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ЦяКнига"/>
  <mc:AlternateContent xmlns:mc="http://schemas.openxmlformats.org/markup-compatibility/2006">
    <mc:Choice Requires="x15">
      <x15ac:absPath xmlns:x15ac="http://schemas.microsoft.com/office/spreadsheetml/2010/11/ac" url="https://d.docs.live.net/59c05dac03530901/University/Dyplom/dyplom csv and plots/Apple Music/"/>
    </mc:Choice>
  </mc:AlternateContent>
  <xr:revisionPtr revIDLastSave="0" documentId="11_37C19A412C59A6B59EAA9D7FC73F3EA966285241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 data" sheetId="1" r:id="rId1"/>
    <sheet name="artists" sheetId="2" r:id="rId2"/>
    <sheet name="23W08" sheetId="3" r:id="rId3"/>
    <sheet name="23W07" sheetId="4" r:id="rId4"/>
    <sheet name="23W06" sheetId="5" r:id="rId5"/>
    <sheet name="23W05" sheetId="6" r:id="rId6"/>
    <sheet name="23W04" sheetId="7" r:id="rId7"/>
    <sheet name="23W03" sheetId="8" r:id="rId8"/>
    <sheet name="23W02" sheetId="9" r:id="rId9"/>
    <sheet name="23W01" sheetId="10" r:id="rId10"/>
    <sheet name="W52" sheetId="11" r:id="rId11"/>
    <sheet name="W51" sheetId="12" r:id="rId12"/>
    <sheet name="W50" sheetId="13" r:id="rId13"/>
    <sheet name="W49" sheetId="14" r:id="rId14"/>
    <sheet name="W48" sheetId="15" r:id="rId15"/>
    <sheet name="W47" sheetId="16" r:id="rId16"/>
    <sheet name="W46" sheetId="17" r:id="rId17"/>
    <sheet name="W45" sheetId="18" r:id="rId18"/>
    <sheet name="W44" sheetId="19" r:id="rId19"/>
    <sheet name="W43" sheetId="20" r:id="rId20"/>
    <sheet name="W42" sheetId="21" r:id="rId21"/>
    <sheet name="W41" sheetId="22" r:id="rId22"/>
    <sheet name="W40" sheetId="23" r:id="rId23"/>
    <sheet name="W39" sheetId="24" r:id="rId24"/>
    <sheet name="W38" sheetId="25" r:id="rId25"/>
    <sheet name="W37" sheetId="26" r:id="rId26"/>
    <sheet name="W36" sheetId="27" r:id="rId27"/>
    <sheet name="W35" sheetId="28" r:id="rId28"/>
    <sheet name="W34" sheetId="29" r:id="rId29"/>
    <sheet name="W33" sheetId="30" r:id="rId30"/>
    <sheet name="W32" sheetId="31" r:id="rId31"/>
    <sheet name="W31" sheetId="32" r:id="rId32"/>
    <sheet name="W30" sheetId="33" r:id="rId33"/>
    <sheet name="W29" sheetId="34" r:id="rId34"/>
    <sheet name="W28" sheetId="35" r:id="rId35"/>
    <sheet name="W27" sheetId="36" r:id="rId36"/>
    <sheet name="W26" sheetId="37" r:id="rId37"/>
    <sheet name="W25" sheetId="38" r:id="rId38"/>
    <sheet name="W24" sheetId="39" r:id="rId39"/>
    <sheet name="W23" sheetId="40" r:id="rId40"/>
    <sheet name="W22" sheetId="41" r:id="rId41"/>
    <sheet name="W21" sheetId="42" r:id="rId42"/>
    <sheet name="W20" sheetId="43" r:id="rId43"/>
    <sheet name="W19" sheetId="44" r:id="rId44"/>
    <sheet name="W18" sheetId="45" r:id="rId45"/>
    <sheet name="W17" sheetId="46" r:id="rId46"/>
    <sheet name="W16" sheetId="47" r:id="rId47"/>
    <sheet name="W15" sheetId="48" r:id="rId48"/>
    <sheet name="W14" sheetId="49" r:id="rId49"/>
    <sheet name="W13" sheetId="50" r:id="rId50"/>
    <sheet name="W12" sheetId="51" r:id="rId51"/>
    <sheet name="W11" sheetId="52" r:id="rId52"/>
    <sheet name="W10" sheetId="53" r:id="rId53"/>
    <sheet name="W09" sheetId="54" r:id="rId54"/>
    <sheet name="W08" sheetId="55" r:id="rId55"/>
    <sheet name="W07" sheetId="56" r:id="rId56"/>
    <sheet name="W06" sheetId="57" r:id="rId57"/>
    <sheet name="W05" sheetId="58" r:id="rId58"/>
    <sheet name="W04" sheetId="59" r:id="rId59"/>
    <sheet name="W03" sheetId="60" r:id="rId60"/>
    <sheet name="W02" sheetId="61" r:id="rId61"/>
    <sheet name="W01" sheetId="62" r:id="rId62"/>
  </sheets>
  <definedNames>
    <definedName name="ExternalData_1" localSheetId="9">'23W01'!$A$1:$K$101</definedName>
    <definedName name="ExternalData_1" localSheetId="8">'23W02'!$A$1:$K$101</definedName>
    <definedName name="ExternalData_1" localSheetId="7">'23W03'!$A$1:$K$101</definedName>
    <definedName name="ExternalData_1" localSheetId="6">'23W04'!$A$1:$K$101</definedName>
    <definedName name="ExternalData_1" localSheetId="5">'23W05'!$A$1:$K$101</definedName>
    <definedName name="ExternalData_1" localSheetId="61">'W01'!$A$1:$K$101</definedName>
    <definedName name="ExternalData_1" localSheetId="60">'W02'!$A$1:$K$101</definedName>
    <definedName name="ExternalData_1" localSheetId="59">'W03'!$A$1:$K$101</definedName>
    <definedName name="ExternalData_1" localSheetId="58">'W04'!$A$1:$K$101</definedName>
    <definedName name="ExternalData_1" localSheetId="57">'W05'!$A$1:$K$101</definedName>
    <definedName name="ExternalData_1" localSheetId="56">'W06'!$A$1:$K$101</definedName>
    <definedName name="ExternalData_1" localSheetId="55">'W07'!$A$1:$K$101</definedName>
    <definedName name="ExternalData_1" localSheetId="54">'W08'!$A$1:$K$101</definedName>
    <definedName name="ExternalData_1" localSheetId="53">'W09'!$A$1:$K$101</definedName>
    <definedName name="ExternalData_1" localSheetId="52">'W10'!$A$1:$K$101</definedName>
    <definedName name="ExternalData_1" localSheetId="51">'W11'!$A$1:$K$101</definedName>
    <definedName name="ExternalData_1" localSheetId="50">'W12'!$A$1:$K$101</definedName>
    <definedName name="ExternalData_1" localSheetId="49">'W13'!$A$1:$K$101</definedName>
    <definedName name="ExternalData_1" localSheetId="48">'W14'!$A$1:$K$101</definedName>
    <definedName name="ExternalData_1" localSheetId="47">'W15'!$A$1:$K$101</definedName>
    <definedName name="ExternalData_1" localSheetId="46">'W16'!$A$1:$K$101</definedName>
    <definedName name="ExternalData_1" localSheetId="45">'W17'!$A$1:$K$101</definedName>
    <definedName name="ExternalData_1" localSheetId="44">'W18'!$A$1:$K$101</definedName>
    <definedName name="ExternalData_1" localSheetId="43">'W19'!$A$1:$K$101</definedName>
    <definedName name="ExternalData_1" localSheetId="42">'W20'!$A$1:$K$101</definedName>
    <definedName name="ExternalData_1" localSheetId="41">'W21'!$A$1:$K$101</definedName>
    <definedName name="ExternalData_1" localSheetId="40">'W22'!$A$1:$K$101</definedName>
    <definedName name="ExternalData_1" localSheetId="39">'W23'!$A$1:$K$101</definedName>
    <definedName name="ExternalData_1" localSheetId="38">'W24'!$A$1:$K$101</definedName>
    <definedName name="ExternalData_1" localSheetId="37">'W25'!$A$1:$K$101</definedName>
    <definedName name="ExternalData_1" localSheetId="36">'W26'!$A$1:$K$101</definedName>
    <definedName name="ExternalData_1" localSheetId="35">'W27'!$A$1:$K$101</definedName>
    <definedName name="ExternalData_1" localSheetId="34">'W28'!$A$1:$K$101</definedName>
    <definedName name="ExternalData_1" localSheetId="33">'W29'!$A$1:$K$101</definedName>
    <definedName name="ExternalData_1" localSheetId="32">'W30'!$A$1:$K$101</definedName>
    <definedName name="ExternalData_1" localSheetId="31">'W31'!$A$1:$K$101</definedName>
    <definedName name="ExternalData_1" localSheetId="30">'W32'!$A$1:$K$101</definedName>
    <definedName name="ExternalData_1" localSheetId="29">'W33'!$A$1:$K$101</definedName>
    <definedName name="ExternalData_1" localSheetId="28">'W34'!$A$1:$K$101</definedName>
    <definedName name="ExternalData_1" localSheetId="27">'W35'!$A$1:$K$101</definedName>
    <definedName name="ExternalData_1" localSheetId="26">'W36'!$A$1:$K$101</definedName>
    <definedName name="ExternalData_1" localSheetId="25">'W37'!$A$1:$K$101</definedName>
    <definedName name="ExternalData_1" localSheetId="24">'W38'!$A$1:$K$101</definedName>
    <definedName name="ExternalData_1" localSheetId="23">'W39'!$A$1:$K$101</definedName>
    <definedName name="ExternalData_1" localSheetId="22">'W40'!$A$1:$K$101</definedName>
    <definedName name="ExternalData_1" localSheetId="21">'W41'!$A$1:$K$101</definedName>
    <definedName name="ExternalData_1" localSheetId="20">'W42'!$A$1:$K$101</definedName>
    <definedName name="ExternalData_1" localSheetId="19">'W43'!$A$1:$K$101</definedName>
    <definedName name="ExternalData_1" localSheetId="18">'W44'!$A$1:$K$101</definedName>
    <definedName name="ExternalData_1" localSheetId="17">'W45'!$A$1:$K$101</definedName>
    <definedName name="ExternalData_1" localSheetId="16">'W46'!$A$1:$K$101</definedName>
    <definedName name="ExternalData_1" localSheetId="15">'W47'!$A$1:$K$101</definedName>
    <definedName name="ExternalData_1" localSheetId="14">'W48'!$A$1:$K$101</definedName>
    <definedName name="ExternalData_1" localSheetId="13">'W49'!$A$1:$K$101</definedName>
    <definedName name="ExternalData_1" localSheetId="12">'W50'!$A$1:$K$101</definedName>
    <definedName name="ExternalData_1" localSheetId="11">'W51'!$A$1:$K$101</definedName>
    <definedName name="ExternalData_1" localSheetId="10">'W52'!$A$1:$K$101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62" l="1"/>
  <c r="M101" i="62"/>
  <c r="L101" i="62"/>
  <c r="N100" i="62"/>
  <c r="M100" i="62"/>
  <c r="L100" i="62"/>
  <c r="N99" i="62"/>
  <c r="M99" i="62"/>
  <c r="L99" i="62"/>
  <c r="N98" i="62"/>
  <c r="M98" i="62"/>
  <c r="L98" i="62"/>
  <c r="N97" i="62"/>
  <c r="M97" i="62"/>
  <c r="L97" i="62"/>
  <c r="N96" i="62"/>
  <c r="M96" i="62"/>
  <c r="L96" i="62"/>
  <c r="N95" i="62"/>
  <c r="M95" i="62"/>
  <c r="L95" i="62"/>
  <c r="N94" i="62"/>
  <c r="M94" i="62"/>
  <c r="L94" i="62"/>
  <c r="N93" i="62"/>
  <c r="M93" i="62"/>
  <c r="L93" i="62"/>
  <c r="N92" i="62"/>
  <c r="M92" i="62"/>
  <c r="L92" i="62"/>
  <c r="N91" i="62"/>
  <c r="M91" i="62"/>
  <c r="L91" i="62"/>
  <c r="N90" i="62"/>
  <c r="M90" i="62"/>
  <c r="L90" i="62"/>
  <c r="N89" i="62"/>
  <c r="M89" i="62"/>
  <c r="L89" i="62"/>
  <c r="N88" i="62"/>
  <c r="M88" i="62"/>
  <c r="L88" i="62"/>
  <c r="N87" i="62"/>
  <c r="M87" i="62"/>
  <c r="L87" i="62"/>
  <c r="N86" i="62"/>
  <c r="M86" i="62"/>
  <c r="L86" i="62"/>
  <c r="N85" i="62"/>
  <c r="M85" i="62"/>
  <c r="L85" i="62"/>
  <c r="N84" i="62"/>
  <c r="M84" i="62"/>
  <c r="L84" i="62"/>
  <c r="N83" i="62"/>
  <c r="M83" i="62"/>
  <c r="L83" i="62"/>
  <c r="N82" i="62"/>
  <c r="M82" i="62"/>
  <c r="L82" i="62"/>
  <c r="N81" i="62"/>
  <c r="M81" i="62"/>
  <c r="L81" i="62"/>
  <c r="N80" i="62"/>
  <c r="M80" i="62"/>
  <c r="L80" i="62"/>
  <c r="N79" i="62"/>
  <c r="M79" i="62"/>
  <c r="L79" i="62"/>
  <c r="N78" i="62"/>
  <c r="M78" i="62"/>
  <c r="L78" i="62"/>
  <c r="N77" i="62"/>
  <c r="M77" i="62"/>
  <c r="L77" i="62"/>
  <c r="N76" i="62"/>
  <c r="M76" i="62"/>
  <c r="L76" i="62"/>
  <c r="N75" i="62"/>
  <c r="M75" i="62"/>
  <c r="L75" i="62"/>
  <c r="N74" i="62"/>
  <c r="M74" i="62"/>
  <c r="L74" i="62"/>
  <c r="N73" i="62"/>
  <c r="M73" i="62"/>
  <c r="L73" i="62"/>
  <c r="N72" i="62"/>
  <c r="M72" i="62"/>
  <c r="L72" i="62"/>
  <c r="N71" i="62"/>
  <c r="M71" i="62"/>
  <c r="L71" i="62"/>
  <c r="N70" i="62"/>
  <c r="M70" i="62"/>
  <c r="L70" i="62"/>
  <c r="N69" i="62"/>
  <c r="M69" i="62"/>
  <c r="L69" i="62"/>
  <c r="N68" i="62"/>
  <c r="M68" i="62"/>
  <c r="L68" i="62"/>
  <c r="N67" i="62"/>
  <c r="M67" i="62"/>
  <c r="L67" i="62"/>
  <c r="N66" i="62"/>
  <c r="M66" i="62"/>
  <c r="L66" i="62"/>
  <c r="N65" i="62"/>
  <c r="M65" i="62"/>
  <c r="L65" i="62"/>
  <c r="N64" i="62"/>
  <c r="M64" i="62"/>
  <c r="L64" i="62"/>
  <c r="N63" i="62"/>
  <c r="M63" i="62"/>
  <c r="L63" i="62"/>
  <c r="N62" i="62"/>
  <c r="M62" i="62"/>
  <c r="L62" i="62"/>
  <c r="N61" i="62"/>
  <c r="M61" i="62"/>
  <c r="L61" i="62"/>
  <c r="N60" i="62"/>
  <c r="M60" i="62"/>
  <c r="L60" i="62"/>
  <c r="N59" i="62"/>
  <c r="M59" i="62"/>
  <c r="L59" i="62"/>
  <c r="N58" i="62"/>
  <c r="M58" i="62"/>
  <c r="L58" i="62"/>
  <c r="N57" i="62"/>
  <c r="M57" i="62"/>
  <c r="L57" i="62"/>
  <c r="N56" i="62"/>
  <c r="M56" i="62"/>
  <c r="L56" i="62"/>
  <c r="N55" i="62"/>
  <c r="M55" i="62"/>
  <c r="L55" i="62"/>
  <c r="N54" i="62"/>
  <c r="M54" i="62"/>
  <c r="L54" i="62"/>
  <c r="N53" i="62"/>
  <c r="M53" i="62"/>
  <c r="L53" i="62"/>
  <c r="N52" i="62"/>
  <c r="M52" i="62"/>
  <c r="L52" i="62"/>
  <c r="N51" i="62"/>
  <c r="M51" i="62"/>
  <c r="L51" i="62"/>
  <c r="N50" i="62"/>
  <c r="M50" i="62"/>
  <c r="L50" i="62"/>
  <c r="N49" i="62"/>
  <c r="M49" i="62"/>
  <c r="L49" i="62"/>
  <c r="N48" i="62"/>
  <c r="M48" i="62"/>
  <c r="L48" i="62"/>
  <c r="N47" i="62"/>
  <c r="M47" i="62"/>
  <c r="L47" i="62"/>
  <c r="N46" i="62"/>
  <c r="M46" i="62"/>
  <c r="L46" i="62"/>
  <c r="N45" i="62"/>
  <c r="M45" i="62"/>
  <c r="L45" i="62"/>
  <c r="N44" i="62"/>
  <c r="M44" i="62"/>
  <c r="L44" i="62"/>
  <c r="N43" i="62"/>
  <c r="M43" i="62"/>
  <c r="L43" i="62"/>
  <c r="N42" i="62"/>
  <c r="M42" i="62"/>
  <c r="L42" i="62"/>
  <c r="N41" i="62"/>
  <c r="M41" i="62"/>
  <c r="L41" i="62"/>
  <c r="N40" i="62"/>
  <c r="M40" i="62"/>
  <c r="L40" i="62"/>
  <c r="N39" i="62"/>
  <c r="M39" i="62"/>
  <c r="L39" i="62"/>
  <c r="N38" i="62"/>
  <c r="M38" i="62"/>
  <c r="L38" i="62"/>
  <c r="N37" i="62"/>
  <c r="M37" i="62"/>
  <c r="L37" i="62"/>
  <c r="N36" i="62"/>
  <c r="M36" i="62"/>
  <c r="L36" i="62"/>
  <c r="N35" i="62"/>
  <c r="M35" i="62"/>
  <c r="L35" i="62"/>
  <c r="N34" i="62"/>
  <c r="M34" i="62"/>
  <c r="L34" i="62"/>
  <c r="N33" i="62"/>
  <c r="M33" i="62"/>
  <c r="L33" i="62"/>
  <c r="N32" i="62"/>
  <c r="M32" i="62"/>
  <c r="L32" i="62"/>
  <c r="N31" i="62"/>
  <c r="M31" i="62"/>
  <c r="L31" i="62"/>
  <c r="N30" i="62"/>
  <c r="M30" i="62"/>
  <c r="L30" i="62"/>
  <c r="N29" i="62"/>
  <c r="M29" i="62"/>
  <c r="L29" i="62"/>
  <c r="N28" i="62"/>
  <c r="M28" i="62"/>
  <c r="L28" i="62"/>
  <c r="N27" i="62"/>
  <c r="M27" i="62"/>
  <c r="L27" i="62"/>
  <c r="N26" i="62"/>
  <c r="M26" i="62"/>
  <c r="L26" i="62"/>
  <c r="N25" i="62"/>
  <c r="M25" i="62"/>
  <c r="L25" i="62"/>
  <c r="N24" i="62"/>
  <c r="M24" i="62"/>
  <c r="L24" i="62"/>
  <c r="N23" i="62"/>
  <c r="M23" i="62"/>
  <c r="L23" i="62"/>
  <c r="N22" i="62"/>
  <c r="M22" i="62"/>
  <c r="L22" i="62"/>
  <c r="N21" i="62"/>
  <c r="M21" i="62"/>
  <c r="L21" i="62"/>
  <c r="N20" i="62"/>
  <c r="M20" i="62"/>
  <c r="L20" i="62"/>
  <c r="N19" i="62"/>
  <c r="M19" i="62"/>
  <c r="L19" i="62"/>
  <c r="N18" i="62"/>
  <c r="M18" i="62"/>
  <c r="L18" i="62"/>
  <c r="N17" i="62"/>
  <c r="M17" i="62"/>
  <c r="L17" i="62"/>
  <c r="N16" i="62"/>
  <c r="M16" i="62"/>
  <c r="L16" i="62"/>
  <c r="N15" i="62"/>
  <c r="M15" i="62"/>
  <c r="L15" i="62"/>
  <c r="N14" i="62"/>
  <c r="M14" i="62"/>
  <c r="L14" i="62"/>
  <c r="N13" i="62"/>
  <c r="M13" i="62"/>
  <c r="L13" i="62"/>
  <c r="N12" i="62"/>
  <c r="M12" i="62"/>
  <c r="L12" i="62"/>
  <c r="N11" i="62"/>
  <c r="M11" i="62"/>
  <c r="L11" i="62"/>
  <c r="N10" i="62"/>
  <c r="M10" i="62"/>
  <c r="L10" i="62"/>
  <c r="N9" i="62"/>
  <c r="M9" i="62"/>
  <c r="L9" i="62"/>
  <c r="N8" i="62"/>
  <c r="M8" i="62"/>
  <c r="L8" i="62"/>
  <c r="N7" i="62"/>
  <c r="M7" i="62"/>
  <c r="L7" i="62"/>
  <c r="N6" i="62"/>
  <c r="M6" i="62"/>
  <c r="L6" i="62"/>
  <c r="N5" i="62"/>
  <c r="M5" i="62"/>
  <c r="L5" i="62"/>
  <c r="N4" i="62"/>
  <c r="M4" i="62"/>
  <c r="L4" i="62"/>
  <c r="N3" i="62"/>
  <c r="M3" i="62"/>
  <c r="L3" i="62"/>
  <c r="N2" i="62"/>
  <c r="M2" i="62"/>
  <c r="L2" i="62"/>
  <c r="N101" i="61"/>
  <c r="M101" i="61"/>
  <c r="L101" i="61"/>
  <c r="N100" i="61"/>
  <c r="M100" i="61"/>
  <c r="L100" i="61"/>
  <c r="N99" i="61"/>
  <c r="M99" i="61"/>
  <c r="L99" i="61"/>
  <c r="N98" i="61"/>
  <c r="M98" i="61"/>
  <c r="L98" i="61"/>
  <c r="N97" i="61"/>
  <c r="M97" i="61"/>
  <c r="L97" i="61"/>
  <c r="N96" i="61"/>
  <c r="M96" i="61"/>
  <c r="L96" i="61"/>
  <c r="N95" i="61"/>
  <c r="M95" i="61"/>
  <c r="L95" i="61"/>
  <c r="N94" i="61"/>
  <c r="M94" i="61"/>
  <c r="L94" i="61"/>
  <c r="N93" i="61"/>
  <c r="M93" i="61"/>
  <c r="L93" i="61"/>
  <c r="N92" i="61"/>
  <c r="M92" i="61"/>
  <c r="L92" i="61"/>
  <c r="N91" i="61"/>
  <c r="M91" i="61"/>
  <c r="L91" i="61"/>
  <c r="N90" i="61"/>
  <c r="M90" i="61"/>
  <c r="L90" i="61"/>
  <c r="N89" i="61"/>
  <c r="M89" i="61"/>
  <c r="L89" i="61"/>
  <c r="N88" i="61"/>
  <c r="M88" i="61"/>
  <c r="L88" i="61"/>
  <c r="N87" i="61"/>
  <c r="M87" i="61"/>
  <c r="L87" i="61"/>
  <c r="N86" i="61"/>
  <c r="M86" i="61"/>
  <c r="L86" i="61"/>
  <c r="N85" i="61"/>
  <c r="M85" i="61"/>
  <c r="L85" i="61"/>
  <c r="N84" i="61"/>
  <c r="M84" i="61"/>
  <c r="L84" i="61"/>
  <c r="N83" i="61"/>
  <c r="M83" i="61"/>
  <c r="L83" i="61"/>
  <c r="N82" i="61"/>
  <c r="M82" i="61"/>
  <c r="L82" i="61"/>
  <c r="N81" i="61"/>
  <c r="M81" i="61"/>
  <c r="L81" i="61"/>
  <c r="N80" i="61"/>
  <c r="M80" i="61"/>
  <c r="L80" i="61"/>
  <c r="N79" i="61"/>
  <c r="M79" i="61"/>
  <c r="L79" i="61"/>
  <c r="N78" i="61"/>
  <c r="M78" i="61"/>
  <c r="L78" i="61"/>
  <c r="N77" i="61"/>
  <c r="M77" i="61"/>
  <c r="L77" i="61"/>
  <c r="N76" i="61"/>
  <c r="M76" i="61"/>
  <c r="L76" i="61"/>
  <c r="N75" i="61"/>
  <c r="M75" i="61"/>
  <c r="L75" i="61"/>
  <c r="N74" i="61"/>
  <c r="M74" i="61"/>
  <c r="L74" i="61"/>
  <c r="N73" i="61"/>
  <c r="M73" i="61"/>
  <c r="L73" i="61"/>
  <c r="N72" i="61"/>
  <c r="M72" i="61"/>
  <c r="L72" i="61"/>
  <c r="N71" i="61"/>
  <c r="M71" i="61"/>
  <c r="L71" i="61"/>
  <c r="N70" i="61"/>
  <c r="M70" i="61"/>
  <c r="L70" i="61"/>
  <c r="N69" i="61"/>
  <c r="M69" i="61"/>
  <c r="L69" i="61"/>
  <c r="N68" i="61"/>
  <c r="M68" i="61"/>
  <c r="L68" i="61"/>
  <c r="N67" i="61"/>
  <c r="M67" i="61"/>
  <c r="L67" i="61"/>
  <c r="N66" i="61"/>
  <c r="M66" i="61"/>
  <c r="L66" i="61"/>
  <c r="N65" i="61"/>
  <c r="M65" i="61"/>
  <c r="L65" i="61"/>
  <c r="N64" i="61"/>
  <c r="M64" i="61"/>
  <c r="L64" i="61"/>
  <c r="N63" i="61"/>
  <c r="M63" i="61"/>
  <c r="L63" i="61"/>
  <c r="N62" i="61"/>
  <c r="M62" i="61"/>
  <c r="L62" i="61"/>
  <c r="N61" i="61"/>
  <c r="M61" i="61"/>
  <c r="L61" i="61"/>
  <c r="N60" i="61"/>
  <c r="M60" i="61"/>
  <c r="L60" i="61"/>
  <c r="N59" i="61"/>
  <c r="M59" i="61"/>
  <c r="L59" i="61"/>
  <c r="N58" i="61"/>
  <c r="M58" i="61"/>
  <c r="L58" i="61"/>
  <c r="N57" i="61"/>
  <c r="M57" i="61"/>
  <c r="L57" i="61"/>
  <c r="N56" i="61"/>
  <c r="M56" i="61"/>
  <c r="L56" i="61"/>
  <c r="N55" i="61"/>
  <c r="M55" i="61"/>
  <c r="L55" i="61"/>
  <c r="N54" i="61"/>
  <c r="M54" i="61"/>
  <c r="L54" i="61"/>
  <c r="N53" i="61"/>
  <c r="M53" i="61"/>
  <c r="L53" i="61"/>
  <c r="N52" i="61"/>
  <c r="M52" i="61"/>
  <c r="L52" i="61"/>
  <c r="N51" i="61"/>
  <c r="M51" i="61"/>
  <c r="L51" i="61"/>
  <c r="N50" i="61"/>
  <c r="M50" i="61"/>
  <c r="L50" i="61"/>
  <c r="N49" i="61"/>
  <c r="M49" i="61"/>
  <c r="L49" i="61"/>
  <c r="N48" i="61"/>
  <c r="M48" i="61"/>
  <c r="L48" i="61"/>
  <c r="N47" i="61"/>
  <c r="M47" i="61"/>
  <c r="L47" i="61"/>
  <c r="N46" i="61"/>
  <c r="M46" i="61"/>
  <c r="L46" i="61"/>
  <c r="N45" i="61"/>
  <c r="M45" i="61"/>
  <c r="L45" i="61"/>
  <c r="N44" i="61"/>
  <c r="M44" i="61"/>
  <c r="L44" i="61"/>
  <c r="N43" i="61"/>
  <c r="M43" i="61"/>
  <c r="L43" i="61"/>
  <c r="N42" i="61"/>
  <c r="M42" i="61"/>
  <c r="L42" i="61"/>
  <c r="N41" i="61"/>
  <c r="M41" i="61"/>
  <c r="L41" i="61"/>
  <c r="N40" i="61"/>
  <c r="M40" i="61"/>
  <c r="L40" i="61"/>
  <c r="N39" i="61"/>
  <c r="M39" i="61"/>
  <c r="L39" i="61"/>
  <c r="N38" i="61"/>
  <c r="M38" i="61"/>
  <c r="L38" i="61"/>
  <c r="N37" i="61"/>
  <c r="M37" i="61"/>
  <c r="L37" i="61"/>
  <c r="N36" i="61"/>
  <c r="M36" i="61"/>
  <c r="L36" i="61"/>
  <c r="N35" i="61"/>
  <c r="M35" i="61"/>
  <c r="L35" i="61"/>
  <c r="N34" i="61"/>
  <c r="M34" i="61"/>
  <c r="L34" i="61"/>
  <c r="N33" i="61"/>
  <c r="M33" i="61"/>
  <c r="L33" i="61"/>
  <c r="N32" i="61"/>
  <c r="M32" i="61"/>
  <c r="L32" i="61"/>
  <c r="N31" i="61"/>
  <c r="M31" i="61"/>
  <c r="L31" i="61"/>
  <c r="N30" i="61"/>
  <c r="M30" i="61"/>
  <c r="L30" i="61"/>
  <c r="N29" i="61"/>
  <c r="M29" i="61"/>
  <c r="L29" i="61"/>
  <c r="N28" i="61"/>
  <c r="M28" i="61"/>
  <c r="L28" i="61"/>
  <c r="N27" i="61"/>
  <c r="M27" i="61"/>
  <c r="L27" i="61"/>
  <c r="N26" i="61"/>
  <c r="M26" i="61"/>
  <c r="L26" i="61"/>
  <c r="N25" i="61"/>
  <c r="M25" i="61"/>
  <c r="L25" i="61"/>
  <c r="N24" i="61"/>
  <c r="M24" i="61"/>
  <c r="L24" i="61"/>
  <c r="N23" i="61"/>
  <c r="M23" i="61"/>
  <c r="L23" i="61"/>
  <c r="N22" i="61"/>
  <c r="M22" i="61"/>
  <c r="L22" i="61"/>
  <c r="N21" i="61"/>
  <c r="M21" i="61"/>
  <c r="L21" i="61"/>
  <c r="N20" i="61"/>
  <c r="M20" i="61"/>
  <c r="L20" i="61"/>
  <c r="N19" i="61"/>
  <c r="M19" i="61"/>
  <c r="L19" i="61"/>
  <c r="N18" i="61"/>
  <c r="M18" i="61"/>
  <c r="L18" i="61"/>
  <c r="N17" i="61"/>
  <c r="M17" i="61"/>
  <c r="L17" i="61"/>
  <c r="N16" i="61"/>
  <c r="M16" i="61"/>
  <c r="L16" i="61"/>
  <c r="N15" i="61"/>
  <c r="M15" i="61"/>
  <c r="L15" i="61"/>
  <c r="N14" i="61"/>
  <c r="M14" i="61"/>
  <c r="L14" i="61"/>
  <c r="N13" i="61"/>
  <c r="M13" i="61"/>
  <c r="L13" i="61"/>
  <c r="N12" i="61"/>
  <c r="M12" i="61"/>
  <c r="L12" i="61"/>
  <c r="N11" i="61"/>
  <c r="M11" i="61"/>
  <c r="L11" i="61"/>
  <c r="N10" i="61"/>
  <c r="M10" i="61"/>
  <c r="L10" i="61"/>
  <c r="N9" i="61"/>
  <c r="M9" i="61"/>
  <c r="L9" i="61"/>
  <c r="N8" i="61"/>
  <c r="M8" i="61"/>
  <c r="L8" i="61"/>
  <c r="N7" i="61"/>
  <c r="M7" i="61"/>
  <c r="L7" i="61"/>
  <c r="N6" i="61"/>
  <c r="M6" i="61"/>
  <c r="L6" i="61"/>
  <c r="N5" i="61"/>
  <c r="M5" i="61"/>
  <c r="L5" i="61"/>
  <c r="N4" i="61"/>
  <c r="M4" i="61"/>
  <c r="L4" i="61"/>
  <c r="N3" i="61"/>
  <c r="M3" i="61"/>
  <c r="L3" i="61"/>
  <c r="N2" i="61"/>
  <c r="M2" i="61"/>
  <c r="L2" i="61"/>
  <c r="N101" i="60"/>
  <c r="M101" i="60"/>
  <c r="L101" i="60"/>
  <c r="N100" i="60"/>
  <c r="M100" i="60"/>
  <c r="L100" i="60"/>
  <c r="N99" i="60"/>
  <c r="M99" i="60"/>
  <c r="L99" i="60"/>
  <c r="N98" i="60"/>
  <c r="M98" i="60"/>
  <c r="L98" i="60"/>
  <c r="N97" i="60"/>
  <c r="M97" i="60"/>
  <c r="L97" i="60"/>
  <c r="N96" i="60"/>
  <c r="M96" i="60"/>
  <c r="L96" i="60"/>
  <c r="N95" i="60"/>
  <c r="M95" i="60"/>
  <c r="L95" i="60"/>
  <c r="N94" i="60"/>
  <c r="M94" i="60"/>
  <c r="L94" i="60"/>
  <c r="N93" i="60"/>
  <c r="M93" i="60"/>
  <c r="L93" i="60"/>
  <c r="N92" i="60"/>
  <c r="M92" i="60"/>
  <c r="L92" i="60"/>
  <c r="N91" i="60"/>
  <c r="M91" i="60"/>
  <c r="L91" i="60"/>
  <c r="N90" i="60"/>
  <c r="M90" i="60"/>
  <c r="L90" i="60"/>
  <c r="N89" i="60"/>
  <c r="M89" i="60"/>
  <c r="L89" i="60"/>
  <c r="N88" i="60"/>
  <c r="M88" i="60"/>
  <c r="L88" i="60"/>
  <c r="N87" i="60"/>
  <c r="M87" i="60"/>
  <c r="L87" i="60"/>
  <c r="N86" i="60"/>
  <c r="M86" i="60"/>
  <c r="L86" i="60"/>
  <c r="N85" i="60"/>
  <c r="M85" i="60"/>
  <c r="L85" i="60"/>
  <c r="N84" i="60"/>
  <c r="M84" i="60"/>
  <c r="L84" i="60"/>
  <c r="N83" i="60"/>
  <c r="M83" i="60"/>
  <c r="L83" i="60"/>
  <c r="N82" i="60"/>
  <c r="M82" i="60"/>
  <c r="L82" i="60"/>
  <c r="N81" i="60"/>
  <c r="M81" i="60"/>
  <c r="L81" i="60"/>
  <c r="N80" i="60"/>
  <c r="M80" i="60"/>
  <c r="L80" i="60"/>
  <c r="N79" i="60"/>
  <c r="M79" i="60"/>
  <c r="L79" i="60"/>
  <c r="N78" i="60"/>
  <c r="M78" i="60"/>
  <c r="L78" i="60"/>
  <c r="N77" i="60"/>
  <c r="M77" i="60"/>
  <c r="L77" i="60"/>
  <c r="N76" i="60"/>
  <c r="M76" i="60"/>
  <c r="L76" i="60"/>
  <c r="N75" i="60"/>
  <c r="M75" i="60"/>
  <c r="L75" i="60"/>
  <c r="N74" i="60"/>
  <c r="M74" i="60"/>
  <c r="L74" i="60"/>
  <c r="N73" i="60"/>
  <c r="M73" i="60"/>
  <c r="L73" i="60"/>
  <c r="N72" i="60"/>
  <c r="M72" i="60"/>
  <c r="L72" i="60"/>
  <c r="N71" i="60"/>
  <c r="M71" i="60"/>
  <c r="L71" i="60"/>
  <c r="N70" i="60"/>
  <c r="M70" i="60"/>
  <c r="L70" i="60"/>
  <c r="N69" i="60"/>
  <c r="M69" i="60"/>
  <c r="L69" i="60"/>
  <c r="N68" i="60"/>
  <c r="M68" i="60"/>
  <c r="L68" i="60"/>
  <c r="N67" i="60"/>
  <c r="M67" i="60"/>
  <c r="L67" i="60"/>
  <c r="N66" i="60"/>
  <c r="M66" i="60"/>
  <c r="L66" i="60"/>
  <c r="N65" i="60"/>
  <c r="M65" i="60"/>
  <c r="L65" i="60"/>
  <c r="N64" i="60"/>
  <c r="M64" i="60"/>
  <c r="L64" i="60"/>
  <c r="N63" i="60"/>
  <c r="M63" i="60"/>
  <c r="L63" i="60"/>
  <c r="N62" i="60"/>
  <c r="M62" i="60"/>
  <c r="L62" i="60"/>
  <c r="N61" i="60"/>
  <c r="M61" i="60"/>
  <c r="L61" i="60"/>
  <c r="N60" i="60"/>
  <c r="M60" i="60"/>
  <c r="L60" i="60"/>
  <c r="N59" i="60"/>
  <c r="M59" i="60"/>
  <c r="L59" i="60"/>
  <c r="N58" i="60"/>
  <c r="M58" i="60"/>
  <c r="L58" i="60"/>
  <c r="N57" i="60"/>
  <c r="M57" i="60"/>
  <c r="L57" i="60"/>
  <c r="N56" i="60"/>
  <c r="M56" i="60"/>
  <c r="L56" i="60"/>
  <c r="N55" i="60"/>
  <c r="M55" i="60"/>
  <c r="L55" i="60"/>
  <c r="N54" i="60"/>
  <c r="M54" i="60"/>
  <c r="L54" i="60"/>
  <c r="N53" i="60"/>
  <c r="M53" i="60"/>
  <c r="L53" i="60"/>
  <c r="N52" i="60"/>
  <c r="M52" i="60"/>
  <c r="L52" i="60"/>
  <c r="N51" i="60"/>
  <c r="M51" i="60"/>
  <c r="L51" i="60"/>
  <c r="N50" i="60"/>
  <c r="M50" i="60"/>
  <c r="L50" i="60"/>
  <c r="N49" i="60"/>
  <c r="M49" i="60"/>
  <c r="L49" i="60"/>
  <c r="N48" i="60"/>
  <c r="M48" i="60"/>
  <c r="L48" i="60"/>
  <c r="N47" i="60"/>
  <c r="M47" i="60"/>
  <c r="L47" i="60"/>
  <c r="N46" i="60"/>
  <c r="M46" i="60"/>
  <c r="L46" i="60"/>
  <c r="N45" i="60"/>
  <c r="M45" i="60"/>
  <c r="L45" i="60"/>
  <c r="N44" i="60"/>
  <c r="M44" i="60"/>
  <c r="L44" i="60"/>
  <c r="N43" i="60"/>
  <c r="M43" i="60"/>
  <c r="L43" i="60"/>
  <c r="N42" i="60"/>
  <c r="M42" i="60"/>
  <c r="L42" i="60"/>
  <c r="N41" i="60"/>
  <c r="M41" i="60"/>
  <c r="L41" i="60"/>
  <c r="N40" i="60"/>
  <c r="M40" i="60"/>
  <c r="L40" i="60"/>
  <c r="N39" i="60"/>
  <c r="M39" i="60"/>
  <c r="L39" i="60"/>
  <c r="N38" i="60"/>
  <c r="M38" i="60"/>
  <c r="L38" i="60"/>
  <c r="N37" i="60"/>
  <c r="M37" i="60"/>
  <c r="L37" i="60"/>
  <c r="N36" i="60"/>
  <c r="M36" i="60"/>
  <c r="L36" i="60"/>
  <c r="N35" i="60"/>
  <c r="M35" i="60"/>
  <c r="L35" i="60"/>
  <c r="N34" i="60"/>
  <c r="M34" i="60"/>
  <c r="L34" i="60"/>
  <c r="N33" i="60"/>
  <c r="M33" i="60"/>
  <c r="L33" i="60"/>
  <c r="N32" i="60"/>
  <c r="M32" i="60"/>
  <c r="L32" i="60"/>
  <c r="N31" i="60"/>
  <c r="M31" i="60"/>
  <c r="L31" i="60"/>
  <c r="N30" i="60"/>
  <c r="M30" i="60"/>
  <c r="L30" i="60"/>
  <c r="N29" i="60"/>
  <c r="M29" i="60"/>
  <c r="L29" i="60"/>
  <c r="N28" i="60"/>
  <c r="M28" i="60"/>
  <c r="L28" i="60"/>
  <c r="N27" i="60"/>
  <c r="M27" i="60"/>
  <c r="L27" i="60"/>
  <c r="N26" i="60"/>
  <c r="M26" i="60"/>
  <c r="L26" i="60"/>
  <c r="N25" i="60"/>
  <c r="M25" i="60"/>
  <c r="L25" i="60"/>
  <c r="N24" i="60"/>
  <c r="M24" i="60"/>
  <c r="L24" i="60"/>
  <c r="N23" i="60"/>
  <c r="M23" i="60"/>
  <c r="L23" i="60"/>
  <c r="N22" i="60"/>
  <c r="M22" i="60"/>
  <c r="L22" i="60"/>
  <c r="N21" i="60"/>
  <c r="M21" i="60"/>
  <c r="L21" i="60"/>
  <c r="N20" i="60"/>
  <c r="M20" i="60"/>
  <c r="L20" i="60"/>
  <c r="N19" i="60"/>
  <c r="M19" i="60"/>
  <c r="L19" i="60"/>
  <c r="N18" i="60"/>
  <c r="M18" i="60"/>
  <c r="L18" i="60"/>
  <c r="N17" i="60"/>
  <c r="M17" i="60"/>
  <c r="L17" i="60"/>
  <c r="N16" i="60"/>
  <c r="M16" i="60"/>
  <c r="L16" i="60"/>
  <c r="N15" i="60"/>
  <c r="M15" i="60"/>
  <c r="L15" i="60"/>
  <c r="N14" i="60"/>
  <c r="M14" i="60"/>
  <c r="L14" i="60"/>
  <c r="N13" i="60"/>
  <c r="M13" i="60"/>
  <c r="L13" i="60"/>
  <c r="N12" i="60"/>
  <c r="M12" i="60"/>
  <c r="L12" i="60"/>
  <c r="N11" i="60"/>
  <c r="M11" i="60"/>
  <c r="L11" i="60"/>
  <c r="N10" i="60"/>
  <c r="M10" i="60"/>
  <c r="L10" i="60"/>
  <c r="N9" i="60"/>
  <c r="M9" i="60"/>
  <c r="L9" i="60"/>
  <c r="N8" i="60"/>
  <c r="D4" i="1" s="1"/>
  <c r="M8" i="60"/>
  <c r="L8" i="60"/>
  <c r="N7" i="60"/>
  <c r="M7" i="60"/>
  <c r="L7" i="60"/>
  <c r="N6" i="60"/>
  <c r="M6" i="60"/>
  <c r="L6" i="60"/>
  <c r="N5" i="60"/>
  <c r="M5" i="60"/>
  <c r="L5" i="60"/>
  <c r="N4" i="60"/>
  <c r="M4" i="60"/>
  <c r="L4" i="60"/>
  <c r="N3" i="60"/>
  <c r="M3" i="60"/>
  <c r="L3" i="60"/>
  <c r="N2" i="60"/>
  <c r="M2" i="60"/>
  <c r="L2" i="60"/>
  <c r="N101" i="59"/>
  <c r="M101" i="59"/>
  <c r="L101" i="59"/>
  <c r="N100" i="59"/>
  <c r="M100" i="59"/>
  <c r="L100" i="59"/>
  <c r="N99" i="59"/>
  <c r="M99" i="59"/>
  <c r="L99" i="59"/>
  <c r="N98" i="59"/>
  <c r="M98" i="59"/>
  <c r="L98" i="59"/>
  <c r="N97" i="59"/>
  <c r="M97" i="59"/>
  <c r="L97" i="59"/>
  <c r="N96" i="59"/>
  <c r="M96" i="59"/>
  <c r="L96" i="59"/>
  <c r="N95" i="59"/>
  <c r="M95" i="59"/>
  <c r="L95" i="59"/>
  <c r="N94" i="59"/>
  <c r="M94" i="59"/>
  <c r="L94" i="59"/>
  <c r="N93" i="59"/>
  <c r="M93" i="59"/>
  <c r="L93" i="59"/>
  <c r="N92" i="59"/>
  <c r="M92" i="59"/>
  <c r="L92" i="59"/>
  <c r="N91" i="59"/>
  <c r="M91" i="59"/>
  <c r="L91" i="59"/>
  <c r="N90" i="59"/>
  <c r="M90" i="59"/>
  <c r="L90" i="59"/>
  <c r="N89" i="59"/>
  <c r="M89" i="59"/>
  <c r="L89" i="59"/>
  <c r="N88" i="59"/>
  <c r="M88" i="59"/>
  <c r="L88" i="59"/>
  <c r="N87" i="59"/>
  <c r="M87" i="59"/>
  <c r="L87" i="59"/>
  <c r="N86" i="59"/>
  <c r="M86" i="59"/>
  <c r="L86" i="59"/>
  <c r="N85" i="59"/>
  <c r="M85" i="59"/>
  <c r="L85" i="59"/>
  <c r="N84" i="59"/>
  <c r="M84" i="59"/>
  <c r="L84" i="59"/>
  <c r="N83" i="59"/>
  <c r="M83" i="59"/>
  <c r="L83" i="59"/>
  <c r="N82" i="59"/>
  <c r="M82" i="59"/>
  <c r="L82" i="59"/>
  <c r="N81" i="59"/>
  <c r="M81" i="59"/>
  <c r="L81" i="59"/>
  <c r="N80" i="59"/>
  <c r="M80" i="59"/>
  <c r="L80" i="59"/>
  <c r="N79" i="59"/>
  <c r="M79" i="59"/>
  <c r="L79" i="59"/>
  <c r="N78" i="59"/>
  <c r="M78" i="59"/>
  <c r="L78" i="59"/>
  <c r="N77" i="59"/>
  <c r="M77" i="59"/>
  <c r="L77" i="59"/>
  <c r="N76" i="59"/>
  <c r="M76" i="59"/>
  <c r="L76" i="59"/>
  <c r="N75" i="59"/>
  <c r="M75" i="59"/>
  <c r="L75" i="59"/>
  <c r="N74" i="59"/>
  <c r="M74" i="59"/>
  <c r="L74" i="59"/>
  <c r="N73" i="59"/>
  <c r="M73" i="59"/>
  <c r="L73" i="59"/>
  <c r="N72" i="59"/>
  <c r="M72" i="59"/>
  <c r="L72" i="59"/>
  <c r="N71" i="59"/>
  <c r="M71" i="59"/>
  <c r="L71" i="59"/>
  <c r="N70" i="59"/>
  <c r="M70" i="59"/>
  <c r="L70" i="59"/>
  <c r="N69" i="59"/>
  <c r="M69" i="59"/>
  <c r="L69" i="59"/>
  <c r="N68" i="59"/>
  <c r="M68" i="59"/>
  <c r="L68" i="59"/>
  <c r="N67" i="59"/>
  <c r="M67" i="59"/>
  <c r="L67" i="59"/>
  <c r="N66" i="59"/>
  <c r="M66" i="59"/>
  <c r="L66" i="59"/>
  <c r="N65" i="59"/>
  <c r="M65" i="59"/>
  <c r="L65" i="59"/>
  <c r="N64" i="59"/>
  <c r="M64" i="59"/>
  <c r="L64" i="59"/>
  <c r="N63" i="59"/>
  <c r="M63" i="59"/>
  <c r="L63" i="59"/>
  <c r="N62" i="59"/>
  <c r="M62" i="59"/>
  <c r="L62" i="59"/>
  <c r="N61" i="59"/>
  <c r="M61" i="59"/>
  <c r="L61" i="59"/>
  <c r="N60" i="59"/>
  <c r="M60" i="59"/>
  <c r="L60" i="59"/>
  <c r="N59" i="59"/>
  <c r="M59" i="59"/>
  <c r="L59" i="59"/>
  <c r="N58" i="59"/>
  <c r="M58" i="59"/>
  <c r="L58" i="59"/>
  <c r="N57" i="59"/>
  <c r="M57" i="59"/>
  <c r="L57" i="59"/>
  <c r="N56" i="59"/>
  <c r="M56" i="59"/>
  <c r="L56" i="59"/>
  <c r="N55" i="59"/>
  <c r="M55" i="59"/>
  <c r="L55" i="59"/>
  <c r="N54" i="59"/>
  <c r="M54" i="59"/>
  <c r="L54" i="59"/>
  <c r="N53" i="59"/>
  <c r="M53" i="59"/>
  <c r="L53" i="59"/>
  <c r="N52" i="59"/>
  <c r="M52" i="59"/>
  <c r="L52" i="59"/>
  <c r="N51" i="59"/>
  <c r="M51" i="59"/>
  <c r="L51" i="59"/>
  <c r="N50" i="59"/>
  <c r="M50" i="59"/>
  <c r="L50" i="59"/>
  <c r="N49" i="59"/>
  <c r="M49" i="59"/>
  <c r="L49" i="59"/>
  <c r="N48" i="59"/>
  <c r="M48" i="59"/>
  <c r="L48" i="59"/>
  <c r="N47" i="59"/>
  <c r="M47" i="59"/>
  <c r="L47" i="59"/>
  <c r="N46" i="59"/>
  <c r="M46" i="59"/>
  <c r="L46" i="59"/>
  <c r="N45" i="59"/>
  <c r="M45" i="59"/>
  <c r="L45" i="59"/>
  <c r="N44" i="59"/>
  <c r="M44" i="59"/>
  <c r="L44" i="59"/>
  <c r="N43" i="59"/>
  <c r="M43" i="59"/>
  <c r="L43" i="59"/>
  <c r="N42" i="59"/>
  <c r="M42" i="59"/>
  <c r="L42" i="59"/>
  <c r="N41" i="59"/>
  <c r="M41" i="59"/>
  <c r="L41" i="59"/>
  <c r="N40" i="59"/>
  <c r="M40" i="59"/>
  <c r="L40" i="59"/>
  <c r="N39" i="59"/>
  <c r="M39" i="59"/>
  <c r="L39" i="59"/>
  <c r="N38" i="59"/>
  <c r="M38" i="59"/>
  <c r="L38" i="59"/>
  <c r="N37" i="59"/>
  <c r="M37" i="59"/>
  <c r="L37" i="59"/>
  <c r="N36" i="59"/>
  <c r="M36" i="59"/>
  <c r="L36" i="59"/>
  <c r="N35" i="59"/>
  <c r="M35" i="59"/>
  <c r="L35" i="59"/>
  <c r="N34" i="59"/>
  <c r="M34" i="59"/>
  <c r="L34" i="59"/>
  <c r="N33" i="59"/>
  <c r="M33" i="59"/>
  <c r="L33" i="59"/>
  <c r="N32" i="59"/>
  <c r="M32" i="59"/>
  <c r="L32" i="59"/>
  <c r="N31" i="59"/>
  <c r="M31" i="59"/>
  <c r="L31" i="59"/>
  <c r="N30" i="59"/>
  <c r="M30" i="59"/>
  <c r="L30" i="59"/>
  <c r="N29" i="59"/>
  <c r="M29" i="59"/>
  <c r="L29" i="59"/>
  <c r="N28" i="59"/>
  <c r="M28" i="59"/>
  <c r="L28" i="59"/>
  <c r="N27" i="59"/>
  <c r="M27" i="59"/>
  <c r="L27" i="59"/>
  <c r="N26" i="59"/>
  <c r="M26" i="59"/>
  <c r="L26" i="59"/>
  <c r="N25" i="59"/>
  <c r="M25" i="59"/>
  <c r="L25" i="59"/>
  <c r="N24" i="59"/>
  <c r="M24" i="59"/>
  <c r="L24" i="59"/>
  <c r="N23" i="59"/>
  <c r="M23" i="59"/>
  <c r="L23" i="59"/>
  <c r="N22" i="59"/>
  <c r="M22" i="59"/>
  <c r="L22" i="59"/>
  <c r="N21" i="59"/>
  <c r="M21" i="59"/>
  <c r="L21" i="59"/>
  <c r="N20" i="59"/>
  <c r="M20" i="59"/>
  <c r="L20" i="59"/>
  <c r="N19" i="59"/>
  <c r="M19" i="59"/>
  <c r="L19" i="59"/>
  <c r="N18" i="59"/>
  <c r="M18" i="59"/>
  <c r="L18" i="59"/>
  <c r="N17" i="59"/>
  <c r="M17" i="59"/>
  <c r="L17" i="59"/>
  <c r="N16" i="59"/>
  <c r="M16" i="59"/>
  <c r="L16" i="59"/>
  <c r="N15" i="59"/>
  <c r="M15" i="59"/>
  <c r="L15" i="59"/>
  <c r="N14" i="59"/>
  <c r="M14" i="59"/>
  <c r="L14" i="59"/>
  <c r="N13" i="59"/>
  <c r="M13" i="59"/>
  <c r="L13" i="59"/>
  <c r="N12" i="59"/>
  <c r="M12" i="59"/>
  <c r="L12" i="59"/>
  <c r="N11" i="59"/>
  <c r="M11" i="59"/>
  <c r="L11" i="59"/>
  <c r="N10" i="59"/>
  <c r="M10" i="59"/>
  <c r="L10" i="59"/>
  <c r="N9" i="59"/>
  <c r="M9" i="59"/>
  <c r="L9" i="59"/>
  <c r="N8" i="59"/>
  <c r="M8" i="59"/>
  <c r="L8" i="59"/>
  <c r="N7" i="59"/>
  <c r="M7" i="59"/>
  <c r="L7" i="59"/>
  <c r="N6" i="59"/>
  <c r="M6" i="59"/>
  <c r="L6" i="59"/>
  <c r="N5" i="59"/>
  <c r="M5" i="59"/>
  <c r="L5" i="59"/>
  <c r="N4" i="59"/>
  <c r="M4" i="59"/>
  <c r="L4" i="59"/>
  <c r="N3" i="59"/>
  <c r="M3" i="59"/>
  <c r="L3" i="59"/>
  <c r="N2" i="59"/>
  <c r="M2" i="59"/>
  <c r="L2" i="59"/>
  <c r="N101" i="58"/>
  <c r="M101" i="58"/>
  <c r="L101" i="58"/>
  <c r="N100" i="58"/>
  <c r="M100" i="58"/>
  <c r="L100" i="58"/>
  <c r="N99" i="58"/>
  <c r="M99" i="58"/>
  <c r="L99" i="58"/>
  <c r="N98" i="58"/>
  <c r="M98" i="58"/>
  <c r="L98" i="58"/>
  <c r="N97" i="58"/>
  <c r="M97" i="58"/>
  <c r="L97" i="58"/>
  <c r="N96" i="58"/>
  <c r="M96" i="58"/>
  <c r="L96" i="58"/>
  <c r="N95" i="58"/>
  <c r="M95" i="58"/>
  <c r="L95" i="58"/>
  <c r="N94" i="58"/>
  <c r="M94" i="58"/>
  <c r="L94" i="58"/>
  <c r="N93" i="58"/>
  <c r="M93" i="58"/>
  <c r="L93" i="58"/>
  <c r="N92" i="58"/>
  <c r="M92" i="58"/>
  <c r="L92" i="58"/>
  <c r="N91" i="58"/>
  <c r="M91" i="58"/>
  <c r="L91" i="58"/>
  <c r="N90" i="58"/>
  <c r="M90" i="58"/>
  <c r="L90" i="58"/>
  <c r="N89" i="58"/>
  <c r="M89" i="58"/>
  <c r="L89" i="58"/>
  <c r="N88" i="58"/>
  <c r="M88" i="58"/>
  <c r="L88" i="58"/>
  <c r="N87" i="58"/>
  <c r="M87" i="58"/>
  <c r="L87" i="58"/>
  <c r="N86" i="58"/>
  <c r="M86" i="58"/>
  <c r="L86" i="58"/>
  <c r="N85" i="58"/>
  <c r="M85" i="58"/>
  <c r="L85" i="58"/>
  <c r="N84" i="58"/>
  <c r="M84" i="58"/>
  <c r="L84" i="58"/>
  <c r="N83" i="58"/>
  <c r="M83" i="58"/>
  <c r="L83" i="58"/>
  <c r="N82" i="58"/>
  <c r="M82" i="58"/>
  <c r="L82" i="58"/>
  <c r="N81" i="58"/>
  <c r="M81" i="58"/>
  <c r="L81" i="58"/>
  <c r="N80" i="58"/>
  <c r="M80" i="58"/>
  <c r="L80" i="58"/>
  <c r="N79" i="58"/>
  <c r="M79" i="58"/>
  <c r="L79" i="58"/>
  <c r="N78" i="58"/>
  <c r="M78" i="58"/>
  <c r="L78" i="58"/>
  <c r="N77" i="58"/>
  <c r="M77" i="58"/>
  <c r="L77" i="58"/>
  <c r="N76" i="58"/>
  <c r="M76" i="58"/>
  <c r="L76" i="58"/>
  <c r="N75" i="58"/>
  <c r="M75" i="58"/>
  <c r="L75" i="58"/>
  <c r="N74" i="58"/>
  <c r="M74" i="58"/>
  <c r="L74" i="58"/>
  <c r="N73" i="58"/>
  <c r="M73" i="58"/>
  <c r="L73" i="58"/>
  <c r="N72" i="58"/>
  <c r="M72" i="58"/>
  <c r="L72" i="58"/>
  <c r="N71" i="58"/>
  <c r="M71" i="58"/>
  <c r="L71" i="58"/>
  <c r="N70" i="58"/>
  <c r="M70" i="58"/>
  <c r="L70" i="58"/>
  <c r="N69" i="58"/>
  <c r="M69" i="58"/>
  <c r="L69" i="58"/>
  <c r="N68" i="58"/>
  <c r="M68" i="58"/>
  <c r="L68" i="58"/>
  <c r="N67" i="58"/>
  <c r="M67" i="58"/>
  <c r="L67" i="58"/>
  <c r="N66" i="58"/>
  <c r="M66" i="58"/>
  <c r="L66" i="58"/>
  <c r="N65" i="58"/>
  <c r="M65" i="58"/>
  <c r="L65" i="58"/>
  <c r="N64" i="58"/>
  <c r="M64" i="58"/>
  <c r="L64" i="58"/>
  <c r="N63" i="58"/>
  <c r="M63" i="58"/>
  <c r="L63" i="58"/>
  <c r="N62" i="58"/>
  <c r="M62" i="58"/>
  <c r="L62" i="58"/>
  <c r="N61" i="58"/>
  <c r="M61" i="58"/>
  <c r="L61" i="58"/>
  <c r="N60" i="58"/>
  <c r="M60" i="58"/>
  <c r="L60" i="58"/>
  <c r="N59" i="58"/>
  <c r="M59" i="58"/>
  <c r="L59" i="58"/>
  <c r="N58" i="58"/>
  <c r="M58" i="58"/>
  <c r="L58" i="58"/>
  <c r="N57" i="58"/>
  <c r="M57" i="58"/>
  <c r="L57" i="58"/>
  <c r="N56" i="58"/>
  <c r="M56" i="58"/>
  <c r="L56" i="58"/>
  <c r="N55" i="58"/>
  <c r="M55" i="58"/>
  <c r="L55" i="58"/>
  <c r="N54" i="58"/>
  <c r="M54" i="58"/>
  <c r="L54" i="58"/>
  <c r="N53" i="58"/>
  <c r="M53" i="58"/>
  <c r="L53" i="58"/>
  <c r="N52" i="58"/>
  <c r="M52" i="58"/>
  <c r="L52" i="58"/>
  <c r="N51" i="58"/>
  <c r="M51" i="58"/>
  <c r="L51" i="58"/>
  <c r="N50" i="58"/>
  <c r="M50" i="58"/>
  <c r="L50" i="58"/>
  <c r="N49" i="58"/>
  <c r="M49" i="58"/>
  <c r="L49" i="58"/>
  <c r="N48" i="58"/>
  <c r="M48" i="58"/>
  <c r="L48" i="58"/>
  <c r="N47" i="58"/>
  <c r="M47" i="58"/>
  <c r="L47" i="58"/>
  <c r="N46" i="58"/>
  <c r="M46" i="58"/>
  <c r="L46" i="58"/>
  <c r="N45" i="58"/>
  <c r="M45" i="58"/>
  <c r="L45" i="58"/>
  <c r="N44" i="58"/>
  <c r="M44" i="58"/>
  <c r="L44" i="58"/>
  <c r="N43" i="58"/>
  <c r="M43" i="58"/>
  <c r="L43" i="58"/>
  <c r="N42" i="58"/>
  <c r="M42" i="58"/>
  <c r="L42" i="58"/>
  <c r="N41" i="58"/>
  <c r="M41" i="58"/>
  <c r="L41" i="58"/>
  <c r="N40" i="58"/>
  <c r="M40" i="58"/>
  <c r="L40" i="58"/>
  <c r="N39" i="58"/>
  <c r="M39" i="58"/>
  <c r="L39" i="58"/>
  <c r="N38" i="58"/>
  <c r="M38" i="58"/>
  <c r="L38" i="58"/>
  <c r="N37" i="58"/>
  <c r="M37" i="58"/>
  <c r="L37" i="58"/>
  <c r="N36" i="58"/>
  <c r="M36" i="58"/>
  <c r="L36" i="58"/>
  <c r="N35" i="58"/>
  <c r="M35" i="58"/>
  <c r="L35" i="58"/>
  <c r="N34" i="58"/>
  <c r="M34" i="58"/>
  <c r="L34" i="58"/>
  <c r="N33" i="58"/>
  <c r="M33" i="58"/>
  <c r="L33" i="58"/>
  <c r="N32" i="58"/>
  <c r="M32" i="58"/>
  <c r="L32" i="58"/>
  <c r="N31" i="58"/>
  <c r="M31" i="58"/>
  <c r="L31" i="58"/>
  <c r="N30" i="58"/>
  <c r="M30" i="58"/>
  <c r="L30" i="58"/>
  <c r="N29" i="58"/>
  <c r="M29" i="58"/>
  <c r="L29" i="58"/>
  <c r="N28" i="58"/>
  <c r="M28" i="58"/>
  <c r="L28" i="58"/>
  <c r="N27" i="58"/>
  <c r="M27" i="58"/>
  <c r="L27" i="58"/>
  <c r="N26" i="58"/>
  <c r="M26" i="58"/>
  <c r="L26" i="58"/>
  <c r="N25" i="58"/>
  <c r="M25" i="58"/>
  <c r="L25" i="58"/>
  <c r="N24" i="58"/>
  <c r="M24" i="58"/>
  <c r="L24" i="58"/>
  <c r="N23" i="58"/>
  <c r="M23" i="58"/>
  <c r="L23" i="58"/>
  <c r="N22" i="58"/>
  <c r="M22" i="58"/>
  <c r="L22" i="58"/>
  <c r="N21" i="58"/>
  <c r="M21" i="58"/>
  <c r="L21" i="58"/>
  <c r="N20" i="58"/>
  <c r="M20" i="58"/>
  <c r="L20" i="58"/>
  <c r="N19" i="58"/>
  <c r="M19" i="58"/>
  <c r="L19" i="58"/>
  <c r="N18" i="58"/>
  <c r="M18" i="58"/>
  <c r="L18" i="58"/>
  <c r="N17" i="58"/>
  <c r="M17" i="58"/>
  <c r="L17" i="58"/>
  <c r="N16" i="58"/>
  <c r="M16" i="58"/>
  <c r="L16" i="58"/>
  <c r="N15" i="58"/>
  <c r="M15" i="58"/>
  <c r="L15" i="58"/>
  <c r="N14" i="58"/>
  <c r="M14" i="58"/>
  <c r="L14" i="58"/>
  <c r="N13" i="58"/>
  <c r="M13" i="58"/>
  <c r="L13" i="58"/>
  <c r="N12" i="58"/>
  <c r="M12" i="58"/>
  <c r="L12" i="58"/>
  <c r="N11" i="58"/>
  <c r="M11" i="58"/>
  <c r="L11" i="58"/>
  <c r="N10" i="58"/>
  <c r="M10" i="58"/>
  <c r="L10" i="58"/>
  <c r="N9" i="58"/>
  <c r="M9" i="58"/>
  <c r="L9" i="58"/>
  <c r="N8" i="58"/>
  <c r="M8" i="58"/>
  <c r="L8" i="58"/>
  <c r="N7" i="58"/>
  <c r="M7" i="58"/>
  <c r="L7" i="58"/>
  <c r="N6" i="58"/>
  <c r="M6" i="58"/>
  <c r="L6" i="58"/>
  <c r="N5" i="58"/>
  <c r="M5" i="58"/>
  <c r="L5" i="58"/>
  <c r="N4" i="58"/>
  <c r="M4" i="58"/>
  <c r="L4" i="58"/>
  <c r="N3" i="58"/>
  <c r="D6" i="1" s="1"/>
  <c r="M3" i="58"/>
  <c r="C6" i="1" s="1"/>
  <c r="L3" i="58"/>
  <c r="N2" i="58"/>
  <c r="M2" i="58"/>
  <c r="L2" i="58"/>
  <c r="N101" i="57"/>
  <c r="M101" i="57"/>
  <c r="L101" i="57"/>
  <c r="N100" i="57"/>
  <c r="M100" i="57"/>
  <c r="L100" i="57"/>
  <c r="N99" i="57"/>
  <c r="M99" i="57"/>
  <c r="L99" i="57"/>
  <c r="N98" i="57"/>
  <c r="M98" i="57"/>
  <c r="L98" i="57"/>
  <c r="N97" i="57"/>
  <c r="M97" i="57"/>
  <c r="L97" i="57"/>
  <c r="N96" i="57"/>
  <c r="M96" i="57"/>
  <c r="L96" i="57"/>
  <c r="N95" i="57"/>
  <c r="M95" i="57"/>
  <c r="L95" i="57"/>
  <c r="N94" i="57"/>
  <c r="M94" i="57"/>
  <c r="L94" i="57"/>
  <c r="N93" i="57"/>
  <c r="M93" i="57"/>
  <c r="L93" i="57"/>
  <c r="N92" i="57"/>
  <c r="M92" i="57"/>
  <c r="L92" i="57"/>
  <c r="N91" i="57"/>
  <c r="M91" i="57"/>
  <c r="L91" i="57"/>
  <c r="N90" i="57"/>
  <c r="M90" i="57"/>
  <c r="L90" i="57"/>
  <c r="N89" i="57"/>
  <c r="M89" i="57"/>
  <c r="L89" i="57"/>
  <c r="N88" i="57"/>
  <c r="M88" i="57"/>
  <c r="L88" i="57"/>
  <c r="N87" i="57"/>
  <c r="M87" i="57"/>
  <c r="L87" i="57"/>
  <c r="N86" i="57"/>
  <c r="M86" i="57"/>
  <c r="L86" i="57"/>
  <c r="N85" i="57"/>
  <c r="M85" i="57"/>
  <c r="L85" i="57"/>
  <c r="N84" i="57"/>
  <c r="M84" i="57"/>
  <c r="L84" i="57"/>
  <c r="N83" i="57"/>
  <c r="M83" i="57"/>
  <c r="L83" i="57"/>
  <c r="N82" i="57"/>
  <c r="M82" i="57"/>
  <c r="L82" i="57"/>
  <c r="N81" i="57"/>
  <c r="M81" i="57"/>
  <c r="L81" i="57"/>
  <c r="N80" i="57"/>
  <c r="M80" i="57"/>
  <c r="L80" i="57"/>
  <c r="N79" i="57"/>
  <c r="M79" i="57"/>
  <c r="L79" i="57"/>
  <c r="N78" i="57"/>
  <c r="M78" i="57"/>
  <c r="L78" i="57"/>
  <c r="N77" i="57"/>
  <c r="M77" i="57"/>
  <c r="L77" i="57"/>
  <c r="N76" i="57"/>
  <c r="M76" i="57"/>
  <c r="L76" i="57"/>
  <c r="N75" i="57"/>
  <c r="M75" i="57"/>
  <c r="L75" i="57"/>
  <c r="N74" i="57"/>
  <c r="M74" i="57"/>
  <c r="L74" i="57"/>
  <c r="N73" i="57"/>
  <c r="M73" i="57"/>
  <c r="L73" i="57"/>
  <c r="N72" i="57"/>
  <c r="M72" i="57"/>
  <c r="L72" i="57"/>
  <c r="N71" i="57"/>
  <c r="M71" i="57"/>
  <c r="L71" i="57"/>
  <c r="N70" i="57"/>
  <c r="M70" i="57"/>
  <c r="L70" i="57"/>
  <c r="N69" i="57"/>
  <c r="M69" i="57"/>
  <c r="L69" i="57"/>
  <c r="N68" i="57"/>
  <c r="M68" i="57"/>
  <c r="L68" i="57"/>
  <c r="N67" i="57"/>
  <c r="M67" i="57"/>
  <c r="L67" i="57"/>
  <c r="N66" i="57"/>
  <c r="M66" i="57"/>
  <c r="L66" i="57"/>
  <c r="N65" i="57"/>
  <c r="M65" i="57"/>
  <c r="L65" i="57"/>
  <c r="N64" i="57"/>
  <c r="M64" i="57"/>
  <c r="L64" i="57"/>
  <c r="N63" i="57"/>
  <c r="M63" i="57"/>
  <c r="L63" i="57"/>
  <c r="N62" i="57"/>
  <c r="M62" i="57"/>
  <c r="L62" i="57"/>
  <c r="N61" i="57"/>
  <c r="M61" i="57"/>
  <c r="L61" i="57"/>
  <c r="N60" i="57"/>
  <c r="M60" i="57"/>
  <c r="L60" i="57"/>
  <c r="N59" i="57"/>
  <c r="M59" i="57"/>
  <c r="L59" i="57"/>
  <c r="N58" i="57"/>
  <c r="M58" i="57"/>
  <c r="L58" i="57"/>
  <c r="N57" i="57"/>
  <c r="M57" i="57"/>
  <c r="L57" i="57"/>
  <c r="N56" i="57"/>
  <c r="M56" i="57"/>
  <c r="L56" i="57"/>
  <c r="N55" i="57"/>
  <c r="M55" i="57"/>
  <c r="L55" i="57"/>
  <c r="N54" i="57"/>
  <c r="M54" i="57"/>
  <c r="L54" i="57"/>
  <c r="N53" i="57"/>
  <c r="M53" i="57"/>
  <c r="L53" i="57"/>
  <c r="N52" i="57"/>
  <c r="M52" i="57"/>
  <c r="L52" i="57"/>
  <c r="N51" i="57"/>
  <c r="M51" i="57"/>
  <c r="L51" i="57"/>
  <c r="N50" i="57"/>
  <c r="M50" i="57"/>
  <c r="L50" i="57"/>
  <c r="N49" i="57"/>
  <c r="M49" i="57"/>
  <c r="L49" i="57"/>
  <c r="N48" i="57"/>
  <c r="M48" i="57"/>
  <c r="L48" i="57"/>
  <c r="N47" i="57"/>
  <c r="M47" i="57"/>
  <c r="L47" i="57"/>
  <c r="N46" i="57"/>
  <c r="M46" i="57"/>
  <c r="L46" i="57"/>
  <c r="N45" i="57"/>
  <c r="M45" i="57"/>
  <c r="L45" i="57"/>
  <c r="N44" i="57"/>
  <c r="M44" i="57"/>
  <c r="L44" i="57"/>
  <c r="N43" i="57"/>
  <c r="M43" i="57"/>
  <c r="L43" i="57"/>
  <c r="N42" i="57"/>
  <c r="M42" i="57"/>
  <c r="L42" i="57"/>
  <c r="N41" i="57"/>
  <c r="M41" i="57"/>
  <c r="L41" i="57"/>
  <c r="N40" i="57"/>
  <c r="M40" i="57"/>
  <c r="L40" i="57"/>
  <c r="N39" i="57"/>
  <c r="M39" i="57"/>
  <c r="L39" i="57"/>
  <c r="N38" i="57"/>
  <c r="M38" i="57"/>
  <c r="L38" i="57"/>
  <c r="N37" i="57"/>
  <c r="M37" i="57"/>
  <c r="L37" i="57"/>
  <c r="N36" i="57"/>
  <c r="M36" i="57"/>
  <c r="L36" i="57"/>
  <c r="N35" i="57"/>
  <c r="M35" i="57"/>
  <c r="L35" i="57"/>
  <c r="N34" i="57"/>
  <c r="M34" i="57"/>
  <c r="L34" i="57"/>
  <c r="N33" i="57"/>
  <c r="M33" i="57"/>
  <c r="L33" i="57"/>
  <c r="N32" i="57"/>
  <c r="M32" i="57"/>
  <c r="L32" i="57"/>
  <c r="N31" i="57"/>
  <c r="M31" i="57"/>
  <c r="L31" i="57"/>
  <c r="N30" i="57"/>
  <c r="M30" i="57"/>
  <c r="L30" i="57"/>
  <c r="N29" i="57"/>
  <c r="M29" i="57"/>
  <c r="L29" i="57"/>
  <c r="N28" i="57"/>
  <c r="M28" i="57"/>
  <c r="L28" i="57"/>
  <c r="N27" i="57"/>
  <c r="M27" i="57"/>
  <c r="L27" i="57"/>
  <c r="N26" i="57"/>
  <c r="M26" i="57"/>
  <c r="L26" i="57"/>
  <c r="N25" i="57"/>
  <c r="M25" i="57"/>
  <c r="L25" i="57"/>
  <c r="N24" i="57"/>
  <c r="M24" i="57"/>
  <c r="L24" i="57"/>
  <c r="N23" i="57"/>
  <c r="M23" i="57"/>
  <c r="L23" i="57"/>
  <c r="N22" i="57"/>
  <c r="M22" i="57"/>
  <c r="L22" i="57"/>
  <c r="N21" i="57"/>
  <c r="M21" i="57"/>
  <c r="L21" i="57"/>
  <c r="N20" i="57"/>
  <c r="M20" i="57"/>
  <c r="L20" i="57"/>
  <c r="N19" i="57"/>
  <c r="M19" i="57"/>
  <c r="L19" i="57"/>
  <c r="N18" i="57"/>
  <c r="M18" i="57"/>
  <c r="L18" i="57"/>
  <c r="N17" i="57"/>
  <c r="M17" i="57"/>
  <c r="L17" i="57"/>
  <c r="N16" i="57"/>
  <c r="M16" i="57"/>
  <c r="L16" i="57"/>
  <c r="N15" i="57"/>
  <c r="M15" i="57"/>
  <c r="L15" i="57"/>
  <c r="N14" i="57"/>
  <c r="M14" i="57"/>
  <c r="L14" i="57"/>
  <c r="N13" i="57"/>
  <c r="M13" i="57"/>
  <c r="L13" i="57"/>
  <c r="N12" i="57"/>
  <c r="M12" i="57"/>
  <c r="L12" i="57"/>
  <c r="N11" i="57"/>
  <c r="M11" i="57"/>
  <c r="L11" i="57"/>
  <c r="N10" i="57"/>
  <c r="M10" i="57"/>
  <c r="L10" i="57"/>
  <c r="N9" i="57"/>
  <c r="M9" i="57"/>
  <c r="L9" i="57"/>
  <c r="N8" i="57"/>
  <c r="M8" i="57"/>
  <c r="L8" i="57"/>
  <c r="N7" i="57"/>
  <c r="M7" i="57"/>
  <c r="L7" i="57"/>
  <c r="N6" i="57"/>
  <c r="M6" i="57"/>
  <c r="L6" i="57"/>
  <c r="N5" i="57"/>
  <c r="M5" i="57"/>
  <c r="L5" i="57"/>
  <c r="N4" i="57"/>
  <c r="M4" i="57"/>
  <c r="L4" i="57"/>
  <c r="N3" i="57"/>
  <c r="M3" i="57"/>
  <c r="L3" i="57"/>
  <c r="N2" i="57"/>
  <c r="M2" i="57"/>
  <c r="L2" i="57"/>
  <c r="B7" i="1" s="1"/>
  <c r="F7" i="1" s="1"/>
  <c r="N101" i="56"/>
  <c r="M101" i="56"/>
  <c r="L101" i="56"/>
  <c r="N100" i="56"/>
  <c r="M100" i="56"/>
  <c r="L100" i="56"/>
  <c r="N99" i="56"/>
  <c r="M99" i="56"/>
  <c r="L99" i="56"/>
  <c r="N98" i="56"/>
  <c r="M98" i="56"/>
  <c r="L98" i="56"/>
  <c r="N97" i="56"/>
  <c r="M97" i="56"/>
  <c r="L97" i="56"/>
  <c r="N96" i="56"/>
  <c r="M96" i="56"/>
  <c r="L96" i="56"/>
  <c r="N95" i="56"/>
  <c r="M95" i="56"/>
  <c r="L95" i="56"/>
  <c r="N94" i="56"/>
  <c r="M94" i="56"/>
  <c r="L94" i="56"/>
  <c r="N93" i="56"/>
  <c r="M93" i="56"/>
  <c r="L93" i="56"/>
  <c r="N92" i="56"/>
  <c r="M92" i="56"/>
  <c r="L92" i="56"/>
  <c r="N91" i="56"/>
  <c r="M91" i="56"/>
  <c r="L91" i="56"/>
  <c r="N90" i="56"/>
  <c r="M90" i="56"/>
  <c r="L90" i="56"/>
  <c r="N89" i="56"/>
  <c r="M89" i="56"/>
  <c r="L89" i="56"/>
  <c r="N88" i="56"/>
  <c r="M88" i="56"/>
  <c r="L88" i="56"/>
  <c r="N87" i="56"/>
  <c r="M87" i="56"/>
  <c r="L87" i="56"/>
  <c r="N86" i="56"/>
  <c r="M86" i="56"/>
  <c r="L86" i="56"/>
  <c r="N85" i="56"/>
  <c r="M85" i="56"/>
  <c r="L85" i="56"/>
  <c r="N84" i="56"/>
  <c r="M84" i="56"/>
  <c r="L84" i="56"/>
  <c r="N83" i="56"/>
  <c r="M83" i="56"/>
  <c r="L83" i="56"/>
  <c r="N82" i="56"/>
  <c r="M82" i="56"/>
  <c r="L82" i="56"/>
  <c r="N81" i="56"/>
  <c r="M81" i="56"/>
  <c r="L81" i="56"/>
  <c r="N80" i="56"/>
  <c r="M80" i="56"/>
  <c r="L80" i="56"/>
  <c r="N79" i="56"/>
  <c r="M79" i="56"/>
  <c r="L79" i="56"/>
  <c r="N78" i="56"/>
  <c r="M78" i="56"/>
  <c r="L78" i="56"/>
  <c r="N77" i="56"/>
  <c r="M77" i="56"/>
  <c r="L77" i="56"/>
  <c r="N76" i="56"/>
  <c r="M76" i="56"/>
  <c r="L76" i="56"/>
  <c r="N75" i="56"/>
  <c r="M75" i="56"/>
  <c r="L75" i="56"/>
  <c r="N74" i="56"/>
  <c r="M74" i="56"/>
  <c r="L74" i="56"/>
  <c r="N73" i="56"/>
  <c r="M73" i="56"/>
  <c r="L73" i="56"/>
  <c r="N72" i="56"/>
  <c r="M72" i="56"/>
  <c r="L72" i="56"/>
  <c r="N71" i="56"/>
  <c r="M71" i="56"/>
  <c r="L71" i="56"/>
  <c r="N70" i="56"/>
  <c r="M70" i="56"/>
  <c r="L70" i="56"/>
  <c r="N69" i="56"/>
  <c r="M69" i="56"/>
  <c r="L69" i="56"/>
  <c r="N68" i="56"/>
  <c r="M68" i="56"/>
  <c r="L68" i="56"/>
  <c r="N67" i="56"/>
  <c r="M67" i="56"/>
  <c r="L67" i="56"/>
  <c r="N66" i="56"/>
  <c r="M66" i="56"/>
  <c r="L66" i="56"/>
  <c r="N65" i="56"/>
  <c r="M65" i="56"/>
  <c r="L65" i="56"/>
  <c r="N64" i="56"/>
  <c r="M64" i="56"/>
  <c r="L64" i="56"/>
  <c r="N63" i="56"/>
  <c r="M63" i="56"/>
  <c r="L63" i="56"/>
  <c r="N62" i="56"/>
  <c r="M62" i="56"/>
  <c r="L62" i="56"/>
  <c r="N61" i="56"/>
  <c r="M61" i="56"/>
  <c r="L61" i="56"/>
  <c r="N60" i="56"/>
  <c r="M60" i="56"/>
  <c r="L60" i="56"/>
  <c r="N59" i="56"/>
  <c r="M59" i="56"/>
  <c r="L59" i="56"/>
  <c r="N58" i="56"/>
  <c r="M58" i="56"/>
  <c r="L58" i="56"/>
  <c r="N57" i="56"/>
  <c r="M57" i="56"/>
  <c r="L57" i="56"/>
  <c r="N56" i="56"/>
  <c r="M56" i="56"/>
  <c r="L56" i="56"/>
  <c r="N55" i="56"/>
  <c r="M55" i="56"/>
  <c r="L55" i="56"/>
  <c r="N54" i="56"/>
  <c r="M54" i="56"/>
  <c r="L54" i="56"/>
  <c r="N53" i="56"/>
  <c r="M53" i="56"/>
  <c r="L53" i="56"/>
  <c r="N52" i="56"/>
  <c r="M52" i="56"/>
  <c r="L52" i="56"/>
  <c r="N51" i="56"/>
  <c r="M51" i="56"/>
  <c r="L51" i="56"/>
  <c r="N50" i="56"/>
  <c r="M50" i="56"/>
  <c r="L50" i="56"/>
  <c r="N49" i="56"/>
  <c r="M49" i="56"/>
  <c r="L49" i="56"/>
  <c r="N48" i="56"/>
  <c r="M48" i="56"/>
  <c r="L48" i="56"/>
  <c r="N47" i="56"/>
  <c r="M47" i="56"/>
  <c r="L47" i="56"/>
  <c r="N46" i="56"/>
  <c r="M46" i="56"/>
  <c r="L46" i="56"/>
  <c r="N45" i="56"/>
  <c r="M45" i="56"/>
  <c r="L45" i="56"/>
  <c r="N44" i="56"/>
  <c r="M44" i="56"/>
  <c r="L44" i="56"/>
  <c r="N43" i="56"/>
  <c r="M43" i="56"/>
  <c r="L43" i="56"/>
  <c r="N42" i="56"/>
  <c r="M42" i="56"/>
  <c r="L42" i="56"/>
  <c r="N41" i="56"/>
  <c r="M41" i="56"/>
  <c r="L41" i="56"/>
  <c r="N40" i="56"/>
  <c r="M40" i="56"/>
  <c r="L40" i="56"/>
  <c r="N39" i="56"/>
  <c r="M39" i="56"/>
  <c r="L39" i="56"/>
  <c r="N38" i="56"/>
  <c r="M38" i="56"/>
  <c r="L38" i="56"/>
  <c r="N37" i="56"/>
  <c r="M37" i="56"/>
  <c r="L37" i="56"/>
  <c r="N36" i="56"/>
  <c r="M36" i="56"/>
  <c r="L36" i="56"/>
  <c r="N35" i="56"/>
  <c r="M35" i="56"/>
  <c r="L35" i="56"/>
  <c r="N34" i="56"/>
  <c r="M34" i="56"/>
  <c r="L34" i="56"/>
  <c r="N33" i="56"/>
  <c r="M33" i="56"/>
  <c r="L33" i="56"/>
  <c r="N32" i="56"/>
  <c r="M32" i="56"/>
  <c r="L32" i="56"/>
  <c r="N31" i="56"/>
  <c r="M31" i="56"/>
  <c r="L31" i="56"/>
  <c r="N30" i="56"/>
  <c r="M30" i="56"/>
  <c r="L30" i="56"/>
  <c r="N29" i="56"/>
  <c r="M29" i="56"/>
  <c r="L29" i="56"/>
  <c r="N28" i="56"/>
  <c r="M28" i="56"/>
  <c r="L28" i="56"/>
  <c r="N27" i="56"/>
  <c r="M27" i="56"/>
  <c r="L27" i="56"/>
  <c r="N26" i="56"/>
  <c r="M26" i="56"/>
  <c r="L26" i="56"/>
  <c r="N25" i="56"/>
  <c r="M25" i="56"/>
  <c r="L25" i="56"/>
  <c r="N24" i="56"/>
  <c r="M24" i="56"/>
  <c r="L24" i="56"/>
  <c r="N23" i="56"/>
  <c r="M23" i="56"/>
  <c r="L23" i="56"/>
  <c r="N22" i="56"/>
  <c r="M22" i="56"/>
  <c r="L22" i="56"/>
  <c r="N21" i="56"/>
  <c r="M21" i="56"/>
  <c r="L21" i="56"/>
  <c r="N20" i="56"/>
  <c r="M20" i="56"/>
  <c r="L20" i="56"/>
  <c r="N19" i="56"/>
  <c r="M19" i="56"/>
  <c r="L19" i="56"/>
  <c r="N18" i="56"/>
  <c r="M18" i="56"/>
  <c r="L18" i="56"/>
  <c r="N17" i="56"/>
  <c r="M17" i="56"/>
  <c r="L17" i="56"/>
  <c r="N16" i="56"/>
  <c r="M16" i="56"/>
  <c r="L16" i="56"/>
  <c r="N15" i="56"/>
  <c r="M15" i="56"/>
  <c r="L15" i="56"/>
  <c r="N14" i="56"/>
  <c r="M14" i="56"/>
  <c r="L14" i="56"/>
  <c r="N13" i="56"/>
  <c r="M13" i="56"/>
  <c r="L13" i="56"/>
  <c r="N12" i="56"/>
  <c r="M12" i="56"/>
  <c r="L12" i="56"/>
  <c r="N11" i="56"/>
  <c r="M11" i="56"/>
  <c r="L11" i="56"/>
  <c r="N10" i="56"/>
  <c r="M10" i="56"/>
  <c r="L10" i="56"/>
  <c r="N9" i="56"/>
  <c r="M9" i="56"/>
  <c r="L9" i="56"/>
  <c r="N8" i="56"/>
  <c r="M8" i="56"/>
  <c r="L8" i="56"/>
  <c r="N7" i="56"/>
  <c r="M7" i="56"/>
  <c r="L7" i="56"/>
  <c r="N6" i="56"/>
  <c r="M6" i="56"/>
  <c r="L6" i="56"/>
  <c r="B8" i="1" s="1"/>
  <c r="N5" i="56"/>
  <c r="M5" i="56"/>
  <c r="L5" i="56"/>
  <c r="N4" i="56"/>
  <c r="M4" i="56"/>
  <c r="L4" i="56"/>
  <c r="N3" i="56"/>
  <c r="D8" i="1" s="1"/>
  <c r="M3" i="56"/>
  <c r="C8" i="1" s="1"/>
  <c r="L3" i="56"/>
  <c r="N2" i="56"/>
  <c r="M2" i="56"/>
  <c r="L2" i="56"/>
  <c r="N101" i="55"/>
  <c r="M101" i="55"/>
  <c r="L101" i="55"/>
  <c r="N100" i="55"/>
  <c r="M100" i="55"/>
  <c r="L100" i="55"/>
  <c r="N99" i="55"/>
  <c r="M99" i="55"/>
  <c r="L99" i="55"/>
  <c r="N98" i="55"/>
  <c r="M98" i="55"/>
  <c r="L98" i="55"/>
  <c r="N97" i="55"/>
  <c r="M97" i="55"/>
  <c r="L97" i="55"/>
  <c r="N96" i="55"/>
  <c r="M96" i="55"/>
  <c r="L96" i="55"/>
  <c r="N95" i="55"/>
  <c r="M95" i="55"/>
  <c r="L95" i="55"/>
  <c r="N94" i="55"/>
  <c r="M94" i="55"/>
  <c r="L94" i="55"/>
  <c r="N93" i="55"/>
  <c r="M93" i="55"/>
  <c r="L93" i="55"/>
  <c r="N92" i="55"/>
  <c r="M92" i="55"/>
  <c r="L92" i="55"/>
  <c r="N91" i="55"/>
  <c r="M91" i="55"/>
  <c r="L91" i="55"/>
  <c r="N90" i="55"/>
  <c r="M90" i="55"/>
  <c r="L90" i="55"/>
  <c r="N89" i="55"/>
  <c r="M89" i="55"/>
  <c r="L89" i="55"/>
  <c r="N88" i="55"/>
  <c r="M88" i="55"/>
  <c r="L88" i="55"/>
  <c r="N87" i="55"/>
  <c r="M87" i="55"/>
  <c r="L87" i="55"/>
  <c r="N86" i="55"/>
  <c r="M86" i="55"/>
  <c r="L86" i="55"/>
  <c r="N85" i="55"/>
  <c r="M85" i="55"/>
  <c r="L85" i="55"/>
  <c r="N84" i="55"/>
  <c r="M84" i="55"/>
  <c r="L84" i="55"/>
  <c r="N83" i="55"/>
  <c r="M83" i="55"/>
  <c r="L83" i="55"/>
  <c r="N82" i="55"/>
  <c r="M82" i="55"/>
  <c r="L82" i="55"/>
  <c r="N81" i="55"/>
  <c r="M81" i="55"/>
  <c r="L81" i="55"/>
  <c r="N80" i="55"/>
  <c r="M80" i="55"/>
  <c r="L80" i="55"/>
  <c r="N79" i="55"/>
  <c r="M79" i="55"/>
  <c r="L79" i="55"/>
  <c r="N78" i="55"/>
  <c r="M78" i="55"/>
  <c r="L78" i="55"/>
  <c r="N77" i="55"/>
  <c r="M77" i="55"/>
  <c r="L77" i="55"/>
  <c r="N76" i="55"/>
  <c r="M76" i="55"/>
  <c r="L76" i="55"/>
  <c r="N75" i="55"/>
  <c r="M75" i="55"/>
  <c r="L75" i="55"/>
  <c r="N74" i="55"/>
  <c r="M74" i="55"/>
  <c r="L74" i="55"/>
  <c r="N73" i="55"/>
  <c r="M73" i="55"/>
  <c r="L73" i="55"/>
  <c r="N72" i="55"/>
  <c r="M72" i="55"/>
  <c r="L72" i="55"/>
  <c r="N71" i="55"/>
  <c r="M71" i="55"/>
  <c r="L71" i="55"/>
  <c r="N70" i="55"/>
  <c r="M70" i="55"/>
  <c r="L70" i="55"/>
  <c r="N69" i="55"/>
  <c r="M69" i="55"/>
  <c r="L69" i="55"/>
  <c r="N68" i="55"/>
  <c r="M68" i="55"/>
  <c r="L68" i="55"/>
  <c r="N67" i="55"/>
  <c r="M67" i="55"/>
  <c r="L67" i="55"/>
  <c r="N66" i="55"/>
  <c r="M66" i="55"/>
  <c r="L66" i="55"/>
  <c r="N65" i="55"/>
  <c r="M65" i="55"/>
  <c r="L65" i="55"/>
  <c r="N64" i="55"/>
  <c r="M64" i="55"/>
  <c r="L64" i="55"/>
  <c r="N63" i="55"/>
  <c r="M63" i="55"/>
  <c r="L63" i="55"/>
  <c r="N62" i="55"/>
  <c r="M62" i="55"/>
  <c r="L62" i="55"/>
  <c r="N61" i="55"/>
  <c r="M61" i="55"/>
  <c r="L61" i="55"/>
  <c r="N60" i="55"/>
  <c r="M60" i="55"/>
  <c r="L60" i="55"/>
  <c r="N59" i="55"/>
  <c r="M59" i="55"/>
  <c r="L59" i="55"/>
  <c r="N58" i="55"/>
  <c r="M58" i="55"/>
  <c r="L58" i="55"/>
  <c r="N57" i="55"/>
  <c r="M57" i="55"/>
  <c r="L57" i="55"/>
  <c r="N56" i="55"/>
  <c r="M56" i="55"/>
  <c r="L56" i="55"/>
  <c r="N55" i="55"/>
  <c r="M55" i="55"/>
  <c r="L55" i="55"/>
  <c r="N54" i="55"/>
  <c r="M54" i="55"/>
  <c r="L54" i="55"/>
  <c r="N53" i="55"/>
  <c r="M53" i="55"/>
  <c r="L53" i="55"/>
  <c r="N52" i="55"/>
  <c r="M52" i="55"/>
  <c r="L52" i="55"/>
  <c r="N51" i="55"/>
  <c r="M51" i="55"/>
  <c r="L51" i="55"/>
  <c r="N50" i="55"/>
  <c r="M50" i="55"/>
  <c r="L50" i="55"/>
  <c r="N49" i="55"/>
  <c r="M49" i="55"/>
  <c r="L49" i="55"/>
  <c r="N48" i="55"/>
  <c r="M48" i="55"/>
  <c r="L48" i="55"/>
  <c r="N47" i="55"/>
  <c r="M47" i="55"/>
  <c r="L47" i="55"/>
  <c r="N46" i="55"/>
  <c r="M46" i="55"/>
  <c r="L46" i="55"/>
  <c r="N45" i="55"/>
  <c r="M45" i="55"/>
  <c r="L45" i="55"/>
  <c r="N44" i="55"/>
  <c r="M44" i="55"/>
  <c r="L44" i="55"/>
  <c r="N43" i="55"/>
  <c r="M43" i="55"/>
  <c r="L43" i="55"/>
  <c r="N42" i="55"/>
  <c r="M42" i="55"/>
  <c r="L42" i="55"/>
  <c r="N41" i="55"/>
  <c r="M41" i="55"/>
  <c r="L41" i="55"/>
  <c r="N40" i="55"/>
  <c r="M40" i="55"/>
  <c r="L40" i="55"/>
  <c r="N39" i="55"/>
  <c r="M39" i="55"/>
  <c r="L39" i="55"/>
  <c r="N38" i="55"/>
  <c r="M38" i="55"/>
  <c r="L38" i="55"/>
  <c r="N37" i="55"/>
  <c r="M37" i="55"/>
  <c r="L37" i="55"/>
  <c r="N36" i="55"/>
  <c r="M36" i="55"/>
  <c r="L36" i="55"/>
  <c r="N35" i="55"/>
  <c r="M35" i="55"/>
  <c r="L35" i="55"/>
  <c r="N34" i="55"/>
  <c r="M34" i="55"/>
  <c r="L34" i="55"/>
  <c r="N33" i="55"/>
  <c r="M33" i="55"/>
  <c r="L33" i="55"/>
  <c r="N32" i="55"/>
  <c r="M32" i="55"/>
  <c r="L32" i="55"/>
  <c r="N31" i="55"/>
  <c r="M31" i="55"/>
  <c r="L31" i="55"/>
  <c r="N30" i="55"/>
  <c r="M30" i="55"/>
  <c r="L30" i="55"/>
  <c r="N29" i="55"/>
  <c r="M29" i="55"/>
  <c r="L29" i="55"/>
  <c r="N28" i="55"/>
  <c r="M28" i="55"/>
  <c r="L28" i="55"/>
  <c r="N27" i="55"/>
  <c r="M27" i="55"/>
  <c r="L27" i="55"/>
  <c r="N26" i="55"/>
  <c r="M26" i="55"/>
  <c r="L26" i="55"/>
  <c r="N25" i="55"/>
  <c r="M25" i="55"/>
  <c r="L25" i="55"/>
  <c r="N24" i="55"/>
  <c r="M24" i="55"/>
  <c r="L24" i="55"/>
  <c r="N23" i="55"/>
  <c r="M23" i="55"/>
  <c r="L23" i="55"/>
  <c r="N22" i="55"/>
  <c r="M22" i="55"/>
  <c r="L22" i="55"/>
  <c r="N21" i="55"/>
  <c r="M21" i="55"/>
  <c r="L21" i="55"/>
  <c r="N20" i="55"/>
  <c r="M20" i="55"/>
  <c r="L20" i="55"/>
  <c r="N19" i="55"/>
  <c r="M19" i="55"/>
  <c r="L19" i="55"/>
  <c r="N18" i="55"/>
  <c r="M18" i="55"/>
  <c r="L18" i="55"/>
  <c r="N17" i="55"/>
  <c r="M17" i="55"/>
  <c r="L17" i="55"/>
  <c r="N16" i="55"/>
  <c r="M16" i="55"/>
  <c r="L16" i="55"/>
  <c r="N15" i="55"/>
  <c r="M15" i="55"/>
  <c r="L15" i="55"/>
  <c r="N14" i="55"/>
  <c r="M14" i="55"/>
  <c r="L14" i="55"/>
  <c r="N13" i="55"/>
  <c r="M13" i="55"/>
  <c r="L13" i="55"/>
  <c r="N12" i="55"/>
  <c r="M12" i="55"/>
  <c r="L12" i="55"/>
  <c r="N11" i="55"/>
  <c r="M11" i="55"/>
  <c r="L11" i="55"/>
  <c r="N10" i="55"/>
  <c r="M10" i="55"/>
  <c r="L10" i="55"/>
  <c r="N9" i="55"/>
  <c r="M9" i="55"/>
  <c r="L9" i="55"/>
  <c r="N8" i="55"/>
  <c r="M8" i="55"/>
  <c r="L8" i="55"/>
  <c r="N7" i="55"/>
  <c r="M7" i="55"/>
  <c r="L7" i="55"/>
  <c r="N6" i="55"/>
  <c r="M6" i="55"/>
  <c r="L6" i="55"/>
  <c r="N5" i="55"/>
  <c r="M5" i="55"/>
  <c r="L5" i="55"/>
  <c r="N4" i="55"/>
  <c r="M4" i="55"/>
  <c r="L4" i="55"/>
  <c r="N3" i="55"/>
  <c r="M3" i="55"/>
  <c r="L3" i="55"/>
  <c r="N2" i="55"/>
  <c r="M2" i="55"/>
  <c r="L2" i="55"/>
  <c r="B9" i="1" s="1"/>
  <c r="F9" i="1" s="1"/>
  <c r="N101" i="54"/>
  <c r="M101" i="54"/>
  <c r="L101" i="54"/>
  <c r="N100" i="54"/>
  <c r="M100" i="54"/>
  <c r="L100" i="54"/>
  <c r="N99" i="54"/>
  <c r="M99" i="54"/>
  <c r="L99" i="54"/>
  <c r="N98" i="54"/>
  <c r="M98" i="54"/>
  <c r="L98" i="54"/>
  <c r="N97" i="54"/>
  <c r="M97" i="54"/>
  <c r="L97" i="54"/>
  <c r="N96" i="54"/>
  <c r="M96" i="54"/>
  <c r="L96" i="54"/>
  <c r="N95" i="54"/>
  <c r="M95" i="54"/>
  <c r="L95" i="54"/>
  <c r="N94" i="54"/>
  <c r="M94" i="54"/>
  <c r="L94" i="54"/>
  <c r="N93" i="54"/>
  <c r="M93" i="54"/>
  <c r="L93" i="54"/>
  <c r="N92" i="54"/>
  <c r="M92" i="54"/>
  <c r="L92" i="54"/>
  <c r="N91" i="54"/>
  <c r="M91" i="54"/>
  <c r="L91" i="54"/>
  <c r="N90" i="54"/>
  <c r="M90" i="54"/>
  <c r="L90" i="54"/>
  <c r="N89" i="54"/>
  <c r="M89" i="54"/>
  <c r="L89" i="54"/>
  <c r="N88" i="54"/>
  <c r="M88" i="54"/>
  <c r="L88" i="54"/>
  <c r="N87" i="54"/>
  <c r="M87" i="54"/>
  <c r="L87" i="54"/>
  <c r="N86" i="54"/>
  <c r="M86" i="54"/>
  <c r="L86" i="54"/>
  <c r="N85" i="54"/>
  <c r="M85" i="54"/>
  <c r="L85" i="54"/>
  <c r="N84" i="54"/>
  <c r="M84" i="54"/>
  <c r="L84" i="54"/>
  <c r="N83" i="54"/>
  <c r="M83" i="54"/>
  <c r="L83" i="54"/>
  <c r="N82" i="54"/>
  <c r="M82" i="54"/>
  <c r="L82" i="54"/>
  <c r="N81" i="54"/>
  <c r="M81" i="54"/>
  <c r="L81" i="54"/>
  <c r="N80" i="54"/>
  <c r="M80" i="54"/>
  <c r="L80" i="54"/>
  <c r="N79" i="54"/>
  <c r="M79" i="54"/>
  <c r="L79" i="54"/>
  <c r="N78" i="54"/>
  <c r="M78" i="54"/>
  <c r="L78" i="54"/>
  <c r="N77" i="54"/>
  <c r="M77" i="54"/>
  <c r="L77" i="54"/>
  <c r="N76" i="54"/>
  <c r="M76" i="54"/>
  <c r="L76" i="54"/>
  <c r="N75" i="54"/>
  <c r="M75" i="54"/>
  <c r="L75" i="54"/>
  <c r="N74" i="54"/>
  <c r="M74" i="54"/>
  <c r="L74" i="54"/>
  <c r="N73" i="54"/>
  <c r="M73" i="54"/>
  <c r="L73" i="54"/>
  <c r="N72" i="54"/>
  <c r="M72" i="54"/>
  <c r="L72" i="54"/>
  <c r="N71" i="54"/>
  <c r="M71" i="54"/>
  <c r="L71" i="54"/>
  <c r="N70" i="54"/>
  <c r="M70" i="54"/>
  <c r="L70" i="54"/>
  <c r="N69" i="54"/>
  <c r="M69" i="54"/>
  <c r="L69" i="54"/>
  <c r="N68" i="54"/>
  <c r="M68" i="54"/>
  <c r="L68" i="54"/>
  <c r="N67" i="54"/>
  <c r="M67" i="54"/>
  <c r="L67" i="54"/>
  <c r="N66" i="54"/>
  <c r="M66" i="54"/>
  <c r="L66" i="54"/>
  <c r="N65" i="54"/>
  <c r="M65" i="54"/>
  <c r="L65" i="54"/>
  <c r="N64" i="54"/>
  <c r="M64" i="54"/>
  <c r="L64" i="54"/>
  <c r="N63" i="54"/>
  <c r="M63" i="54"/>
  <c r="L63" i="54"/>
  <c r="N62" i="54"/>
  <c r="M62" i="54"/>
  <c r="L62" i="54"/>
  <c r="N61" i="54"/>
  <c r="M61" i="54"/>
  <c r="L61" i="54"/>
  <c r="N60" i="54"/>
  <c r="M60" i="54"/>
  <c r="L60" i="54"/>
  <c r="N59" i="54"/>
  <c r="M59" i="54"/>
  <c r="L59" i="54"/>
  <c r="N58" i="54"/>
  <c r="M58" i="54"/>
  <c r="L58" i="54"/>
  <c r="N57" i="54"/>
  <c r="M57" i="54"/>
  <c r="L57" i="54"/>
  <c r="N56" i="54"/>
  <c r="M56" i="54"/>
  <c r="L56" i="54"/>
  <c r="N55" i="54"/>
  <c r="M55" i="54"/>
  <c r="L55" i="54"/>
  <c r="N54" i="54"/>
  <c r="M54" i="54"/>
  <c r="L54" i="54"/>
  <c r="N53" i="54"/>
  <c r="M53" i="54"/>
  <c r="L53" i="54"/>
  <c r="N52" i="54"/>
  <c r="M52" i="54"/>
  <c r="L52" i="54"/>
  <c r="N51" i="54"/>
  <c r="M51" i="54"/>
  <c r="L51" i="54"/>
  <c r="N50" i="54"/>
  <c r="M50" i="54"/>
  <c r="L50" i="54"/>
  <c r="N49" i="54"/>
  <c r="M49" i="54"/>
  <c r="L49" i="54"/>
  <c r="N48" i="54"/>
  <c r="M48" i="54"/>
  <c r="L48" i="54"/>
  <c r="N47" i="54"/>
  <c r="M47" i="54"/>
  <c r="L47" i="54"/>
  <c r="N46" i="54"/>
  <c r="M46" i="54"/>
  <c r="L46" i="54"/>
  <c r="N45" i="54"/>
  <c r="M45" i="54"/>
  <c r="L45" i="54"/>
  <c r="N44" i="54"/>
  <c r="M44" i="54"/>
  <c r="L44" i="54"/>
  <c r="N43" i="54"/>
  <c r="M43" i="54"/>
  <c r="L43" i="54"/>
  <c r="N42" i="54"/>
  <c r="M42" i="54"/>
  <c r="L42" i="54"/>
  <c r="N41" i="54"/>
  <c r="M41" i="54"/>
  <c r="L41" i="54"/>
  <c r="N40" i="54"/>
  <c r="M40" i="54"/>
  <c r="L40" i="54"/>
  <c r="N39" i="54"/>
  <c r="M39" i="54"/>
  <c r="L39" i="54"/>
  <c r="N38" i="54"/>
  <c r="M38" i="54"/>
  <c r="L38" i="54"/>
  <c r="N37" i="54"/>
  <c r="M37" i="54"/>
  <c r="L37" i="54"/>
  <c r="N36" i="54"/>
  <c r="M36" i="54"/>
  <c r="L36" i="54"/>
  <c r="N35" i="54"/>
  <c r="M35" i="54"/>
  <c r="L35" i="54"/>
  <c r="N34" i="54"/>
  <c r="M34" i="54"/>
  <c r="L34" i="54"/>
  <c r="N33" i="54"/>
  <c r="M33" i="54"/>
  <c r="L33" i="54"/>
  <c r="N32" i="54"/>
  <c r="M32" i="54"/>
  <c r="L32" i="54"/>
  <c r="N31" i="54"/>
  <c r="M31" i="54"/>
  <c r="L31" i="54"/>
  <c r="N30" i="54"/>
  <c r="M30" i="54"/>
  <c r="L30" i="54"/>
  <c r="N29" i="54"/>
  <c r="M29" i="54"/>
  <c r="L29" i="54"/>
  <c r="N28" i="54"/>
  <c r="M28" i="54"/>
  <c r="L28" i="54"/>
  <c r="N27" i="54"/>
  <c r="M27" i="54"/>
  <c r="L27" i="54"/>
  <c r="N26" i="54"/>
  <c r="M26" i="54"/>
  <c r="L26" i="54"/>
  <c r="N25" i="54"/>
  <c r="M25" i="54"/>
  <c r="L25" i="54"/>
  <c r="N24" i="54"/>
  <c r="M24" i="54"/>
  <c r="L24" i="54"/>
  <c r="N23" i="54"/>
  <c r="M23" i="54"/>
  <c r="L23" i="54"/>
  <c r="N22" i="54"/>
  <c r="M22" i="54"/>
  <c r="L22" i="54"/>
  <c r="N21" i="54"/>
  <c r="M21" i="54"/>
  <c r="L21" i="54"/>
  <c r="N20" i="54"/>
  <c r="M20" i="54"/>
  <c r="L20" i="54"/>
  <c r="N19" i="54"/>
  <c r="M19" i="54"/>
  <c r="L19" i="54"/>
  <c r="N18" i="54"/>
  <c r="M18" i="54"/>
  <c r="L18" i="54"/>
  <c r="N17" i="54"/>
  <c r="M17" i="54"/>
  <c r="L17" i="54"/>
  <c r="N16" i="54"/>
  <c r="M16" i="54"/>
  <c r="L16" i="54"/>
  <c r="N15" i="54"/>
  <c r="M15" i="54"/>
  <c r="L15" i="54"/>
  <c r="N14" i="54"/>
  <c r="M14" i="54"/>
  <c r="L14" i="54"/>
  <c r="N13" i="54"/>
  <c r="M13" i="54"/>
  <c r="L13" i="54"/>
  <c r="N12" i="54"/>
  <c r="M12" i="54"/>
  <c r="L12" i="54"/>
  <c r="N11" i="54"/>
  <c r="M11" i="54"/>
  <c r="L11" i="54"/>
  <c r="N10" i="54"/>
  <c r="M10" i="54"/>
  <c r="L10" i="54"/>
  <c r="N9" i="54"/>
  <c r="M9" i="54"/>
  <c r="L9" i="54"/>
  <c r="N8" i="54"/>
  <c r="M8" i="54"/>
  <c r="L8" i="54"/>
  <c r="N7" i="54"/>
  <c r="M7" i="54"/>
  <c r="L7" i="54"/>
  <c r="N6" i="54"/>
  <c r="M6" i="54"/>
  <c r="L6" i="54"/>
  <c r="B10" i="1" s="1"/>
  <c r="N5" i="54"/>
  <c r="M5" i="54"/>
  <c r="L5" i="54"/>
  <c r="N4" i="54"/>
  <c r="M4" i="54"/>
  <c r="L4" i="54"/>
  <c r="N3" i="54"/>
  <c r="D10" i="1" s="1"/>
  <c r="M3" i="54"/>
  <c r="C10" i="1" s="1"/>
  <c r="L3" i="54"/>
  <c r="N2" i="54"/>
  <c r="M2" i="54"/>
  <c r="L2" i="54"/>
  <c r="N101" i="53"/>
  <c r="M101" i="53"/>
  <c r="L101" i="53"/>
  <c r="N100" i="53"/>
  <c r="M100" i="53"/>
  <c r="L100" i="53"/>
  <c r="N99" i="53"/>
  <c r="M99" i="53"/>
  <c r="L99" i="53"/>
  <c r="N98" i="53"/>
  <c r="M98" i="53"/>
  <c r="L98" i="53"/>
  <c r="N97" i="53"/>
  <c r="M97" i="53"/>
  <c r="L97" i="53"/>
  <c r="N96" i="53"/>
  <c r="M96" i="53"/>
  <c r="L96" i="53"/>
  <c r="N95" i="53"/>
  <c r="M95" i="53"/>
  <c r="L95" i="53"/>
  <c r="N94" i="53"/>
  <c r="M94" i="53"/>
  <c r="L94" i="53"/>
  <c r="N93" i="53"/>
  <c r="M93" i="53"/>
  <c r="L93" i="53"/>
  <c r="N92" i="53"/>
  <c r="M92" i="53"/>
  <c r="L92" i="53"/>
  <c r="N91" i="53"/>
  <c r="M91" i="53"/>
  <c r="L91" i="53"/>
  <c r="N90" i="53"/>
  <c r="M90" i="53"/>
  <c r="L90" i="53"/>
  <c r="N89" i="53"/>
  <c r="M89" i="53"/>
  <c r="L89" i="53"/>
  <c r="N88" i="53"/>
  <c r="M88" i="53"/>
  <c r="L88" i="53"/>
  <c r="N87" i="53"/>
  <c r="M87" i="53"/>
  <c r="L87" i="53"/>
  <c r="N86" i="53"/>
  <c r="M86" i="53"/>
  <c r="L86" i="53"/>
  <c r="N85" i="53"/>
  <c r="M85" i="53"/>
  <c r="L85" i="53"/>
  <c r="N84" i="53"/>
  <c r="M84" i="53"/>
  <c r="L84" i="53"/>
  <c r="N83" i="53"/>
  <c r="M83" i="53"/>
  <c r="L83" i="53"/>
  <c r="N82" i="53"/>
  <c r="M82" i="53"/>
  <c r="L82" i="53"/>
  <c r="N81" i="53"/>
  <c r="M81" i="53"/>
  <c r="L81" i="53"/>
  <c r="N80" i="53"/>
  <c r="M80" i="53"/>
  <c r="L80" i="53"/>
  <c r="N79" i="53"/>
  <c r="M79" i="53"/>
  <c r="L79" i="53"/>
  <c r="N78" i="53"/>
  <c r="M78" i="53"/>
  <c r="L78" i="53"/>
  <c r="N77" i="53"/>
  <c r="M77" i="53"/>
  <c r="L77" i="53"/>
  <c r="N76" i="53"/>
  <c r="M76" i="53"/>
  <c r="L76" i="53"/>
  <c r="N75" i="53"/>
  <c r="M75" i="53"/>
  <c r="L75" i="53"/>
  <c r="N74" i="53"/>
  <c r="M74" i="53"/>
  <c r="L74" i="53"/>
  <c r="N73" i="53"/>
  <c r="M73" i="53"/>
  <c r="L73" i="53"/>
  <c r="N72" i="53"/>
  <c r="M72" i="53"/>
  <c r="L72" i="53"/>
  <c r="N71" i="53"/>
  <c r="M71" i="53"/>
  <c r="L71" i="53"/>
  <c r="N70" i="53"/>
  <c r="M70" i="53"/>
  <c r="L70" i="53"/>
  <c r="N69" i="53"/>
  <c r="M69" i="53"/>
  <c r="L69" i="53"/>
  <c r="N68" i="53"/>
  <c r="M68" i="53"/>
  <c r="L68" i="53"/>
  <c r="N67" i="53"/>
  <c r="M67" i="53"/>
  <c r="L67" i="53"/>
  <c r="N66" i="53"/>
  <c r="M66" i="53"/>
  <c r="L66" i="53"/>
  <c r="N65" i="53"/>
  <c r="M65" i="53"/>
  <c r="L65" i="53"/>
  <c r="N64" i="53"/>
  <c r="M64" i="53"/>
  <c r="L64" i="53"/>
  <c r="N63" i="53"/>
  <c r="M63" i="53"/>
  <c r="L63" i="53"/>
  <c r="N62" i="53"/>
  <c r="M62" i="53"/>
  <c r="L62" i="53"/>
  <c r="N61" i="53"/>
  <c r="M61" i="53"/>
  <c r="L61" i="53"/>
  <c r="N60" i="53"/>
  <c r="M60" i="53"/>
  <c r="L60" i="53"/>
  <c r="N59" i="53"/>
  <c r="M59" i="53"/>
  <c r="L59" i="53"/>
  <c r="N58" i="53"/>
  <c r="M58" i="53"/>
  <c r="L58" i="53"/>
  <c r="N57" i="53"/>
  <c r="M57" i="53"/>
  <c r="L57" i="53"/>
  <c r="N56" i="53"/>
  <c r="M56" i="53"/>
  <c r="L56" i="53"/>
  <c r="N55" i="53"/>
  <c r="M55" i="53"/>
  <c r="L55" i="53"/>
  <c r="N54" i="53"/>
  <c r="M54" i="53"/>
  <c r="L54" i="53"/>
  <c r="N53" i="53"/>
  <c r="M53" i="53"/>
  <c r="L53" i="53"/>
  <c r="N52" i="53"/>
  <c r="M52" i="53"/>
  <c r="L52" i="53"/>
  <c r="N51" i="53"/>
  <c r="M51" i="53"/>
  <c r="L51" i="53"/>
  <c r="N50" i="53"/>
  <c r="M50" i="53"/>
  <c r="L50" i="53"/>
  <c r="N49" i="53"/>
  <c r="M49" i="53"/>
  <c r="L49" i="53"/>
  <c r="N48" i="53"/>
  <c r="M48" i="53"/>
  <c r="L48" i="53"/>
  <c r="N47" i="53"/>
  <c r="M47" i="53"/>
  <c r="L47" i="53"/>
  <c r="N46" i="53"/>
  <c r="M46" i="53"/>
  <c r="L46" i="53"/>
  <c r="N45" i="53"/>
  <c r="M45" i="53"/>
  <c r="L45" i="53"/>
  <c r="N44" i="53"/>
  <c r="M44" i="53"/>
  <c r="L44" i="53"/>
  <c r="N43" i="53"/>
  <c r="M43" i="53"/>
  <c r="L43" i="53"/>
  <c r="N42" i="53"/>
  <c r="M42" i="53"/>
  <c r="L42" i="53"/>
  <c r="N41" i="53"/>
  <c r="M41" i="53"/>
  <c r="L41" i="53"/>
  <c r="N40" i="53"/>
  <c r="M40" i="53"/>
  <c r="L40" i="53"/>
  <c r="N39" i="53"/>
  <c r="M39" i="53"/>
  <c r="L39" i="53"/>
  <c r="N38" i="53"/>
  <c r="M38" i="53"/>
  <c r="L38" i="53"/>
  <c r="N37" i="53"/>
  <c r="M37" i="53"/>
  <c r="L37" i="53"/>
  <c r="N36" i="53"/>
  <c r="M36" i="53"/>
  <c r="L36" i="53"/>
  <c r="N35" i="53"/>
  <c r="M35" i="53"/>
  <c r="L35" i="53"/>
  <c r="N34" i="53"/>
  <c r="M34" i="53"/>
  <c r="L34" i="53"/>
  <c r="N33" i="53"/>
  <c r="M33" i="53"/>
  <c r="L33" i="53"/>
  <c r="N32" i="53"/>
  <c r="M32" i="53"/>
  <c r="L32" i="53"/>
  <c r="N31" i="53"/>
  <c r="M31" i="53"/>
  <c r="L31" i="53"/>
  <c r="N30" i="53"/>
  <c r="M30" i="53"/>
  <c r="L30" i="53"/>
  <c r="N29" i="53"/>
  <c r="M29" i="53"/>
  <c r="L29" i="53"/>
  <c r="N28" i="53"/>
  <c r="M28" i="53"/>
  <c r="L28" i="53"/>
  <c r="N27" i="53"/>
  <c r="M27" i="53"/>
  <c r="L27" i="53"/>
  <c r="N26" i="53"/>
  <c r="M26" i="53"/>
  <c r="L26" i="53"/>
  <c r="N25" i="53"/>
  <c r="M25" i="53"/>
  <c r="L25" i="53"/>
  <c r="N24" i="53"/>
  <c r="M24" i="53"/>
  <c r="L24" i="53"/>
  <c r="N23" i="53"/>
  <c r="M23" i="53"/>
  <c r="L23" i="53"/>
  <c r="N22" i="53"/>
  <c r="M22" i="53"/>
  <c r="L22" i="53"/>
  <c r="N21" i="53"/>
  <c r="M21" i="53"/>
  <c r="L21" i="53"/>
  <c r="N20" i="53"/>
  <c r="M20" i="53"/>
  <c r="L20" i="53"/>
  <c r="N19" i="53"/>
  <c r="M19" i="53"/>
  <c r="L19" i="53"/>
  <c r="N18" i="53"/>
  <c r="M18" i="53"/>
  <c r="L18" i="53"/>
  <c r="N17" i="53"/>
  <c r="M17" i="53"/>
  <c r="L17" i="53"/>
  <c r="N16" i="53"/>
  <c r="M16" i="53"/>
  <c r="L16" i="53"/>
  <c r="N15" i="53"/>
  <c r="M15" i="53"/>
  <c r="L15" i="53"/>
  <c r="N14" i="53"/>
  <c r="M14" i="53"/>
  <c r="L14" i="53"/>
  <c r="N13" i="53"/>
  <c r="M13" i="53"/>
  <c r="L13" i="53"/>
  <c r="N12" i="53"/>
  <c r="M12" i="53"/>
  <c r="L12" i="53"/>
  <c r="N11" i="53"/>
  <c r="M11" i="53"/>
  <c r="L11" i="53"/>
  <c r="N10" i="53"/>
  <c r="M10" i="53"/>
  <c r="L10" i="53"/>
  <c r="N9" i="53"/>
  <c r="M9" i="53"/>
  <c r="L9" i="53"/>
  <c r="N8" i="53"/>
  <c r="M8" i="53"/>
  <c r="L8" i="53"/>
  <c r="N7" i="53"/>
  <c r="M7" i="53"/>
  <c r="L7" i="53"/>
  <c r="N6" i="53"/>
  <c r="M6" i="53"/>
  <c r="L6" i="53"/>
  <c r="N5" i="53"/>
  <c r="M5" i="53"/>
  <c r="L5" i="53"/>
  <c r="N4" i="53"/>
  <c r="M4" i="53"/>
  <c r="L4" i="53"/>
  <c r="N3" i="53"/>
  <c r="M3" i="53"/>
  <c r="L3" i="53"/>
  <c r="N2" i="53"/>
  <c r="M2" i="53"/>
  <c r="L2" i="53"/>
  <c r="B11" i="1" s="1"/>
  <c r="F11" i="1" s="1"/>
  <c r="N101" i="52"/>
  <c r="M101" i="52"/>
  <c r="L101" i="52"/>
  <c r="N100" i="52"/>
  <c r="M100" i="52"/>
  <c r="L100" i="52"/>
  <c r="N99" i="52"/>
  <c r="M99" i="52"/>
  <c r="L99" i="52"/>
  <c r="N98" i="52"/>
  <c r="M98" i="52"/>
  <c r="L98" i="52"/>
  <c r="N97" i="52"/>
  <c r="M97" i="52"/>
  <c r="L97" i="52"/>
  <c r="N96" i="52"/>
  <c r="M96" i="52"/>
  <c r="L96" i="52"/>
  <c r="N95" i="52"/>
  <c r="M95" i="52"/>
  <c r="L95" i="52"/>
  <c r="N94" i="52"/>
  <c r="M94" i="52"/>
  <c r="L94" i="52"/>
  <c r="N93" i="52"/>
  <c r="M93" i="52"/>
  <c r="L93" i="52"/>
  <c r="N92" i="52"/>
  <c r="M92" i="52"/>
  <c r="L92" i="52"/>
  <c r="N91" i="52"/>
  <c r="M91" i="52"/>
  <c r="L91" i="52"/>
  <c r="N90" i="52"/>
  <c r="M90" i="52"/>
  <c r="L90" i="52"/>
  <c r="N89" i="52"/>
  <c r="M89" i="52"/>
  <c r="L89" i="52"/>
  <c r="N88" i="52"/>
  <c r="M88" i="52"/>
  <c r="L88" i="52"/>
  <c r="N87" i="52"/>
  <c r="M87" i="52"/>
  <c r="L87" i="52"/>
  <c r="N86" i="52"/>
  <c r="M86" i="52"/>
  <c r="L86" i="52"/>
  <c r="N85" i="52"/>
  <c r="M85" i="52"/>
  <c r="L85" i="52"/>
  <c r="N84" i="52"/>
  <c r="M84" i="52"/>
  <c r="L84" i="52"/>
  <c r="N83" i="52"/>
  <c r="M83" i="52"/>
  <c r="L83" i="52"/>
  <c r="N82" i="52"/>
  <c r="M82" i="52"/>
  <c r="L82" i="52"/>
  <c r="N81" i="52"/>
  <c r="M81" i="52"/>
  <c r="L81" i="52"/>
  <c r="N80" i="52"/>
  <c r="M80" i="52"/>
  <c r="L80" i="52"/>
  <c r="N79" i="52"/>
  <c r="M79" i="52"/>
  <c r="L79" i="52"/>
  <c r="N78" i="52"/>
  <c r="M78" i="52"/>
  <c r="L78" i="52"/>
  <c r="N77" i="52"/>
  <c r="M77" i="52"/>
  <c r="L77" i="52"/>
  <c r="N76" i="52"/>
  <c r="M76" i="52"/>
  <c r="L76" i="52"/>
  <c r="N75" i="52"/>
  <c r="M75" i="52"/>
  <c r="L75" i="52"/>
  <c r="N74" i="52"/>
  <c r="M74" i="52"/>
  <c r="L74" i="52"/>
  <c r="N73" i="52"/>
  <c r="M73" i="52"/>
  <c r="L73" i="52"/>
  <c r="N72" i="52"/>
  <c r="M72" i="52"/>
  <c r="L72" i="52"/>
  <c r="N71" i="52"/>
  <c r="M71" i="52"/>
  <c r="L71" i="52"/>
  <c r="N70" i="52"/>
  <c r="M70" i="52"/>
  <c r="L70" i="52"/>
  <c r="N69" i="52"/>
  <c r="M69" i="52"/>
  <c r="L69" i="52"/>
  <c r="N68" i="52"/>
  <c r="M68" i="52"/>
  <c r="L68" i="52"/>
  <c r="N67" i="52"/>
  <c r="M67" i="52"/>
  <c r="L67" i="52"/>
  <c r="N66" i="52"/>
  <c r="M66" i="52"/>
  <c r="L66" i="52"/>
  <c r="N65" i="52"/>
  <c r="M65" i="52"/>
  <c r="L65" i="52"/>
  <c r="N64" i="52"/>
  <c r="M64" i="52"/>
  <c r="L64" i="52"/>
  <c r="N63" i="52"/>
  <c r="M63" i="52"/>
  <c r="L63" i="52"/>
  <c r="N62" i="52"/>
  <c r="M62" i="52"/>
  <c r="L62" i="52"/>
  <c r="N61" i="52"/>
  <c r="M61" i="52"/>
  <c r="L61" i="52"/>
  <c r="N60" i="52"/>
  <c r="M60" i="52"/>
  <c r="L60" i="52"/>
  <c r="N59" i="52"/>
  <c r="M59" i="52"/>
  <c r="L59" i="52"/>
  <c r="N58" i="52"/>
  <c r="M58" i="52"/>
  <c r="L58" i="52"/>
  <c r="N57" i="52"/>
  <c r="M57" i="52"/>
  <c r="L57" i="52"/>
  <c r="N56" i="52"/>
  <c r="M56" i="52"/>
  <c r="L56" i="52"/>
  <c r="N55" i="52"/>
  <c r="M55" i="52"/>
  <c r="L55" i="52"/>
  <c r="N54" i="52"/>
  <c r="M54" i="52"/>
  <c r="L54" i="52"/>
  <c r="N53" i="52"/>
  <c r="M53" i="52"/>
  <c r="L53" i="52"/>
  <c r="N52" i="52"/>
  <c r="M52" i="52"/>
  <c r="L52" i="52"/>
  <c r="N51" i="52"/>
  <c r="M51" i="52"/>
  <c r="L51" i="52"/>
  <c r="N50" i="52"/>
  <c r="M50" i="52"/>
  <c r="L50" i="52"/>
  <c r="N49" i="52"/>
  <c r="M49" i="52"/>
  <c r="L49" i="52"/>
  <c r="N48" i="52"/>
  <c r="M48" i="52"/>
  <c r="L48" i="52"/>
  <c r="N47" i="52"/>
  <c r="M47" i="52"/>
  <c r="L47" i="52"/>
  <c r="N46" i="52"/>
  <c r="M46" i="52"/>
  <c r="L46" i="52"/>
  <c r="N45" i="52"/>
  <c r="M45" i="52"/>
  <c r="L45" i="52"/>
  <c r="N44" i="52"/>
  <c r="M44" i="52"/>
  <c r="L44" i="52"/>
  <c r="N43" i="52"/>
  <c r="M43" i="52"/>
  <c r="L43" i="52"/>
  <c r="N42" i="52"/>
  <c r="M42" i="52"/>
  <c r="L42" i="52"/>
  <c r="N41" i="52"/>
  <c r="M41" i="52"/>
  <c r="L41" i="52"/>
  <c r="N40" i="52"/>
  <c r="M40" i="52"/>
  <c r="L40" i="52"/>
  <c r="N39" i="52"/>
  <c r="M39" i="52"/>
  <c r="L39" i="52"/>
  <c r="N38" i="52"/>
  <c r="M38" i="52"/>
  <c r="L38" i="52"/>
  <c r="N37" i="52"/>
  <c r="M37" i="52"/>
  <c r="L37" i="52"/>
  <c r="N36" i="52"/>
  <c r="M36" i="52"/>
  <c r="L36" i="52"/>
  <c r="N35" i="52"/>
  <c r="M35" i="52"/>
  <c r="L35" i="52"/>
  <c r="N34" i="52"/>
  <c r="M34" i="52"/>
  <c r="L34" i="52"/>
  <c r="N33" i="52"/>
  <c r="M33" i="52"/>
  <c r="L33" i="52"/>
  <c r="N32" i="52"/>
  <c r="M32" i="52"/>
  <c r="L32" i="52"/>
  <c r="N31" i="52"/>
  <c r="M31" i="52"/>
  <c r="L31" i="52"/>
  <c r="N30" i="52"/>
  <c r="M30" i="52"/>
  <c r="L30" i="52"/>
  <c r="N29" i="52"/>
  <c r="M29" i="52"/>
  <c r="L29" i="52"/>
  <c r="N28" i="52"/>
  <c r="M28" i="52"/>
  <c r="L28" i="52"/>
  <c r="N27" i="52"/>
  <c r="M27" i="52"/>
  <c r="L27" i="52"/>
  <c r="N26" i="52"/>
  <c r="M26" i="52"/>
  <c r="L26" i="52"/>
  <c r="N25" i="52"/>
  <c r="M25" i="52"/>
  <c r="L25" i="52"/>
  <c r="N24" i="52"/>
  <c r="M24" i="52"/>
  <c r="L24" i="52"/>
  <c r="N23" i="52"/>
  <c r="M23" i="52"/>
  <c r="L23" i="52"/>
  <c r="N22" i="52"/>
  <c r="M22" i="52"/>
  <c r="L22" i="52"/>
  <c r="N21" i="52"/>
  <c r="M21" i="52"/>
  <c r="L21" i="52"/>
  <c r="N20" i="52"/>
  <c r="M20" i="52"/>
  <c r="L20" i="52"/>
  <c r="N19" i="52"/>
  <c r="M19" i="52"/>
  <c r="L19" i="52"/>
  <c r="N18" i="52"/>
  <c r="M18" i="52"/>
  <c r="L18" i="52"/>
  <c r="N17" i="52"/>
  <c r="M17" i="52"/>
  <c r="L17" i="52"/>
  <c r="N16" i="52"/>
  <c r="M16" i="52"/>
  <c r="L16" i="52"/>
  <c r="N15" i="52"/>
  <c r="M15" i="52"/>
  <c r="L15" i="52"/>
  <c r="N14" i="52"/>
  <c r="M14" i="52"/>
  <c r="L14" i="52"/>
  <c r="N13" i="52"/>
  <c r="M13" i="52"/>
  <c r="L13" i="52"/>
  <c r="N12" i="52"/>
  <c r="M12" i="52"/>
  <c r="L12" i="52"/>
  <c r="N11" i="52"/>
  <c r="M11" i="52"/>
  <c r="L11" i="52"/>
  <c r="N10" i="52"/>
  <c r="M10" i="52"/>
  <c r="L10" i="52"/>
  <c r="N9" i="52"/>
  <c r="M9" i="52"/>
  <c r="L9" i="52"/>
  <c r="N8" i="52"/>
  <c r="M8" i="52"/>
  <c r="L8" i="52"/>
  <c r="N7" i="52"/>
  <c r="M7" i="52"/>
  <c r="L7" i="52"/>
  <c r="N6" i="52"/>
  <c r="M6" i="52"/>
  <c r="L6" i="52"/>
  <c r="B12" i="1" s="1"/>
  <c r="N5" i="52"/>
  <c r="M5" i="52"/>
  <c r="L5" i="52"/>
  <c r="N4" i="52"/>
  <c r="M4" i="52"/>
  <c r="L4" i="52"/>
  <c r="N3" i="52"/>
  <c r="D12" i="1" s="1"/>
  <c r="M3" i="52"/>
  <c r="C12" i="1" s="1"/>
  <c r="L3" i="52"/>
  <c r="N2" i="52"/>
  <c r="M2" i="52"/>
  <c r="L2" i="52"/>
  <c r="N101" i="51"/>
  <c r="M101" i="51"/>
  <c r="L101" i="51"/>
  <c r="N100" i="51"/>
  <c r="M100" i="51"/>
  <c r="L100" i="51"/>
  <c r="N99" i="51"/>
  <c r="M99" i="51"/>
  <c r="L99" i="51"/>
  <c r="N98" i="51"/>
  <c r="M98" i="51"/>
  <c r="L98" i="51"/>
  <c r="N97" i="51"/>
  <c r="M97" i="51"/>
  <c r="L97" i="51"/>
  <c r="N96" i="51"/>
  <c r="M96" i="51"/>
  <c r="L96" i="51"/>
  <c r="N95" i="51"/>
  <c r="M95" i="51"/>
  <c r="L95" i="51"/>
  <c r="N94" i="51"/>
  <c r="M94" i="51"/>
  <c r="L94" i="51"/>
  <c r="N93" i="51"/>
  <c r="M93" i="51"/>
  <c r="L93" i="51"/>
  <c r="N92" i="51"/>
  <c r="M92" i="51"/>
  <c r="L92" i="51"/>
  <c r="N91" i="51"/>
  <c r="M91" i="51"/>
  <c r="L91" i="51"/>
  <c r="N90" i="51"/>
  <c r="M90" i="51"/>
  <c r="L90" i="51"/>
  <c r="N89" i="51"/>
  <c r="M89" i="51"/>
  <c r="L89" i="51"/>
  <c r="N88" i="51"/>
  <c r="M88" i="51"/>
  <c r="L88" i="51"/>
  <c r="N87" i="51"/>
  <c r="M87" i="51"/>
  <c r="L87" i="51"/>
  <c r="N86" i="51"/>
  <c r="M86" i="51"/>
  <c r="L86" i="51"/>
  <c r="N85" i="51"/>
  <c r="M85" i="51"/>
  <c r="L85" i="51"/>
  <c r="N84" i="51"/>
  <c r="M84" i="51"/>
  <c r="L84" i="51"/>
  <c r="N83" i="51"/>
  <c r="M83" i="51"/>
  <c r="L83" i="51"/>
  <c r="N82" i="51"/>
  <c r="M82" i="51"/>
  <c r="L82" i="51"/>
  <c r="N81" i="51"/>
  <c r="M81" i="51"/>
  <c r="L81" i="51"/>
  <c r="N80" i="51"/>
  <c r="M80" i="51"/>
  <c r="L80" i="51"/>
  <c r="N79" i="51"/>
  <c r="M79" i="51"/>
  <c r="L79" i="51"/>
  <c r="N78" i="51"/>
  <c r="M78" i="51"/>
  <c r="L78" i="51"/>
  <c r="N77" i="51"/>
  <c r="M77" i="51"/>
  <c r="L77" i="51"/>
  <c r="N76" i="51"/>
  <c r="M76" i="51"/>
  <c r="L76" i="51"/>
  <c r="N75" i="51"/>
  <c r="M75" i="51"/>
  <c r="L75" i="51"/>
  <c r="N74" i="51"/>
  <c r="M74" i="51"/>
  <c r="L74" i="51"/>
  <c r="N73" i="51"/>
  <c r="M73" i="51"/>
  <c r="L73" i="51"/>
  <c r="N72" i="51"/>
  <c r="M72" i="51"/>
  <c r="L72" i="51"/>
  <c r="N71" i="51"/>
  <c r="M71" i="51"/>
  <c r="L71" i="51"/>
  <c r="N70" i="51"/>
  <c r="M70" i="51"/>
  <c r="L70" i="51"/>
  <c r="N69" i="51"/>
  <c r="M69" i="51"/>
  <c r="L69" i="51"/>
  <c r="N68" i="51"/>
  <c r="M68" i="51"/>
  <c r="L68" i="51"/>
  <c r="N67" i="51"/>
  <c r="M67" i="51"/>
  <c r="L67" i="51"/>
  <c r="N66" i="51"/>
  <c r="M66" i="51"/>
  <c r="L66" i="51"/>
  <c r="N65" i="51"/>
  <c r="M65" i="51"/>
  <c r="L65" i="51"/>
  <c r="N64" i="51"/>
  <c r="M64" i="51"/>
  <c r="L64" i="51"/>
  <c r="N63" i="51"/>
  <c r="M63" i="51"/>
  <c r="L63" i="51"/>
  <c r="N62" i="51"/>
  <c r="M62" i="51"/>
  <c r="L62" i="51"/>
  <c r="N61" i="51"/>
  <c r="M61" i="51"/>
  <c r="L61" i="51"/>
  <c r="N60" i="51"/>
  <c r="M60" i="51"/>
  <c r="L60" i="51"/>
  <c r="N59" i="51"/>
  <c r="M59" i="51"/>
  <c r="L59" i="51"/>
  <c r="N58" i="51"/>
  <c r="M58" i="51"/>
  <c r="L58" i="51"/>
  <c r="N57" i="51"/>
  <c r="M57" i="51"/>
  <c r="L57" i="51"/>
  <c r="N56" i="51"/>
  <c r="M56" i="51"/>
  <c r="L56" i="51"/>
  <c r="N55" i="51"/>
  <c r="M55" i="51"/>
  <c r="L55" i="51"/>
  <c r="N54" i="51"/>
  <c r="M54" i="51"/>
  <c r="L54" i="51"/>
  <c r="N53" i="51"/>
  <c r="M53" i="51"/>
  <c r="L53" i="51"/>
  <c r="N52" i="51"/>
  <c r="M52" i="51"/>
  <c r="L52" i="51"/>
  <c r="N51" i="51"/>
  <c r="M51" i="51"/>
  <c r="L51" i="51"/>
  <c r="N50" i="51"/>
  <c r="M50" i="51"/>
  <c r="L50" i="51"/>
  <c r="N49" i="51"/>
  <c r="M49" i="51"/>
  <c r="L49" i="51"/>
  <c r="N48" i="51"/>
  <c r="M48" i="51"/>
  <c r="L48" i="51"/>
  <c r="N47" i="51"/>
  <c r="M47" i="51"/>
  <c r="L47" i="51"/>
  <c r="N46" i="51"/>
  <c r="M46" i="51"/>
  <c r="L46" i="51"/>
  <c r="N45" i="51"/>
  <c r="M45" i="51"/>
  <c r="L45" i="51"/>
  <c r="N44" i="51"/>
  <c r="M44" i="51"/>
  <c r="L44" i="51"/>
  <c r="N43" i="51"/>
  <c r="M43" i="51"/>
  <c r="L43" i="51"/>
  <c r="N42" i="51"/>
  <c r="M42" i="51"/>
  <c r="L42" i="51"/>
  <c r="N41" i="51"/>
  <c r="M41" i="51"/>
  <c r="L41" i="51"/>
  <c r="N40" i="51"/>
  <c r="M40" i="51"/>
  <c r="L40" i="51"/>
  <c r="N39" i="51"/>
  <c r="M39" i="51"/>
  <c r="L39" i="51"/>
  <c r="N38" i="51"/>
  <c r="M38" i="51"/>
  <c r="L38" i="51"/>
  <c r="N37" i="51"/>
  <c r="M37" i="51"/>
  <c r="L37" i="51"/>
  <c r="N36" i="51"/>
  <c r="M36" i="51"/>
  <c r="L36" i="51"/>
  <c r="N35" i="51"/>
  <c r="M35" i="51"/>
  <c r="L35" i="51"/>
  <c r="N34" i="51"/>
  <c r="M34" i="51"/>
  <c r="L34" i="51"/>
  <c r="N33" i="51"/>
  <c r="M33" i="51"/>
  <c r="L33" i="51"/>
  <c r="N32" i="51"/>
  <c r="M32" i="51"/>
  <c r="L32" i="51"/>
  <c r="N31" i="51"/>
  <c r="M31" i="51"/>
  <c r="L31" i="51"/>
  <c r="N30" i="51"/>
  <c r="M30" i="51"/>
  <c r="L30" i="51"/>
  <c r="N29" i="51"/>
  <c r="M29" i="51"/>
  <c r="L29" i="51"/>
  <c r="N28" i="51"/>
  <c r="M28" i="51"/>
  <c r="L28" i="51"/>
  <c r="N27" i="51"/>
  <c r="M27" i="51"/>
  <c r="L27" i="51"/>
  <c r="N26" i="51"/>
  <c r="M26" i="51"/>
  <c r="L26" i="51"/>
  <c r="N25" i="51"/>
  <c r="M25" i="51"/>
  <c r="L25" i="51"/>
  <c r="N24" i="51"/>
  <c r="M24" i="51"/>
  <c r="L24" i="51"/>
  <c r="N23" i="51"/>
  <c r="M23" i="51"/>
  <c r="L23" i="51"/>
  <c r="N22" i="51"/>
  <c r="M22" i="51"/>
  <c r="L22" i="51"/>
  <c r="N21" i="51"/>
  <c r="M21" i="51"/>
  <c r="L21" i="51"/>
  <c r="N20" i="51"/>
  <c r="M20" i="51"/>
  <c r="L20" i="51"/>
  <c r="N19" i="51"/>
  <c r="M19" i="51"/>
  <c r="L19" i="51"/>
  <c r="N18" i="51"/>
  <c r="M18" i="51"/>
  <c r="L18" i="51"/>
  <c r="N17" i="51"/>
  <c r="M17" i="51"/>
  <c r="L17" i="51"/>
  <c r="N16" i="51"/>
  <c r="M16" i="51"/>
  <c r="L16" i="51"/>
  <c r="N15" i="51"/>
  <c r="M15" i="51"/>
  <c r="L15" i="51"/>
  <c r="N14" i="51"/>
  <c r="M14" i="51"/>
  <c r="L14" i="51"/>
  <c r="N13" i="51"/>
  <c r="M13" i="51"/>
  <c r="L13" i="51"/>
  <c r="N12" i="51"/>
  <c r="M12" i="51"/>
  <c r="L12" i="51"/>
  <c r="N11" i="51"/>
  <c r="M11" i="51"/>
  <c r="L11" i="51"/>
  <c r="N10" i="51"/>
  <c r="M10" i="51"/>
  <c r="L10" i="51"/>
  <c r="N9" i="51"/>
  <c r="M9" i="51"/>
  <c r="L9" i="51"/>
  <c r="N8" i="51"/>
  <c r="M8" i="51"/>
  <c r="L8" i="51"/>
  <c r="N7" i="51"/>
  <c r="M7" i="51"/>
  <c r="L7" i="51"/>
  <c r="N6" i="51"/>
  <c r="M6" i="51"/>
  <c r="L6" i="51"/>
  <c r="N5" i="51"/>
  <c r="M5" i="51"/>
  <c r="L5" i="51"/>
  <c r="N4" i="51"/>
  <c r="M4" i="51"/>
  <c r="L4" i="51"/>
  <c r="N3" i="51"/>
  <c r="M3" i="51"/>
  <c r="L3" i="51"/>
  <c r="N2" i="51"/>
  <c r="M2" i="51"/>
  <c r="L2" i="51"/>
  <c r="B13" i="1" s="1"/>
  <c r="F13" i="1" s="1"/>
  <c r="N101" i="50"/>
  <c r="M101" i="50"/>
  <c r="L101" i="50"/>
  <c r="N100" i="50"/>
  <c r="M100" i="50"/>
  <c r="L100" i="50"/>
  <c r="N99" i="50"/>
  <c r="M99" i="50"/>
  <c r="L99" i="50"/>
  <c r="N98" i="50"/>
  <c r="M98" i="50"/>
  <c r="L98" i="50"/>
  <c r="N97" i="50"/>
  <c r="M97" i="50"/>
  <c r="L97" i="50"/>
  <c r="N96" i="50"/>
  <c r="M96" i="50"/>
  <c r="L96" i="50"/>
  <c r="N95" i="50"/>
  <c r="M95" i="50"/>
  <c r="L95" i="50"/>
  <c r="N94" i="50"/>
  <c r="M94" i="50"/>
  <c r="L94" i="50"/>
  <c r="N93" i="50"/>
  <c r="M93" i="50"/>
  <c r="L93" i="50"/>
  <c r="N92" i="50"/>
  <c r="M92" i="50"/>
  <c r="L92" i="50"/>
  <c r="N91" i="50"/>
  <c r="M91" i="50"/>
  <c r="L91" i="50"/>
  <c r="N90" i="50"/>
  <c r="M90" i="50"/>
  <c r="L90" i="50"/>
  <c r="N89" i="50"/>
  <c r="M89" i="50"/>
  <c r="L89" i="50"/>
  <c r="N88" i="50"/>
  <c r="M88" i="50"/>
  <c r="L88" i="50"/>
  <c r="N87" i="50"/>
  <c r="M87" i="50"/>
  <c r="L87" i="50"/>
  <c r="N86" i="50"/>
  <c r="M86" i="50"/>
  <c r="L86" i="50"/>
  <c r="N85" i="50"/>
  <c r="M85" i="50"/>
  <c r="L85" i="50"/>
  <c r="N84" i="50"/>
  <c r="M84" i="50"/>
  <c r="L84" i="50"/>
  <c r="N83" i="50"/>
  <c r="M83" i="50"/>
  <c r="L83" i="50"/>
  <c r="N82" i="50"/>
  <c r="M82" i="50"/>
  <c r="L82" i="50"/>
  <c r="N81" i="50"/>
  <c r="M81" i="50"/>
  <c r="L81" i="50"/>
  <c r="N80" i="50"/>
  <c r="M80" i="50"/>
  <c r="L80" i="50"/>
  <c r="N79" i="50"/>
  <c r="M79" i="50"/>
  <c r="L79" i="50"/>
  <c r="N78" i="50"/>
  <c r="M78" i="50"/>
  <c r="L78" i="50"/>
  <c r="N77" i="50"/>
  <c r="M77" i="50"/>
  <c r="L77" i="50"/>
  <c r="N76" i="50"/>
  <c r="M76" i="50"/>
  <c r="L76" i="50"/>
  <c r="N75" i="50"/>
  <c r="M75" i="50"/>
  <c r="L75" i="50"/>
  <c r="N74" i="50"/>
  <c r="M74" i="50"/>
  <c r="L74" i="50"/>
  <c r="N73" i="50"/>
  <c r="M73" i="50"/>
  <c r="L73" i="50"/>
  <c r="N72" i="50"/>
  <c r="M72" i="50"/>
  <c r="L72" i="50"/>
  <c r="N71" i="50"/>
  <c r="M71" i="50"/>
  <c r="L71" i="50"/>
  <c r="N70" i="50"/>
  <c r="M70" i="50"/>
  <c r="L70" i="50"/>
  <c r="N69" i="50"/>
  <c r="M69" i="50"/>
  <c r="L69" i="50"/>
  <c r="N68" i="50"/>
  <c r="M68" i="50"/>
  <c r="L68" i="50"/>
  <c r="N67" i="50"/>
  <c r="M67" i="50"/>
  <c r="L67" i="50"/>
  <c r="N66" i="50"/>
  <c r="M66" i="50"/>
  <c r="L66" i="50"/>
  <c r="N65" i="50"/>
  <c r="M65" i="50"/>
  <c r="L65" i="50"/>
  <c r="N64" i="50"/>
  <c r="M64" i="50"/>
  <c r="L64" i="50"/>
  <c r="N63" i="50"/>
  <c r="M63" i="50"/>
  <c r="L63" i="50"/>
  <c r="N62" i="50"/>
  <c r="M62" i="50"/>
  <c r="L62" i="50"/>
  <c r="N61" i="50"/>
  <c r="M61" i="50"/>
  <c r="L61" i="50"/>
  <c r="N60" i="50"/>
  <c r="M60" i="50"/>
  <c r="L60" i="50"/>
  <c r="N59" i="50"/>
  <c r="M59" i="50"/>
  <c r="L59" i="50"/>
  <c r="N58" i="50"/>
  <c r="M58" i="50"/>
  <c r="L58" i="50"/>
  <c r="N57" i="50"/>
  <c r="M57" i="50"/>
  <c r="L57" i="50"/>
  <c r="N56" i="50"/>
  <c r="M56" i="50"/>
  <c r="L56" i="50"/>
  <c r="N55" i="50"/>
  <c r="M55" i="50"/>
  <c r="L55" i="50"/>
  <c r="N54" i="50"/>
  <c r="M54" i="50"/>
  <c r="L54" i="50"/>
  <c r="N53" i="50"/>
  <c r="M53" i="50"/>
  <c r="L53" i="50"/>
  <c r="N52" i="50"/>
  <c r="M52" i="50"/>
  <c r="L52" i="50"/>
  <c r="N51" i="50"/>
  <c r="M51" i="50"/>
  <c r="L51" i="50"/>
  <c r="N50" i="50"/>
  <c r="M50" i="50"/>
  <c r="L50" i="50"/>
  <c r="N49" i="50"/>
  <c r="M49" i="50"/>
  <c r="L49" i="50"/>
  <c r="N48" i="50"/>
  <c r="M48" i="50"/>
  <c r="L48" i="50"/>
  <c r="N47" i="50"/>
  <c r="M47" i="50"/>
  <c r="L47" i="50"/>
  <c r="N46" i="50"/>
  <c r="M46" i="50"/>
  <c r="L46" i="50"/>
  <c r="N45" i="50"/>
  <c r="M45" i="50"/>
  <c r="L45" i="50"/>
  <c r="N44" i="50"/>
  <c r="M44" i="50"/>
  <c r="L44" i="50"/>
  <c r="N43" i="50"/>
  <c r="M43" i="50"/>
  <c r="L43" i="50"/>
  <c r="N42" i="50"/>
  <c r="M42" i="50"/>
  <c r="L42" i="50"/>
  <c r="N41" i="50"/>
  <c r="M41" i="50"/>
  <c r="L41" i="50"/>
  <c r="N40" i="50"/>
  <c r="M40" i="50"/>
  <c r="L40" i="50"/>
  <c r="N39" i="50"/>
  <c r="M39" i="50"/>
  <c r="L39" i="50"/>
  <c r="N38" i="50"/>
  <c r="M38" i="50"/>
  <c r="L38" i="50"/>
  <c r="N37" i="50"/>
  <c r="M37" i="50"/>
  <c r="L37" i="50"/>
  <c r="N36" i="50"/>
  <c r="M36" i="50"/>
  <c r="L36" i="50"/>
  <c r="N35" i="50"/>
  <c r="M35" i="50"/>
  <c r="L35" i="50"/>
  <c r="N34" i="50"/>
  <c r="M34" i="50"/>
  <c r="L34" i="50"/>
  <c r="N33" i="50"/>
  <c r="M33" i="50"/>
  <c r="L33" i="50"/>
  <c r="N32" i="50"/>
  <c r="M32" i="50"/>
  <c r="L32" i="50"/>
  <c r="N31" i="50"/>
  <c r="M31" i="50"/>
  <c r="L31" i="50"/>
  <c r="N30" i="50"/>
  <c r="M30" i="50"/>
  <c r="L30" i="50"/>
  <c r="N29" i="50"/>
  <c r="M29" i="50"/>
  <c r="L29" i="50"/>
  <c r="N28" i="50"/>
  <c r="M28" i="50"/>
  <c r="L28" i="50"/>
  <c r="N27" i="50"/>
  <c r="M27" i="50"/>
  <c r="L27" i="50"/>
  <c r="N26" i="50"/>
  <c r="M26" i="50"/>
  <c r="L26" i="50"/>
  <c r="N25" i="50"/>
  <c r="M25" i="50"/>
  <c r="L25" i="50"/>
  <c r="N24" i="50"/>
  <c r="M24" i="50"/>
  <c r="L24" i="50"/>
  <c r="N23" i="50"/>
  <c r="M23" i="50"/>
  <c r="L23" i="50"/>
  <c r="N22" i="50"/>
  <c r="M22" i="50"/>
  <c r="L22" i="50"/>
  <c r="N21" i="50"/>
  <c r="M21" i="50"/>
  <c r="L21" i="50"/>
  <c r="N20" i="50"/>
  <c r="M20" i="50"/>
  <c r="L20" i="50"/>
  <c r="N19" i="50"/>
  <c r="M19" i="50"/>
  <c r="L19" i="50"/>
  <c r="N18" i="50"/>
  <c r="M18" i="50"/>
  <c r="L18" i="50"/>
  <c r="N17" i="50"/>
  <c r="M17" i="50"/>
  <c r="L17" i="50"/>
  <c r="N16" i="50"/>
  <c r="M16" i="50"/>
  <c r="L16" i="50"/>
  <c r="N15" i="50"/>
  <c r="M15" i="50"/>
  <c r="L15" i="50"/>
  <c r="N14" i="50"/>
  <c r="M14" i="50"/>
  <c r="L14" i="50"/>
  <c r="N13" i="50"/>
  <c r="M13" i="50"/>
  <c r="L13" i="50"/>
  <c r="N12" i="50"/>
  <c r="M12" i="50"/>
  <c r="L12" i="50"/>
  <c r="N11" i="50"/>
  <c r="M11" i="50"/>
  <c r="L11" i="50"/>
  <c r="N10" i="50"/>
  <c r="M10" i="50"/>
  <c r="L10" i="50"/>
  <c r="N9" i="50"/>
  <c r="M9" i="50"/>
  <c r="L9" i="50"/>
  <c r="N8" i="50"/>
  <c r="M8" i="50"/>
  <c r="L8" i="50"/>
  <c r="N7" i="50"/>
  <c r="M7" i="50"/>
  <c r="L7" i="50"/>
  <c r="N6" i="50"/>
  <c r="M6" i="50"/>
  <c r="L6" i="50"/>
  <c r="B14" i="1" s="1"/>
  <c r="N5" i="50"/>
  <c r="M5" i="50"/>
  <c r="L5" i="50"/>
  <c r="N4" i="50"/>
  <c r="M4" i="50"/>
  <c r="L4" i="50"/>
  <c r="N3" i="50"/>
  <c r="D14" i="1" s="1"/>
  <c r="M3" i="50"/>
  <c r="C14" i="1" s="1"/>
  <c r="L3" i="50"/>
  <c r="N2" i="50"/>
  <c r="M2" i="50"/>
  <c r="L2" i="50"/>
  <c r="N101" i="49"/>
  <c r="M101" i="49"/>
  <c r="L101" i="49"/>
  <c r="N100" i="49"/>
  <c r="M100" i="49"/>
  <c r="L100" i="49"/>
  <c r="N99" i="49"/>
  <c r="M99" i="49"/>
  <c r="L99" i="49"/>
  <c r="N98" i="49"/>
  <c r="M98" i="49"/>
  <c r="L98" i="49"/>
  <c r="N97" i="49"/>
  <c r="M97" i="49"/>
  <c r="L97" i="49"/>
  <c r="N96" i="49"/>
  <c r="M96" i="49"/>
  <c r="L96" i="49"/>
  <c r="N95" i="49"/>
  <c r="M95" i="49"/>
  <c r="L95" i="49"/>
  <c r="N94" i="49"/>
  <c r="M94" i="49"/>
  <c r="L94" i="49"/>
  <c r="N93" i="49"/>
  <c r="M93" i="49"/>
  <c r="L93" i="49"/>
  <c r="N92" i="49"/>
  <c r="M92" i="49"/>
  <c r="L92" i="49"/>
  <c r="N91" i="49"/>
  <c r="M91" i="49"/>
  <c r="N90" i="49"/>
  <c r="M90" i="49"/>
  <c r="L90" i="49"/>
  <c r="N89" i="49"/>
  <c r="M89" i="49"/>
  <c r="L89" i="49"/>
  <c r="N88" i="49"/>
  <c r="M88" i="49"/>
  <c r="L88" i="49"/>
  <c r="N87" i="49"/>
  <c r="M87" i="49"/>
  <c r="L87" i="49"/>
  <c r="N86" i="49"/>
  <c r="M86" i="49"/>
  <c r="L86" i="49"/>
  <c r="N85" i="49"/>
  <c r="M85" i="49"/>
  <c r="L85" i="49"/>
  <c r="N84" i="49"/>
  <c r="M84" i="49"/>
  <c r="L84" i="49"/>
  <c r="N83" i="49"/>
  <c r="M83" i="49"/>
  <c r="L83" i="49"/>
  <c r="N82" i="49"/>
  <c r="M82" i="49"/>
  <c r="L82" i="49"/>
  <c r="N81" i="49"/>
  <c r="M81" i="49"/>
  <c r="L81" i="49"/>
  <c r="N80" i="49"/>
  <c r="M80" i="49"/>
  <c r="L80" i="49"/>
  <c r="N79" i="49"/>
  <c r="M79" i="49"/>
  <c r="L79" i="49"/>
  <c r="N78" i="49"/>
  <c r="M78" i="49"/>
  <c r="L78" i="49"/>
  <c r="N77" i="49"/>
  <c r="M77" i="49"/>
  <c r="L77" i="49"/>
  <c r="N76" i="49"/>
  <c r="M76" i="49"/>
  <c r="L76" i="49"/>
  <c r="N75" i="49"/>
  <c r="M75" i="49"/>
  <c r="L75" i="49"/>
  <c r="N74" i="49"/>
  <c r="M74" i="49"/>
  <c r="L74" i="49"/>
  <c r="N73" i="49"/>
  <c r="M73" i="49"/>
  <c r="L73" i="49"/>
  <c r="N72" i="49"/>
  <c r="M72" i="49"/>
  <c r="L72" i="49"/>
  <c r="N71" i="49"/>
  <c r="M71" i="49"/>
  <c r="L71" i="49"/>
  <c r="N70" i="49"/>
  <c r="M70" i="49"/>
  <c r="L70" i="49"/>
  <c r="N69" i="49"/>
  <c r="M69" i="49"/>
  <c r="L69" i="49"/>
  <c r="N68" i="49"/>
  <c r="M68" i="49"/>
  <c r="L68" i="49"/>
  <c r="N67" i="49"/>
  <c r="M67" i="49"/>
  <c r="L67" i="49"/>
  <c r="N66" i="49"/>
  <c r="M66" i="49"/>
  <c r="L66" i="49"/>
  <c r="N65" i="49"/>
  <c r="M65" i="49"/>
  <c r="L65" i="49"/>
  <c r="N64" i="49"/>
  <c r="M64" i="49"/>
  <c r="L64" i="49"/>
  <c r="N63" i="49"/>
  <c r="M63" i="49"/>
  <c r="L63" i="49"/>
  <c r="N62" i="49"/>
  <c r="M62" i="49"/>
  <c r="L62" i="49"/>
  <c r="N61" i="49"/>
  <c r="M61" i="49"/>
  <c r="L61" i="49"/>
  <c r="N60" i="49"/>
  <c r="M60" i="49"/>
  <c r="L60" i="49"/>
  <c r="N59" i="49"/>
  <c r="M59" i="49"/>
  <c r="L59" i="49"/>
  <c r="N58" i="49"/>
  <c r="M58" i="49"/>
  <c r="L58" i="49"/>
  <c r="N57" i="49"/>
  <c r="M57" i="49"/>
  <c r="L57" i="49"/>
  <c r="N56" i="49"/>
  <c r="M56" i="49"/>
  <c r="L56" i="49"/>
  <c r="N55" i="49"/>
  <c r="M55" i="49"/>
  <c r="L55" i="49"/>
  <c r="N54" i="49"/>
  <c r="M54" i="49"/>
  <c r="L54" i="49"/>
  <c r="N53" i="49"/>
  <c r="M53" i="49"/>
  <c r="L53" i="49"/>
  <c r="N52" i="49"/>
  <c r="M52" i="49"/>
  <c r="L52" i="49"/>
  <c r="N51" i="49"/>
  <c r="M51" i="49"/>
  <c r="L51" i="49"/>
  <c r="N50" i="49"/>
  <c r="M50" i="49"/>
  <c r="L50" i="49"/>
  <c r="N49" i="49"/>
  <c r="M49" i="49"/>
  <c r="L49" i="49"/>
  <c r="N48" i="49"/>
  <c r="M48" i="49"/>
  <c r="L48" i="49"/>
  <c r="N47" i="49"/>
  <c r="M47" i="49"/>
  <c r="L47" i="49"/>
  <c r="N46" i="49"/>
  <c r="M46" i="49"/>
  <c r="L46" i="49"/>
  <c r="N45" i="49"/>
  <c r="M45" i="49"/>
  <c r="L45" i="49"/>
  <c r="N44" i="49"/>
  <c r="M44" i="49"/>
  <c r="L44" i="49"/>
  <c r="N43" i="49"/>
  <c r="M43" i="49"/>
  <c r="L43" i="49"/>
  <c r="N42" i="49"/>
  <c r="M42" i="49"/>
  <c r="L42" i="49"/>
  <c r="N41" i="49"/>
  <c r="M41" i="49"/>
  <c r="L41" i="49"/>
  <c r="N40" i="49"/>
  <c r="M40" i="49"/>
  <c r="L40" i="49"/>
  <c r="N39" i="49"/>
  <c r="M39" i="49"/>
  <c r="L39" i="49"/>
  <c r="N38" i="49"/>
  <c r="M38" i="49"/>
  <c r="L38" i="49"/>
  <c r="N37" i="49"/>
  <c r="M37" i="49"/>
  <c r="L37" i="49"/>
  <c r="N36" i="49"/>
  <c r="M36" i="49"/>
  <c r="L36" i="49"/>
  <c r="N35" i="49"/>
  <c r="M35" i="49"/>
  <c r="L35" i="49"/>
  <c r="N34" i="49"/>
  <c r="M34" i="49"/>
  <c r="L34" i="49"/>
  <c r="N33" i="49"/>
  <c r="M33" i="49"/>
  <c r="L33" i="49"/>
  <c r="N32" i="49"/>
  <c r="M32" i="49"/>
  <c r="L32" i="49"/>
  <c r="N31" i="49"/>
  <c r="M31" i="49"/>
  <c r="L31" i="49"/>
  <c r="N30" i="49"/>
  <c r="M30" i="49"/>
  <c r="L30" i="49"/>
  <c r="N29" i="49"/>
  <c r="M29" i="49"/>
  <c r="L29" i="49"/>
  <c r="N28" i="49"/>
  <c r="M28" i="49"/>
  <c r="L28" i="49"/>
  <c r="N27" i="49"/>
  <c r="M27" i="49"/>
  <c r="L27" i="49"/>
  <c r="N26" i="49"/>
  <c r="M26" i="49"/>
  <c r="L26" i="49"/>
  <c r="N25" i="49"/>
  <c r="M25" i="49"/>
  <c r="L25" i="49"/>
  <c r="N24" i="49"/>
  <c r="M24" i="49"/>
  <c r="L24" i="49"/>
  <c r="N23" i="49"/>
  <c r="M23" i="49"/>
  <c r="L23" i="49"/>
  <c r="N22" i="49"/>
  <c r="M22" i="49"/>
  <c r="L22" i="49"/>
  <c r="N21" i="49"/>
  <c r="M21" i="49"/>
  <c r="L21" i="49"/>
  <c r="N20" i="49"/>
  <c r="M20" i="49"/>
  <c r="L20" i="49"/>
  <c r="N19" i="49"/>
  <c r="M19" i="49"/>
  <c r="L19" i="49"/>
  <c r="N18" i="49"/>
  <c r="M18" i="49"/>
  <c r="L18" i="49"/>
  <c r="N17" i="49"/>
  <c r="M17" i="49"/>
  <c r="L17" i="49"/>
  <c r="N16" i="49"/>
  <c r="M16" i="49"/>
  <c r="L16" i="49"/>
  <c r="N15" i="49"/>
  <c r="M15" i="49"/>
  <c r="L15" i="49"/>
  <c r="N14" i="49"/>
  <c r="M14" i="49"/>
  <c r="L14" i="49"/>
  <c r="N13" i="49"/>
  <c r="M13" i="49"/>
  <c r="L13" i="49"/>
  <c r="N12" i="49"/>
  <c r="M12" i="49"/>
  <c r="L12" i="49"/>
  <c r="N11" i="49"/>
  <c r="M11" i="49"/>
  <c r="L11" i="49"/>
  <c r="N10" i="49"/>
  <c r="M10" i="49"/>
  <c r="L10" i="49"/>
  <c r="N9" i="49"/>
  <c r="M9" i="49"/>
  <c r="L9" i="49"/>
  <c r="N8" i="49"/>
  <c r="M8" i="49"/>
  <c r="L8" i="49"/>
  <c r="N7" i="49"/>
  <c r="M7" i="49"/>
  <c r="L7" i="49"/>
  <c r="N6" i="49"/>
  <c r="M6" i="49"/>
  <c r="L6" i="49"/>
  <c r="N5" i="49"/>
  <c r="M5" i="49"/>
  <c r="L5" i="49"/>
  <c r="N4" i="49"/>
  <c r="M4" i="49"/>
  <c r="L4" i="49"/>
  <c r="N3" i="49"/>
  <c r="M3" i="49"/>
  <c r="L3" i="49"/>
  <c r="N2" i="49"/>
  <c r="M2" i="49"/>
  <c r="L2" i="49"/>
  <c r="B15" i="1" s="1"/>
  <c r="F15" i="1" s="1"/>
  <c r="N101" i="48"/>
  <c r="M101" i="48"/>
  <c r="L101" i="48"/>
  <c r="N100" i="48"/>
  <c r="M100" i="48"/>
  <c r="L100" i="48"/>
  <c r="N99" i="48"/>
  <c r="M99" i="48"/>
  <c r="L99" i="48"/>
  <c r="N98" i="48"/>
  <c r="M98" i="48"/>
  <c r="L98" i="48"/>
  <c r="N97" i="48"/>
  <c r="M97" i="48"/>
  <c r="L97" i="48"/>
  <c r="N96" i="48"/>
  <c r="M96" i="48"/>
  <c r="L96" i="48"/>
  <c r="N95" i="48"/>
  <c r="M95" i="48"/>
  <c r="L95" i="48"/>
  <c r="N94" i="48"/>
  <c r="M94" i="48"/>
  <c r="L94" i="48"/>
  <c r="N93" i="48"/>
  <c r="M93" i="48"/>
  <c r="L93" i="48"/>
  <c r="N92" i="48"/>
  <c r="M92" i="48"/>
  <c r="L92" i="48"/>
  <c r="N91" i="48"/>
  <c r="M91" i="48"/>
  <c r="L91" i="48"/>
  <c r="N90" i="48"/>
  <c r="M90" i="48"/>
  <c r="L90" i="48"/>
  <c r="N89" i="48"/>
  <c r="M89" i="48"/>
  <c r="L89" i="48"/>
  <c r="N88" i="48"/>
  <c r="M88" i="48"/>
  <c r="L88" i="48"/>
  <c r="N87" i="48"/>
  <c r="M87" i="48"/>
  <c r="L87" i="48"/>
  <c r="N86" i="48"/>
  <c r="M86" i="48"/>
  <c r="L86" i="48"/>
  <c r="N85" i="48"/>
  <c r="M85" i="48"/>
  <c r="L85" i="48"/>
  <c r="N84" i="48"/>
  <c r="M84" i="48"/>
  <c r="L84" i="48"/>
  <c r="N83" i="48"/>
  <c r="M83" i="48"/>
  <c r="L83" i="48"/>
  <c r="N82" i="48"/>
  <c r="M82" i="48"/>
  <c r="L82" i="48"/>
  <c r="N81" i="48"/>
  <c r="M81" i="48"/>
  <c r="L81" i="48"/>
  <c r="N80" i="48"/>
  <c r="M80" i="48"/>
  <c r="L80" i="48"/>
  <c r="N79" i="48"/>
  <c r="M79" i="48"/>
  <c r="L79" i="48"/>
  <c r="N78" i="48"/>
  <c r="M78" i="48"/>
  <c r="L78" i="48"/>
  <c r="N77" i="48"/>
  <c r="M77" i="48"/>
  <c r="L77" i="48"/>
  <c r="N76" i="48"/>
  <c r="M76" i="48"/>
  <c r="L76" i="48"/>
  <c r="N75" i="48"/>
  <c r="M75" i="48"/>
  <c r="L75" i="48"/>
  <c r="N74" i="48"/>
  <c r="M74" i="48"/>
  <c r="L74" i="48"/>
  <c r="N73" i="48"/>
  <c r="M73" i="48"/>
  <c r="L73" i="48"/>
  <c r="N72" i="48"/>
  <c r="M72" i="48"/>
  <c r="L72" i="48"/>
  <c r="N71" i="48"/>
  <c r="M71" i="48"/>
  <c r="L71" i="48"/>
  <c r="N70" i="48"/>
  <c r="M70" i="48"/>
  <c r="L70" i="48"/>
  <c r="N69" i="48"/>
  <c r="M69" i="48"/>
  <c r="L69" i="48"/>
  <c r="N68" i="48"/>
  <c r="M68" i="48"/>
  <c r="L68" i="48"/>
  <c r="N67" i="48"/>
  <c r="M67" i="48"/>
  <c r="L67" i="48"/>
  <c r="N66" i="48"/>
  <c r="M66" i="48"/>
  <c r="L66" i="48"/>
  <c r="N65" i="48"/>
  <c r="M65" i="48"/>
  <c r="L65" i="48"/>
  <c r="N64" i="48"/>
  <c r="M64" i="48"/>
  <c r="L64" i="48"/>
  <c r="N63" i="48"/>
  <c r="M63" i="48"/>
  <c r="N62" i="48"/>
  <c r="M62" i="48"/>
  <c r="L62" i="48"/>
  <c r="N61" i="48"/>
  <c r="M61" i="48"/>
  <c r="L61" i="48"/>
  <c r="N60" i="48"/>
  <c r="M60" i="48"/>
  <c r="L60" i="48"/>
  <c r="N59" i="48"/>
  <c r="M59" i="48"/>
  <c r="L59" i="48"/>
  <c r="N58" i="48"/>
  <c r="M58" i="48"/>
  <c r="L58" i="48"/>
  <c r="N57" i="48"/>
  <c r="M57" i="48"/>
  <c r="L57" i="48"/>
  <c r="N56" i="48"/>
  <c r="M56" i="48"/>
  <c r="L56" i="48"/>
  <c r="N55" i="48"/>
  <c r="M55" i="48"/>
  <c r="L55" i="48"/>
  <c r="N54" i="48"/>
  <c r="M54" i="48"/>
  <c r="L54" i="48"/>
  <c r="N53" i="48"/>
  <c r="M53" i="48"/>
  <c r="L53" i="48"/>
  <c r="N52" i="48"/>
  <c r="M52" i="48"/>
  <c r="L52" i="48"/>
  <c r="N51" i="48"/>
  <c r="M51" i="48"/>
  <c r="L51" i="48"/>
  <c r="N50" i="48"/>
  <c r="M50" i="48"/>
  <c r="L50" i="48"/>
  <c r="N49" i="48"/>
  <c r="M49" i="48"/>
  <c r="L49" i="48"/>
  <c r="N48" i="48"/>
  <c r="M48" i="48"/>
  <c r="L48" i="48"/>
  <c r="N47" i="48"/>
  <c r="M47" i="48"/>
  <c r="L47" i="48"/>
  <c r="N46" i="48"/>
  <c r="M46" i="48"/>
  <c r="L46" i="48"/>
  <c r="N45" i="48"/>
  <c r="M45" i="48"/>
  <c r="L45" i="48"/>
  <c r="N44" i="48"/>
  <c r="M44" i="48"/>
  <c r="L44" i="48"/>
  <c r="N43" i="48"/>
  <c r="M43" i="48"/>
  <c r="L43" i="48"/>
  <c r="N42" i="48"/>
  <c r="M42" i="48"/>
  <c r="L42" i="48"/>
  <c r="N41" i="48"/>
  <c r="M41" i="48"/>
  <c r="L41" i="48"/>
  <c r="N40" i="48"/>
  <c r="M40" i="48"/>
  <c r="L40" i="48"/>
  <c r="N39" i="48"/>
  <c r="M39" i="48"/>
  <c r="L39" i="48"/>
  <c r="N38" i="48"/>
  <c r="M38" i="48"/>
  <c r="L38" i="48"/>
  <c r="N37" i="48"/>
  <c r="M37" i="48"/>
  <c r="L37" i="48"/>
  <c r="N36" i="48"/>
  <c r="M36" i="48"/>
  <c r="L36" i="48"/>
  <c r="N35" i="48"/>
  <c r="M35" i="48"/>
  <c r="L35" i="48"/>
  <c r="N34" i="48"/>
  <c r="M34" i="48"/>
  <c r="L34" i="48"/>
  <c r="N33" i="48"/>
  <c r="M33" i="48"/>
  <c r="L33" i="48"/>
  <c r="N32" i="48"/>
  <c r="M32" i="48"/>
  <c r="L32" i="48"/>
  <c r="N31" i="48"/>
  <c r="M31" i="48"/>
  <c r="L31" i="48"/>
  <c r="N30" i="48"/>
  <c r="M30" i="48"/>
  <c r="L30" i="48"/>
  <c r="N29" i="48"/>
  <c r="M29" i="48"/>
  <c r="L29" i="48"/>
  <c r="N28" i="48"/>
  <c r="M28" i="48"/>
  <c r="L28" i="48"/>
  <c r="N27" i="48"/>
  <c r="M27" i="48"/>
  <c r="L27" i="48"/>
  <c r="N26" i="48"/>
  <c r="M26" i="48"/>
  <c r="L26" i="48"/>
  <c r="N25" i="48"/>
  <c r="M25" i="48"/>
  <c r="L25" i="48"/>
  <c r="N24" i="48"/>
  <c r="M24" i="48"/>
  <c r="L24" i="48"/>
  <c r="N23" i="48"/>
  <c r="M23" i="48"/>
  <c r="L23" i="48"/>
  <c r="N22" i="48"/>
  <c r="M22" i="48"/>
  <c r="L22" i="48"/>
  <c r="N21" i="48"/>
  <c r="M21" i="48"/>
  <c r="L21" i="48"/>
  <c r="N20" i="48"/>
  <c r="M20" i="48"/>
  <c r="L20" i="48"/>
  <c r="N19" i="48"/>
  <c r="M19" i="48"/>
  <c r="L19" i="48"/>
  <c r="N18" i="48"/>
  <c r="M18" i="48"/>
  <c r="L18" i="48"/>
  <c r="N17" i="48"/>
  <c r="M17" i="48"/>
  <c r="L17" i="48"/>
  <c r="N16" i="48"/>
  <c r="M16" i="48"/>
  <c r="L16" i="48"/>
  <c r="N15" i="48"/>
  <c r="M15" i="48"/>
  <c r="L15" i="48"/>
  <c r="N14" i="48"/>
  <c r="M14" i="48"/>
  <c r="L14" i="48"/>
  <c r="N13" i="48"/>
  <c r="M13" i="48"/>
  <c r="L13" i="48"/>
  <c r="N12" i="48"/>
  <c r="M12" i="48"/>
  <c r="L12" i="48"/>
  <c r="N11" i="48"/>
  <c r="M11" i="48"/>
  <c r="L11" i="48"/>
  <c r="N10" i="48"/>
  <c r="M10" i="48"/>
  <c r="L10" i="48"/>
  <c r="N9" i="48"/>
  <c r="M9" i="48"/>
  <c r="L9" i="48"/>
  <c r="N8" i="48"/>
  <c r="M8" i="48"/>
  <c r="L8" i="48"/>
  <c r="N7" i="48"/>
  <c r="M7" i="48"/>
  <c r="L7" i="48"/>
  <c r="N6" i="48"/>
  <c r="M6" i="48"/>
  <c r="L6" i="48"/>
  <c r="N5" i="48"/>
  <c r="M5" i="48"/>
  <c r="C16" i="1" s="1"/>
  <c r="L5" i="48"/>
  <c r="N4" i="48"/>
  <c r="M4" i="48"/>
  <c r="L4" i="48"/>
  <c r="N3" i="48"/>
  <c r="M3" i="48"/>
  <c r="L3" i="48"/>
  <c r="B16" i="1" s="1"/>
  <c r="F16" i="1" s="1"/>
  <c r="N2" i="48"/>
  <c r="D16" i="1" s="1"/>
  <c r="M2" i="48"/>
  <c r="L2" i="48"/>
  <c r="N101" i="47"/>
  <c r="M101" i="47"/>
  <c r="L101" i="47"/>
  <c r="N100" i="47"/>
  <c r="M100" i="47"/>
  <c r="L100" i="47"/>
  <c r="N99" i="47"/>
  <c r="M99" i="47"/>
  <c r="L99" i="47"/>
  <c r="N98" i="47"/>
  <c r="M98" i="47"/>
  <c r="L98" i="47"/>
  <c r="N97" i="47"/>
  <c r="M97" i="47"/>
  <c r="L97" i="47"/>
  <c r="N96" i="47"/>
  <c r="M96" i="47"/>
  <c r="L96" i="47"/>
  <c r="N95" i="47"/>
  <c r="M95" i="47"/>
  <c r="L95" i="47"/>
  <c r="N94" i="47"/>
  <c r="M94" i="47"/>
  <c r="L94" i="47"/>
  <c r="N93" i="47"/>
  <c r="M93" i="47"/>
  <c r="L93" i="47"/>
  <c r="N92" i="47"/>
  <c r="M92" i="47"/>
  <c r="L92" i="47"/>
  <c r="N91" i="47"/>
  <c r="M91" i="47"/>
  <c r="L91" i="47"/>
  <c r="N90" i="47"/>
  <c r="M90" i="47"/>
  <c r="L90" i="47"/>
  <c r="N89" i="47"/>
  <c r="M89" i="47"/>
  <c r="L89" i="47"/>
  <c r="N88" i="47"/>
  <c r="M88" i="47"/>
  <c r="L88" i="47"/>
  <c r="N87" i="47"/>
  <c r="M87" i="47"/>
  <c r="L87" i="47"/>
  <c r="N86" i="47"/>
  <c r="M86" i="47"/>
  <c r="L86" i="47"/>
  <c r="N85" i="47"/>
  <c r="M85" i="47"/>
  <c r="L85" i="47"/>
  <c r="N84" i="47"/>
  <c r="M84" i="47"/>
  <c r="L84" i="47"/>
  <c r="N83" i="47"/>
  <c r="M83" i="47"/>
  <c r="L83" i="47"/>
  <c r="N82" i="47"/>
  <c r="M82" i="47"/>
  <c r="L82" i="47"/>
  <c r="N81" i="47"/>
  <c r="M81" i="47"/>
  <c r="L81" i="47"/>
  <c r="N80" i="47"/>
  <c r="M80" i="47"/>
  <c r="L80" i="47"/>
  <c r="N79" i="47"/>
  <c r="M79" i="47"/>
  <c r="L79" i="47"/>
  <c r="N78" i="47"/>
  <c r="M78" i="47"/>
  <c r="L78" i="47"/>
  <c r="N77" i="47"/>
  <c r="M77" i="47"/>
  <c r="L77" i="47"/>
  <c r="N76" i="47"/>
  <c r="M76" i="47"/>
  <c r="L76" i="47"/>
  <c r="N75" i="47"/>
  <c r="M75" i="47"/>
  <c r="L75" i="47"/>
  <c r="N74" i="47"/>
  <c r="M74" i="47"/>
  <c r="L74" i="47"/>
  <c r="N73" i="47"/>
  <c r="M73" i="47"/>
  <c r="L73" i="47"/>
  <c r="N72" i="47"/>
  <c r="M72" i="47"/>
  <c r="L72" i="47"/>
  <c r="N71" i="47"/>
  <c r="M71" i="47"/>
  <c r="L71" i="47"/>
  <c r="N70" i="47"/>
  <c r="M70" i="47"/>
  <c r="L70" i="47"/>
  <c r="N69" i="47"/>
  <c r="M69" i="47"/>
  <c r="L69" i="47"/>
  <c r="N68" i="47"/>
  <c r="M68" i="47"/>
  <c r="L68" i="47"/>
  <c r="N67" i="47"/>
  <c r="M67" i="47"/>
  <c r="L67" i="47"/>
  <c r="N66" i="47"/>
  <c r="M66" i="47"/>
  <c r="L66" i="47"/>
  <c r="N65" i="47"/>
  <c r="M65" i="47"/>
  <c r="L65" i="47"/>
  <c r="N64" i="47"/>
  <c r="M64" i="47"/>
  <c r="L64" i="47"/>
  <c r="N63" i="47"/>
  <c r="M63" i="47"/>
  <c r="L63" i="47"/>
  <c r="N62" i="47"/>
  <c r="M62" i="47"/>
  <c r="L62" i="47"/>
  <c r="N61" i="47"/>
  <c r="M61" i="47"/>
  <c r="L61" i="47"/>
  <c r="N60" i="47"/>
  <c r="M60" i="47"/>
  <c r="L60" i="47"/>
  <c r="N59" i="47"/>
  <c r="M59" i="47"/>
  <c r="L59" i="47"/>
  <c r="N58" i="47"/>
  <c r="M58" i="47"/>
  <c r="L58" i="47"/>
  <c r="N57" i="47"/>
  <c r="M57" i="47"/>
  <c r="L57" i="47"/>
  <c r="N56" i="47"/>
  <c r="M56" i="47"/>
  <c r="L56" i="47"/>
  <c r="N55" i="47"/>
  <c r="M55" i="47"/>
  <c r="L55" i="47"/>
  <c r="N54" i="47"/>
  <c r="M54" i="47"/>
  <c r="L54" i="47"/>
  <c r="N53" i="47"/>
  <c r="M53" i="47"/>
  <c r="L53" i="47"/>
  <c r="N52" i="47"/>
  <c r="M52" i="47"/>
  <c r="L52" i="47"/>
  <c r="N51" i="47"/>
  <c r="M51" i="47"/>
  <c r="L51" i="47"/>
  <c r="N50" i="47"/>
  <c r="M50" i="47"/>
  <c r="L50" i="47"/>
  <c r="N49" i="47"/>
  <c r="M49" i="47"/>
  <c r="L49" i="47"/>
  <c r="N48" i="47"/>
  <c r="M48" i="47"/>
  <c r="L48" i="47"/>
  <c r="N47" i="47"/>
  <c r="M47" i="47"/>
  <c r="L47" i="47"/>
  <c r="N46" i="47"/>
  <c r="M46" i="47"/>
  <c r="L46" i="47"/>
  <c r="N45" i="47"/>
  <c r="M45" i="47"/>
  <c r="L45" i="47"/>
  <c r="N44" i="47"/>
  <c r="M44" i="47"/>
  <c r="L44" i="47"/>
  <c r="N43" i="47"/>
  <c r="M43" i="47"/>
  <c r="L43" i="47"/>
  <c r="N42" i="47"/>
  <c r="M42" i="47"/>
  <c r="L42" i="47"/>
  <c r="N41" i="47"/>
  <c r="M41" i="47"/>
  <c r="L41" i="47"/>
  <c r="N40" i="47"/>
  <c r="M40" i="47"/>
  <c r="L40" i="47"/>
  <c r="N39" i="47"/>
  <c r="M39" i="47"/>
  <c r="L39" i="47"/>
  <c r="N38" i="47"/>
  <c r="M38" i="47"/>
  <c r="L38" i="47"/>
  <c r="N37" i="47"/>
  <c r="M37" i="47"/>
  <c r="L37" i="47"/>
  <c r="N36" i="47"/>
  <c r="M36" i="47"/>
  <c r="L36" i="47"/>
  <c r="N35" i="47"/>
  <c r="M35" i="47"/>
  <c r="L35" i="47"/>
  <c r="N34" i="47"/>
  <c r="M34" i="47"/>
  <c r="L34" i="47"/>
  <c r="N33" i="47"/>
  <c r="M33" i="47"/>
  <c r="L33" i="47"/>
  <c r="N32" i="47"/>
  <c r="M32" i="47"/>
  <c r="L32" i="47"/>
  <c r="N31" i="47"/>
  <c r="M31" i="47"/>
  <c r="L31" i="47"/>
  <c r="N30" i="47"/>
  <c r="M30" i="47"/>
  <c r="L30" i="47"/>
  <c r="N29" i="47"/>
  <c r="M29" i="47"/>
  <c r="L29" i="47"/>
  <c r="N28" i="47"/>
  <c r="M28" i="47"/>
  <c r="L28" i="47"/>
  <c r="N27" i="47"/>
  <c r="M27" i="47"/>
  <c r="L27" i="47"/>
  <c r="N26" i="47"/>
  <c r="M26" i="47"/>
  <c r="L26" i="47"/>
  <c r="N25" i="47"/>
  <c r="M25" i="47"/>
  <c r="L25" i="47"/>
  <c r="N24" i="47"/>
  <c r="M24" i="47"/>
  <c r="L24" i="47"/>
  <c r="N23" i="47"/>
  <c r="M23" i="47"/>
  <c r="L23" i="47"/>
  <c r="N22" i="47"/>
  <c r="M22" i="47"/>
  <c r="L22" i="47"/>
  <c r="N21" i="47"/>
  <c r="M21" i="47"/>
  <c r="L21" i="47"/>
  <c r="N20" i="47"/>
  <c r="M20" i="47"/>
  <c r="L20" i="47"/>
  <c r="N19" i="47"/>
  <c r="M19" i="47"/>
  <c r="L19" i="47"/>
  <c r="N18" i="47"/>
  <c r="M18" i="47"/>
  <c r="L18" i="47"/>
  <c r="N17" i="47"/>
  <c r="M17" i="47"/>
  <c r="L17" i="47"/>
  <c r="N16" i="47"/>
  <c r="M16" i="47"/>
  <c r="L16" i="47"/>
  <c r="N15" i="47"/>
  <c r="M15" i="47"/>
  <c r="L15" i="47"/>
  <c r="N14" i="47"/>
  <c r="M14" i="47"/>
  <c r="L14" i="47"/>
  <c r="N13" i="47"/>
  <c r="M13" i="47"/>
  <c r="L13" i="47"/>
  <c r="N12" i="47"/>
  <c r="M12" i="47"/>
  <c r="L12" i="47"/>
  <c r="N11" i="47"/>
  <c r="M11" i="47"/>
  <c r="L11" i="47"/>
  <c r="N10" i="47"/>
  <c r="M10" i="47"/>
  <c r="L10" i="47"/>
  <c r="N9" i="47"/>
  <c r="M9" i="47"/>
  <c r="L9" i="47"/>
  <c r="N8" i="47"/>
  <c r="M8" i="47"/>
  <c r="L8" i="47"/>
  <c r="N7" i="47"/>
  <c r="M7" i="47"/>
  <c r="L7" i="47"/>
  <c r="N6" i="47"/>
  <c r="M6" i="47"/>
  <c r="L6" i="47"/>
  <c r="N5" i="47"/>
  <c r="M5" i="47"/>
  <c r="L5" i="47"/>
  <c r="N4" i="47"/>
  <c r="M4" i="47"/>
  <c r="L4" i="47"/>
  <c r="B17" i="1" s="1"/>
  <c r="F17" i="1" s="1"/>
  <c r="N3" i="47"/>
  <c r="M3" i="47"/>
  <c r="L3" i="47"/>
  <c r="N2" i="47"/>
  <c r="M2" i="47"/>
  <c r="L2" i="47"/>
  <c r="N101" i="46"/>
  <c r="M101" i="46"/>
  <c r="L101" i="46"/>
  <c r="N100" i="46"/>
  <c r="M100" i="46"/>
  <c r="L100" i="46"/>
  <c r="N99" i="46"/>
  <c r="M99" i="46"/>
  <c r="L99" i="46"/>
  <c r="N98" i="46"/>
  <c r="M98" i="46"/>
  <c r="L98" i="46"/>
  <c r="N97" i="46"/>
  <c r="M97" i="46"/>
  <c r="L97" i="46"/>
  <c r="N96" i="46"/>
  <c r="M96" i="46"/>
  <c r="L96" i="46"/>
  <c r="N95" i="46"/>
  <c r="M95" i="46"/>
  <c r="L95" i="46"/>
  <c r="N94" i="46"/>
  <c r="M94" i="46"/>
  <c r="L94" i="46"/>
  <c r="N93" i="46"/>
  <c r="M93" i="46"/>
  <c r="L93" i="46"/>
  <c r="N92" i="46"/>
  <c r="M92" i="46"/>
  <c r="L92" i="46"/>
  <c r="N91" i="46"/>
  <c r="M91" i="46"/>
  <c r="L91" i="46"/>
  <c r="N90" i="46"/>
  <c r="M90" i="46"/>
  <c r="L90" i="46"/>
  <c r="N89" i="46"/>
  <c r="M89" i="46"/>
  <c r="L89" i="46"/>
  <c r="N88" i="46"/>
  <c r="M88" i="46"/>
  <c r="L88" i="46"/>
  <c r="N87" i="46"/>
  <c r="M87" i="46"/>
  <c r="L87" i="46"/>
  <c r="N86" i="46"/>
  <c r="M86" i="46"/>
  <c r="L86" i="46"/>
  <c r="N85" i="46"/>
  <c r="M85" i="46"/>
  <c r="L85" i="46"/>
  <c r="N84" i="46"/>
  <c r="M84" i="46"/>
  <c r="L84" i="46"/>
  <c r="N83" i="46"/>
  <c r="M83" i="46"/>
  <c r="L83" i="46"/>
  <c r="N82" i="46"/>
  <c r="M82" i="46"/>
  <c r="L82" i="46"/>
  <c r="N81" i="46"/>
  <c r="M81" i="46"/>
  <c r="L81" i="46"/>
  <c r="N80" i="46"/>
  <c r="M80" i="46"/>
  <c r="L80" i="46"/>
  <c r="N79" i="46"/>
  <c r="M79" i="46"/>
  <c r="L79" i="46"/>
  <c r="N78" i="46"/>
  <c r="M78" i="46"/>
  <c r="L78" i="46"/>
  <c r="N77" i="46"/>
  <c r="M77" i="46"/>
  <c r="L77" i="46"/>
  <c r="N76" i="46"/>
  <c r="M76" i="46"/>
  <c r="L76" i="46"/>
  <c r="N75" i="46"/>
  <c r="M75" i="46"/>
  <c r="L75" i="46"/>
  <c r="N74" i="46"/>
  <c r="M74" i="46"/>
  <c r="L74" i="46"/>
  <c r="N73" i="46"/>
  <c r="M73" i="46"/>
  <c r="L73" i="46"/>
  <c r="N72" i="46"/>
  <c r="M72" i="46"/>
  <c r="L72" i="46"/>
  <c r="N71" i="46"/>
  <c r="M71" i="46"/>
  <c r="L71" i="46"/>
  <c r="N70" i="46"/>
  <c r="M70" i="46"/>
  <c r="L70" i="46"/>
  <c r="N69" i="46"/>
  <c r="M69" i="46"/>
  <c r="L69" i="46"/>
  <c r="N68" i="46"/>
  <c r="M68" i="46"/>
  <c r="L68" i="46"/>
  <c r="N67" i="46"/>
  <c r="M67" i="46"/>
  <c r="L67" i="46"/>
  <c r="N66" i="46"/>
  <c r="M66" i="46"/>
  <c r="L66" i="46"/>
  <c r="N65" i="46"/>
  <c r="M65" i="46"/>
  <c r="L65" i="46"/>
  <c r="N64" i="46"/>
  <c r="M64" i="46"/>
  <c r="L64" i="46"/>
  <c r="N63" i="46"/>
  <c r="M63" i="46"/>
  <c r="L63" i="46"/>
  <c r="N62" i="46"/>
  <c r="M62" i="46"/>
  <c r="L62" i="46"/>
  <c r="N61" i="46"/>
  <c r="M61" i="46"/>
  <c r="L61" i="46"/>
  <c r="N60" i="46"/>
  <c r="M60" i="46"/>
  <c r="L60" i="46"/>
  <c r="N59" i="46"/>
  <c r="M59" i="46"/>
  <c r="L59" i="46"/>
  <c r="N58" i="46"/>
  <c r="M58" i="46"/>
  <c r="L58" i="46"/>
  <c r="N57" i="46"/>
  <c r="M57" i="46"/>
  <c r="L57" i="46"/>
  <c r="N56" i="46"/>
  <c r="M56" i="46"/>
  <c r="L56" i="46"/>
  <c r="N55" i="46"/>
  <c r="M55" i="46"/>
  <c r="L55" i="46"/>
  <c r="N54" i="46"/>
  <c r="M54" i="46"/>
  <c r="L54" i="46"/>
  <c r="N53" i="46"/>
  <c r="M53" i="46"/>
  <c r="L53" i="46"/>
  <c r="N52" i="46"/>
  <c r="M52" i="46"/>
  <c r="L52" i="46"/>
  <c r="N51" i="46"/>
  <c r="M51" i="46"/>
  <c r="L51" i="46"/>
  <c r="N50" i="46"/>
  <c r="M50" i="46"/>
  <c r="L50" i="46"/>
  <c r="N49" i="46"/>
  <c r="M49" i="46"/>
  <c r="L49" i="46"/>
  <c r="N48" i="46"/>
  <c r="M48" i="46"/>
  <c r="L48" i="46"/>
  <c r="N47" i="46"/>
  <c r="M47" i="46"/>
  <c r="L47" i="46"/>
  <c r="N46" i="46"/>
  <c r="M46" i="46"/>
  <c r="L46" i="46"/>
  <c r="N45" i="46"/>
  <c r="M45" i="46"/>
  <c r="L45" i="46"/>
  <c r="N44" i="46"/>
  <c r="M44" i="46"/>
  <c r="L44" i="46"/>
  <c r="N43" i="46"/>
  <c r="M43" i="46"/>
  <c r="L43" i="46"/>
  <c r="N42" i="46"/>
  <c r="M42" i="46"/>
  <c r="L42" i="46"/>
  <c r="N41" i="46"/>
  <c r="M41" i="46"/>
  <c r="L41" i="46"/>
  <c r="N40" i="46"/>
  <c r="M40" i="46"/>
  <c r="L40" i="46"/>
  <c r="N39" i="46"/>
  <c r="M39" i="46"/>
  <c r="L39" i="46"/>
  <c r="N38" i="46"/>
  <c r="M38" i="46"/>
  <c r="L38" i="46"/>
  <c r="N37" i="46"/>
  <c r="M37" i="46"/>
  <c r="L37" i="46"/>
  <c r="N36" i="46"/>
  <c r="M36" i="46"/>
  <c r="L36" i="46"/>
  <c r="N35" i="46"/>
  <c r="M35" i="46"/>
  <c r="L35" i="46"/>
  <c r="N34" i="46"/>
  <c r="M34" i="46"/>
  <c r="L34" i="46"/>
  <c r="N33" i="46"/>
  <c r="M33" i="46"/>
  <c r="L33" i="46"/>
  <c r="N32" i="46"/>
  <c r="M32" i="46"/>
  <c r="L32" i="46"/>
  <c r="N31" i="46"/>
  <c r="M31" i="46"/>
  <c r="L31" i="46"/>
  <c r="N30" i="46"/>
  <c r="M30" i="46"/>
  <c r="L30" i="46"/>
  <c r="N29" i="46"/>
  <c r="M29" i="46"/>
  <c r="L29" i="46"/>
  <c r="N28" i="46"/>
  <c r="M28" i="46"/>
  <c r="L28" i="46"/>
  <c r="N27" i="46"/>
  <c r="M27" i="46"/>
  <c r="L27" i="46"/>
  <c r="N26" i="46"/>
  <c r="M26" i="46"/>
  <c r="L26" i="46"/>
  <c r="N25" i="46"/>
  <c r="M25" i="46"/>
  <c r="L25" i="46"/>
  <c r="N24" i="46"/>
  <c r="M24" i="46"/>
  <c r="L24" i="46"/>
  <c r="N23" i="46"/>
  <c r="M23" i="46"/>
  <c r="L23" i="46"/>
  <c r="N22" i="46"/>
  <c r="M22" i="46"/>
  <c r="L22" i="46"/>
  <c r="N21" i="46"/>
  <c r="M21" i="46"/>
  <c r="L21" i="46"/>
  <c r="N20" i="46"/>
  <c r="M20" i="46"/>
  <c r="L20" i="46"/>
  <c r="N19" i="46"/>
  <c r="M19" i="46"/>
  <c r="L19" i="46"/>
  <c r="N18" i="46"/>
  <c r="M18" i="46"/>
  <c r="L18" i="46"/>
  <c r="N17" i="46"/>
  <c r="M17" i="46"/>
  <c r="L17" i="46"/>
  <c r="N16" i="46"/>
  <c r="M16" i="46"/>
  <c r="L16" i="46"/>
  <c r="N15" i="46"/>
  <c r="M15" i="46"/>
  <c r="L15" i="46"/>
  <c r="N14" i="46"/>
  <c r="M14" i="46"/>
  <c r="L14" i="46"/>
  <c r="N13" i="46"/>
  <c r="M13" i="46"/>
  <c r="L13" i="46"/>
  <c r="N12" i="46"/>
  <c r="M12" i="46"/>
  <c r="L12" i="46"/>
  <c r="N11" i="46"/>
  <c r="M11" i="46"/>
  <c r="L11" i="46"/>
  <c r="N10" i="46"/>
  <c r="M10" i="46"/>
  <c r="L10" i="46"/>
  <c r="N9" i="46"/>
  <c r="M9" i="46"/>
  <c r="L9" i="46"/>
  <c r="N8" i="46"/>
  <c r="M8" i="46"/>
  <c r="L8" i="46"/>
  <c r="N7" i="46"/>
  <c r="M7" i="46"/>
  <c r="L7" i="46"/>
  <c r="N6" i="46"/>
  <c r="M6" i="46"/>
  <c r="L6" i="46"/>
  <c r="N5" i="46"/>
  <c r="M5" i="46"/>
  <c r="C18" i="1" s="1"/>
  <c r="L5" i="46"/>
  <c r="N4" i="46"/>
  <c r="M4" i="46"/>
  <c r="L4" i="46"/>
  <c r="N3" i="46"/>
  <c r="M3" i="46"/>
  <c r="L3" i="46"/>
  <c r="B18" i="1" s="1"/>
  <c r="N2" i="46"/>
  <c r="D18" i="1" s="1"/>
  <c r="M2" i="46"/>
  <c r="L2" i="46"/>
  <c r="N101" i="45"/>
  <c r="M101" i="45"/>
  <c r="L101" i="45"/>
  <c r="N100" i="45"/>
  <c r="M100" i="45"/>
  <c r="L100" i="45"/>
  <c r="N99" i="45"/>
  <c r="M99" i="45"/>
  <c r="L99" i="45"/>
  <c r="N98" i="45"/>
  <c r="M98" i="45"/>
  <c r="L98" i="45"/>
  <c r="N97" i="45"/>
  <c r="M97" i="45"/>
  <c r="L97" i="45"/>
  <c r="N96" i="45"/>
  <c r="M96" i="45"/>
  <c r="L96" i="45"/>
  <c r="N95" i="45"/>
  <c r="M95" i="45"/>
  <c r="L95" i="45"/>
  <c r="N94" i="45"/>
  <c r="M94" i="45"/>
  <c r="L94" i="45"/>
  <c r="N93" i="45"/>
  <c r="M93" i="45"/>
  <c r="L93" i="45"/>
  <c r="N92" i="45"/>
  <c r="M92" i="45"/>
  <c r="L92" i="45"/>
  <c r="N91" i="45"/>
  <c r="M91" i="45"/>
  <c r="L91" i="45"/>
  <c r="N90" i="45"/>
  <c r="M90" i="45"/>
  <c r="L90" i="45"/>
  <c r="N89" i="45"/>
  <c r="M89" i="45"/>
  <c r="L89" i="45"/>
  <c r="N88" i="45"/>
  <c r="M88" i="45"/>
  <c r="L88" i="45"/>
  <c r="N87" i="45"/>
  <c r="M87" i="45"/>
  <c r="L87" i="45"/>
  <c r="N86" i="45"/>
  <c r="M86" i="45"/>
  <c r="L86" i="45"/>
  <c r="N85" i="45"/>
  <c r="M85" i="45"/>
  <c r="L85" i="45"/>
  <c r="N84" i="45"/>
  <c r="M84" i="45"/>
  <c r="L84" i="45"/>
  <c r="N83" i="45"/>
  <c r="M83" i="45"/>
  <c r="L83" i="45"/>
  <c r="N82" i="45"/>
  <c r="M82" i="45"/>
  <c r="L82" i="45"/>
  <c r="N81" i="45"/>
  <c r="M81" i="45"/>
  <c r="L81" i="45"/>
  <c r="N80" i="45"/>
  <c r="M80" i="45"/>
  <c r="L80" i="45"/>
  <c r="N79" i="45"/>
  <c r="M79" i="45"/>
  <c r="L79" i="45"/>
  <c r="N78" i="45"/>
  <c r="M78" i="45"/>
  <c r="L78" i="45"/>
  <c r="N77" i="45"/>
  <c r="M77" i="45"/>
  <c r="L77" i="45"/>
  <c r="N76" i="45"/>
  <c r="M76" i="45"/>
  <c r="L76" i="45"/>
  <c r="N75" i="45"/>
  <c r="M75" i="45"/>
  <c r="L75" i="45"/>
  <c r="N74" i="45"/>
  <c r="M74" i="45"/>
  <c r="L74" i="45"/>
  <c r="N73" i="45"/>
  <c r="M73" i="45"/>
  <c r="L73" i="45"/>
  <c r="N72" i="45"/>
  <c r="M72" i="45"/>
  <c r="L72" i="45"/>
  <c r="N71" i="45"/>
  <c r="M71" i="45"/>
  <c r="L71" i="45"/>
  <c r="N70" i="45"/>
  <c r="M70" i="45"/>
  <c r="L70" i="45"/>
  <c r="N69" i="45"/>
  <c r="M69" i="45"/>
  <c r="L69" i="45"/>
  <c r="N68" i="45"/>
  <c r="M68" i="45"/>
  <c r="L68" i="45"/>
  <c r="N67" i="45"/>
  <c r="M67" i="45"/>
  <c r="L67" i="45"/>
  <c r="N66" i="45"/>
  <c r="M66" i="45"/>
  <c r="L66" i="45"/>
  <c r="N65" i="45"/>
  <c r="M65" i="45"/>
  <c r="L65" i="45"/>
  <c r="N64" i="45"/>
  <c r="M64" i="45"/>
  <c r="L64" i="45"/>
  <c r="N63" i="45"/>
  <c r="M63" i="45"/>
  <c r="L63" i="45"/>
  <c r="N62" i="45"/>
  <c r="M62" i="45"/>
  <c r="L62" i="45"/>
  <c r="N61" i="45"/>
  <c r="M61" i="45"/>
  <c r="L61" i="45"/>
  <c r="N60" i="45"/>
  <c r="M60" i="45"/>
  <c r="L60" i="45"/>
  <c r="N59" i="45"/>
  <c r="M59" i="45"/>
  <c r="L59" i="45"/>
  <c r="N58" i="45"/>
  <c r="M58" i="45"/>
  <c r="L58" i="45"/>
  <c r="N57" i="45"/>
  <c r="M57" i="45"/>
  <c r="L57" i="45"/>
  <c r="N56" i="45"/>
  <c r="M56" i="45"/>
  <c r="L56" i="45"/>
  <c r="N55" i="45"/>
  <c r="M55" i="45"/>
  <c r="L55" i="45"/>
  <c r="N54" i="45"/>
  <c r="M54" i="45"/>
  <c r="L54" i="45"/>
  <c r="N53" i="45"/>
  <c r="M53" i="45"/>
  <c r="L53" i="45"/>
  <c r="N52" i="45"/>
  <c r="M52" i="45"/>
  <c r="L52" i="45"/>
  <c r="N51" i="45"/>
  <c r="M51" i="45"/>
  <c r="L51" i="45"/>
  <c r="N50" i="45"/>
  <c r="M50" i="45"/>
  <c r="L50" i="45"/>
  <c r="N49" i="45"/>
  <c r="M49" i="45"/>
  <c r="L49" i="45"/>
  <c r="N48" i="45"/>
  <c r="M48" i="45"/>
  <c r="L48" i="45"/>
  <c r="N47" i="45"/>
  <c r="M47" i="45"/>
  <c r="L47" i="45"/>
  <c r="N46" i="45"/>
  <c r="M46" i="45"/>
  <c r="L46" i="45"/>
  <c r="N45" i="45"/>
  <c r="M45" i="45"/>
  <c r="L45" i="45"/>
  <c r="N44" i="45"/>
  <c r="M44" i="45"/>
  <c r="L44" i="45"/>
  <c r="N43" i="45"/>
  <c r="M43" i="45"/>
  <c r="L43" i="45"/>
  <c r="N42" i="45"/>
  <c r="M42" i="45"/>
  <c r="L42" i="45"/>
  <c r="N41" i="45"/>
  <c r="M41" i="45"/>
  <c r="L41" i="45"/>
  <c r="N40" i="45"/>
  <c r="M40" i="45"/>
  <c r="L40" i="45"/>
  <c r="N39" i="45"/>
  <c r="M39" i="45"/>
  <c r="L39" i="45"/>
  <c r="N38" i="45"/>
  <c r="M38" i="45"/>
  <c r="L38" i="45"/>
  <c r="N37" i="45"/>
  <c r="M37" i="45"/>
  <c r="L37" i="45"/>
  <c r="N36" i="45"/>
  <c r="M36" i="45"/>
  <c r="L36" i="45"/>
  <c r="N35" i="45"/>
  <c r="M35" i="45"/>
  <c r="L35" i="45"/>
  <c r="N34" i="45"/>
  <c r="M34" i="45"/>
  <c r="L34" i="45"/>
  <c r="N33" i="45"/>
  <c r="M33" i="45"/>
  <c r="L33" i="45"/>
  <c r="N32" i="45"/>
  <c r="M32" i="45"/>
  <c r="L32" i="45"/>
  <c r="N31" i="45"/>
  <c r="M31" i="45"/>
  <c r="L31" i="45"/>
  <c r="N30" i="45"/>
  <c r="M30" i="45"/>
  <c r="L30" i="45"/>
  <c r="N29" i="45"/>
  <c r="M29" i="45"/>
  <c r="L29" i="45"/>
  <c r="N28" i="45"/>
  <c r="M28" i="45"/>
  <c r="L28" i="45"/>
  <c r="N27" i="45"/>
  <c r="M27" i="45"/>
  <c r="L27" i="45"/>
  <c r="N26" i="45"/>
  <c r="M26" i="45"/>
  <c r="L26" i="45"/>
  <c r="N25" i="45"/>
  <c r="M25" i="45"/>
  <c r="L25" i="45"/>
  <c r="N24" i="45"/>
  <c r="M24" i="45"/>
  <c r="L24" i="45"/>
  <c r="N23" i="45"/>
  <c r="M23" i="45"/>
  <c r="L23" i="45"/>
  <c r="N22" i="45"/>
  <c r="M22" i="45"/>
  <c r="L22" i="45"/>
  <c r="N21" i="45"/>
  <c r="M21" i="45"/>
  <c r="L21" i="45"/>
  <c r="N20" i="45"/>
  <c r="M20" i="45"/>
  <c r="L20" i="45"/>
  <c r="N19" i="45"/>
  <c r="M19" i="45"/>
  <c r="L19" i="45"/>
  <c r="N18" i="45"/>
  <c r="M18" i="45"/>
  <c r="L18" i="45"/>
  <c r="N17" i="45"/>
  <c r="M17" i="45"/>
  <c r="L17" i="45"/>
  <c r="N16" i="45"/>
  <c r="M16" i="45"/>
  <c r="L16" i="45"/>
  <c r="N15" i="45"/>
  <c r="M15" i="45"/>
  <c r="L15" i="45"/>
  <c r="N14" i="45"/>
  <c r="M14" i="45"/>
  <c r="L14" i="45"/>
  <c r="N13" i="45"/>
  <c r="M13" i="45"/>
  <c r="L13" i="45"/>
  <c r="N12" i="45"/>
  <c r="M12" i="45"/>
  <c r="L12" i="45"/>
  <c r="N11" i="45"/>
  <c r="M11" i="45"/>
  <c r="L11" i="45"/>
  <c r="N10" i="45"/>
  <c r="M10" i="45"/>
  <c r="L10" i="45"/>
  <c r="N9" i="45"/>
  <c r="M9" i="45"/>
  <c r="L9" i="45"/>
  <c r="N8" i="45"/>
  <c r="M8" i="45"/>
  <c r="L8" i="45"/>
  <c r="N7" i="45"/>
  <c r="M7" i="45"/>
  <c r="L7" i="45"/>
  <c r="N6" i="45"/>
  <c r="M6" i="45"/>
  <c r="L6" i="45"/>
  <c r="N5" i="45"/>
  <c r="M5" i="45"/>
  <c r="L5" i="45"/>
  <c r="N4" i="45"/>
  <c r="M4" i="45"/>
  <c r="L4" i="45"/>
  <c r="B19" i="1" s="1"/>
  <c r="F19" i="1" s="1"/>
  <c r="N3" i="45"/>
  <c r="M3" i="45"/>
  <c r="L3" i="45"/>
  <c r="N2" i="45"/>
  <c r="M2" i="45"/>
  <c r="L2" i="45"/>
  <c r="N101" i="44"/>
  <c r="M101" i="44"/>
  <c r="L101" i="44"/>
  <c r="N100" i="44"/>
  <c r="M100" i="44"/>
  <c r="L100" i="44"/>
  <c r="N99" i="44"/>
  <c r="M99" i="44"/>
  <c r="L99" i="44"/>
  <c r="N98" i="44"/>
  <c r="M98" i="44"/>
  <c r="L98" i="44"/>
  <c r="N97" i="44"/>
  <c r="M97" i="44"/>
  <c r="L97" i="44"/>
  <c r="N96" i="44"/>
  <c r="M96" i="44"/>
  <c r="L96" i="44"/>
  <c r="N95" i="44"/>
  <c r="M95" i="44"/>
  <c r="L95" i="44"/>
  <c r="N94" i="44"/>
  <c r="M94" i="44"/>
  <c r="L94" i="44"/>
  <c r="N93" i="44"/>
  <c r="M93" i="44"/>
  <c r="L93" i="44"/>
  <c r="N92" i="44"/>
  <c r="M92" i="44"/>
  <c r="L92" i="44"/>
  <c r="N91" i="44"/>
  <c r="M91" i="44"/>
  <c r="L91" i="44"/>
  <c r="N90" i="44"/>
  <c r="M90" i="44"/>
  <c r="L90" i="44"/>
  <c r="N89" i="44"/>
  <c r="M89" i="44"/>
  <c r="L89" i="44"/>
  <c r="N88" i="44"/>
  <c r="M88" i="44"/>
  <c r="L88" i="44"/>
  <c r="N87" i="44"/>
  <c r="M87" i="44"/>
  <c r="L87" i="44"/>
  <c r="N86" i="44"/>
  <c r="M86" i="44"/>
  <c r="L86" i="44"/>
  <c r="N85" i="44"/>
  <c r="M85" i="44"/>
  <c r="L85" i="44"/>
  <c r="N84" i="44"/>
  <c r="M84" i="44"/>
  <c r="L84" i="44"/>
  <c r="N83" i="44"/>
  <c r="M83" i="44"/>
  <c r="L83" i="44"/>
  <c r="N82" i="44"/>
  <c r="M82" i="44"/>
  <c r="L82" i="44"/>
  <c r="N81" i="44"/>
  <c r="M81" i="44"/>
  <c r="L81" i="44"/>
  <c r="N80" i="44"/>
  <c r="M80" i="44"/>
  <c r="L80" i="44"/>
  <c r="N79" i="44"/>
  <c r="M79" i="44"/>
  <c r="L79" i="44"/>
  <c r="N78" i="44"/>
  <c r="M78" i="44"/>
  <c r="L78" i="44"/>
  <c r="N77" i="44"/>
  <c r="M77" i="44"/>
  <c r="L77" i="44"/>
  <c r="N76" i="44"/>
  <c r="M76" i="44"/>
  <c r="L76" i="44"/>
  <c r="N75" i="44"/>
  <c r="M75" i="44"/>
  <c r="L75" i="44"/>
  <c r="N74" i="44"/>
  <c r="M74" i="44"/>
  <c r="L74" i="44"/>
  <c r="N73" i="44"/>
  <c r="M73" i="44"/>
  <c r="L73" i="44"/>
  <c r="N72" i="44"/>
  <c r="M72" i="44"/>
  <c r="L72" i="44"/>
  <c r="N71" i="44"/>
  <c r="M71" i="44"/>
  <c r="L71" i="44"/>
  <c r="N70" i="44"/>
  <c r="M70" i="44"/>
  <c r="L70" i="44"/>
  <c r="N69" i="44"/>
  <c r="M69" i="44"/>
  <c r="L69" i="44"/>
  <c r="N68" i="44"/>
  <c r="M68" i="44"/>
  <c r="L68" i="44"/>
  <c r="N67" i="44"/>
  <c r="M67" i="44"/>
  <c r="L67" i="44"/>
  <c r="N66" i="44"/>
  <c r="M66" i="44"/>
  <c r="L66" i="44"/>
  <c r="N65" i="44"/>
  <c r="M65" i="44"/>
  <c r="L65" i="44"/>
  <c r="N64" i="44"/>
  <c r="M64" i="44"/>
  <c r="L64" i="44"/>
  <c r="N63" i="44"/>
  <c r="M63" i="44"/>
  <c r="L63" i="44"/>
  <c r="N62" i="44"/>
  <c r="M62" i="44"/>
  <c r="L62" i="44"/>
  <c r="N61" i="44"/>
  <c r="M61" i="44"/>
  <c r="L61" i="44"/>
  <c r="N60" i="44"/>
  <c r="M60" i="44"/>
  <c r="L60" i="44"/>
  <c r="N59" i="44"/>
  <c r="M59" i="44"/>
  <c r="L59" i="44"/>
  <c r="N58" i="44"/>
  <c r="M58" i="44"/>
  <c r="L58" i="44"/>
  <c r="N57" i="44"/>
  <c r="M57" i="44"/>
  <c r="L57" i="44"/>
  <c r="N56" i="44"/>
  <c r="M56" i="44"/>
  <c r="L56" i="44"/>
  <c r="N55" i="44"/>
  <c r="M55" i="44"/>
  <c r="L55" i="44"/>
  <c r="N54" i="44"/>
  <c r="M54" i="44"/>
  <c r="L54" i="44"/>
  <c r="N53" i="44"/>
  <c r="M53" i="44"/>
  <c r="L53" i="44"/>
  <c r="N52" i="44"/>
  <c r="M52" i="44"/>
  <c r="L52" i="44"/>
  <c r="N51" i="44"/>
  <c r="M51" i="44"/>
  <c r="L51" i="44"/>
  <c r="N50" i="44"/>
  <c r="M50" i="44"/>
  <c r="L50" i="44"/>
  <c r="N49" i="44"/>
  <c r="M49" i="44"/>
  <c r="L49" i="44"/>
  <c r="N48" i="44"/>
  <c r="M48" i="44"/>
  <c r="L48" i="44"/>
  <c r="N47" i="44"/>
  <c r="M47" i="44"/>
  <c r="L47" i="44"/>
  <c r="N46" i="44"/>
  <c r="M46" i="44"/>
  <c r="L46" i="44"/>
  <c r="N45" i="44"/>
  <c r="M45" i="44"/>
  <c r="L45" i="44"/>
  <c r="N44" i="44"/>
  <c r="M44" i="44"/>
  <c r="L44" i="44"/>
  <c r="N43" i="44"/>
  <c r="M43" i="44"/>
  <c r="L43" i="44"/>
  <c r="N42" i="44"/>
  <c r="M42" i="44"/>
  <c r="L42" i="44"/>
  <c r="N41" i="44"/>
  <c r="M41" i="44"/>
  <c r="L41" i="44"/>
  <c r="N40" i="44"/>
  <c r="M40" i="44"/>
  <c r="L40" i="44"/>
  <c r="N39" i="44"/>
  <c r="M39" i="44"/>
  <c r="L39" i="44"/>
  <c r="N38" i="44"/>
  <c r="M38" i="44"/>
  <c r="L38" i="44"/>
  <c r="N37" i="44"/>
  <c r="M37" i="44"/>
  <c r="L37" i="44"/>
  <c r="N36" i="44"/>
  <c r="M36" i="44"/>
  <c r="L36" i="44"/>
  <c r="N35" i="44"/>
  <c r="M35" i="44"/>
  <c r="L35" i="44"/>
  <c r="N34" i="44"/>
  <c r="M34" i="44"/>
  <c r="L34" i="44"/>
  <c r="N33" i="44"/>
  <c r="M33" i="44"/>
  <c r="L33" i="44"/>
  <c r="N32" i="44"/>
  <c r="M32" i="44"/>
  <c r="L32" i="44"/>
  <c r="N31" i="44"/>
  <c r="M31" i="44"/>
  <c r="L31" i="44"/>
  <c r="N30" i="44"/>
  <c r="M30" i="44"/>
  <c r="L30" i="44"/>
  <c r="N29" i="44"/>
  <c r="M29" i="44"/>
  <c r="L29" i="44"/>
  <c r="N28" i="44"/>
  <c r="M28" i="44"/>
  <c r="L28" i="44"/>
  <c r="N27" i="44"/>
  <c r="M27" i="44"/>
  <c r="L27" i="44"/>
  <c r="N26" i="44"/>
  <c r="M26" i="44"/>
  <c r="L26" i="44"/>
  <c r="N25" i="44"/>
  <c r="M25" i="44"/>
  <c r="L25" i="44"/>
  <c r="N24" i="44"/>
  <c r="M24" i="44"/>
  <c r="L24" i="44"/>
  <c r="N23" i="44"/>
  <c r="M23" i="44"/>
  <c r="L23" i="44"/>
  <c r="N22" i="44"/>
  <c r="M22" i="44"/>
  <c r="L22" i="44"/>
  <c r="N21" i="44"/>
  <c r="M21" i="44"/>
  <c r="L21" i="44"/>
  <c r="N20" i="44"/>
  <c r="M20" i="44"/>
  <c r="L20" i="44"/>
  <c r="N19" i="44"/>
  <c r="M19" i="44"/>
  <c r="L19" i="44"/>
  <c r="N18" i="44"/>
  <c r="M18" i="44"/>
  <c r="L18" i="44"/>
  <c r="N17" i="44"/>
  <c r="M17" i="44"/>
  <c r="L17" i="44"/>
  <c r="N16" i="44"/>
  <c r="M16" i="44"/>
  <c r="L16" i="44"/>
  <c r="N15" i="44"/>
  <c r="M15" i="44"/>
  <c r="L15" i="44"/>
  <c r="N14" i="44"/>
  <c r="M14" i="44"/>
  <c r="L14" i="44"/>
  <c r="N13" i="44"/>
  <c r="M13" i="44"/>
  <c r="L13" i="44"/>
  <c r="N12" i="44"/>
  <c r="M12" i="44"/>
  <c r="L12" i="44"/>
  <c r="N11" i="44"/>
  <c r="M11" i="44"/>
  <c r="L11" i="44"/>
  <c r="N10" i="44"/>
  <c r="M10" i="44"/>
  <c r="L10" i="44"/>
  <c r="N9" i="44"/>
  <c r="M9" i="44"/>
  <c r="L9" i="44"/>
  <c r="N8" i="44"/>
  <c r="M8" i="44"/>
  <c r="L8" i="44"/>
  <c r="N7" i="44"/>
  <c r="M7" i="44"/>
  <c r="L7" i="44"/>
  <c r="N6" i="44"/>
  <c r="M6" i="44"/>
  <c r="L6" i="44"/>
  <c r="N5" i="44"/>
  <c r="M5" i="44"/>
  <c r="C20" i="1" s="1"/>
  <c r="L5" i="44"/>
  <c r="N4" i="44"/>
  <c r="M4" i="44"/>
  <c r="L4" i="44"/>
  <c r="N3" i="44"/>
  <c r="M3" i="44"/>
  <c r="L3" i="44"/>
  <c r="B20" i="1" s="1"/>
  <c r="N2" i="44"/>
  <c r="D20" i="1" s="1"/>
  <c r="M2" i="44"/>
  <c r="L2" i="44"/>
  <c r="N101" i="43"/>
  <c r="M101" i="43"/>
  <c r="L101" i="43"/>
  <c r="N100" i="43"/>
  <c r="M100" i="43"/>
  <c r="L100" i="43"/>
  <c r="N99" i="43"/>
  <c r="M99" i="43"/>
  <c r="L99" i="43"/>
  <c r="N98" i="43"/>
  <c r="M98" i="43"/>
  <c r="L98" i="43"/>
  <c r="N97" i="43"/>
  <c r="M97" i="43"/>
  <c r="L97" i="43"/>
  <c r="N96" i="43"/>
  <c r="M96" i="43"/>
  <c r="L96" i="43"/>
  <c r="N95" i="43"/>
  <c r="M95" i="43"/>
  <c r="L95" i="43"/>
  <c r="N94" i="43"/>
  <c r="M94" i="43"/>
  <c r="L94" i="43"/>
  <c r="N93" i="43"/>
  <c r="M93" i="43"/>
  <c r="L93" i="43"/>
  <c r="N92" i="43"/>
  <c r="M92" i="43"/>
  <c r="L92" i="43"/>
  <c r="N91" i="43"/>
  <c r="M91" i="43"/>
  <c r="L91" i="43"/>
  <c r="N90" i="43"/>
  <c r="M90" i="43"/>
  <c r="L90" i="43"/>
  <c r="N89" i="43"/>
  <c r="M89" i="43"/>
  <c r="L89" i="43"/>
  <c r="N88" i="43"/>
  <c r="M88" i="43"/>
  <c r="L88" i="43"/>
  <c r="N87" i="43"/>
  <c r="M87" i="43"/>
  <c r="L87" i="43"/>
  <c r="N86" i="43"/>
  <c r="M86" i="43"/>
  <c r="L86" i="43"/>
  <c r="N85" i="43"/>
  <c r="M85" i="43"/>
  <c r="L85" i="43"/>
  <c r="N84" i="43"/>
  <c r="M84" i="43"/>
  <c r="L84" i="43"/>
  <c r="N83" i="43"/>
  <c r="M83" i="43"/>
  <c r="L83" i="43"/>
  <c r="N82" i="43"/>
  <c r="M82" i="43"/>
  <c r="L82" i="43"/>
  <c r="N81" i="43"/>
  <c r="M81" i="43"/>
  <c r="L81" i="43"/>
  <c r="N80" i="43"/>
  <c r="M80" i="43"/>
  <c r="L80" i="43"/>
  <c r="N79" i="43"/>
  <c r="M79" i="43"/>
  <c r="L79" i="43"/>
  <c r="N78" i="43"/>
  <c r="M78" i="43"/>
  <c r="L78" i="43"/>
  <c r="N77" i="43"/>
  <c r="M77" i="43"/>
  <c r="L77" i="43"/>
  <c r="N76" i="43"/>
  <c r="M76" i="43"/>
  <c r="L76" i="43"/>
  <c r="N75" i="43"/>
  <c r="M75" i="43"/>
  <c r="L75" i="43"/>
  <c r="N74" i="43"/>
  <c r="M74" i="43"/>
  <c r="L74" i="43"/>
  <c r="N73" i="43"/>
  <c r="M73" i="43"/>
  <c r="L73" i="43"/>
  <c r="N72" i="43"/>
  <c r="M72" i="43"/>
  <c r="L72" i="43"/>
  <c r="N71" i="43"/>
  <c r="M71" i="43"/>
  <c r="L71" i="43"/>
  <c r="N70" i="43"/>
  <c r="M70" i="43"/>
  <c r="L70" i="43"/>
  <c r="N69" i="43"/>
  <c r="M69" i="43"/>
  <c r="L69" i="43"/>
  <c r="N68" i="43"/>
  <c r="M68" i="43"/>
  <c r="L68" i="43"/>
  <c r="N67" i="43"/>
  <c r="M67" i="43"/>
  <c r="L67" i="43"/>
  <c r="N66" i="43"/>
  <c r="M66" i="43"/>
  <c r="L66" i="43"/>
  <c r="N65" i="43"/>
  <c r="M65" i="43"/>
  <c r="L65" i="43"/>
  <c r="N64" i="43"/>
  <c r="M64" i="43"/>
  <c r="L64" i="43"/>
  <c r="N63" i="43"/>
  <c r="M63" i="43"/>
  <c r="L63" i="43"/>
  <c r="N62" i="43"/>
  <c r="M62" i="43"/>
  <c r="L62" i="43"/>
  <c r="N61" i="43"/>
  <c r="M61" i="43"/>
  <c r="L61" i="43"/>
  <c r="N60" i="43"/>
  <c r="M60" i="43"/>
  <c r="L60" i="43"/>
  <c r="N59" i="43"/>
  <c r="M59" i="43"/>
  <c r="L59" i="43"/>
  <c r="N58" i="43"/>
  <c r="M58" i="43"/>
  <c r="L58" i="43"/>
  <c r="N57" i="43"/>
  <c r="M57" i="43"/>
  <c r="L57" i="43"/>
  <c r="N56" i="43"/>
  <c r="M56" i="43"/>
  <c r="L56" i="43"/>
  <c r="N55" i="43"/>
  <c r="M55" i="43"/>
  <c r="L55" i="43"/>
  <c r="N54" i="43"/>
  <c r="M54" i="43"/>
  <c r="L54" i="43"/>
  <c r="N53" i="43"/>
  <c r="M53" i="43"/>
  <c r="L53" i="43"/>
  <c r="N52" i="43"/>
  <c r="M52" i="43"/>
  <c r="L52" i="43"/>
  <c r="N51" i="43"/>
  <c r="M51" i="43"/>
  <c r="L51" i="43"/>
  <c r="N50" i="43"/>
  <c r="M50" i="43"/>
  <c r="L50" i="43"/>
  <c r="N49" i="43"/>
  <c r="M49" i="43"/>
  <c r="L49" i="43"/>
  <c r="N48" i="43"/>
  <c r="M48" i="43"/>
  <c r="L48" i="43"/>
  <c r="N47" i="43"/>
  <c r="M47" i="43"/>
  <c r="L47" i="43"/>
  <c r="N46" i="43"/>
  <c r="M46" i="43"/>
  <c r="L46" i="43"/>
  <c r="N45" i="43"/>
  <c r="M45" i="43"/>
  <c r="L45" i="43"/>
  <c r="N44" i="43"/>
  <c r="M44" i="43"/>
  <c r="L44" i="43"/>
  <c r="N43" i="43"/>
  <c r="M43" i="43"/>
  <c r="L43" i="43"/>
  <c r="N42" i="43"/>
  <c r="M42" i="43"/>
  <c r="L42" i="43"/>
  <c r="N41" i="43"/>
  <c r="M41" i="43"/>
  <c r="L41" i="43"/>
  <c r="N40" i="43"/>
  <c r="M40" i="43"/>
  <c r="L40" i="43"/>
  <c r="N39" i="43"/>
  <c r="M39" i="43"/>
  <c r="L39" i="43"/>
  <c r="N38" i="43"/>
  <c r="M38" i="43"/>
  <c r="L38" i="43"/>
  <c r="N37" i="43"/>
  <c r="M37" i="43"/>
  <c r="L37" i="43"/>
  <c r="N36" i="43"/>
  <c r="M36" i="43"/>
  <c r="L36" i="43"/>
  <c r="N35" i="43"/>
  <c r="M35" i="43"/>
  <c r="L35" i="43"/>
  <c r="N34" i="43"/>
  <c r="M34" i="43"/>
  <c r="L34" i="43"/>
  <c r="N33" i="43"/>
  <c r="M33" i="43"/>
  <c r="L33" i="43"/>
  <c r="N32" i="43"/>
  <c r="M32" i="43"/>
  <c r="L32" i="43"/>
  <c r="N31" i="43"/>
  <c r="M31" i="43"/>
  <c r="L31" i="43"/>
  <c r="N30" i="43"/>
  <c r="M30" i="43"/>
  <c r="L30" i="43"/>
  <c r="N29" i="43"/>
  <c r="M29" i="43"/>
  <c r="L29" i="43"/>
  <c r="N28" i="43"/>
  <c r="M28" i="43"/>
  <c r="L28" i="43"/>
  <c r="N27" i="43"/>
  <c r="M27" i="43"/>
  <c r="L27" i="43"/>
  <c r="N26" i="43"/>
  <c r="M26" i="43"/>
  <c r="L26" i="43"/>
  <c r="N25" i="43"/>
  <c r="M25" i="43"/>
  <c r="L25" i="43"/>
  <c r="N24" i="43"/>
  <c r="M24" i="43"/>
  <c r="L24" i="43"/>
  <c r="N23" i="43"/>
  <c r="M23" i="43"/>
  <c r="L23" i="43"/>
  <c r="N22" i="43"/>
  <c r="M22" i="43"/>
  <c r="L22" i="43"/>
  <c r="N21" i="43"/>
  <c r="M21" i="43"/>
  <c r="L21" i="43"/>
  <c r="N20" i="43"/>
  <c r="M20" i="43"/>
  <c r="L20" i="43"/>
  <c r="N19" i="43"/>
  <c r="M19" i="43"/>
  <c r="L19" i="43"/>
  <c r="N18" i="43"/>
  <c r="M18" i="43"/>
  <c r="L18" i="43"/>
  <c r="N17" i="43"/>
  <c r="M17" i="43"/>
  <c r="L17" i="43"/>
  <c r="N16" i="43"/>
  <c r="M16" i="43"/>
  <c r="L16" i="43"/>
  <c r="N15" i="43"/>
  <c r="M15" i="43"/>
  <c r="L15" i="43"/>
  <c r="N14" i="43"/>
  <c r="M14" i="43"/>
  <c r="L14" i="43"/>
  <c r="N13" i="43"/>
  <c r="M13" i="43"/>
  <c r="L13" i="43"/>
  <c r="N12" i="43"/>
  <c r="M12" i="43"/>
  <c r="L12" i="43"/>
  <c r="N11" i="43"/>
  <c r="M11" i="43"/>
  <c r="L11" i="43"/>
  <c r="N10" i="43"/>
  <c r="M10" i="43"/>
  <c r="L10" i="43"/>
  <c r="N9" i="43"/>
  <c r="M9" i="43"/>
  <c r="L9" i="43"/>
  <c r="N8" i="43"/>
  <c r="M8" i="43"/>
  <c r="L8" i="43"/>
  <c r="N7" i="43"/>
  <c r="M7" i="43"/>
  <c r="L7" i="43"/>
  <c r="N6" i="43"/>
  <c r="M6" i="43"/>
  <c r="L6" i="43"/>
  <c r="N5" i="43"/>
  <c r="M5" i="43"/>
  <c r="L5" i="43"/>
  <c r="N4" i="43"/>
  <c r="M4" i="43"/>
  <c r="L4" i="43"/>
  <c r="B21" i="1" s="1"/>
  <c r="F21" i="1" s="1"/>
  <c r="N3" i="43"/>
  <c r="M3" i="43"/>
  <c r="L3" i="43"/>
  <c r="N2" i="43"/>
  <c r="M2" i="43"/>
  <c r="L2" i="43"/>
  <c r="N101" i="42"/>
  <c r="M101" i="42"/>
  <c r="L101" i="42"/>
  <c r="N100" i="42"/>
  <c r="M100" i="42"/>
  <c r="L100" i="42"/>
  <c r="N99" i="42"/>
  <c r="M99" i="42"/>
  <c r="L99" i="42"/>
  <c r="N98" i="42"/>
  <c r="M98" i="42"/>
  <c r="L98" i="42"/>
  <c r="N97" i="42"/>
  <c r="M97" i="42"/>
  <c r="L97" i="42"/>
  <c r="N96" i="42"/>
  <c r="M96" i="42"/>
  <c r="L96" i="42"/>
  <c r="N95" i="42"/>
  <c r="M95" i="42"/>
  <c r="L95" i="42"/>
  <c r="N94" i="42"/>
  <c r="M94" i="42"/>
  <c r="L94" i="42"/>
  <c r="N93" i="42"/>
  <c r="M93" i="42"/>
  <c r="L93" i="42"/>
  <c r="N92" i="42"/>
  <c r="M92" i="42"/>
  <c r="L92" i="42"/>
  <c r="N91" i="42"/>
  <c r="M91" i="42"/>
  <c r="L91" i="42"/>
  <c r="N90" i="42"/>
  <c r="M90" i="42"/>
  <c r="L90" i="42"/>
  <c r="N89" i="42"/>
  <c r="M89" i="42"/>
  <c r="L89" i="42"/>
  <c r="N88" i="42"/>
  <c r="M88" i="42"/>
  <c r="L88" i="42"/>
  <c r="N87" i="42"/>
  <c r="M87" i="42"/>
  <c r="L87" i="42"/>
  <c r="N86" i="42"/>
  <c r="M86" i="42"/>
  <c r="L86" i="42"/>
  <c r="N85" i="42"/>
  <c r="M85" i="42"/>
  <c r="L85" i="42"/>
  <c r="N84" i="42"/>
  <c r="M84" i="42"/>
  <c r="L84" i="42"/>
  <c r="N83" i="42"/>
  <c r="M83" i="42"/>
  <c r="L83" i="42"/>
  <c r="N82" i="42"/>
  <c r="M82" i="42"/>
  <c r="L82" i="42"/>
  <c r="N81" i="42"/>
  <c r="M81" i="42"/>
  <c r="L81" i="42"/>
  <c r="N80" i="42"/>
  <c r="M80" i="42"/>
  <c r="L80" i="42"/>
  <c r="N79" i="42"/>
  <c r="M79" i="42"/>
  <c r="L79" i="42"/>
  <c r="N78" i="42"/>
  <c r="M78" i="42"/>
  <c r="L78" i="42"/>
  <c r="N77" i="42"/>
  <c r="M77" i="42"/>
  <c r="L77" i="42"/>
  <c r="N76" i="42"/>
  <c r="M76" i="42"/>
  <c r="L76" i="42"/>
  <c r="N75" i="42"/>
  <c r="M75" i="42"/>
  <c r="L75" i="42"/>
  <c r="N74" i="42"/>
  <c r="M74" i="42"/>
  <c r="L74" i="42"/>
  <c r="N73" i="42"/>
  <c r="M73" i="42"/>
  <c r="L73" i="42"/>
  <c r="N72" i="42"/>
  <c r="M72" i="42"/>
  <c r="L72" i="42"/>
  <c r="N71" i="42"/>
  <c r="M71" i="42"/>
  <c r="L71" i="42"/>
  <c r="N70" i="42"/>
  <c r="M70" i="42"/>
  <c r="L70" i="42"/>
  <c r="N69" i="42"/>
  <c r="M69" i="42"/>
  <c r="L69" i="42"/>
  <c r="N68" i="42"/>
  <c r="M68" i="42"/>
  <c r="L68" i="42"/>
  <c r="N67" i="42"/>
  <c r="M67" i="42"/>
  <c r="L67" i="42"/>
  <c r="N66" i="42"/>
  <c r="M66" i="42"/>
  <c r="L66" i="42"/>
  <c r="N65" i="42"/>
  <c r="M65" i="42"/>
  <c r="L65" i="42"/>
  <c r="N64" i="42"/>
  <c r="M64" i="42"/>
  <c r="L64" i="42"/>
  <c r="N63" i="42"/>
  <c r="M63" i="42"/>
  <c r="L63" i="42"/>
  <c r="N62" i="42"/>
  <c r="M62" i="42"/>
  <c r="L62" i="42"/>
  <c r="N61" i="42"/>
  <c r="M61" i="42"/>
  <c r="L61" i="42"/>
  <c r="N60" i="42"/>
  <c r="M60" i="42"/>
  <c r="L60" i="42"/>
  <c r="N59" i="42"/>
  <c r="M59" i="42"/>
  <c r="L59" i="42"/>
  <c r="N58" i="42"/>
  <c r="M58" i="42"/>
  <c r="L58" i="42"/>
  <c r="N57" i="42"/>
  <c r="M57" i="42"/>
  <c r="L57" i="42"/>
  <c r="N56" i="42"/>
  <c r="M56" i="42"/>
  <c r="L56" i="42"/>
  <c r="N55" i="42"/>
  <c r="M55" i="42"/>
  <c r="L55" i="42"/>
  <c r="N54" i="42"/>
  <c r="M54" i="42"/>
  <c r="L54" i="42"/>
  <c r="N53" i="42"/>
  <c r="M53" i="42"/>
  <c r="L53" i="42"/>
  <c r="N52" i="42"/>
  <c r="M52" i="42"/>
  <c r="L52" i="42"/>
  <c r="N51" i="42"/>
  <c r="M51" i="42"/>
  <c r="L51" i="42"/>
  <c r="N50" i="42"/>
  <c r="M50" i="42"/>
  <c r="L50" i="42"/>
  <c r="N49" i="42"/>
  <c r="M49" i="42"/>
  <c r="L49" i="42"/>
  <c r="N48" i="42"/>
  <c r="M48" i="42"/>
  <c r="L48" i="42"/>
  <c r="N47" i="42"/>
  <c r="M47" i="42"/>
  <c r="L47" i="42"/>
  <c r="N46" i="42"/>
  <c r="M46" i="42"/>
  <c r="L46" i="42"/>
  <c r="N45" i="42"/>
  <c r="M45" i="42"/>
  <c r="L45" i="42"/>
  <c r="N44" i="42"/>
  <c r="M44" i="42"/>
  <c r="L44" i="42"/>
  <c r="N43" i="42"/>
  <c r="M43" i="42"/>
  <c r="L43" i="42"/>
  <c r="N42" i="42"/>
  <c r="M42" i="42"/>
  <c r="L42" i="42"/>
  <c r="N41" i="42"/>
  <c r="M41" i="42"/>
  <c r="L41" i="42"/>
  <c r="N40" i="42"/>
  <c r="M40" i="42"/>
  <c r="L40" i="42"/>
  <c r="N39" i="42"/>
  <c r="M39" i="42"/>
  <c r="L39" i="42"/>
  <c r="N38" i="42"/>
  <c r="M38" i="42"/>
  <c r="L38" i="42"/>
  <c r="N37" i="42"/>
  <c r="M37" i="42"/>
  <c r="L37" i="42"/>
  <c r="N36" i="42"/>
  <c r="M36" i="42"/>
  <c r="L36" i="42"/>
  <c r="N35" i="42"/>
  <c r="M35" i="42"/>
  <c r="L35" i="42"/>
  <c r="N34" i="42"/>
  <c r="M34" i="42"/>
  <c r="L34" i="42"/>
  <c r="N33" i="42"/>
  <c r="M33" i="42"/>
  <c r="L33" i="42"/>
  <c r="N32" i="42"/>
  <c r="M32" i="42"/>
  <c r="L32" i="42"/>
  <c r="N31" i="42"/>
  <c r="M31" i="42"/>
  <c r="L31" i="42"/>
  <c r="N30" i="42"/>
  <c r="M30" i="42"/>
  <c r="L30" i="42"/>
  <c r="N29" i="42"/>
  <c r="M29" i="42"/>
  <c r="L29" i="42"/>
  <c r="N28" i="42"/>
  <c r="M28" i="42"/>
  <c r="L28" i="42"/>
  <c r="N27" i="42"/>
  <c r="M27" i="42"/>
  <c r="L27" i="42"/>
  <c r="N26" i="42"/>
  <c r="M26" i="42"/>
  <c r="L26" i="42"/>
  <c r="N25" i="42"/>
  <c r="M25" i="42"/>
  <c r="L25" i="42"/>
  <c r="N24" i="42"/>
  <c r="M24" i="42"/>
  <c r="L24" i="42"/>
  <c r="N23" i="42"/>
  <c r="M23" i="42"/>
  <c r="L23" i="42"/>
  <c r="N22" i="42"/>
  <c r="M22" i="42"/>
  <c r="L22" i="42"/>
  <c r="N21" i="42"/>
  <c r="M21" i="42"/>
  <c r="L21" i="42"/>
  <c r="N20" i="42"/>
  <c r="M20" i="42"/>
  <c r="L20" i="42"/>
  <c r="N19" i="42"/>
  <c r="M19" i="42"/>
  <c r="L19" i="42"/>
  <c r="N18" i="42"/>
  <c r="M18" i="42"/>
  <c r="L18" i="42"/>
  <c r="N17" i="42"/>
  <c r="M17" i="42"/>
  <c r="L17" i="42"/>
  <c r="N16" i="42"/>
  <c r="M16" i="42"/>
  <c r="L16" i="42"/>
  <c r="N15" i="42"/>
  <c r="M15" i="42"/>
  <c r="L15" i="42"/>
  <c r="N14" i="42"/>
  <c r="M14" i="42"/>
  <c r="L14" i="42"/>
  <c r="N13" i="42"/>
  <c r="M13" i="42"/>
  <c r="L13" i="42"/>
  <c r="N12" i="42"/>
  <c r="M12" i="42"/>
  <c r="L12" i="42"/>
  <c r="N11" i="42"/>
  <c r="M11" i="42"/>
  <c r="L11" i="42"/>
  <c r="N10" i="42"/>
  <c r="M10" i="42"/>
  <c r="L10" i="42"/>
  <c r="N9" i="42"/>
  <c r="M9" i="42"/>
  <c r="L9" i="42"/>
  <c r="N8" i="42"/>
  <c r="M8" i="42"/>
  <c r="L8" i="42"/>
  <c r="N7" i="42"/>
  <c r="M7" i="42"/>
  <c r="L7" i="42"/>
  <c r="N6" i="42"/>
  <c r="M6" i="42"/>
  <c r="L6" i="42"/>
  <c r="N5" i="42"/>
  <c r="M5" i="42"/>
  <c r="C22" i="1" s="1"/>
  <c r="L5" i="42"/>
  <c r="N4" i="42"/>
  <c r="M4" i="42"/>
  <c r="L4" i="42"/>
  <c r="N3" i="42"/>
  <c r="M3" i="42"/>
  <c r="L3" i="42"/>
  <c r="B22" i="1" s="1"/>
  <c r="N2" i="42"/>
  <c r="D22" i="1" s="1"/>
  <c r="M2" i="42"/>
  <c r="L2" i="42"/>
  <c r="N101" i="41"/>
  <c r="M101" i="41"/>
  <c r="L101" i="41"/>
  <c r="N100" i="41"/>
  <c r="M100" i="41"/>
  <c r="L100" i="41"/>
  <c r="N99" i="41"/>
  <c r="M99" i="41"/>
  <c r="L99" i="41"/>
  <c r="N98" i="41"/>
  <c r="M98" i="41"/>
  <c r="L98" i="41"/>
  <c r="N97" i="41"/>
  <c r="M97" i="41"/>
  <c r="L97" i="41"/>
  <c r="N96" i="41"/>
  <c r="M96" i="41"/>
  <c r="L96" i="41"/>
  <c r="N95" i="41"/>
  <c r="M95" i="41"/>
  <c r="L95" i="41"/>
  <c r="N94" i="41"/>
  <c r="M94" i="41"/>
  <c r="L94" i="41"/>
  <c r="N93" i="41"/>
  <c r="M93" i="41"/>
  <c r="L93" i="41"/>
  <c r="N92" i="41"/>
  <c r="M92" i="41"/>
  <c r="L92" i="41"/>
  <c r="N91" i="41"/>
  <c r="M91" i="41"/>
  <c r="L91" i="41"/>
  <c r="N90" i="41"/>
  <c r="M90" i="41"/>
  <c r="L90" i="41"/>
  <c r="N89" i="41"/>
  <c r="M89" i="41"/>
  <c r="L89" i="41"/>
  <c r="N88" i="41"/>
  <c r="M88" i="41"/>
  <c r="L88" i="41"/>
  <c r="N87" i="41"/>
  <c r="M87" i="41"/>
  <c r="L87" i="41"/>
  <c r="N86" i="41"/>
  <c r="M86" i="41"/>
  <c r="L86" i="41"/>
  <c r="N85" i="41"/>
  <c r="M85" i="41"/>
  <c r="L85" i="41"/>
  <c r="N84" i="41"/>
  <c r="M84" i="41"/>
  <c r="L84" i="41"/>
  <c r="N83" i="41"/>
  <c r="M83" i="41"/>
  <c r="L83" i="41"/>
  <c r="N82" i="41"/>
  <c r="M82" i="41"/>
  <c r="L82" i="41"/>
  <c r="N81" i="41"/>
  <c r="M81" i="41"/>
  <c r="L81" i="41"/>
  <c r="N80" i="41"/>
  <c r="M80" i="41"/>
  <c r="L80" i="41"/>
  <c r="N79" i="41"/>
  <c r="M79" i="41"/>
  <c r="L79" i="41"/>
  <c r="N78" i="41"/>
  <c r="M78" i="41"/>
  <c r="L78" i="41"/>
  <c r="N77" i="41"/>
  <c r="M77" i="41"/>
  <c r="L77" i="41"/>
  <c r="N76" i="41"/>
  <c r="M76" i="41"/>
  <c r="L76" i="41"/>
  <c r="N75" i="41"/>
  <c r="M75" i="41"/>
  <c r="L75" i="41"/>
  <c r="N74" i="41"/>
  <c r="M74" i="41"/>
  <c r="L74" i="41"/>
  <c r="N73" i="41"/>
  <c r="M73" i="41"/>
  <c r="L73" i="41"/>
  <c r="N72" i="41"/>
  <c r="M72" i="41"/>
  <c r="L72" i="41"/>
  <c r="N71" i="41"/>
  <c r="M71" i="41"/>
  <c r="L71" i="41"/>
  <c r="N70" i="41"/>
  <c r="M70" i="41"/>
  <c r="L70" i="41"/>
  <c r="N69" i="41"/>
  <c r="M69" i="41"/>
  <c r="L69" i="41"/>
  <c r="N68" i="41"/>
  <c r="M68" i="41"/>
  <c r="L68" i="41"/>
  <c r="N67" i="41"/>
  <c r="M67" i="41"/>
  <c r="L67" i="41"/>
  <c r="N66" i="41"/>
  <c r="M66" i="41"/>
  <c r="L66" i="41"/>
  <c r="N65" i="41"/>
  <c r="M65" i="41"/>
  <c r="L65" i="41"/>
  <c r="N64" i="41"/>
  <c r="M64" i="41"/>
  <c r="L64" i="41"/>
  <c r="N63" i="41"/>
  <c r="M63" i="41"/>
  <c r="L63" i="41"/>
  <c r="N62" i="41"/>
  <c r="M62" i="41"/>
  <c r="L62" i="41"/>
  <c r="N61" i="41"/>
  <c r="M61" i="41"/>
  <c r="L61" i="41"/>
  <c r="N60" i="41"/>
  <c r="M60" i="41"/>
  <c r="L60" i="41"/>
  <c r="N59" i="41"/>
  <c r="M59" i="41"/>
  <c r="L59" i="41"/>
  <c r="N58" i="41"/>
  <c r="M58" i="41"/>
  <c r="L58" i="41"/>
  <c r="N57" i="41"/>
  <c r="M57" i="41"/>
  <c r="L57" i="41"/>
  <c r="N56" i="41"/>
  <c r="M56" i="41"/>
  <c r="L56" i="41"/>
  <c r="N55" i="41"/>
  <c r="M55" i="41"/>
  <c r="L55" i="41"/>
  <c r="N54" i="41"/>
  <c r="M54" i="41"/>
  <c r="L54" i="41"/>
  <c r="N53" i="41"/>
  <c r="M53" i="41"/>
  <c r="L53" i="41"/>
  <c r="N52" i="41"/>
  <c r="M52" i="41"/>
  <c r="L52" i="41"/>
  <c r="N51" i="41"/>
  <c r="M51" i="41"/>
  <c r="L51" i="41"/>
  <c r="N50" i="41"/>
  <c r="M50" i="41"/>
  <c r="L50" i="41"/>
  <c r="N49" i="41"/>
  <c r="M49" i="41"/>
  <c r="L49" i="41"/>
  <c r="N48" i="41"/>
  <c r="M48" i="41"/>
  <c r="L48" i="41"/>
  <c r="N47" i="41"/>
  <c r="M47" i="41"/>
  <c r="L47" i="41"/>
  <c r="N46" i="41"/>
  <c r="M46" i="41"/>
  <c r="L46" i="41"/>
  <c r="N45" i="41"/>
  <c r="M45" i="41"/>
  <c r="L45" i="41"/>
  <c r="N44" i="41"/>
  <c r="M44" i="41"/>
  <c r="L44" i="41"/>
  <c r="N43" i="41"/>
  <c r="M43" i="41"/>
  <c r="L43" i="41"/>
  <c r="N42" i="41"/>
  <c r="M42" i="41"/>
  <c r="L42" i="41"/>
  <c r="N41" i="41"/>
  <c r="M41" i="41"/>
  <c r="L41" i="41"/>
  <c r="N40" i="41"/>
  <c r="M40" i="41"/>
  <c r="L40" i="41"/>
  <c r="N39" i="41"/>
  <c r="M39" i="41"/>
  <c r="L39" i="41"/>
  <c r="N38" i="41"/>
  <c r="M38" i="41"/>
  <c r="L38" i="41"/>
  <c r="N37" i="41"/>
  <c r="M37" i="41"/>
  <c r="L37" i="41"/>
  <c r="N36" i="41"/>
  <c r="M36" i="41"/>
  <c r="L36" i="41"/>
  <c r="N35" i="41"/>
  <c r="M35" i="41"/>
  <c r="L35" i="41"/>
  <c r="N34" i="41"/>
  <c r="M34" i="41"/>
  <c r="L34" i="41"/>
  <c r="N33" i="41"/>
  <c r="M33" i="41"/>
  <c r="L33" i="41"/>
  <c r="N32" i="41"/>
  <c r="M32" i="41"/>
  <c r="L32" i="41"/>
  <c r="N31" i="41"/>
  <c r="M31" i="41"/>
  <c r="L31" i="41"/>
  <c r="N30" i="41"/>
  <c r="M30" i="41"/>
  <c r="L30" i="41"/>
  <c r="N29" i="41"/>
  <c r="M29" i="41"/>
  <c r="L29" i="41"/>
  <c r="N28" i="41"/>
  <c r="M28" i="41"/>
  <c r="L28" i="41"/>
  <c r="N27" i="41"/>
  <c r="M27" i="41"/>
  <c r="L27" i="41"/>
  <c r="N26" i="41"/>
  <c r="M26" i="41"/>
  <c r="L26" i="41"/>
  <c r="N25" i="41"/>
  <c r="M25" i="41"/>
  <c r="L25" i="41"/>
  <c r="N24" i="41"/>
  <c r="M24" i="41"/>
  <c r="L24" i="41"/>
  <c r="N23" i="41"/>
  <c r="M23" i="41"/>
  <c r="L23" i="41"/>
  <c r="N22" i="41"/>
  <c r="M22" i="41"/>
  <c r="L22" i="41"/>
  <c r="N21" i="41"/>
  <c r="M21" i="41"/>
  <c r="L21" i="41"/>
  <c r="N20" i="41"/>
  <c r="M20" i="41"/>
  <c r="L20" i="41"/>
  <c r="N19" i="41"/>
  <c r="M19" i="41"/>
  <c r="L19" i="41"/>
  <c r="N18" i="41"/>
  <c r="M18" i="41"/>
  <c r="L18" i="41"/>
  <c r="N17" i="41"/>
  <c r="M17" i="41"/>
  <c r="L17" i="41"/>
  <c r="N16" i="41"/>
  <c r="M16" i="41"/>
  <c r="L16" i="41"/>
  <c r="N15" i="41"/>
  <c r="M15" i="41"/>
  <c r="L15" i="41"/>
  <c r="N14" i="41"/>
  <c r="M14" i="41"/>
  <c r="L14" i="41"/>
  <c r="N13" i="41"/>
  <c r="M13" i="41"/>
  <c r="L13" i="41"/>
  <c r="N12" i="41"/>
  <c r="M12" i="41"/>
  <c r="L12" i="41"/>
  <c r="N11" i="41"/>
  <c r="M11" i="41"/>
  <c r="L11" i="41"/>
  <c r="N10" i="41"/>
  <c r="M10" i="41"/>
  <c r="L10" i="41"/>
  <c r="N9" i="41"/>
  <c r="M9" i="41"/>
  <c r="L9" i="41"/>
  <c r="N8" i="41"/>
  <c r="M8" i="41"/>
  <c r="L8" i="41"/>
  <c r="N7" i="41"/>
  <c r="M7" i="41"/>
  <c r="L7" i="41"/>
  <c r="N6" i="41"/>
  <c r="M6" i="41"/>
  <c r="L6" i="41"/>
  <c r="N5" i="41"/>
  <c r="M5" i="41"/>
  <c r="L5" i="41"/>
  <c r="N4" i="41"/>
  <c r="M4" i="41"/>
  <c r="L4" i="41"/>
  <c r="B23" i="1" s="1"/>
  <c r="F23" i="1" s="1"/>
  <c r="N3" i="41"/>
  <c r="M3" i="41"/>
  <c r="L3" i="41"/>
  <c r="N2" i="41"/>
  <c r="M2" i="41"/>
  <c r="L2" i="41"/>
  <c r="N101" i="40"/>
  <c r="M101" i="40"/>
  <c r="L101" i="40"/>
  <c r="N100" i="40"/>
  <c r="M100" i="40"/>
  <c r="L100" i="40"/>
  <c r="N99" i="40"/>
  <c r="M99" i="40"/>
  <c r="L99" i="40"/>
  <c r="N98" i="40"/>
  <c r="M98" i="40"/>
  <c r="L98" i="40"/>
  <c r="N97" i="40"/>
  <c r="M97" i="40"/>
  <c r="L97" i="40"/>
  <c r="N96" i="40"/>
  <c r="M96" i="40"/>
  <c r="L96" i="40"/>
  <c r="N95" i="40"/>
  <c r="M95" i="40"/>
  <c r="L95" i="40"/>
  <c r="N94" i="40"/>
  <c r="M94" i="40"/>
  <c r="L94" i="40"/>
  <c r="N93" i="40"/>
  <c r="M93" i="40"/>
  <c r="L93" i="40"/>
  <c r="N92" i="40"/>
  <c r="M92" i="40"/>
  <c r="L92" i="40"/>
  <c r="N91" i="40"/>
  <c r="M91" i="40"/>
  <c r="L91" i="40"/>
  <c r="N90" i="40"/>
  <c r="M90" i="40"/>
  <c r="L90" i="40"/>
  <c r="N89" i="40"/>
  <c r="M89" i="40"/>
  <c r="L89" i="40"/>
  <c r="N88" i="40"/>
  <c r="M88" i="40"/>
  <c r="L88" i="40"/>
  <c r="N87" i="40"/>
  <c r="M87" i="40"/>
  <c r="L87" i="40"/>
  <c r="N86" i="40"/>
  <c r="M86" i="40"/>
  <c r="L86" i="40"/>
  <c r="N85" i="40"/>
  <c r="M85" i="40"/>
  <c r="L85" i="40"/>
  <c r="N84" i="40"/>
  <c r="M84" i="40"/>
  <c r="L84" i="40"/>
  <c r="N83" i="40"/>
  <c r="M83" i="40"/>
  <c r="L83" i="40"/>
  <c r="N82" i="40"/>
  <c r="M82" i="40"/>
  <c r="L82" i="40"/>
  <c r="N81" i="40"/>
  <c r="M81" i="40"/>
  <c r="L81" i="40"/>
  <c r="N80" i="40"/>
  <c r="M80" i="40"/>
  <c r="L80" i="40"/>
  <c r="N79" i="40"/>
  <c r="M79" i="40"/>
  <c r="L79" i="40"/>
  <c r="N78" i="40"/>
  <c r="M78" i="40"/>
  <c r="L78" i="40"/>
  <c r="N77" i="40"/>
  <c r="M77" i="40"/>
  <c r="L77" i="40"/>
  <c r="N76" i="40"/>
  <c r="M76" i="40"/>
  <c r="L76" i="40"/>
  <c r="N75" i="40"/>
  <c r="M75" i="40"/>
  <c r="L75" i="40"/>
  <c r="N74" i="40"/>
  <c r="M74" i="40"/>
  <c r="L74" i="40"/>
  <c r="N73" i="40"/>
  <c r="M73" i="40"/>
  <c r="L73" i="40"/>
  <c r="N72" i="40"/>
  <c r="M72" i="40"/>
  <c r="L72" i="40"/>
  <c r="N71" i="40"/>
  <c r="M71" i="40"/>
  <c r="L71" i="40"/>
  <c r="N70" i="40"/>
  <c r="M70" i="40"/>
  <c r="L70" i="40"/>
  <c r="N69" i="40"/>
  <c r="M69" i="40"/>
  <c r="L69" i="40"/>
  <c r="N68" i="40"/>
  <c r="M68" i="40"/>
  <c r="L68" i="40"/>
  <c r="N67" i="40"/>
  <c r="M67" i="40"/>
  <c r="L67" i="40"/>
  <c r="N66" i="40"/>
  <c r="M66" i="40"/>
  <c r="L66" i="40"/>
  <c r="N65" i="40"/>
  <c r="M65" i="40"/>
  <c r="L65" i="40"/>
  <c r="N64" i="40"/>
  <c r="M64" i="40"/>
  <c r="L64" i="40"/>
  <c r="N63" i="40"/>
  <c r="M63" i="40"/>
  <c r="L63" i="40"/>
  <c r="N62" i="40"/>
  <c r="M62" i="40"/>
  <c r="L62" i="40"/>
  <c r="N61" i="40"/>
  <c r="M61" i="40"/>
  <c r="L61" i="40"/>
  <c r="N60" i="40"/>
  <c r="M60" i="40"/>
  <c r="L60" i="40"/>
  <c r="N59" i="40"/>
  <c r="M59" i="40"/>
  <c r="L59" i="40"/>
  <c r="N58" i="40"/>
  <c r="M58" i="40"/>
  <c r="L58" i="40"/>
  <c r="N57" i="40"/>
  <c r="M57" i="40"/>
  <c r="L57" i="40"/>
  <c r="N56" i="40"/>
  <c r="M56" i="40"/>
  <c r="L56" i="40"/>
  <c r="N55" i="40"/>
  <c r="M55" i="40"/>
  <c r="L55" i="40"/>
  <c r="N54" i="40"/>
  <c r="M54" i="40"/>
  <c r="L54" i="40"/>
  <c r="N53" i="40"/>
  <c r="M53" i="40"/>
  <c r="L53" i="40"/>
  <c r="N52" i="40"/>
  <c r="M52" i="40"/>
  <c r="L52" i="40"/>
  <c r="N51" i="40"/>
  <c r="M51" i="40"/>
  <c r="L51" i="40"/>
  <c r="N50" i="40"/>
  <c r="M50" i="40"/>
  <c r="L50" i="40"/>
  <c r="N49" i="40"/>
  <c r="M49" i="40"/>
  <c r="L49" i="40"/>
  <c r="N48" i="40"/>
  <c r="M48" i="40"/>
  <c r="L48" i="40"/>
  <c r="N47" i="40"/>
  <c r="M47" i="40"/>
  <c r="L47" i="40"/>
  <c r="N46" i="40"/>
  <c r="M46" i="40"/>
  <c r="L46" i="40"/>
  <c r="N45" i="40"/>
  <c r="M45" i="40"/>
  <c r="L45" i="40"/>
  <c r="N44" i="40"/>
  <c r="M44" i="40"/>
  <c r="L44" i="40"/>
  <c r="N43" i="40"/>
  <c r="M43" i="40"/>
  <c r="L43" i="40"/>
  <c r="N42" i="40"/>
  <c r="M42" i="40"/>
  <c r="L42" i="40"/>
  <c r="N41" i="40"/>
  <c r="M41" i="40"/>
  <c r="L41" i="40"/>
  <c r="N40" i="40"/>
  <c r="M40" i="40"/>
  <c r="L40" i="40"/>
  <c r="N39" i="40"/>
  <c r="M39" i="40"/>
  <c r="L39" i="40"/>
  <c r="N38" i="40"/>
  <c r="M38" i="40"/>
  <c r="L38" i="40"/>
  <c r="N37" i="40"/>
  <c r="M37" i="40"/>
  <c r="L37" i="40"/>
  <c r="N36" i="40"/>
  <c r="M36" i="40"/>
  <c r="L36" i="40"/>
  <c r="N35" i="40"/>
  <c r="M35" i="40"/>
  <c r="L35" i="40"/>
  <c r="N34" i="40"/>
  <c r="M34" i="40"/>
  <c r="L34" i="40"/>
  <c r="N33" i="40"/>
  <c r="M33" i="40"/>
  <c r="L33" i="40"/>
  <c r="N32" i="40"/>
  <c r="M32" i="40"/>
  <c r="L32" i="40"/>
  <c r="N31" i="40"/>
  <c r="M31" i="40"/>
  <c r="L31" i="40"/>
  <c r="N30" i="40"/>
  <c r="M30" i="40"/>
  <c r="L30" i="40"/>
  <c r="N29" i="40"/>
  <c r="M29" i="40"/>
  <c r="L29" i="40"/>
  <c r="N28" i="40"/>
  <c r="M28" i="40"/>
  <c r="L28" i="40"/>
  <c r="N27" i="40"/>
  <c r="M27" i="40"/>
  <c r="L27" i="40"/>
  <c r="N26" i="40"/>
  <c r="M26" i="40"/>
  <c r="L26" i="40"/>
  <c r="N25" i="40"/>
  <c r="M25" i="40"/>
  <c r="L25" i="40"/>
  <c r="N24" i="40"/>
  <c r="M24" i="40"/>
  <c r="L24" i="40"/>
  <c r="N23" i="40"/>
  <c r="M23" i="40"/>
  <c r="L23" i="40"/>
  <c r="N22" i="40"/>
  <c r="M22" i="40"/>
  <c r="L22" i="40"/>
  <c r="N21" i="40"/>
  <c r="M21" i="40"/>
  <c r="L21" i="40"/>
  <c r="N20" i="40"/>
  <c r="M20" i="40"/>
  <c r="L20" i="40"/>
  <c r="N19" i="40"/>
  <c r="M19" i="40"/>
  <c r="L19" i="40"/>
  <c r="N18" i="40"/>
  <c r="M18" i="40"/>
  <c r="L18" i="40"/>
  <c r="N17" i="40"/>
  <c r="M17" i="40"/>
  <c r="L17" i="40"/>
  <c r="N16" i="40"/>
  <c r="M16" i="40"/>
  <c r="L16" i="40"/>
  <c r="N15" i="40"/>
  <c r="M15" i="40"/>
  <c r="L15" i="40"/>
  <c r="N14" i="40"/>
  <c r="M14" i="40"/>
  <c r="L14" i="40"/>
  <c r="N13" i="40"/>
  <c r="M13" i="40"/>
  <c r="L13" i="40"/>
  <c r="N12" i="40"/>
  <c r="M12" i="40"/>
  <c r="L12" i="40"/>
  <c r="N11" i="40"/>
  <c r="M11" i="40"/>
  <c r="L11" i="40"/>
  <c r="N10" i="40"/>
  <c r="M10" i="40"/>
  <c r="L10" i="40"/>
  <c r="N9" i="40"/>
  <c r="M9" i="40"/>
  <c r="L9" i="40"/>
  <c r="N8" i="40"/>
  <c r="M8" i="40"/>
  <c r="L8" i="40"/>
  <c r="N7" i="40"/>
  <c r="M7" i="40"/>
  <c r="L7" i="40"/>
  <c r="N6" i="40"/>
  <c r="M6" i="40"/>
  <c r="L6" i="40"/>
  <c r="N5" i="40"/>
  <c r="M5" i="40"/>
  <c r="C24" i="1" s="1"/>
  <c r="L5" i="40"/>
  <c r="N4" i="40"/>
  <c r="M4" i="40"/>
  <c r="L4" i="40"/>
  <c r="N3" i="40"/>
  <c r="M3" i="40"/>
  <c r="L3" i="40"/>
  <c r="B24" i="1" s="1"/>
  <c r="N2" i="40"/>
  <c r="D24" i="1" s="1"/>
  <c r="M2" i="40"/>
  <c r="L2" i="40"/>
  <c r="N101" i="39"/>
  <c r="M101" i="39"/>
  <c r="L101" i="39"/>
  <c r="N100" i="39"/>
  <c r="M100" i="39"/>
  <c r="L100" i="39"/>
  <c r="N99" i="39"/>
  <c r="M99" i="39"/>
  <c r="L99" i="39"/>
  <c r="N98" i="39"/>
  <c r="M98" i="39"/>
  <c r="L98" i="39"/>
  <c r="N97" i="39"/>
  <c r="M97" i="39"/>
  <c r="L97" i="39"/>
  <c r="N96" i="39"/>
  <c r="M96" i="39"/>
  <c r="L96" i="39"/>
  <c r="N95" i="39"/>
  <c r="M95" i="39"/>
  <c r="L95" i="39"/>
  <c r="N94" i="39"/>
  <c r="M94" i="39"/>
  <c r="L94" i="39"/>
  <c r="N93" i="39"/>
  <c r="M93" i="39"/>
  <c r="L93" i="39"/>
  <c r="N92" i="39"/>
  <c r="M92" i="39"/>
  <c r="L92" i="39"/>
  <c r="N91" i="39"/>
  <c r="M91" i="39"/>
  <c r="L91" i="39"/>
  <c r="N90" i="39"/>
  <c r="M90" i="39"/>
  <c r="L90" i="39"/>
  <c r="N89" i="39"/>
  <c r="M89" i="39"/>
  <c r="L89" i="39"/>
  <c r="N88" i="39"/>
  <c r="M88" i="39"/>
  <c r="L88" i="39"/>
  <c r="N87" i="39"/>
  <c r="M87" i="39"/>
  <c r="L87" i="39"/>
  <c r="N86" i="39"/>
  <c r="M86" i="39"/>
  <c r="L86" i="39"/>
  <c r="N85" i="39"/>
  <c r="M85" i="39"/>
  <c r="L85" i="39"/>
  <c r="N84" i="39"/>
  <c r="M84" i="39"/>
  <c r="L84" i="39"/>
  <c r="N83" i="39"/>
  <c r="M83" i="39"/>
  <c r="L83" i="39"/>
  <c r="N82" i="39"/>
  <c r="M82" i="39"/>
  <c r="L82" i="39"/>
  <c r="N81" i="39"/>
  <c r="M81" i="39"/>
  <c r="L81" i="39"/>
  <c r="N80" i="39"/>
  <c r="M80" i="39"/>
  <c r="L80" i="39"/>
  <c r="N79" i="39"/>
  <c r="M79" i="39"/>
  <c r="L79" i="39"/>
  <c r="N78" i="39"/>
  <c r="M78" i="39"/>
  <c r="L78" i="39"/>
  <c r="N77" i="39"/>
  <c r="M77" i="39"/>
  <c r="L77" i="39"/>
  <c r="N76" i="39"/>
  <c r="M76" i="39"/>
  <c r="L76" i="39"/>
  <c r="N75" i="39"/>
  <c r="M75" i="39"/>
  <c r="L75" i="39"/>
  <c r="N74" i="39"/>
  <c r="M74" i="39"/>
  <c r="L74" i="39"/>
  <c r="N73" i="39"/>
  <c r="M73" i="39"/>
  <c r="L73" i="39"/>
  <c r="N72" i="39"/>
  <c r="M72" i="39"/>
  <c r="L72" i="39"/>
  <c r="N71" i="39"/>
  <c r="M71" i="39"/>
  <c r="L71" i="39"/>
  <c r="N70" i="39"/>
  <c r="M70" i="39"/>
  <c r="L70" i="39"/>
  <c r="N69" i="39"/>
  <c r="M69" i="39"/>
  <c r="L69" i="39"/>
  <c r="N68" i="39"/>
  <c r="M68" i="39"/>
  <c r="L68" i="39"/>
  <c r="N67" i="39"/>
  <c r="M67" i="39"/>
  <c r="L67" i="39"/>
  <c r="N66" i="39"/>
  <c r="M66" i="39"/>
  <c r="L66" i="39"/>
  <c r="N65" i="39"/>
  <c r="M65" i="39"/>
  <c r="L65" i="39"/>
  <c r="N64" i="39"/>
  <c r="M64" i="39"/>
  <c r="L64" i="39"/>
  <c r="N63" i="39"/>
  <c r="M63" i="39"/>
  <c r="L63" i="39"/>
  <c r="N62" i="39"/>
  <c r="M62" i="39"/>
  <c r="L62" i="39"/>
  <c r="N61" i="39"/>
  <c r="M61" i="39"/>
  <c r="L61" i="39"/>
  <c r="N60" i="39"/>
  <c r="M60" i="39"/>
  <c r="L60" i="39"/>
  <c r="N59" i="39"/>
  <c r="M59" i="39"/>
  <c r="L59" i="39"/>
  <c r="N58" i="39"/>
  <c r="M58" i="39"/>
  <c r="L58" i="39"/>
  <c r="N57" i="39"/>
  <c r="M57" i="39"/>
  <c r="L57" i="39"/>
  <c r="N56" i="39"/>
  <c r="M56" i="39"/>
  <c r="L56" i="39"/>
  <c r="N55" i="39"/>
  <c r="M55" i="39"/>
  <c r="L55" i="39"/>
  <c r="N54" i="39"/>
  <c r="M54" i="39"/>
  <c r="L54" i="39"/>
  <c r="N53" i="39"/>
  <c r="M53" i="39"/>
  <c r="L53" i="39"/>
  <c r="N52" i="39"/>
  <c r="M52" i="39"/>
  <c r="L52" i="39"/>
  <c r="N51" i="39"/>
  <c r="M51" i="39"/>
  <c r="L51" i="39"/>
  <c r="N50" i="39"/>
  <c r="M50" i="39"/>
  <c r="L50" i="39"/>
  <c r="N49" i="39"/>
  <c r="M49" i="39"/>
  <c r="L49" i="39"/>
  <c r="N48" i="39"/>
  <c r="M48" i="39"/>
  <c r="L48" i="39"/>
  <c r="N47" i="39"/>
  <c r="M47" i="39"/>
  <c r="L47" i="39"/>
  <c r="N46" i="39"/>
  <c r="M46" i="39"/>
  <c r="L46" i="39"/>
  <c r="N45" i="39"/>
  <c r="M45" i="39"/>
  <c r="L45" i="39"/>
  <c r="N44" i="39"/>
  <c r="M44" i="39"/>
  <c r="L44" i="39"/>
  <c r="N43" i="39"/>
  <c r="M43" i="39"/>
  <c r="L43" i="39"/>
  <c r="N42" i="39"/>
  <c r="M42" i="39"/>
  <c r="L42" i="39"/>
  <c r="N41" i="39"/>
  <c r="M41" i="39"/>
  <c r="L41" i="39"/>
  <c r="N40" i="39"/>
  <c r="M40" i="39"/>
  <c r="L40" i="39"/>
  <c r="N39" i="39"/>
  <c r="M39" i="39"/>
  <c r="L39" i="39"/>
  <c r="N38" i="39"/>
  <c r="M38" i="39"/>
  <c r="L38" i="39"/>
  <c r="N37" i="39"/>
  <c r="M37" i="39"/>
  <c r="L37" i="39"/>
  <c r="N36" i="39"/>
  <c r="M36" i="39"/>
  <c r="L36" i="39"/>
  <c r="N35" i="39"/>
  <c r="M35" i="39"/>
  <c r="L35" i="39"/>
  <c r="N34" i="39"/>
  <c r="M34" i="39"/>
  <c r="L34" i="39"/>
  <c r="N33" i="39"/>
  <c r="M33" i="39"/>
  <c r="L33" i="39"/>
  <c r="N32" i="39"/>
  <c r="M32" i="39"/>
  <c r="L32" i="39"/>
  <c r="N31" i="39"/>
  <c r="M31" i="39"/>
  <c r="L31" i="39"/>
  <c r="N30" i="39"/>
  <c r="M30" i="39"/>
  <c r="L30" i="39"/>
  <c r="N29" i="39"/>
  <c r="M29" i="39"/>
  <c r="L29" i="39"/>
  <c r="N28" i="39"/>
  <c r="M28" i="39"/>
  <c r="L28" i="39"/>
  <c r="N27" i="39"/>
  <c r="M27" i="39"/>
  <c r="L27" i="39"/>
  <c r="N26" i="39"/>
  <c r="M26" i="39"/>
  <c r="L26" i="39"/>
  <c r="N25" i="39"/>
  <c r="M25" i="39"/>
  <c r="L25" i="39"/>
  <c r="N24" i="39"/>
  <c r="M24" i="39"/>
  <c r="L24" i="39"/>
  <c r="N23" i="39"/>
  <c r="M23" i="39"/>
  <c r="L23" i="39"/>
  <c r="N22" i="39"/>
  <c r="M22" i="39"/>
  <c r="L22" i="39"/>
  <c r="N21" i="39"/>
  <c r="M21" i="39"/>
  <c r="L21" i="39"/>
  <c r="N20" i="39"/>
  <c r="M20" i="39"/>
  <c r="L20" i="39"/>
  <c r="N19" i="39"/>
  <c r="M19" i="39"/>
  <c r="L19" i="39"/>
  <c r="N18" i="39"/>
  <c r="M18" i="39"/>
  <c r="L18" i="39"/>
  <c r="N17" i="39"/>
  <c r="M17" i="39"/>
  <c r="L17" i="39"/>
  <c r="N16" i="39"/>
  <c r="M16" i="39"/>
  <c r="L16" i="39"/>
  <c r="N15" i="39"/>
  <c r="M15" i="39"/>
  <c r="L15" i="39"/>
  <c r="N14" i="39"/>
  <c r="M14" i="39"/>
  <c r="L14" i="39"/>
  <c r="N13" i="39"/>
  <c r="M13" i="39"/>
  <c r="L13" i="39"/>
  <c r="N12" i="39"/>
  <c r="M12" i="39"/>
  <c r="L12" i="39"/>
  <c r="N11" i="39"/>
  <c r="M11" i="39"/>
  <c r="L11" i="39"/>
  <c r="N10" i="39"/>
  <c r="M10" i="39"/>
  <c r="L10" i="39"/>
  <c r="N9" i="39"/>
  <c r="M9" i="39"/>
  <c r="L9" i="39"/>
  <c r="N8" i="39"/>
  <c r="M8" i="39"/>
  <c r="L8" i="39"/>
  <c r="N7" i="39"/>
  <c r="M7" i="39"/>
  <c r="L7" i="39"/>
  <c r="N6" i="39"/>
  <c r="M6" i="39"/>
  <c r="L6" i="39"/>
  <c r="N5" i="39"/>
  <c r="M5" i="39"/>
  <c r="L5" i="39"/>
  <c r="N4" i="39"/>
  <c r="M4" i="39"/>
  <c r="L4" i="39"/>
  <c r="B25" i="1" s="1"/>
  <c r="F25" i="1" s="1"/>
  <c r="N3" i="39"/>
  <c r="M3" i="39"/>
  <c r="L3" i="39"/>
  <c r="N2" i="39"/>
  <c r="M2" i="39"/>
  <c r="L2" i="39"/>
  <c r="N101" i="38"/>
  <c r="M101" i="38"/>
  <c r="L101" i="38"/>
  <c r="N100" i="38"/>
  <c r="M100" i="38"/>
  <c r="L100" i="38"/>
  <c r="N99" i="38"/>
  <c r="M99" i="38"/>
  <c r="L99" i="38"/>
  <c r="N98" i="38"/>
  <c r="M98" i="38"/>
  <c r="L98" i="38"/>
  <c r="N97" i="38"/>
  <c r="M97" i="38"/>
  <c r="L97" i="38"/>
  <c r="N96" i="38"/>
  <c r="M96" i="38"/>
  <c r="L96" i="38"/>
  <c r="N95" i="38"/>
  <c r="M95" i="38"/>
  <c r="L95" i="38"/>
  <c r="N94" i="38"/>
  <c r="M94" i="38"/>
  <c r="L94" i="38"/>
  <c r="N93" i="38"/>
  <c r="M93" i="38"/>
  <c r="L93" i="38"/>
  <c r="N92" i="38"/>
  <c r="M92" i="38"/>
  <c r="L92" i="38"/>
  <c r="N91" i="38"/>
  <c r="M91" i="38"/>
  <c r="L91" i="38"/>
  <c r="N90" i="38"/>
  <c r="M90" i="38"/>
  <c r="L90" i="38"/>
  <c r="N89" i="38"/>
  <c r="M89" i="38"/>
  <c r="L89" i="38"/>
  <c r="N88" i="38"/>
  <c r="M88" i="38"/>
  <c r="L88" i="38"/>
  <c r="N87" i="38"/>
  <c r="M87" i="38"/>
  <c r="L87" i="38"/>
  <c r="N86" i="38"/>
  <c r="M86" i="38"/>
  <c r="L86" i="38"/>
  <c r="N85" i="38"/>
  <c r="M85" i="38"/>
  <c r="L85" i="38"/>
  <c r="N84" i="38"/>
  <c r="M84" i="38"/>
  <c r="L84" i="38"/>
  <c r="N83" i="38"/>
  <c r="M83" i="38"/>
  <c r="L83" i="38"/>
  <c r="N82" i="38"/>
  <c r="M82" i="38"/>
  <c r="L82" i="38"/>
  <c r="N81" i="38"/>
  <c r="M81" i="38"/>
  <c r="L81" i="38"/>
  <c r="N80" i="38"/>
  <c r="M80" i="38"/>
  <c r="L80" i="38"/>
  <c r="N79" i="38"/>
  <c r="M79" i="38"/>
  <c r="L79" i="38"/>
  <c r="N78" i="38"/>
  <c r="M78" i="38"/>
  <c r="L78" i="38"/>
  <c r="N77" i="38"/>
  <c r="M77" i="38"/>
  <c r="L77" i="38"/>
  <c r="N76" i="38"/>
  <c r="M76" i="38"/>
  <c r="L76" i="38"/>
  <c r="N75" i="38"/>
  <c r="M75" i="38"/>
  <c r="L75" i="38"/>
  <c r="N74" i="38"/>
  <c r="M74" i="38"/>
  <c r="L74" i="38"/>
  <c r="N73" i="38"/>
  <c r="M73" i="38"/>
  <c r="L73" i="38"/>
  <c r="N72" i="38"/>
  <c r="M72" i="38"/>
  <c r="L72" i="38"/>
  <c r="N71" i="38"/>
  <c r="M71" i="38"/>
  <c r="L71" i="38"/>
  <c r="N70" i="38"/>
  <c r="M70" i="38"/>
  <c r="L70" i="38"/>
  <c r="N69" i="38"/>
  <c r="M69" i="38"/>
  <c r="L69" i="38"/>
  <c r="N68" i="38"/>
  <c r="M68" i="38"/>
  <c r="L68" i="38"/>
  <c r="N67" i="38"/>
  <c r="M67" i="38"/>
  <c r="L67" i="38"/>
  <c r="N66" i="38"/>
  <c r="M66" i="38"/>
  <c r="L66" i="38"/>
  <c r="N65" i="38"/>
  <c r="M65" i="38"/>
  <c r="L65" i="38"/>
  <c r="N64" i="38"/>
  <c r="M64" i="38"/>
  <c r="L64" i="38"/>
  <c r="N63" i="38"/>
  <c r="M63" i="38"/>
  <c r="L63" i="38"/>
  <c r="N62" i="38"/>
  <c r="M62" i="38"/>
  <c r="L62" i="38"/>
  <c r="N61" i="38"/>
  <c r="M61" i="38"/>
  <c r="L61" i="38"/>
  <c r="N60" i="38"/>
  <c r="M60" i="38"/>
  <c r="L60" i="38"/>
  <c r="N59" i="38"/>
  <c r="M59" i="38"/>
  <c r="L59" i="38"/>
  <c r="N58" i="38"/>
  <c r="M58" i="38"/>
  <c r="L58" i="38"/>
  <c r="N57" i="38"/>
  <c r="M57" i="38"/>
  <c r="L57" i="38"/>
  <c r="N56" i="38"/>
  <c r="M56" i="38"/>
  <c r="L56" i="38"/>
  <c r="N55" i="38"/>
  <c r="M55" i="38"/>
  <c r="L55" i="38"/>
  <c r="N54" i="38"/>
  <c r="M54" i="38"/>
  <c r="L54" i="38"/>
  <c r="N53" i="38"/>
  <c r="M53" i="38"/>
  <c r="L53" i="38"/>
  <c r="N52" i="38"/>
  <c r="M52" i="38"/>
  <c r="L52" i="38"/>
  <c r="N51" i="38"/>
  <c r="M51" i="38"/>
  <c r="L51" i="38"/>
  <c r="N50" i="38"/>
  <c r="M50" i="38"/>
  <c r="L50" i="38"/>
  <c r="N49" i="38"/>
  <c r="M49" i="38"/>
  <c r="L49" i="38"/>
  <c r="N48" i="38"/>
  <c r="M48" i="38"/>
  <c r="L48" i="38"/>
  <c r="N47" i="38"/>
  <c r="M47" i="38"/>
  <c r="L47" i="38"/>
  <c r="N46" i="38"/>
  <c r="M46" i="38"/>
  <c r="L46" i="38"/>
  <c r="N45" i="38"/>
  <c r="M45" i="38"/>
  <c r="L45" i="38"/>
  <c r="N44" i="38"/>
  <c r="M44" i="38"/>
  <c r="L44" i="38"/>
  <c r="N43" i="38"/>
  <c r="M43" i="38"/>
  <c r="L43" i="38"/>
  <c r="N42" i="38"/>
  <c r="M42" i="38"/>
  <c r="L42" i="38"/>
  <c r="N41" i="38"/>
  <c r="M41" i="38"/>
  <c r="L41" i="38"/>
  <c r="N40" i="38"/>
  <c r="M40" i="38"/>
  <c r="L40" i="38"/>
  <c r="N39" i="38"/>
  <c r="M39" i="38"/>
  <c r="L39" i="38"/>
  <c r="N38" i="38"/>
  <c r="M38" i="38"/>
  <c r="L38" i="38"/>
  <c r="N37" i="38"/>
  <c r="M37" i="38"/>
  <c r="L37" i="38"/>
  <c r="N36" i="38"/>
  <c r="M36" i="38"/>
  <c r="L36" i="38"/>
  <c r="N35" i="38"/>
  <c r="M35" i="38"/>
  <c r="L35" i="38"/>
  <c r="N34" i="38"/>
  <c r="M34" i="38"/>
  <c r="L34" i="38"/>
  <c r="N33" i="38"/>
  <c r="M33" i="38"/>
  <c r="L33" i="38"/>
  <c r="N32" i="38"/>
  <c r="M32" i="38"/>
  <c r="L32" i="38"/>
  <c r="N31" i="38"/>
  <c r="M31" i="38"/>
  <c r="L31" i="38"/>
  <c r="N30" i="38"/>
  <c r="M30" i="38"/>
  <c r="L30" i="38"/>
  <c r="N29" i="38"/>
  <c r="M29" i="38"/>
  <c r="L29" i="38"/>
  <c r="N28" i="38"/>
  <c r="M28" i="38"/>
  <c r="L28" i="38"/>
  <c r="N27" i="38"/>
  <c r="M27" i="38"/>
  <c r="L27" i="38"/>
  <c r="N26" i="38"/>
  <c r="M26" i="38"/>
  <c r="L26" i="38"/>
  <c r="N25" i="38"/>
  <c r="M25" i="38"/>
  <c r="L25" i="38"/>
  <c r="N24" i="38"/>
  <c r="M24" i="38"/>
  <c r="L24" i="38"/>
  <c r="N23" i="38"/>
  <c r="M23" i="38"/>
  <c r="L23" i="38"/>
  <c r="N22" i="38"/>
  <c r="M22" i="38"/>
  <c r="L22" i="38"/>
  <c r="N21" i="38"/>
  <c r="M21" i="38"/>
  <c r="L21" i="38"/>
  <c r="N20" i="38"/>
  <c r="M20" i="38"/>
  <c r="L20" i="38"/>
  <c r="N19" i="38"/>
  <c r="M19" i="38"/>
  <c r="L19" i="38"/>
  <c r="N18" i="38"/>
  <c r="M18" i="38"/>
  <c r="L18" i="38"/>
  <c r="N17" i="38"/>
  <c r="M17" i="38"/>
  <c r="L17" i="38"/>
  <c r="N16" i="38"/>
  <c r="M16" i="38"/>
  <c r="L16" i="38"/>
  <c r="N15" i="38"/>
  <c r="M15" i="38"/>
  <c r="L15" i="38"/>
  <c r="N14" i="38"/>
  <c r="M14" i="38"/>
  <c r="L14" i="38"/>
  <c r="N13" i="38"/>
  <c r="M13" i="38"/>
  <c r="L13" i="38"/>
  <c r="N12" i="38"/>
  <c r="M12" i="38"/>
  <c r="L12" i="38"/>
  <c r="N11" i="38"/>
  <c r="M11" i="38"/>
  <c r="L11" i="38"/>
  <c r="N10" i="38"/>
  <c r="M10" i="38"/>
  <c r="L10" i="38"/>
  <c r="N9" i="38"/>
  <c r="M9" i="38"/>
  <c r="L9" i="38"/>
  <c r="N8" i="38"/>
  <c r="M8" i="38"/>
  <c r="L8" i="38"/>
  <c r="N7" i="38"/>
  <c r="M7" i="38"/>
  <c r="L7" i="38"/>
  <c r="N6" i="38"/>
  <c r="M6" i="38"/>
  <c r="L6" i="38"/>
  <c r="N5" i="38"/>
  <c r="M5" i="38"/>
  <c r="C26" i="1" s="1"/>
  <c r="L5" i="38"/>
  <c r="N4" i="38"/>
  <c r="M4" i="38"/>
  <c r="L4" i="38"/>
  <c r="N3" i="38"/>
  <c r="M3" i="38"/>
  <c r="L3" i="38"/>
  <c r="B26" i="1" s="1"/>
  <c r="N2" i="38"/>
  <c r="D26" i="1" s="1"/>
  <c r="M2" i="38"/>
  <c r="L2" i="38"/>
  <c r="N101" i="37"/>
  <c r="M101" i="37"/>
  <c r="L101" i="37"/>
  <c r="N100" i="37"/>
  <c r="M100" i="37"/>
  <c r="L100" i="37"/>
  <c r="N99" i="37"/>
  <c r="M99" i="37"/>
  <c r="L99" i="37"/>
  <c r="N98" i="37"/>
  <c r="M98" i="37"/>
  <c r="L98" i="37"/>
  <c r="N97" i="37"/>
  <c r="M97" i="37"/>
  <c r="L97" i="37"/>
  <c r="N96" i="37"/>
  <c r="M96" i="37"/>
  <c r="L96" i="37"/>
  <c r="N95" i="37"/>
  <c r="M95" i="37"/>
  <c r="L95" i="37"/>
  <c r="N94" i="37"/>
  <c r="M94" i="37"/>
  <c r="L94" i="37"/>
  <c r="N93" i="37"/>
  <c r="M93" i="37"/>
  <c r="L93" i="37"/>
  <c r="N92" i="37"/>
  <c r="M92" i="37"/>
  <c r="L92" i="37"/>
  <c r="N91" i="37"/>
  <c r="M91" i="37"/>
  <c r="L91" i="37"/>
  <c r="N90" i="37"/>
  <c r="M90" i="37"/>
  <c r="L90" i="37"/>
  <c r="N89" i="37"/>
  <c r="M89" i="37"/>
  <c r="L89" i="37"/>
  <c r="N88" i="37"/>
  <c r="M88" i="37"/>
  <c r="L88" i="37"/>
  <c r="N87" i="37"/>
  <c r="M87" i="37"/>
  <c r="L87" i="37"/>
  <c r="N86" i="37"/>
  <c r="M86" i="37"/>
  <c r="L86" i="37"/>
  <c r="N85" i="37"/>
  <c r="M85" i="37"/>
  <c r="L85" i="37"/>
  <c r="N84" i="37"/>
  <c r="M84" i="37"/>
  <c r="L84" i="37"/>
  <c r="N83" i="37"/>
  <c r="M83" i="37"/>
  <c r="L83" i="37"/>
  <c r="N82" i="37"/>
  <c r="M82" i="37"/>
  <c r="L82" i="37"/>
  <c r="N81" i="37"/>
  <c r="M81" i="37"/>
  <c r="L81" i="37"/>
  <c r="N80" i="37"/>
  <c r="M80" i="37"/>
  <c r="L80" i="37"/>
  <c r="N79" i="37"/>
  <c r="M79" i="37"/>
  <c r="L79" i="37"/>
  <c r="N78" i="37"/>
  <c r="M78" i="37"/>
  <c r="L78" i="37"/>
  <c r="N77" i="37"/>
  <c r="M77" i="37"/>
  <c r="L77" i="37"/>
  <c r="N76" i="37"/>
  <c r="M76" i="37"/>
  <c r="L76" i="37"/>
  <c r="N75" i="37"/>
  <c r="M75" i="37"/>
  <c r="L75" i="37"/>
  <c r="N74" i="37"/>
  <c r="M74" i="37"/>
  <c r="L74" i="37"/>
  <c r="N73" i="37"/>
  <c r="M73" i="37"/>
  <c r="L73" i="37"/>
  <c r="N72" i="37"/>
  <c r="M72" i="37"/>
  <c r="L72" i="37"/>
  <c r="N71" i="37"/>
  <c r="M71" i="37"/>
  <c r="L71" i="37"/>
  <c r="N70" i="37"/>
  <c r="M70" i="37"/>
  <c r="L70" i="37"/>
  <c r="N69" i="37"/>
  <c r="M69" i="37"/>
  <c r="L69" i="37"/>
  <c r="N68" i="37"/>
  <c r="M68" i="37"/>
  <c r="L68" i="37"/>
  <c r="N67" i="37"/>
  <c r="M67" i="37"/>
  <c r="L67" i="37"/>
  <c r="N66" i="37"/>
  <c r="M66" i="37"/>
  <c r="L66" i="37"/>
  <c r="N65" i="37"/>
  <c r="M65" i="37"/>
  <c r="L65" i="37"/>
  <c r="N64" i="37"/>
  <c r="M64" i="37"/>
  <c r="L64" i="37"/>
  <c r="N63" i="37"/>
  <c r="M63" i="37"/>
  <c r="L63" i="37"/>
  <c r="N62" i="37"/>
  <c r="M62" i="37"/>
  <c r="L62" i="37"/>
  <c r="N61" i="37"/>
  <c r="M61" i="37"/>
  <c r="L61" i="37"/>
  <c r="N60" i="37"/>
  <c r="M60" i="37"/>
  <c r="L60" i="37"/>
  <c r="N59" i="37"/>
  <c r="M59" i="37"/>
  <c r="L59" i="37"/>
  <c r="N58" i="37"/>
  <c r="M58" i="37"/>
  <c r="L58" i="37"/>
  <c r="N57" i="37"/>
  <c r="M57" i="37"/>
  <c r="L57" i="37"/>
  <c r="N56" i="37"/>
  <c r="M56" i="37"/>
  <c r="L56" i="37"/>
  <c r="N55" i="37"/>
  <c r="M55" i="37"/>
  <c r="L55" i="37"/>
  <c r="N54" i="37"/>
  <c r="M54" i="37"/>
  <c r="L54" i="37"/>
  <c r="N53" i="37"/>
  <c r="M53" i="37"/>
  <c r="L53" i="37"/>
  <c r="N52" i="37"/>
  <c r="M52" i="37"/>
  <c r="L52" i="37"/>
  <c r="N51" i="37"/>
  <c r="M51" i="37"/>
  <c r="L51" i="37"/>
  <c r="N50" i="37"/>
  <c r="M50" i="37"/>
  <c r="L50" i="37"/>
  <c r="N49" i="37"/>
  <c r="M49" i="37"/>
  <c r="L49" i="37"/>
  <c r="N48" i="37"/>
  <c r="M48" i="37"/>
  <c r="L48" i="37"/>
  <c r="N47" i="37"/>
  <c r="M47" i="37"/>
  <c r="L47" i="37"/>
  <c r="N46" i="37"/>
  <c r="M46" i="37"/>
  <c r="L46" i="37"/>
  <c r="N45" i="37"/>
  <c r="M45" i="37"/>
  <c r="L45" i="37"/>
  <c r="N44" i="37"/>
  <c r="M44" i="37"/>
  <c r="L44" i="37"/>
  <c r="N43" i="37"/>
  <c r="M43" i="37"/>
  <c r="L43" i="37"/>
  <c r="N42" i="37"/>
  <c r="M42" i="37"/>
  <c r="L42" i="37"/>
  <c r="N41" i="37"/>
  <c r="M41" i="37"/>
  <c r="L41" i="37"/>
  <c r="N40" i="37"/>
  <c r="M40" i="37"/>
  <c r="L40" i="37"/>
  <c r="N39" i="37"/>
  <c r="M39" i="37"/>
  <c r="L39" i="37"/>
  <c r="N38" i="37"/>
  <c r="M38" i="37"/>
  <c r="L38" i="37"/>
  <c r="N37" i="37"/>
  <c r="M37" i="37"/>
  <c r="L37" i="37"/>
  <c r="N36" i="37"/>
  <c r="M36" i="37"/>
  <c r="L36" i="37"/>
  <c r="N35" i="37"/>
  <c r="M35" i="37"/>
  <c r="L35" i="37"/>
  <c r="N34" i="37"/>
  <c r="M34" i="37"/>
  <c r="L34" i="37"/>
  <c r="N33" i="37"/>
  <c r="M33" i="37"/>
  <c r="L33" i="37"/>
  <c r="N32" i="37"/>
  <c r="M32" i="37"/>
  <c r="L32" i="37"/>
  <c r="N31" i="37"/>
  <c r="M31" i="37"/>
  <c r="L31" i="37"/>
  <c r="N30" i="37"/>
  <c r="M30" i="37"/>
  <c r="L30" i="37"/>
  <c r="N29" i="37"/>
  <c r="M29" i="37"/>
  <c r="L29" i="37"/>
  <c r="N28" i="37"/>
  <c r="M28" i="37"/>
  <c r="L28" i="37"/>
  <c r="N27" i="37"/>
  <c r="M27" i="37"/>
  <c r="L27" i="37"/>
  <c r="N26" i="37"/>
  <c r="M26" i="37"/>
  <c r="L26" i="37"/>
  <c r="N25" i="37"/>
  <c r="M25" i="37"/>
  <c r="L25" i="37"/>
  <c r="N24" i="37"/>
  <c r="M24" i="37"/>
  <c r="L24" i="37"/>
  <c r="N23" i="37"/>
  <c r="M23" i="37"/>
  <c r="L23" i="37"/>
  <c r="N22" i="37"/>
  <c r="M22" i="37"/>
  <c r="L22" i="37"/>
  <c r="N21" i="37"/>
  <c r="M21" i="37"/>
  <c r="L21" i="37"/>
  <c r="N20" i="37"/>
  <c r="M20" i="37"/>
  <c r="L20" i="37"/>
  <c r="N19" i="37"/>
  <c r="M19" i="37"/>
  <c r="L19" i="37"/>
  <c r="N18" i="37"/>
  <c r="M18" i="37"/>
  <c r="L18" i="37"/>
  <c r="N17" i="37"/>
  <c r="M17" i="37"/>
  <c r="L17" i="37"/>
  <c r="N16" i="37"/>
  <c r="M16" i="37"/>
  <c r="L16" i="37"/>
  <c r="N15" i="37"/>
  <c r="M15" i="37"/>
  <c r="L15" i="37"/>
  <c r="N14" i="37"/>
  <c r="M14" i="37"/>
  <c r="L14" i="37"/>
  <c r="N13" i="37"/>
  <c r="M13" i="37"/>
  <c r="L13" i="37"/>
  <c r="N12" i="37"/>
  <c r="M12" i="37"/>
  <c r="L12" i="37"/>
  <c r="N11" i="37"/>
  <c r="M11" i="37"/>
  <c r="L11" i="37"/>
  <c r="N10" i="37"/>
  <c r="M10" i="37"/>
  <c r="L10" i="37"/>
  <c r="N9" i="37"/>
  <c r="M9" i="37"/>
  <c r="L9" i="37"/>
  <c r="N8" i="37"/>
  <c r="M8" i="37"/>
  <c r="L8" i="37"/>
  <c r="N7" i="37"/>
  <c r="M7" i="37"/>
  <c r="L7" i="37"/>
  <c r="N6" i="37"/>
  <c r="M6" i="37"/>
  <c r="L6" i="37"/>
  <c r="N5" i="37"/>
  <c r="M5" i="37"/>
  <c r="L5" i="37"/>
  <c r="N4" i="37"/>
  <c r="M4" i="37"/>
  <c r="L4" i="37"/>
  <c r="B27" i="1" s="1"/>
  <c r="F27" i="1" s="1"/>
  <c r="N3" i="37"/>
  <c r="M3" i="37"/>
  <c r="L3" i="37"/>
  <c r="N2" i="37"/>
  <c r="M2" i="37"/>
  <c r="L2" i="37"/>
  <c r="N101" i="36"/>
  <c r="M101" i="36"/>
  <c r="L101" i="36"/>
  <c r="N100" i="36"/>
  <c r="M100" i="36"/>
  <c r="L100" i="36"/>
  <c r="N99" i="36"/>
  <c r="M99" i="36"/>
  <c r="L99" i="36"/>
  <c r="N98" i="36"/>
  <c r="M98" i="36"/>
  <c r="L98" i="36"/>
  <c r="N97" i="36"/>
  <c r="M97" i="36"/>
  <c r="L97" i="36"/>
  <c r="N96" i="36"/>
  <c r="M96" i="36"/>
  <c r="L96" i="36"/>
  <c r="N95" i="36"/>
  <c r="M95" i="36"/>
  <c r="L95" i="36"/>
  <c r="N94" i="36"/>
  <c r="M94" i="36"/>
  <c r="L94" i="36"/>
  <c r="N93" i="36"/>
  <c r="M93" i="36"/>
  <c r="L93" i="36"/>
  <c r="N92" i="36"/>
  <c r="M92" i="36"/>
  <c r="L92" i="36"/>
  <c r="N91" i="36"/>
  <c r="M91" i="36"/>
  <c r="L91" i="36"/>
  <c r="N90" i="36"/>
  <c r="M90" i="36"/>
  <c r="L90" i="36"/>
  <c r="N89" i="36"/>
  <c r="M89" i="36"/>
  <c r="L89" i="36"/>
  <c r="N88" i="36"/>
  <c r="M88" i="36"/>
  <c r="L88" i="36"/>
  <c r="N87" i="36"/>
  <c r="M87" i="36"/>
  <c r="L87" i="36"/>
  <c r="N86" i="36"/>
  <c r="M86" i="36"/>
  <c r="L86" i="36"/>
  <c r="N85" i="36"/>
  <c r="M85" i="36"/>
  <c r="L85" i="36"/>
  <c r="N84" i="36"/>
  <c r="M84" i="36"/>
  <c r="L84" i="36"/>
  <c r="N83" i="36"/>
  <c r="M83" i="36"/>
  <c r="L83" i="36"/>
  <c r="N82" i="36"/>
  <c r="M82" i="36"/>
  <c r="L82" i="36"/>
  <c r="N81" i="36"/>
  <c r="M81" i="36"/>
  <c r="L81" i="36"/>
  <c r="N80" i="36"/>
  <c r="M80" i="36"/>
  <c r="L80" i="36"/>
  <c r="N79" i="36"/>
  <c r="M79" i="36"/>
  <c r="L79" i="36"/>
  <c r="N78" i="36"/>
  <c r="M78" i="36"/>
  <c r="L78" i="36"/>
  <c r="N77" i="36"/>
  <c r="M77" i="36"/>
  <c r="L77" i="36"/>
  <c r="N76" i="36"/>
  <c r="M76" i="36"/>
  <c r="L76" i="36"/>
  <c r="N75" i="36"/>
  <c r="M75" i="36"/>
  <c r="L75" i="36"/>
  <c r="N74" i="36"/>
  <c r="M74" i="36"/>
  <c r="L74" i="36"/>
  <c r="N73" i="36"/>
  <c r="M73" i="36"/>
  <c r="L73" i="36"/>
  <c r="N72" i="36"/>
  <c r="M72" i="36"/>
  <c r="L72" i="36"/>
  <c r="N71" i="36"/>
  <c r="M71" i="36"/>
  <c r="L71" i="36"/>
  <c r="N70" i="36"/>
  <c r="M70" i="36"/>
  <c r="L70" i="36"/>
  <c r="N69" i="36"/>
  <c r="M69" i="36"/>
  <c r="L69" i="36"/>
  <c r="N68" i="36"/>
  <c r="M68" i="36"/>
  <c r="L68" i="36"/>
  <c r="N67" i="36"/>
  <c r="M67" i="36"/>
  <c r="L67" i="36"/>
  <c r="N66" i="36"/>
  <c r="M66" i="36"/>
  <c r="L66" i="36"/>
  <c r="N65" i="36"/>
  <c r="M65" i="36"/>
  <c r="L65" i="36"/>
  <c r="N64" i="36"/>
  <c r="M64" i="36"/>
  <c r="L64" i="36"/>
  <c r="N63" i="36"/>
  <c r="M63" i="36"/>
  <c r="L63" i="36"/>
  <c r="N62" i="36"/>
  <c r="M62" i="36"/>
  <c r="L62" i="36"/>
  <c r="N61" i="36"/>
  <c r="M61" i="36"/>
  <c r="L61" i="36"/>
  <c r="N60" i="36"/>
  <c r="M60" i="36"/>
  <c r="L60" i="36"/>
  <c r="N59" i="36"/>
  <c r="M59" i="36"/>
  <c r="L59" i="36"/>
  <c r="N58" i="36"/>
  <c r="M58" i="36"/>
  <c r="L58" i="36"/>
  <c r="N57" i="36"/>
  <c r="M57" i="36"/>
  <c r="L57" i="36"/>
  <c r="N56" i="36"/>
  <c r="M56" i="36"/>
  <c r="L56" i="36"/>
  <c r="N55" i="36"/>
  <c r="M55" i="36"/>
  <c r="L55" i="36"/>
  <c r="N54" i="36"/>
  <c r="M54" i="36"/>
  <c r="L54" i="36"/>
  <c r="N53" i="36"/>
  <c r="M53" i="36"/>
  <c r="L53" i="36"/>
  <c r="N52" i="36"/>
  <c r="M52" i="36"/>
  <c r="L52" i="36"/>
  <c r="N51" i="36"/>
  <c r="M51" i="36"/>
  <c r="L51" i="36"/>
  <c r="N50" i="36"/>
  <c r="M50" i="36"/>
  <c r="L50" i="36"/>
  <c r="N49" i="36"/>
  <c r="M49" i="36"/>
  <c r="L49" i="36"/>
  <c r="N48" i="36"/>
  <c r="M48" i="36"/>
  <c r="L48" i="36"/>
  <c r="N47" i="36"/>
  <c r="M47" i="36"/>
  <c r="L47" i="36"/>
  <c r="N46" i="36"/>
  <c r="M46" i="36"/>
  <c r="L46" i="36"/>
  <c r="N45" i="36"/>
  <c r="M45" i="36"/>
  <c r="L45" i="36"/>
  <c r="N44" i="36"/>
  <c r="M44" i="36"/>
  <c r="L44" i="36"/>
  <c r="N43" i="36"/>
  <c r="M43" i="36"/>
  <c r="L43" i="36"/>
  <c r="N42" i="36"/>
  <c r="M42" i="36"/>
  <c r="L42" i="36"/>
  <c r="N41" i="36"/>
  <c r="M41" i="36"/>
  <c r="L41" i="36"/>
  <c r="N40" i="36"/>
  <c r="M40" i="36"/>
  <c r="L40" i="36"/>
  <c r="N39" i="36"/>
  <c r="M39" i="36"/>
  <c r="L39" i="36"/>
  <c r="N38" i="36"/>
  <c r="M38" i="36"/>
  <c r="L38" i="36"/>
  <c r="N37" i="36"/>
  <c r="M37" i="36"/>
  <c r="L37" i="36"/>
  <c r="N36" i="36"/>
  <c r="M36" i="36"/>
  <c r="L36" i="36"/>
  <c r="N35" i="36"/>
  <c r="M35" i="36"/>
  <c r="L35" i="36"/>
  <c r="N34" i="36"/>
  <c r="M34" i="36"/>
  <c r="L34" i="36"/>
  <c r="N33" i="36"/>
  <c r="M33" i="36"/>
  <c r="L33" i="36"/>
  <c r="N32" i="36"/>
  <c r="M32" i="36"/>
  <c r="L32" i="36"/>
  <c r="N31" i="36"/>
  <c r="M31" i="36"/>
  <c r="L31" i="36"/>
  <c r="N30" i="36"/>
  <c r="M30" i="36"/>
  <c r="L30" i="36"/>
  <c r="N29" i="36"/>
  <c r="M29" i="36"/>
  <c r="L29" i="36"/>
  <c r="N28" i="36"/>
  <c r="M28" i="36"/>
  <c r="L28" i="36"/>
  <c r="N27" i="36"/>
  <c r="M27" i="36"/>
  <c r="L27" i="36"/>
  <c r="N26" i="36"/>
  <c r="M26" i="36"/>
  <c r="L26" i="36"/>
  <c r="N25" i="36"/>
  <c r="M25" i="36"/>
  <c r="L25" i="36"/>
  <c r="N24" i="36"/>
  <c r="M24" i="36"/>
  <c r="L24" i="36"/>
  <c r="N23" i="36"/>
  <c r="M23" i="36"/>
  <c r="L23" i="36"/>
  <c r="N22" i="36"/>
  <c r="M22" i="36"/>
  <c r="L22" i="36"/>
  <c r="N21" i="36"/>
  <c r="M21" i="36"/>
  <c r="L21" i="36"/>
  <c r="N20" i="36"/>
  <c r="M20" i="36"/>
  <c r="L20" i="36"/>
  <c r="N19" i="36"/>
  <c r="M19" i="36"/>
  <c r="L19" i="36"/>
  <c r="N18" i="36"/>
  <c r="M18" i="36"/>
  <c r="L18" i="36"/>
  <c r="N17" i="36"/>
  <c r="M17" i="36"/>
  <c r="L17" i="36"/>
  <c r="N16" i="36"/>
  <c r="M16" i="36"/>
  <c r="L16" i="36"/>
  <c r="N15" i="36"/>
  <c r="M15" i="36"/>
  <c r="L15" i="36"/>
  <c r="N14" i="36"/>
  <c r="M14" i="36"/>
  <c r="L14" i="36"/>
  <c r="N13" i="36"/>
  <c r="M13" i="36"/>
  <c r="L13" i="36"/>
  <c r="N12" i="36"/>
  <c r="M12" i="36"/>
  <c r="L12" i="36"/>
  <c r="N11" i="36"/>
  <c r="M11" i="36"/>
  <c r="L11" i="36"/>
  <c r="N10" i="36"/>
  <c r="M10" i="36"/>
  <c r="L10" i="36"/>
  <c r="N9" i="36"/>
  <c r="M9" i="36"/>
  <c r="L9" i="36"/>
  <c r="N8" i="36"/>
  <c r="M8" i="36"/>
  <c r="L8" i="36"/>
  <c r="N7" i="36"/>
  <c r="M7" i="36"/>
  <c r="L7" i="36"/>
  <c r="N6" i="36"/>
  <c r="M6" i="36"/>
  <c r="L6" i="36"/>
  <c r="N5" i="36"/>
  <c r="M5" i="36"/>
  <c r="C28" i="1" s="1"/>
  <c r="L5" i="36"/>
  <c r="N4" i="36"/>
  <c r="M4" i="36"/>
  <c r="L4" i="36"/>
  <c r="N3" i="36"/>
  <c r="M3" i="36"/>
  <c r="L3" i="36"/>
  <c r="B28" i="1" s="1"/>
  <c r="N2" i="36"/>
  <c r="D28" i="1" s="1"/>
  <c r="M2" i="36"/>
  <c r="L2" i="36"/>
  <c r="N101" i="35"/>
  <c r="M101" i="35"/>
  <c r="L101" i="35"/>
  <c r="N100" i="35"/>
  <c r="M100" i="35"/>
  <c r="L100" i="35"/>
  <c r="N99" i="35"/>
  <c r="M99" i="35"/>
  <c r="L99" i="35"/>
  <c r="N98" i="35"/>
  <c r="M98" i="35"/>
  <c r="L98" i="35"/>
  <c r="N97" i="35"/>
  <c r="M97" i="35"/>
  <c r="L97" i="35"/>
  <c r="N96" i="35"/>
  <c r="M96" i="35"/>
  <c r="L96" i="35"/>
  <c r="N95" i="35"/>
  <c r="M95" i="35"/>
  <c r="L95" i="35"/>
  <c r="N94" i="35"/>
  <c r="M94" i="35"/>
  <c r="L94" i="35"/>
  <c r="N93" i="35"/>
  <c r="M93" i="35"/>
  <c r="L93" i="35"/>
  <c r="N92" i="35"/>
  <c r="M92" i="35"/>
  <c r="L92" i="35"/>
  <c r="N91" i="35"/>
  <c r="M91" i="35"/>
  <c r="L91" i="35"/>
  <c r="N90" i="35"/>
  <c r="M90" i="35"/>
  <c r="L90" i="35"/>
  <c r="N89" i="35"/>
  <c r="M89" i="35"/>
  <c r="L89" i="35"/>
  <c r="N88" i="35"/>
  <c r="M88" i="35"/>
  <c r="L88" i="35"/>
  <c r="N87" i="35"/>
  <c r="M87" i="35"/>
  <c r="L87" i="35"/>
  <c r="N86" i="35"/>
  <c r="M86" i="35"/>
  <c r="L86" i="35"/>
  <c r="N85" i="35"/>
  <c r="M85" i="35"/>
  <c r="L85" i="35"/>
  <c r="N84" i="35"/>
  <c r="M84" i="35"/>
  <c r="L84" i="35"/>
  <c r="N83" i="35"/>
  <c r="M83" i="35"/>
  <c r="L83" i="35"/>
  <c r="N82" i="35"/>
  <c r="M82" i="35"/>
  <c r="L82" i="35"/>
  <c r="N81" i="35"/>
  <c r="M81" i="35"/>
  <c r="L81" i="35"/>
  <c r="N80" i="35"/>
  <c r="M80" i="35"/>
  <c r="L80" i="35"/>
  <c r="N79" i="35"/>
  <c r="M79" i="35"/>
  <c r="L79" i="35"/>
  <c r="N78" i="35"/>
  <c r="M78" i="35"/>
  <c r="L78" i="35"/>
  <c r="N77" i="35"/>
  <c r="M77" i="35"/>
  <c r="L77" i="35"/>
  <c r="N76" i="35"/>
  <c r="M76" i="35"/>
  <c r="L76" i="35"/>
  <c r="N75" i="35"/>
  <c r="M75" i="35"/>
  <c r="L75" i="35"/>
  <c r="N74" i="35"/>
  <c r="M74" i="35"/>
  <c r="L74" i="35"/>
  <c r="N73" i="35"/>
  <c r="M73" i="35"/>
  <c r="L73" i="35"/>
  <c r="N72" i="35"/>
  <c r="M72" i="35"/>
  <c r="L72" i="35"/>
  <c r="N71" i="35"/>
  <c r="M71" i="35"/>
  <c r="L71" i="35"/>
  <c r="N70" i="35"/>
  <c r="M70" i="35"/>
  <c r="L70" i="35"/>
  <c r="N69" i="35"/>
  <c r="M69" i="35"/>
  <c r="L69" i="35"/>
  <c r="N68" i="35"/>
  <c r="M68" i="35"/>
  <c r="L68" i="35"/>
  <c r="N67" i="35"/>
  <c r="M67" i="35"/>
  <c r="L67" i="35"/>
  <c r="N66" i="35"/>
  <c r="M66" i="35"/>
  <c r="L66" i="35"/>
  <c r="N65" i="35"/>
  <c r="M65" i="35"/>
  <c r="L65" i="35"/>
  <c r="N64" i="35"/>
  <c r="M64" i="35"/>
  <c r="L64" i="35"/>
  <c r="N63" i="35"/>
  <c r="M63" i="35"/>
  <c r="L63" i="35"/>
  <c r="N62" i="35"/>
  <c r="M62" i="35"/>
  <c r="L62" i="35"/>
  <c r="N61" i="35"/>
  <c r="M61" i="35"/>
  <c r="L61" i="35"/>
  <c r="N60" i="35"/>
  <c r="M60" i="35"/>
  <c r="L60" i="35"/>
  <c r="N59" i="35"/>
  <c r="M59" i="35"/>
  <c r="L59" i="35"/>
  <c r="N58" i="35"/>
  <c r="M58" i="35"/>
  <c r="L58" i="35"/>
  <c r="N57" i="35"/>
  <c r="M57" i="35"/>
  <c r="L57" i="35"/>
  <c r="N56" i="35"/>
  <c r="M56" i="35"/>
  <c r="L56" i="35"/>
  <c r="N55" i="35"/>
  <c r="M55" i="35"/>
  <c r="L55" i="35"/>
  <c r="N54" i="35"/>
  <c r="M54" i="35"/>
  <c r="L54" i="35"/>
  <c r="N53" i="35"/>
  <c r="M53" i="35"/>
  <c r="L53" i="35"/>
  <c r="N52" i="35"/>
  <c r="M52" i="35"/>
  <c r="L52" i="35"/>
  <c r="N51" i="35"/>
  <c r="M51" i="35"/>
  <c r="L51" i="35"/>
  <c r="N50" i="35"/>
  <c r="M50" i="35"/>
  <c r="L50" i="35"/>
  <c r="N49" i="35"/>
  <c r="M49" i="35"/>
  <c r="L49" i="35"/>
  <c r="N48" i="35"/>
  <c r="M48" i="35"/>
  <c r="L48" i="35"/>
  <c r="N47" i="35"/>
  <c r="M47" i="35"/>
  <c r="L47" i="35"/>
  <c r="N46" i="35"/>
  <c r="M46" i="35"/>
  <c r="L46" i="35"/>
  <c r="N45" i="35"/>
  <c r="M45" i="35"/>
  <c r="L45" i="35"/>
  <c r="N44" i="35"/>
  <c r="M44" i="35"/>
  <c r="L44" i="35"/>
  <c r="N43" i="35"/>
  <c r="M43" i="35"/>
  <c r="L43" i="35"/>
  <c r="N42" i="35"/>
  <c r="M42" i="35"/>
  <c r="L42" i="35"/>
  <c r="N41" i="35"/>
  <c r="M41" i="35"/>
  <c r="L41" i="35"/>
  <c r="N40" i="35"/>
  <c r="M40" i="35"/>
  <c r="L40" i="35"/>
  <c r="N39" i="35"/>
  <c r="M39" i="35"/>
  <c r="L39" i="35"/>
  <c r="N38" i="35"/>
  <c r="M38" i="35"/>
  <c r="L38" i="35"/>
  <c r="N37" i="35"/>
  <c r="M37" i="35"/>
  <c r="L37" i="35"/>
  <c r="N36" i="35"/>
  <c r="M36" i="35"/>
  <c r="L36" i="35"/>
  <c r="N35" i="35"/>
  <c r="M35" i="35"/>
  <c r="L35" i="35"/>
  <c r="N34" i="35"/>
  <c r="M34" i="35"/>
  <c r="L34" i="35"/>
  <c r="N33" i="35"/>
  <c r="M33" i="35"/>
  <c r="L33" i="35"/>
  <c r="N32" i="35"/>
  <c r="M32" i="35"/>
  <c r="L32" i="35"/>
  <c r="N31" i="35"/>
  <c r="M31" i="35"/>
  <c r="L31" i="35"/>
  <c r="N30" i="35"/>
  <c r="M30" i="35"/>
  <c r="L30" i="35"/>
  <c r="N29" i="35"/>
  <c r="M29" i="35"/>
  <c r="L29" i="35"/>
  <c r="N28" i="35"/>
  <c r="M28" i="35"/>
  <c r="L28" i="35"/>
  <c r="N27" i="35"/>
  <c r="M27" i="35"/>
  <c r="L27" i="35"/>
  <c r="N26" i="35"/>
  <c r="M26" i="35"/>
  <c r="L26" i="35"/>
  <c r="N25" i="35"/>
  <c r="M25" i="35"/>
  <c r="L25" i="35"/>
  <c r="N24" i="35"/>
  <c r="M24" i="35"/>
  <c r="L24" i="35"/>
  <c r="N23" i="35"/>
  <c r="M23" i="35"/>
  <c r="L23" i="35"/>
  <c r="N22" i="35"/>
  <c r="M22" i="35"/>
  <c r="L22" i="35"/>
  <c r="N21" i="35"/>
  <c r="M21" i="35"/>
  <c r="L21" i="35"/>
  <c r="N20" i="35"/>
  <c r="M20" i="35"/>
  <c r="L20" i="35"/>
  <c r="N19" i="35"/>
  <c r="M19" i="35"/>
  <c r="L19" i="35"/>
  <c r="N18" i="35"/>
  <c r="M18" i="35"/>
  <c r="L18" i="35"/>
  <c r="N17" i="35"/>
  <c r="M17" i="35"/>
  <c r="L17" i="35"/>
  <c r="N16" i="35"/>
  <c r="M16" i="35"/>
  <c r="L16" i="35"/>
  <c r="N15" i="35"/>
  <c r="M15" i="35"/>
  <c r="L15" i="35"/>
  <c r="N14" i="35"/>
  <c r="M14" i="35"/>
  <c r="L14" i="35"/>
  <c r="N13" i="35"/>
  <c r="M13" i="35"/>
  <c r="L13" i="35"/>
  <c r="N12" i="35"/>
  <c r="M12" i="35"/>
  <c r="L12" i="35"/>
  <c r="N11" i="35"/>
  <c r="M11" i="35"/>
  <c r="L11" i="35"/>
  <c r="N10" i="35"/>
  <c r="M10" i="35"/>
  <c r="L10" i="35"/>
  <c r="N9" i="35"/>
  <c r="M9" i="35"/>
  <c r="L9" i="35"/>
  <c r="N8" i="35"/>
  <c r="M8" i="35"/>
  <c r="L8" i="35"/>
  <c r="N7" i="35"/>
  <c r="M7" i="35"/>
  <c r="L7" i="35"/>
  <c r="N6" i="35"/>
  <c r="M6" i="35"/>
  <c r="L6" i="35"/>
  <c r="N5" i="35"/>
  <c r="M5" i="35"/>
  <c r="L5" i="35"/>
  <c r="N4" i="35"/>
  <c r="M4" i="35"/>
  <c r="L4" i="35"/>
  <c r="B29" i="1" s="1"/>
  <c r="F29" i="1" s="1"/>
  <c r="N3" i="35"/>
  <c r="M3" i="35"/>
  <c r="L3" i="35"/>
  <c r="N2" i="35"/>
  <c r="M2" i="35"/>
  <c r="L2" i="35"/>
  <c r="N101" i="34"/>
  <c r="M101" i="34"/>
  <c r="L101" i="34"/>
  <c r="N100" i="34"/>
  <c r="M100" i="34"/>
  <c r="L100" i="34"/>
  <c r="N99" i="34"/>
  <c r="M99" i="34"/>
  <c r="L99" i="34"/>
  <c r="N98" i="34"/>
  <c r="M98" i="34"/>
  <c r="L98" i="34"/>
  <c r="N97" i="34"/>
  <c r="M97" i="34"/>
  <c r="L97" i="34"/>
  <c r="N96" i="34"/>
  <c r="M96" i="34"/>
  <c r="L96" i="34"/>
  <c r="N95" i="34"/>
  <c r="M95" i="34"/>
  <c r="L95" i="34"/>
  <c r="N94" i="34"/>
  <c r="M94" i="34"/>
  <c r="L94" i="34"/>
  <c r="N93" i="34"/>
  <c r="M93" i="34"/>
  <c r="L93" i="34"/>
  <c r="N92" i="34"/>
  <c r="M92" i="34"/>
  <c r="L92" i="34"/>
  <c r="N91" i="34"/>
  <c r="M91" i="34"/>
  <c r="L91" i="34"/>
  <c r="N90" i="34"/>
  <c r="M90" i="34"/>
  <c r="L90" i="34"/>
  <c r="N89" i="34"/>
  <c r="M89" i="34"/>
  <c r="L89" i="34"/>
  <c r="N88" i="34"/>
  <c r="M88" i="34"/>
  <c r="L88" i="34"/>
  <c r="N87" i="34"/>
  <c r="M87" i="34"/>
  <c r="L87" i="34"/>
  <c r="N86" i="34"/>
  <c r="M86" i="34"/>
  <c r="L86" i="34"/>
  <c r="N85" i="34"/>
  <c r="M85" i="34"/>
  <c r="L85" i="34"/>
  <c r="N84" i="34"/>
  <c r="M84" i="34"/>
  <c r="L84" i="34"/>
  <c r="N83" i="34"/>
  <c r="M83" i="34"/>
  <c r="L83" i="34"/>
  <c r="N82" i="34"/>
  <c r="M82" i="34"/>
  <c r="L82" i="34"/>
  <c r="N81" i="34"/>
  <c r="M81" i="34"/>
  <c r="L81" i="34"/>
  <c r="N80" i="34"/>
  <c r="M80" i="34"/>
  <c r="L80" i="34"/>
  <c r="N79" i="34"/>
  <c r="M79" i="34"/>
  <c r="L79" i="34"/>
  <c r="N78" i="34"/>
  <c r="M78" i="34"/>
  <c r="L78" i="34"/>
  <c r="N77" i="34"/>
  <c r="M77" i="34"/>
  <c r="L77" i="34"/>
  <c r="N76" i="34"/>
  <c r="M76" i="34"/>
  <c r="L76" i="34"/>
  <c r="N75" i="34"/>
  <c r="M75" i="34"/>
  <c r="L75" i="34"/>
  <c r="N74" i="34"/>
  <c r="M74" i="34"/>
  <c r="L74" i="34"/>
  <c r="N73" i="34"/>
  <c r="M73" i="34"/>
  <c r="L73" i="34"/>
  <c r="N72" i="34"/>
  <c r="M72" i="34"/>
  <c r="L72" i="34"/>
  <c r="N71" i="34"/>
  <c r="M71" i="34"/>
  <c r="L71" i="34"/>
  <c r="N70" i="34"/>
  <c r="M70" i="34"/>
  <c r="L70" i="34"/>
  <c r="N69" i="34"/>
  <c r="M69" i="34"/>
  <c r="L69" i="34"/>
  <c r="N68" i="34"/>
  <c r="M68" i="34"/>
  <c r="L68" i="34"/>
  <c r="N67" i="34"/>
  <c r="M67" i="34"/>
  <c r="L67" i="34"/>
  <c r="N66" i="34"/>
  <c r="M66" i="34"/>
  <c r="L66" i="34"/>
  <c r="N65" i="34"/>
  <c r="M65" i="34"/>
  <c r="L65" i="34"/>
  <c r="N64" i="34"/>
  <c r="M64" i="34"/>
  <c r="L64" i="34"/>
  <c r="N63" i="34"/>
  <c r="M63" i="34"/>
  <c r="L63" i="34"/>
  <c r="N62" i="34"/>
  <c r="M62" i="34"/>
  <c r="L62" i="34"/>
  <c r="N61" i="34"/>
  <c r="M61" i="34"/>
  <c r="L61" i="34"/>
  <c r="N60" i="34"/>
  <c r="M60" i="34"/>
  <c r="L60" i="34"/>
  <c r="N59" i="34"/>
  <c r="M59" i="34"/>
  <c r="L59" i="34"/>
  <c r="N58" i="34"/>
  <c r="M58" i="34"/>
  <c r="L58" i="34"/>
  <c r="N57" i="34"/>
  <c r="M57" i="34"/>
  <c r="L57" i="34"/>
  <c r="N56" i="34"/>
  <c r="M56" i="34"/>
  <c r="L56" i="34"/>
  <c r="N55" i="34"/>
  <c r="M55" i="34"/>
  <c r="L55" i="34"/>
  <c r="N54" i="34"/>
  <c r="M54" i="34"/>
  <c r="L54" i="34"/>
  <c r="N53" i="34"/>
  <c r="M53" i="34"/>
  <c r="L53" i="34"/>
  <c r="N52" i="34"/>
  <c r="M52" i="34"/>
  <c r="L52" i="34"/>
  <c r="N51" i="34"/>
  <c r="M51" i="34"/>
  <c r="L51" i="34"/>
  <c r="N50" i="34"/>
  <c r="M50" i="34"/>
  <c r="L50" i="34"/>
  <c r="N49" i="34"/>
  <c r="M49" i="34"/>
  <c r="L49" i="34"/>
  <c r="N48" i="34"/>
  <c r="M48" i="34"/>
  <c r="L48" i="34"/>
  <c r="N47" i="34"/>
  <c r="M47" i="34"/>
  <c r="L47" i="34"/>
  <c r="N46" i="34"/>
  <c r="M46" i="34"/>
  <c r="L46" i="34"/>
  <c r="N45" i="34"/>
  <c r="M45" i="34"/>
  <c r="L45" i="34"/>
  <c r="N44" i="34"/>
  <c r="M44" i="34"/>
  <c r="L44" i="34"/>
  <c r="N43" i="34"/>
  <c r="M43" i="34"/>
  <c r="L43" i="34"/>
  <c r="N42" i="34"/>
  <c r="M42" i="34"/>
  <c r="L42" i="34"/>
  <c r="N41" i="34"/>
  <c r="M41" i="34"/>
  <c r="L41" i="34"/>
  <c r="N40" i="34"/>
  <c r="M40" i="34"/>
  <c r="L40" i="34"/>
  <c r="N39" i="34"/>
  <c r="M39" i="34"/>
  <c r="L39" i="34"/>
  <c r="N38" i="34"/>
  <c r="M38" i="34"/>
  <c r="L38" i="34"/>
  <c r="N37" i="34"/>
  <c r="M37" i="34"/>
  <c r="L37" i="34"/>
  <c r="N36" i="34"/>
  <c r="M36" i="34"/>
  <c r="L36" i="34"/>
  <c r="N35" i="34"/>
  <c r="M35" i="34"/>
  <c r="L35" i="34"/>
  <c r="N34" i="34"/>
  <c r="M34" i="34"/>
  <c r="L34" i="34"/>
  <c r="N33" i="34"/>
  <c r="M33" i="34"/>
  <c r="L33" i="34"/>
  <c r="N32" i="34"/>
  <c r="M32" i="34"/>
  <c r="L32" i="34"/>
  <c r="N31" i="34"/>
  <c r="M31" i="34"/>
  <c r="L31" i="34"/>
  <c r="N30" i="34"/>
  <c r="M30" i="34"/>
  <c r="L30" i="34"/>
  <c r="N29" i="34"/>
  <c r="M29" i="34"/>
  <c r="L29" i="34"/>
  <c r="N28" i="34"/>
  <c r="M28" i="34"/>
  <c r="L28" i="34"/>
  <c r="N27" i="34"/>
  <c r="M27" i="34"/>
  <c r="L27" i="34"/>
  <c r="N26" i="34"/>
  <c r="M26" i="34"/>
  <c r="L26" i="34"/>
  <c r="N25" i="34"/>
  <c r="M25" i="34"/>
  <c r="L25" i="34"/>
  <c r="N24" i="34"/>
  <c r="M24" i="34"/>
  <c r="L24" i="34"/>
  <c r="N23" i="34"/>
  <c r="M23" i="34"/>
  <c r="L23" i="34"/>
  <c r="N22" i="34"/>
  <c r="M22" i="34"/>
  <c r="L22" i="34"/>
  <c r="N21" i="34"/>
  <c r="M21" i="34"/>
  <c r="L21" i="34"/>
  <c r="N20" i="34"/>
  <c r="M20" i="34"/>
  <c r="L20" i="34"/>
  <c r="N19" i="34"/>
  <c r="M19" i="34"/>
  <c r="L19" i="34"/>
  <c r="N18" i="34"/>
  <c r="M18" i="34"/>
  <c r="L18" i="34"/>
  <c r="N17" i="34"/>
  <c r="M17" i="34"/>
  <c r="L17" i="34"/>
  <c r="N16" i="34"/>
  <c r="M16" i="34"/>
  <c r="L16" i="34"/>
  <c r="N15" i="34"/>
  <c r="M15" i="34"/>
  <c r="L15" i="34"/>
  <c r="N14" i="34"/>
  <c r="M14" i="34"/>
  <c r="L14" i="34"/>
  <c r="N13" i="34"/>
  <c r="M13" i="34"/>
  <c r="L13" i="34"/>
  <c r="N12" i="34"/>
  <c r="M12" i="34"/>
  <c r="L12" i="34"/>
  <c r="N11" i="34"/>
  <c r="M11" i="34"/>
  <c r="L11" i="34"/>
  <c r="N10" i="34"/>
  <c r="M10" i="34"/>
  <c r="L10" i="34"/>
  <c r="N9" i="34"/>
  <c r="M9" i="34"/>
  <c r="L9" i="34"/>
  <c r="N8" i="34"/>
  <c r="M8" i="34"/>
  <c r="L8" i="34"/>
  <c r="N7" i="34"/>
  <c r="M7" i="34"/>
  <c r="L7" i="34"/>
  <c r="N6" i="34"/>
  <c r="M6" i="34"/>
  <c r="L6" i="34"/>
  <c r="N5" i="34"/>
  <c r="M5" i="34"/>
  <c r="C30" i="1" s="1"/>
  <c r="L5" i="34"/>
  <c r="N4" i="34"/>
  <c r="M4" i="34"/>
  <c r="L4" i="34"/>
  <c r="N3" i="34"/>
  <c r="M3" i="34"/>
  <c r="L3" i="34"/>
  <c r="B30" i="1" s="1"/>
  <c r="N2" i="34"/>
  <c r="D30" i="1" s="1"/>
  <c r="M2" i="34"/>
  <c r="L2" i="34"/>
  <c r="N101" i="33"/>
  <c r="M101" i="33"/>
  <c r="L101" i="33"/>
  <c r="N100" i="33"/>
  <c r="M100" i="33"/>
  <c r="L100" i="33"/>
  <c r="N99" i="33"/>
  <c r="M99" i="33"/>
  <c r="L99" i="33"/>
  <c r="N98" i="33"/>
  <c r="M98" i="33"/>
  <c r="L98" i="33"/>
  <c r="N97" i="33"/>
  <c r="M97" i="33"/>
  <c r="L97" i="33"/>
  <c r="N96" i="33"/>
  <c r="M96" i="33"/>
  <c r="L96" i="33"/>
  <c r="N95" i="33"/>
  <c r="M95" i="33"/>
  <c r="L95" i="33"/>
  <c r="N94" i="33"/>
  <c r="M94" i="33"/>
  <c r="L94" i="33"/>
  <c r="N93" i="33"/>
  <c r="M93" i="33"/>
  <c r="L93" i="33"/>
  <c r="N92" i="33"/>
  <c r="M92" i="33"/>
  <c r="L92" i="33"/>
  <c r="N91" i="33"/>
  <c r="M91" i="33"/>
  <c r="L91" i="33"/>
  <c r="N90" i="33"/>
  <c r="M90" i="33"/>
  <c r="L90" i="33"/>
  <c r="N89" i="33"/>
  <c r="M89" i="33"/>
  <c r="L89" i="33"/>
  <c r="N88" i="33"/>
  <c r="M88" i="33"/>
  <c r="L88" i="33"/>
  <c r="N87" i="33"/>
  <c r="M87" i="33"/>
  <c r="L87" i="33"/>
  <c r="N86" i="33"/>
  <c r="M86" i="33"/>
  <c r="L86" i="33"/>
  <c r="N85" i="33"/>
  <c r="M85" i="33"/>
  <c r="L85" i="33"/>
  <c r="N84" i="33"/>
  <c r="M84" i="33"/>
  <c r="L84" i="33"/>
  <c r="N83" i="33"/>
  <c r="M83" i="33"/>
  <c r="L83" i="33"/>
  <c r="N82" i="33"/>
  <c r="M82" i="33"/>
  <c r="L82" i="33"/>
  <c r="N81" i="33"/>
  <c r="M81" i="33"/>
  <c r="L81" i="33"/>
  <c r="N80" i="33"/>
  <c r="M80" i="33"/>
  <c r="L80" i="33"/>
  <c r="N79" i="33"/>
  <c r="M79" i="33"/>
  <c r="L79" i="33"/>
  <c r="N78" i="33"/>
  <c r="M78" i="33"/>
  <c r="L78" i="33"/>
  <c r="N77" i="33"/>
  <c r="M77" i="33"/>
  <c r="L77" i="33"/>
  <c r="N76" i="33"/>
  <c r="M76" i="33"/>
  <c r="L76" i="33"/>
  <c r="N75" i="33"/>
  <c r="M75" i="33"/>
  <c r="L75" i="33"/>
  <c r="N74" i="33"/>
  <c r="M74" i="33"/>
  <c r="L74" i="33"/>
  <c r="N73" i="33"/>
  <c r="M73" i="33"/>
  <c r="L73" i="33"/>
  <c r="N72" i="33"/>
  <c r="M72" i="33"/>
  <c r="L72" i="33"/>
  <c r="N71" i="33"/>
  <c r="M71" i="33"/>
  <c r="L71" i="33"/>
  <c r="N70" i="33"/>
  <c r="M70" i="33"/>
  <c r="L70" i="33"/>
  <c r="N69" i="33"/>
  <c r="M69" i="33"/>
  <c r="L69" i="33"/>
  <c r="N68" i="33"/>
  <c r="M68" i="33"/>
  <c r="L68" i="33"/>
  <c r="N67" i="33"/>
  <c r="M67" i="33"/>
  <c r="L67" i="33"/>
  <c r="N66" i="33"/>
  <c r="M66" i="33"/>
  <c r="L66" i="33"/>
  <c r="N65" i="33"/>
  <c r="M65" i="33"/>
  <c r="L65" i="33"/>
  <c r="N64" i="33"/>
  <c r="M64" i="33"/>
  <c r="L64" i="33"/>
  <c r="N63" i="33"/>
  <c r="M63" i="33"/>
  <c r="L63" i="33"/>
  <c r="N62" i="33"/>
  <c r="M62" i="33"/>
  <c r="L62" i="33"/>
  <c r="N61" i="33"/>
  <c r="M61" i="33"/>
  <c r="L61" i="33"/>
  <c r="N60" i="33"/>
  <c r="M60" i="33"/>
  <c r="L60" i="33"/>
  <c r="N59" i="33"/>
  <c r="M59" i="33"/>
  <c r="L59" i="33"/>
  <c r="N58" i="33"/>
  <c r="M58" i="33"/>
  <c r="L58" i="33"/>
  <c r="N57" i="33"/>
  <c r="M57" i="33"/>
  <c r="L57" i="33"/>
  <c r="N56" i="33"/>
  <c r="M56" i="33"/>
  <c r="L56" i="33"/>
  <c r="N55" i="33"/>
  <c r="M55" i="33"/>
  <c r="L55" i="33"/>
  <c r="N54" i="33"/>
  <c r="M54" i="33"/>
  <c r="L54" i="33"/>
  <c r="N53" i="33"/>
  <c r="M53" i="33"/>
  <c r="L53" i="33"/>
  <c r="N52" i="33"/>
  <c r="M52" i="33"/>
  <c r="L52" i="33"/>
  <c r="N51" i="33"/>
  <c r="M51" i="33"/>
  <c r="L51" i="33"/>
  <c r="N50" i="33"/>
  <c r="M50" i="33"/>
  <c r="L50" i="33"/>
  <c r="N49" i="33"/>
  <c r="M49" i="33"/>
  <c r="L49" i="33"/>
  <c r="N48" i="33"/>
  <c r="M48" i="33"/>
  <c r="L48" i="33"/>
  <c r="N47" i="33"/>
  <c r="M47" i="33"/>
  <c r="L47" i="33"/>
  <c r="N46" i="33"/>
  <c r="M46" i="33"/>
  <c r="L46" i="33"/>
  <c r="N45" i="33"/>
  <c r="M45" i="33"/>
  <c r="L45" i="33"/>
  <c r="N44" i="33"/>
  <c r="M44" i="33"/>
  <c r="L44" i="33"/>
  <c r="N43" i="33"/>
  <c r="M43" i="33"/>
  <c r="L43" i="33"/>
  <c r="N42" i="33"/>
  <c r="M42" i="33"/>
  <c r="L42" i="33"/>
  <c r="N41" i="33"/>
  <c r="M41" i="33"/>
  <c r="L41" i="33"/>
  <c r="N40" i="33"/>
  <c r="M40" i="33"/>
  <c r="L40" i="33"/>
  <c r="N39" i="33"/>
  <c r="M39" i="33"/>
  <c r="L39" i="33"/>
  <c r="N38" i="33"/>
  <c r="M38" i="33"/>
  <c r="L38" i="33"/>
  <c r="N37" i="33"/>
  <c r="M37" i="33"/>
  <c r="L37" i="33"/>
  <c r="N36" i="33"/>
  <c r="M36" i="33"/>
  <c r="L36" i="33"/>
  <c r="N35" i="33"/>
  <c r="M35" i="33"/>
  <c r="L35" i="33"/>
  <c r="N34" i="33"/>
  <c r="M34" i="33"/>
  <c r="L34" i="33"/>
  <c r="N33" i="33"/>
  <c r="M33" i="33"/>
  <c r="L33" i="33"/>
  <c r="N32" i="33"/>
  <c r="M32" i="33"/>
  <c r="L32" i="33"/>
  <c r="N31" i="33"/>
  <c r="M31" i="33"/>
  <c r="L31" i="33"/>
  <c r="N30" i="33"/>
  <c r="M30" i="33"/>
  <c r="L30" i="33"/>
  <c r="N29" i="33"/>
  <c r="M29" i="33"/>
  <c r="L29" i="33"/>
  <c r="N28" i="33"/>
  <c r="M28" i="33"/>
  <c r="L28" i="33"/>
  <c r="N27" i="33"/>
  <c r="M27" i="33"/>
  <c r="L27" i="33"/>
  <c r="N26" i="33"/>
  <c r="M26" i="33"/>
  <c r="L26" i="33"/>
  <c r="N25" i="33"/>
  <c r="M25" i="33"/>
  <c r="L25" i="33"/>
  <c r="N24" i="33"/>
  <c r="M24" i="33"/>
  <c r="L24" i="33"/>
  <c r="N23" i="33"/>
  <c r="M23" i="33"/>
  <c r="L23" i="33"/>
  <c r="N22" i="33"/>
  <c r="M22" i="33"/>
  <c r="L22" i="33"/>
  <c r="N21" i="33"/>
  <c r="M21" i="33"/>
  <c r="L21" i="33"/>
  <c r="N20" i="33"/>
  <c r="M20" i="33"/>
  <c r="L20" i="33"/>
  <c r="N19" i="33"/>
  <c r="M19" i="33"/>
  <c r="L19" i="33"/>
  <c r="N18" i="33"/>
  <c r="M18" i="33"/>
  <c r="L18" i="33"/>
  <c r="N17" i="33"/>
  <c r="M17" i="33"/>
  <c r="L17" i="33"/>
  <c r="N16" i="33"/>
  <c r="M16" i="33"/>
  <c r="L16" i="33"/>
  <c r="N15" i="33"/>
  <c r="M15" i="33"/>
  <c r="L15" i="33"/>
  <c r="N14" i="33"/>
  <c r="M14" i="33"/>
  <c r="L14" i="33"/>
  <c r="N13" i="33"/>
  <c r="M13" i="33"/>
  <c r="L13" i="33"/>
  <c r="N12" i="33"/>
  <c r="M12" i="33"/>
  <c r="L12" i="33"/>
  <c r="N11" i="33"/>
  <c r="M11" i="33"/>
  <c r="L11" i="33"/>
  <c r="N10" i="33"/>
  <c r="M10" i="33"/>
  <c r="L10" i="33"/>
  <c r="N9" i="33"/>
  <c r="M9" i="33"/>
  <c r="L9" i="33"/>
  <c r="N8" i="33"/>
  <c r="M8" i="33"/>
  <c r="L8" i="33"/>
  <c r="N7" i="33"/>
  <c r="M7" i="33"/>
  <c r="L7" i="33"/>
  <c r="N6" i="33"/>
  <c r="M6" i="33"/>
  <c r="L6" i="33"/>
  <c r="N5" i="33"/>
  <c r="M5" i="33"/>
  <c r="L5" i="33"/>
  <c r="N4" i="33"/>
  <c r="M4" i="33"/>
  <c r="L4" i="33"/>
  <c r="B31" i="1" s="1"/>
  <c r="F31" i="1" s="1"/>
  <c r="N3" i="33"/>
  <c r="M3" i="33"/>
  <c r="L3" i="33"/>
  <c r="N2" i="33"/>
  <c r="M2" i="33"/>
  <c r="L2" i="33"/>
  <c r="N101" i="32"/>
  <c r="M101" i="32"/>
  <c r="L101" i="32"/>
  <c r="N100" i="32"/>
  <c r="M100" i="32"/>
  <c r="L100" i="32"/>
  <c r="N99" i="32"/>
  <c r="M99" i="32"/>
  <c r="L99" i="32"/>
  <c r="N98" i="32"/>
  <c r="M98" i="32"/>
  <c r="L98" i="32"/>
  <c r="N97" i="32"/>
  <c r="M97" i="32"/>
  <c r="L97" i="32"/>
  <c r="N96" i="32"/>
  <c r="M96" i="32"/>
  <c r="L96" i="32"/>
  <c r="N95" i="32"/>
  <c r="M95" i="32"/>
  <c r="L95" i="32"/>
  <c r="N94" i="32"/>
  <c r="M94" i="32"/>
  <c r="L94" i="32"/>
  <c r="N93" i="32"/>
  <c r="M93" i="32"/>
  <c r="L93" i="32"/>
  <c r="N92" i="32"/>
  <c r="M92" i="32"/>
  <c r="L92" i="32"/>
  <c r="N91" i="32"/>
  <c r="M91" i="32"/>
  <c r="L91" i="32"/>
  <c r="N90" i="32"/>
  <c r="M90" i="32"/>
  <c r="L90" i="32"/>
  <c r="N89" i="32"/>
  <c r="M89" i="32"/>
  <c r="L89" i="32"/>
  <c r="N88" i="32"/>
  <c r="M88" i="32"/>
  <c r="L88" i="32"/>
  <c r="N87" i="32"/>
  <c r="M87" i="32"/>
  <c r="L87" i="32"/>
  <c r="N86" i="32"/>
  <c r="M86" i="32"/>
  <c r="L86" i="32"/>
  <c r="N85" i="32"/>
  <c r="M85" i="32"/>
  <c r="L85" i="32"/>
  <c r="N84" i="32"/>
  <c r="M84" i="32"/>
  <c r="L84" i="32"/>
  <c r="N83" i="32"/>
  <c r="M83" i="32"/>
  <c r="L83" i="32"/>
  <c r="N82" i="32"/>
  <c r="M82" i="32"/>
  <c r="L82" i="32"/>
  <c r="N81" i="32"/>
  <c r="M81" i="32"/>
  <c r="L81" i="32"/>
  <c r="N80" i="32"/>
  <c r="M80" i="32"/>
  <c r="L80" i="32"/>
  <c r="N79" i="32"/>
  <c r="M79" i="32"/>
  <c r="L79" i="32"/>
  <c r="N78" i="32"/>
  <c r="M78" i="32"/>
  <c r="L78" i="32"/>
  <c r="N77" i="32"/>
  <c r="M77" i="32"/>
  <c r="L77" i="32"/>
  <c r="N76" i="32"/>
  <c r="M76" i="32"/>
  <c r="L76" i="32"/>
  <c r="N75" i="32"/>
  <c r="M75" i="32"/>
  <c r="L75" i="32"/>
  <c r="N74" i="32"/>
  <c r="M74" i="32"/>
  <c r="L74" i="32"/>
  <c r="N73" i="32"/>
  <c r="M73" i="32"/>
  <c r="L73" i="32"/>
  <c r="N72" i="32"/>
  <c r="M72" i="32"/>
  <c r="L72" i="32"/>
  <c r="N71" i="32"/>
  <c r="M71" i="32"/>
  <c r="L71" i="32"/>
  <c r="N70" i="32"/>
  <c r="M70" i="32"/>
  <c r="L70" i="32"/>
  <c r="N69" i="32"/>
  <c r="M69" i="32"/>
  <c r="L69" i="32"/>
  <c r="N68" i="32"/>
  <c r="M68" i="32"/>
  <c r="L68" i="32"/>
  <c r="N67" i="32"/>
  <c r="M67" i="32"/>
  <c r="L67" i="32"/>
  <c r="N66" i="32"/>
  <c r="M66" i="32"/>
  <c r="L66" i="32"/>
  <c r="N65" i="32"/>
  <c r="M65" i="32"/>
  <c r="L65" i="32"/>
  <c r="N64" i="32"/>
  <c r="M64" i="32"/>
  <c r="L64" i="32"/>
  <c r="N63" i="32"/>
  <c r="M63" i="32"/>
  <c r="L63" i="32"/>
  <c r="N62" i="32"/>
  <c r="M62" i="32"/>
  <c r="L62" i="32"/>
  <c r="N61" i="32"/>
  <c r="M61" i="32"/>
  <c r="L61" i="32"/>
  <c r="N60" i="32"/>
  <c r="M60" i="32"/>
  <c r="L60" i="32"/>
  <c r="N59" i="32"/>
  <c r="M59" i="32"/>
  <c r="L59" i="32"/>
  <c r="N58" i="32"/>
  <c r="M58" i="32"/>
  <c r="L58" i="32"/>
  <c r="N57" i="32"/>
  <c r="M57" i="32"/>
  <c r="L57" i="32"/>
  <c r="N56" i="32"/>
  <c r="M56" i="32"/>
  <c r="L56" i="32"/>
  <c r="N55" i="32"/>
  <c r="M55" i="32"/>
  <c r="L55" i="32"/>
  <c r="N54" i="32"/>
  <c r="M54" i="32"/>
  <c r="L54" i="32"/>
  <c r="N53" i="32"/>
  <c r="M53" i="32"/>
  <c r="L53" i="32"/>
  <c r="N52" i="32"/>
  <c r="M52" i="32"/>
  <c r="L52" i="32"/>
  <c r="N51" i="32"/>
  <c r="M51" i="32"/>
  <c r="L51" i="32"/>
  <c r="N50" i="32"/>
  <c r="M50" i="32"/>
  <c r="L50" i="32"/>
  <c r="N49" i="32"/>
  <c r="M49" i="32"/>
  <c r="L49" i="32"/>
  <c r="N48" i="32"/>
  <c r="M48" i="32"/>
  <c r="L48" i="32"/>
  <c r="N47" i="32"/>
  <c r="M47" i="32"/>
  <c r="L47" i="32"/>
  <c r="N46" i="32"/>
  <c r="M46" i="32"/>
  <c r="L46" i="32"/>
  <c r="N45" i="32"/>
  <c r="M45" i="32"/>
  <c r="L45" i="32"/>
  <c r="N44" i="32"/>
  <c r="M44" i="32"/>
  <c r="L44" i="32"/>
  <c r="N43" i="32"/>
  <c r="M43" i="32"/>
  <c r="L43" i="32"/>
  <c r="N42" i="32"/>
  <c r="M42" i="32"/>
  <c r="L42" i="32"/>
  <c r="N41" i="32"/>
  <c r="M41" i="32"/>
  <c r="L41" i="32"/>
  <c r="N40" i="32"/>
  <c r="M40" i="32"/>
  <c r="L40" i="32"/>
  <c r="N39" i="32"/>
  <c r="M39" i="32"/>
  <c r="L39" i="32"/>
  <c r="N38" i="32"/>
  <c r="M38" i="32"/>
  <c r="L38" i="32"/>
  <c r="N37" i="32"/>
  <c r="M37" i="32"/>
  <c r="L37" i="32"/>
  <c r="N36" i="32"/>
  <c r="M36" i="32"/>
  <c r="L36" i="32"/>
  <c r="N35" i="32"/>
  <c r="M35" i="32"/>
  <c r="L35" i="32"/>
  <c r="N34" i="32"/>
  <c r="M34" i="32"/>
  <c r="L34" i="32"/>
  <c r="N33" i="32"/>
  <c r="M33" i="32"/>
  <c r="L33" i="32"/>
  <c r="N32" i="32"/>
  <c r="M32" i="32"/>
  <c r="L32" i="32"/>
  <c r="N31" i="32"/>
  <c r="M31" i="32"/>
  <c r="L31" i="32"/>
  <c r="N30" i="32"/>
  <c r="M30" i="32"/>
  <c r="L30" i="32"/>
  <c r="N29" i="32"/>
  <c r="M29" i="32"/>
  <c r="L29" i="32"/>
  <c r="N28" i="32"/>
  <c r="M28" i="32"/>
  <c r="L28" i="32"/>
  <c r="N27" i="32"/>
  <c r="M27" i="32"/>
  <c r="L27" i="32"/>
  <c r="N26" i="32"/>
  <c r="M26" i="32"/>
  <c r="L26" i="32"/>
  <c r="N25" i="32"/>
  <c r="M25" i="32"/>
  <c r="L25" i="32"/>
  <c r="N24" i="32"/>
  <c r="M24" i="32"/>
  <c r="L24" i="32"/>
  <c r="N23" i="32"/>
  <c r="M23" i="32"/>
  <c r="L23" i="32"/>
  <c r="N22" i="32"/>
  <c r="M22" i="32"/>
  <c r="L22" i="32"/>
  <c r="N21" i="32"/>
  <c r="M21" i="32"/>
  <c r="L21" i="32"/>
  <c r="N20" i="32"/>
  <c r="M20" i="32"/>
  <c r="L20" i="32"/>
  <c r="N19" i="32"/>
  <c r="M19" i="32"/>
  <c r="L19" i="32"/>
  <c r="N18" i="32"/>
  <c r="M18" i="32"/>
  <c r="L18" i="32"/>
  <c r="N17" i="32"/>
  <c r="M17" i="32"/>
  <c r="L17" i="32"/>
  <c r="N16" i="32"/>
  <c r="M16" i="32"/>
  <c r="L16" i="32"/>
  <c r="N15" i="32"/>
  <c r="M15" i="32"/>
  <c r="L15" i="32"/>
  <c r="N14" i="32"/>
  <c r="M14" i="32"/>
  <c r="L14" i="32"/>
  <c r="N13" i="32"/>
  <c r="M13" i="32"/>
  <c r="L13" i="32"/>
  <c r="N12" i="32"/>
  <c r="M12" i="32"/>
  <c r="L12" i="32"/>
  <c r="N11" i="32"/>
  <c r="M11" i="32"/>
  <c r="L11" i="32"/>
  <c r="N10" i="32"/>
  <c r="M10" i="32"/>
  <c r="L10" i="32"/>
  <c r="N9" i="32"/>
  <c r="M9" i="32"/>
  <c r="L9" i="32"/>
  <c r="N8" i="32"/>
  <c r="M8" i="32"/>
  <c r="L8" i="32"/>
  <c r="N7" i="32"/>
  <c r="M7" i="32"/>
  <c r="L7" i="32"/>
  <c r="N6" i="32"/>
  <c r="M6" i="32"/>
  <c r="L6" i="32"/>
  <c r="N5" i="32"/>
  <c r="M5" i="32"/>
  <c r="C32" i="1" s="1"/>
  <c r="L5" i="32"/>
  <c r="N4" i="32"/>
  <c r="M4" i="32"/>
  <c r="L4" i="32"/>
  <c r="N3" i="32"/>
  <c r="M3" i="32"/>
  <c r="L3" i="32"/>
  <c r="B32" i="1" s="1"/>
  <c r="N2" i="32"/>
  <c r="D32" i="1" s="1"/>
  <c r="M2" i="32"/>
  <c r="L2" i="32"/>
  <c r="N101" i="31"/>
  <c r="M101" i="31"/>
  <c r="L101" i="31"/>
  <c r="N100" i="31"/>
  <c r="M100" i="31"/>
  <c r="L100" i="31"/>
  <c r="N99" i="31"/>
  <c r="M99" i="31"/>
  <c r="L99" i="31"/>
  <c r="N98" i="31"/>
  <c r="M98" i="31"/>
  <c r="L98" i="31"/>
  <c r="N97" i="31"/>
  <c r="M97" i="31"/>
  <c r="L97" i="31"/>
  <c r="N96" i="31"/>
  <c r="M96" i="31"/>
  <c r="L96" i="31"/>
  <c r="N95" i="31"/>
  <c r="M95" i="31"/>
  <c r="L95" i="31"/>
  <c r="N94" i="31"/>
  <c r="M94" i="31"/>
  <c r="L94" i="31"/>
  <c r="N93" i="31"/>
  <c r="M93" i="31"/>
  <c r="L93" i="31"/>
  <c r="N92" i="31"/>
  <c r="M92" i="31"/>
  <c r="L92" i="31"/>
  <c r="N91" i="31"/>
  <c r="M91" i="31"/>
  <c r="L91" i="31"/>
  <c r="N90" i="31"/>
  <c r="M90" i="31"/>
  <c r="L90" i="31"/>
  <c r="N89" i="31"/>
  <c r="M89" i="31"/>
  <c r="L89" i="31"/>
  <c r="N88" i="31"/>
  <c r="M88" i="31"/>
  <c r="L88" i="31"/>
  <c r="N87" i="31"/>
  <c r="M87" i="31"/>
  <c r="L87" i="31"/>
  <c r="N86" i="31"/>
  <c r="M86" i="31"/>
  <c r="L86" i="31"/>
  <c r="N85" i="31"/>
  <c r="M85" i="31"/>
  <c r="L85" i="31"/>
  <c r="N84" i="31"/>
  <c r="M84" i="31"/>
  <c r="L84" i="31"/>
  <c r="N83" i="31"/>
  <c r="M83" i="31"/>
  <c r="L83" i="31"/>
  <c r="N82" i="31"/>
  <c r="M82" i="31"/>
  <c r="L82" i="31"/>
  <c r="N81" i="31"/>
  <c r="M81" i="31"/>
  <c r="L81" i="31"/>
  <c r="N80" i="31"/>
  <c r="M80" i="31"/>
  <c r="L80" i="31"/>
  <c r="N79" i="31"/>
  <c r="M79" i="31"/>
  <c r="L79" i="31"/>
  <c r="N78" i="31"/>
  <c r="M78" i="31"/>
  <c r="L78" i="31"/>
  <c r="N77" i="31"/>
  <c r="M77" i="31"/>
  <c r="L77" i="31"/>
  <c r="N76" i="31"/>
  <c r="M76" i="31"/>
  <c r="L76" i="31"/>
  <c r="N75" i="31"/>
  <c r="M75" i="31"/>
  <c r="L75" i="31"/>
  <c r="N74" i="31"/>
  <c r="M74" i="31"/>
  <c r="L74" i="31"/>
  <c r="N73" i="31"/>
  <c r="M73" i="31"/>
  <c r="L73" i="31"/>
  <c r="N72" i="31"/>
  <c r="M72" i="31"/>
  <c r="L72" i="31"/>
  <c r="N71" i="31"/>
  <c r="M71" i="31"/>
  <c r="L71" i="31"/>
  <c r="N70" i="31"/>
  <c r="M70" i="31"/>
  <c r="L70" i="31"/>
  <c r="N69" i="31"/>
  <c r="M69" i="31"/>
  <c r="L69" i="31"/>
  <c r="N68" i="31"/>
  <c r="M68" i="31"/>
  <c r="L68" i="31"/>
  <c r="N67" i="31"/>
  <c r="M67" i="31"/>
  <c r="L67" i="31"/>
  <c r="N66" i="31"/>
  <c r="M66" i="31"/>
  <c r="L66" i="31"/>
  <c r="N65" i="31"/>
  <c r="M65" i="31"/>
  <c r="L65" i="31"/>
  <c r="N64" i="31"/>
  <c r="M64" i="31"/>
  <c r="L64" i="31"/>
  <c r="N63" i="31"/>
  <c r="M63" i="31"/>
  <c r="L63" i="31"/>
  <c r="N62" i="31"/>
  <c r="M62" i="31"/>
  <c r="L62" i="31"/>
  <c r="N61" i="31"/>
  <c r="M61" i="31"/>
  <c r="L61" i="31"/>
  <c r="N60" i="31"/>
  <c r="M60" i="31"/>
  <c r="L60" i="31"/>
  <c r="N59" i="31"/>
  <c r="M59" i="31"/>
  <c r="L59" i="31"/>
  <c r="N58" i="31"/>
  <c r="M58" i="31"/>
  <c r="L58" i="31"/>
  <c r="N57" i="31"/>
  <c r="M57" i="31"/>
  <c r="L57" i="31"/>
  <c r="N56" i="31"/>
  <c r="M56" i="31"/>
  <c r="L56" i="31"/>
  <c r="N55" i="31"/>
  <c r="M55" i="31"/>
  <c r="L55" i="31"/>
  <c r="N54" i="31"/>
  <c r="M54" i="31"/>
  <c r="L54" i="31"/>
  <c r="N53" i="31"/>
  <c r="M53" i="31"/>
  <c r="L53" i="31"/>
  <c r="N52" i="31"/>
  <c r="M52" i="31"/>
  <c r="L52" i="31"/>
  <c r="N51" i="31"/>
  <c r="M51" i="31"/>
  <c r="L51" i="31"/>
  <c r="N50" i="31"/>
  <c r="M50" i="31"/>
  <c r="L50" i="31"/>
  <c r="N49" i="31"/>
  <c r="M49" i="31"/>
  <c r="L49" i="31"/>
  <c r="N48" i="31"/>
  <c r="M48" i="31"/>
  <c r="L48" i="31"/>
  <c r="N47" i="31"/>
  <c r="M47" i="31"/>
  <c r="L47" i="31"/>
  <c r="N46" i="31"/>
  <c r="M46" i="31"/>
  <c r="L46" i="31"/>
  <c r="N45" i="31"/>
  <c r="M45" i="31"/>
  <c r="L45" i="31"/>
  <c r="N44" i="31"/>
  <c r="M44" i="31"/>
  <c r="L44" i="31"/>
  <c r="N43" i="31"/>
  <c r="M43" i="31"/>
  <c r="L43" i="31"/>
  <c r="N42" i="31"/>
  <c r="M42" i="31"/>
  <c r="L42" i="31"/>
  <c r="N41" i="31"/>
  <c r="M41" i="31"/>
  <c r="L41" i="31"/>
  <c r="N40" i="31"/>
  <c r="M40" i="31"/>
  <c r="L40" i="31"/>
  <c r="N39" i="31"/>
  <c r="M39" i="31"/>
  <c r="L39" i="31"/>
  <c r="N38" i="31"/>
  <c r="M38" i="31"/>
  <c r="L38" i="31"/>
  <c r="N37" i="31"/>
  <c r="M37" i="31"/>
  <c r="L37" i="31"/>
  <c r="N36" i="31"/>
  <c r="M36" i="31"/>
  <c r="L36" i="31"/>
  <c r="N35" i="31"/>
  <c r="M35" i="31"/>
  <c r="L35" i="31"/>
  <c r="N34" i="31"/>
  <c r="M34" i="31"/>
  <c r="L34" i="31"/>
  <c r="N33" i="31"/>
  <c r="M33" i="31"/>
  <c r="L33" i="31"/>
  <c r="N32" i="31"/>
  <c r="M32" i="31"/>
  <c r="L32" i="31"/>
  <c r="N31" i="31"/>
  <c r="M31" i="31"/>
  <c r="L31" i="31"/>
  <c r="N30" i="31"/>
  <c r="M30" i="31"/>
  <c r="L30" i="31"/>
  <c r="N29" i="31"/>
  <c r="M29" i="31"/>
  <c r="L29" i="31"/>
  <c r="N28" i="31"/>
  <c r="M28" i="31"/>
  <c r="L28" i="31"/>
  <c r="N27" i="31"/>
  <c r="M27" i="31"/>
  <c r="L27" i="31"/>
  <c r="N26" i="31"/>
  <c r="M26" i="31"/>
  <c r="L26" i="31"/>
  <c r="N25" i="31"/>
  <c r="M25" i="31"/>
  <c r="L25" i="31"/>
  <c r="N24" i="31"/>
  <c r="M24" i="31"/>
  <c r="L24" i="31"/>
  <c r="N23" i="31"/>
  <c r="M23" i="31"/>
  <c r="L23" i="31"/>
  <c r="N22" i="31"/>
  <c r="M22" i="31"/>
  <c r="L22" i="31"/>
  <c r="N21" i="31"/>
  <c r="M21" i="31"/>
  <c r="L21" i="31"/>
  <c r="N20" i="31"/>
  <c r="M20" i="31"/>
  <c r="L20" i="31"/>
  <c r="N19" i="31"/>
  <c r="M19" i="31"/>
  <c r="L19" i="31"/>
  <c r="N18" i="31"/>
  <c r="M18" i="31"/>
  <c r="L18" i="31"/>
  <c r="N17" i="31"/>
  <c r="M17" i="31"/>
  <c r="L17" i="31"/>
  <c r="N16" i="31"/>
  <c r="M16" i="31"/>
  <c r="L16" i="31"/>
  <c r="N15" i="31"/>
  <c r="M15" i="31"/>
  <c r="L15" i="31"/>
  <c r="N14" i="31"/>
  <c r="M14" i="31"/>
  <c r="L14" i="31"/>
  <c r="N13" i="31"/>
  <c r="M13" i="31"/>
  <c r="L13" i="31"/>
  <c r="N12" i="31"/>
  <c r="M12" i="31"/>
  <c r="L12" i="31"/>
  <c r="N11" i="31"/>
  <c r="M11" i="31"/>
  <c r="L11" i="31"/>
  <c r="N10" i="31"/>
  <c r="M10" i="31"/>
  <c r="L10" i="31"/>
  <c r="N9" i="31"/>
  <c r="M9" i="31"/>
  <c r="L9" i="31"/>
  <c r="N8" i="31"/>
  <c r="M8" i="31"/>
  <c r="L8" i="31"/>
  <c r="N7" i="31"/>
  <c r="M7" i="31"/>
  <c r="L7" i="31"/>
  <c r="N6" i="31"/>
  <c r="M6" i="31"/>
  <c r="L6" i="31"/>
  <c r="N5" i="31"/>
  <c r="M5" i="31"/>
  <c r="L5" i="31"/>
  <c r="N4" i="31"/>
  <c r="M4" i="31"/>
  <c r="L4" i="31"/>
  <c r="B33" i="1" s="1"/>
  <c r="F33" i="1" s="1"/>
  <c r="N3" i="31"/>
  <c r="M3" i="31"/>
  <c r="L3" i="31"/>
  <c r="N2" i="31"/>
  <c r="M2" i="31"/>
  <c r="L2" i="31"/>
  <c r="N101" i="30"/>
  <c r="M101" i="30"/>
  <c r="L101" i="30"/>
  <c r="N100" i="30"/>
  <c r="M100" i="30"/>
  <c r="L100" i="30"/>
  <c r="N99" i="30"/>
  <c r="M99" i="30"/>
  <c r="L99" i="30"/>
  <c r="N98" i="30"/>
  <c r="M98" i="30"/>
  <c r="L98" i="30"/>
  <c r="N97" i="30"/>
  <c r="M97" i="30"/>
  <c r="L97" i="30"/>
  <c r="N96" i="30"/>
  <c r="M96" i="30"/>
  <c r="L96" i="30"/>
  <c r="N95" i="30"/>
  <c r="M95" i="30"/>
  <c r="L95" i="30"/>
  <c r="N94" i="30"/>
  <c r="M94" i="30"/>
  <c r="L94" i="30"/>
  <c r="N93" i="30"/>
  <c r="M93" i="30"/>
  <c r="L93" i="30"/>
  <c r="N92" i="30"/>
  <c r="M92" i="30"/>
  <c r="L92" i="30"/>
  <c r="N91" i="30"/>
  <c r="M91" i="30"/>
  <c r="L91" i="30"/>
  <c r="N90" i="30"/>
  <c r="M90" i="30"/>
  <c r="L90" i="30"/>
  <c r="N89" i="30"/>
  <c r="M89" i="30"/>
  <c r="L89" i="30"/>
  <c r="N88" i="30"/>
  <c r="M88" i="30"/>
  <c r="L88" i="30"/>
  <c r="N87" i="30"/>
  <c r="M87" i="30"/>
  <c r="L87" i="30"/>
  <c r="N86" i="30"/>
  <c r="M86" i="30"/>
  <c r="L86" i="30"/>
  <c r="N85" i="30"/>
  <c r="M85" i="30"/>
  <c r="L85" i="30"/>
  <c r="N84" i="30"/>
  <c r="M84" i="30"/>
  <c r="L84" i="30"/>
  <c r="N83" i="30"/>
  <c r="M83" i="30"/>
  <c r="L83" i="30"/>
  <c r="N82" i="30"/>
  <c r="M82" i="30"/>
  <c r="L82" i="30"/>
  <c r="N81" i="30"/>
  <c r="M81" i="30"/>
  <c r="L81" i="30"/>
  <c r="N80" i="30"/>
  <c r="M80" i="30"/>
  <c r="L80" i="30"/>
  <c r="N79" i="30"/>
  <c r="M79" i="30"/>
  <c r="L79" i="30"/>
  <c r="N78" i="30"/>
  <c r="M78" i="30"/>
  <c r="L78" i="30"/>
  <c r="N77" i="30"/>
  <c r="M77" i="30"/>
  <c r="L77" i="30"/>
  <c r="N76" i="30"/>
  <c r="M76" i="30"/>
  <c r="L76" i="30"/>
  <c r="N75" i="30"/>
  <c r="M75" i="30"/>
  <c r="L75" i="30"/>
  <c r="N74" i="30"/>
  <c r="M74" i="30"/>
  <c r="L74" i="30"/>
  <c r="N73" i="30"/>
  <c r="M73" i="30"/>
  <c r="L73" i="30"/>
  <c r="N72" i="30"/>
  <c r="M72" i="30"/>
  <c r="L72" i="30"/>
  <c r="N71" i="30"/>
  <c r="M71" i="30"/>
  <c r="L71" i="30"/>
  <c r="N70" i="30"/>
  <c r="M70" i="30"/>
  <c r="L70" i="30"/>
  <c r="N69" i="30"/>
  <c r="M69" i="30"/>
  <c r="L69" i="30"/>
  <c r="N68" i="30"/>
  <c r="M68" i="30"/>
  <c r="L68" i="30"/>
  <c r="N67" i="30"/>
  <c r="M67" i="30"/>
  <c r="L67" i="30"/>
  <c r="N66" i="30"/>
  <c r="M66" i="30"/>
  <c r="L66" i="30"/>
  <c r="N65" i="30"/>
  <c r="M65" i="30"/>
  <c r="L65" i="30"/>
  <c r="N64" i="30"/>
  <c r="M64" i="30"/>
  <c r="L64" i="30"/>
  <c r="N63" i="30"/>
  <c r="M63" i="30"/>
  <c r="L63" i="30"/>
  <c r="N62" i="30"/>
  <c r="M62" i="30"/>
  <c r="L62" i="30"/>
  <c r="N61" i="30"/>
  <c r="M61" i="30"/>
  <c r="L61" i="30"/>
  <c r="N60" i="30"/>
  <c r="M60" i="30"/>
  <c r="L60" i="30"/>
  <c r="N59" i="30"/>
  <c r="M59" i="30"/>
  <c r="L59" i="30"/>
  <c r="N58" i="30"/>
  <c r="M58" i="30"/>
  <c r="L58" i="30"/>
  <c r="N57" i="30"/>
  <c r="M57" i="30"/>
  <c r="L57" i="30"/>
  <c r="N56" i="30"/>
  <c r="M56" i="30"/>
  <c r="L56" i="30"/>
  <c r="N55" i="30"/>
  <c r="M55" i="30"/>
  <c r="L55" i="30"/>
  <c r="N54" i="30"/>
  <c r="M54" i="30"/>
  <c r="L54" i="30"/>
  <c r="N53" i="30"/>
  <c r="M53" i="30"/>
  <c r="L53" i="30"/>
  <c r="N52" i="30"/>
  <c r="M52" i="30"/>
  <c r="L52" i="30"/>
  <c r="N51" i="30"/>
  <c r="M51" i="30"/>
  <c r="L51" i="30"/>
  <c r="N50" i="30"/>
  <c r="M50" i="30"/>
  <c r="L50" i="30"/>
  <c r="N49" i="30"/>
  <c r="M49" i="30"/>
  <c r="L49" i="30"/>
  <c r="N48" i="30"/>
  <c r="M48" i="30"/>
  <c r="L48" i="30"/>
  <c r="N47" i="30"/>
  <c r="M47" i="30"/>
  <c r="L47" i="30"/>
  <c r="N46" i="30"/>
  <c r="M46" i="30"/>
  <c r="L46" i="30"/>
  <c r="N45" i="30"/>
  <c r="M45" i="30"/>
  <c r="L45" i="30"/>
  <c r="N44" i="30"/>
  <c r="M44" i="30"/>
  <c r="L44" i="30"/>
  <c r="N43" i="30"/>
  <c r="M43" i="30"/>
  <c r="L43" i="30"/>
  <c r="N42" i="30"/>
  <c r="M42" i="30"/>
  <c r="L42" i="30"/>
  <c r="N41" i="30"/>
  <c r="M41" i="30"/>
  <c r="L41" i="30"/>
  <c r="N40" i="30"/>
  <c r="M40" i="30"/>
  <c r="L40" i="30"/>
  <c r="N39" i="30"/>
  <c r="M39" i="30"/>
  <c r="L39" i="30"/>
  <c r="N38" i="30"/>
  <c r="M38" i="30"/>
  <c r="L38" i="30"/>
  <c r="N37" i="30"/>
  <c r="M37" i="30"/>
  <c r="L37" i="30"/>
  <c r="N36" i="30"/>
  <c r="M36" i="30"/>
  <c r="L36" i="30"/>
  <c r="N35" i="30"/>
  <c r="M35" i="30"/>
  <c r="L35" i="30"/>
  <c r="N34" i="30"/>
  <c r="M34" i="30"/>
  <c r="L34" i="30"/>
  <c r="N33" i="30"/>
  <c r="M33" i="30"/>
  <c r="L33" i="30"/>
  <c r="N32" i="30"/>
  <c r="M32" i="30"/>
  <c r="L32" i="30"/>
  <c r="N31" i="30"/>
  <c r="M31" i="30"/>
  <c r="L31" i="30"/>
  <c r="N30" i="30"/>
  <c r="M30" i="30"/>
  <c r="L30" i="30"/>
  <c r="N29" i="30"/>
  <c r="M29" i="30"/>
  <c r="L29" i="30"/>
  <c r="N28" i="30"/>
  <c r="M28" i="30"/>
  <c r="L28" i="30"/>
  <c r="N27" i="30"/>
  <c r="M27" i="30"/>
  <c r="L27" i="30"/>
  <c r="N26" i="30"/>
  <c r="M26" i="30"/>
  <c r="L26" i="30"/>
  <c r="N25" i="30"/>
  <c r="M25" i="30"/>
  <c r="L25" i="30"/>
  <c r="N24" i="30"/>
  <c r="M24" i="30"/>
  <c r="L24" i="30"/>
  <c r="N23" i="30"/>
  <c r="M23" i="30"/>
  <c r="L23" i="30"/>
  <c r="N22" i="30"/>
  <c r="M22" i="30"/>
  <c r="L22" i="30"/>
  <c r="N21" i="30"/>
  <c r="M21" i="30"/>
  <c r="L21" i="30"/>
  <c r="N20" i="30"/>
  <c r="M20" i="30"/>
  <c r="L20" i="30"/>
  <c r="N19" i="30"/>
  <c r="M19" i="30"/>
  <c r="L19" i="30"/>
  <c r="N18" i="30"/>
  <c r="M18" i="30"/>
  <c r="L18" i="30"/>
  <c r="N17" i="30"/>
  <c r="M17" i="30"/>
  <c r="L17" i="30"/>
  <c r="N16" i="30"/>
  <c r="M16" i="30"/>
  <c r="L16" i="30"/>
  <c r="N15" i="30"/>
  <c r="M15" i="30"/>
  <c r="L15" i="30"/>
  <c r="N14" i="30"/>
  <c r="M14" i="30"/>
  <c r="L14" i="30"/>
  <c r="N13" i="30"/>
  <c r="M13" i="30"/>
  <c r="L13" i="30"/>
  <c r="N12" i="30"/>
  <c r="M12" i="30"/>
  <c r="L12" i="30"/>
  <c r="N11" i="30"/>
  <c r="M11" i="30"/>
  <c r="L11" i="30"/>
  <c r="N10" i="30"/>
  <c r="M10" i="30"/>
  <c r="L10" i="30"/>
  <c r="N9" i="30"/>
  <c r="M9" i="30"/>
  <c r="L9" i="30"/>
  <c r="N8" i="30"/>
  <c r="M8" i="30"/>
  <c r="L8" i="30"/>
  <c r="N7" i="30"/>
  <c r="M7" i="30"/>
  <c r="L7" i="30"/>
  <c r="N6" i="30"/>
  <c r="M6" i="30"/>
  <c r="L6" i="30"/>
  <c r="N5" i="30"/>
  <c r="M5" i="30"/>
  <c r="C34" i="1" s="1"/>
  <c r="L5" i="30"/>
  <c r="N4" i="30"/>
  <c r="M4" i="30"/>
  <c r="L4" i="30"/>
  <c r="N3" i="30"/>
  <c r="M3" i="30"/>
  <c r="L3" i="30"/>
  <c r="B34" i="1" s="1"/>
  <c r="N2" i="30"/>
  <c r="D34" i="1" s="1"/>
  <c r="M2" i="30"/>
  <c r="L2" i="30"/>
  <c r="N101" i="29"/>
  <c r="M101" i="29"/>
  <c r="L101" i="29"/>
  <c r="N100" i="29"/>
  <c r="M100" i="29"/>
  <c r="L100" i="29"/>
  <c r="N99" i="29"/>
  <c r="M99" i="29"/>
  <c r="L99" i="29"/>
  <c r="N98" i="29"/>
  <c r="M98" i="29"/>
  <c r="L98" i="29"/>
  <c r="N97" i="29"/>
  <c r="M97" i="29"/>
  <c r="L97" i="29"/>
  <c r="N96" i="29"/>
  <c r="M96" i="29"/>
  <c r="L96" i="29"/>
  <c r="N95" i="29"/>
  <c r="M95" i="29"/>
  <c r="L95" i="29"/>
  <c r="N94" i="29"/>
  <c r="M94" i="29"/>
  <c r="L94" i="29"/>
  <c r="N93" i="29"/>
  <c r="M93" i="29"/>
  <c r="L93" i="29"/>
  <c r="N92" i="29"/>
  <c r="M92" i="29"/>
  <c r="L92" i="29"/>
  <c r="N91" i="29"/>
  <c r="M91" i="29"/>
  <c r="L91" i="29"/>
  <c r="N90" i="29"/>
  <c r="M90" i="29"/>
  <c r="L90" i="29"/>
  <c r="N89" i="29"/>
  <c r="M89" i="29"/>
  <c r="L89" i="29"/>
  <c r="N88" i="29"/>
  <c r="M88" i="29"/>
  <c r="L88" i="29"/>
  <c r="N87" i="29"/>
  <c r="M87" i="29"/>
  <c r="L87" i="29"/>
  <c r="N86" i="29"/>
  <c r="M86" i="29"/>
  <c r="L86" i="29"/>
  <c r="N85" i="29"/>
  <c r="M85" i="29"/>
  <c r="L85" i="29"/>
  <c r="N84" i="29"/>
  <c r="M84" i="29"/>
  <c r="L84" i="29"/>
  <c r="N83" i="29"/>
  <c r="M83" i="29"/>
  <c r="L83" i="29"/>
  <c r="N82" i="29"/>
  <c r="M82" i="29"/>
  <c r="L82" i="29"/>
  <c r="N81" i="29"/>
  <c r="M81" i="29"/>
  <c r="L81" i="29"/>
  <c r="N80" i="29"/>
  <c r="M80" i="29"/>
  <c r="L80" i="29"/>
  <c r="N79" i="29"/>
  <c r="M79" i="29"/>
  <c r="L79" i="29"/>
  <c r="N78" i="29"/>
  <c r="M78" i="29"/>
  <c r="L78" i="29"/>
  <c r="N77" i="29"/>
  <c r="M77" i="29"/>
  <c r="L77" i="29"/>
  <c r="N76" i="29"/>
  <c r="M76" i="29"/>
  <c r="L76" i="29"/>
  <c r="N75" i="29"/>
  <c r="M75" i="29"/>
  <c r="L75" i="29"/>
  <c r="N74" i="29"/>
  <c r="M74" i="29"/>
  <c r="L74" i="29"/>
  <c r="N73" i="29"/>
  <c r="M73" i="29"/>
  <c r="L73" i="29"/>
  <c r="N72" i="29"/>
  <c r="M72" i="29"/>
  <c r="L72" i="29"/>
  <c r="N71" i="29"/>
  <c r="M71" i="29"/>
  <c r="L71" i="29"/>
  <c r="N70" i="29"/>
  <c r="M70" i="29"/>
  <c r="L70" i="29"/>
  <c r="N69" i="29"/>
  <c r="M69" i="29"/>
  <c r="L69" i="29"/>
  <c r="N68" i="29"/>
  <c r="M68" i="29"/>
  <c r="L68" i="29"/>
  <c r="N67" i="29"/>
  <c r="M67" i="29"/>
  <c r="L67" i="29"/>
  <c r="N66" i="29"/>
  <c r="M66" i="29"/>
  <c r="L66" i="29"/>
  <c r="N65" i="29"/>
  <c r="M65" i="29"/>
  <c r="L65" i="29"/>
  <c r="N64" i="29"/>
  <c r="M64" i="29"/>
  <c r="L64" i="29"/>
  <c r="N63" i="29"/>
  <c r="M63" i="29"/>
  <c r="L63" i="29"/>
  <c r="N62" i="29"/>
  <c r="M62" i="29"/>
  <c r="L62" i="29"/>
  <c r="N61" i="29"/>
  <c r="M61" i="29"/>
  <c r="L61" i="29"/>
  <c r="N60" i="29"/>
  <c r="M60" i="29"/>
  <c r="L60" i="29"/>
  <c r="N59" i="29"/>
  <c r="M59" i="29"/>
  <c r="L59" i="29"/>
  <c r="N58" i="29"/>
  <c r="M58" i="29"/>
  <c r="L58" i="29"/>
  <c r="N57" i="29"/>
  <c r="M57" i="29"/>
  <c r="L57" i="29"/>
  <c r="N56" i="29"/>
  <c r="M56" i="29"/>
  <c r="L56" i="29"/>
  <c r="N55" i="29"/>
  <c r="M55" i="29"/>
  <c r="L55" i="29"/>
  <c r="N54" i="29"/>
  <c r="M54" i="29"/>
  <c r="L54" i="29"/>
  <c r="N53" i="29"/>
  <c r="M53" i="29"/>
  <c r="L53" i="29"/>
  <c r="N52" i="29"/>
  <c r="M52" i="29"/>
  <c r="L52" i="29"/>
  <c r="N51" i="29"/>
  <c r="M51" i="29"/>
  <c r="L51" i="29"/>
  <c r="N50" i="29"/>
  <c r="M50" i="29"/>
  <c r="L50" i="29"/>
  <c r="N49" i="29"/>
  <c r="M49" i="29"/>
  <c r="L49" i="29"/>
  <c r="N48" i="29"/>
  <c r="M48" i="29"/>
  <c r="L48" i="29"/>
  <c r="N47" i="29"/>
  <c r="M47" i="29"/>
  <c r="L47" i="29"/>
  <c r="N46" i="29"/>
  <c r="M46" i="29"/>
  <c r="L46" i="29"/>
  <c r="N45" i="29"/>
  <c r="M45" i="29"/>
  <c r="L45" i="29"/>
  <c r="N44" i="29"/>
  <c r="M44" i="29"/>
  <c r="L44" i="29"/>
  <c r="N43" i="29"/>
  <c r="M43" i="29"/>
  <c r="L43" i="29"/>
  <c r="N42" i="29"/>
  <c r="M42" i="29"/>
  <c r="L42" i="29"/>
  <c r="N41" i="29"/>
  <c r="M41" i="29"/>
  <c r="L41" i="29"/>
  <c r="N40" i="29"/>
  <c r="M40" i="29"/>
  <c r="L40" i="29"/>
  <c r="N39" i="29"/>
  <c r="M39" i="29"/>
  <c r="L39" i="29"/>
  <c r="N38" i="29"/>
  <c r="M38" i="29"/>
  <c r="L38" i="29"/>
  <c r="N37" i="29"/>
  <c r="M37" i="29"/>
  <c r="L37" i="29"/>
  <c r="N36" i="29"/>
  <c r="M36" i="29"/>
  <c r="L36" i="29"/>
  <c r="N35" i="29"/>
  <c r="M35" i="29"/>
  <c r="L35" i="29"/>
  <c r="N34" i="29"/>
  <c r="M34" i="29"/>
  <c r="L34" i="29"/>
  <c r="N33" i="29"/>
  <c r="M33" i="29"/>
  <c r="L33" i="29"/>
  <c r="N32" i="29"/>
  <c r="M32" i="29"/>
  <c r="L32" i="29"/>
  <c r="N31" i="29"/>
  <c r="M31" i="29"/>
  <c r="L31" i="29"/>
  <c r="N30" i="29"/>
  <c r="M30" i="29"/>
  <c r="L30" i="29"/>
  <c r="N29" i="29"/>
  <c r="M29" i="29"/>
  <c r="L29" i="29"/>
  <c r="N28" i="29"/>
  <c r="M28" i="29"/>
  <c r="L28" i="29"/>
  <c r="N27" i="29"/>
  <c r="M27" i="29"/>
  <c r="L27" i="29"/>
  <c r="N26" i="29"/>
  <c r="M26" i="29"/>
  <c r="L26" i="29"/>
  <c r="N25" i="29"/>
  <c r="M25" i="29"/>
  <c r="L25" i="29"/>
  <c r="N24" i="29"/>
  <c r="M24" i="29"/>
  <c r="L24" i="29"/>
  <c r="N23" i="29"/>
  <c r="M23" i="29"/>
  <c r="L23" i="29"/>
  <c r="N22" i="29"/>
  <c r="M22" i="29"/>
  <c r="L22" i="29"/>
  <c r="N21" i="29"/>
  <c r="M21" i="29"/>
  <c r="L21" i="29"/>
  <c r="N20" i="29"/>
  <c r="M20" i="29"/>
  <c r="L20" i="29"/>
  <c r="N19" i="29"/>
  <c r="M19" i="29"/>
  <c r="L19" i="29"/>
  <c r="N18" i="29"/>
  <c r="M18" i="29"/>
  <c r="L18" i="29"/>
  <c r="N17" i="29"/>
  <c r="M17" i="29"/>
  <c r="L17" i="29"/>
  <c r="N16" i="29"/>
  <c r="M16" i="29"/>
  <c r="L16" i="29"/>
  <c r="N15" i="29"/>
  <c r="M15" i="29"/>
  <c r="L15" i="29"/>
  <c r="N14" i="29"/>
  <c r="M14" i="29"/>
  <c r="L14" i="29"/>
  <c r="N13" i="29"/>
  <c r="M13" i="29"/>
  <c r="L13" i="29"/>
  <c r="N12" i="29"/>
  <c r="M12" i="29"/>
  <c r="L12" i="29"/>
  <c r="N11" i="29"/>
  <c r="M11" i="29"/>
  <c r="L11" i="29"/>
  <c r="N10" i="29"/>
  <c r="M10" i="29"/>
  <c r="L10" i="29"/>
  <c r="N9" i="29"/>
  <c r="M9" i="29"/>
  <c r="L9" i="29"/>
  <c r="N8" i="29"/>
  <c r="M8" i="29"/>
  <c r="L8" i="29"/>
  <c r="N7" i="29"/>
  <c r="M7" i="29"/>
  <c r="L7" i="29"/>
  <c r="N6" i="29"/>
  <c r="M6" i="29"/>
  <c r="L6" i="29"/>
  <c r="N5" i="29"/>
  <c r="M5" i="29"/>
  <c r="L5" i="29"/>
  <c r="N4" i="29"/>
  <c r="M4" i="29"/>
  <c r="L4" i="29"/>
  <c r="B35" i="1" s="1"/>
  <c r="F35" i="1" s="1"/>
  <c r="N3" i="29"/>
  <c r="M3" i="29"/>
  <c r="L3" i="29"/>
  <c r="N2" i="29"/>
  <c r="M2" i="29"/>
  <c r="L2" i="29"/>
  <c r="N101" i="28"/>
  <c r="M101" i="28"/>
  <c r="L101" i="28"/>
  <c r="N100" i="28"/>
  <c r="M100" i="28"/>
  <c r="L100" i="28"/>
  <c r="N99" i="28"/>
  <c r="M99" i="28"/>
  <c r="L99" i="28"/>
  <c r="N98" i="28"/>
  <c r="M98" i="28"/>
  <c r="L98" i="28"/>
  <c r="N97" i="28"/>
  <c r="M97" i="28"/>
  <c r="L97" i="28"/>
  <c r="N96" i="28"/>
  <c r="M96" i="28"/>
  <c r="L96" i="28"/>
  <c r="N95" i="28"/>
  <c r="M95" i="28"/>
  <c r="L95" i="28"/>
  <c r="N94" i="28"/>
  <c r="M94" i="28"/>
  <c r="L94" i="28"/>
  <c r="N93" i="28"/>
  <c r="M93" i="28"/>
  <c r="L93" i="28"/>
  <c r="N92" i="28"/>
  <c r="M92" i="28"/>
  <c r="L92" i="28"/>
  <c r="N91" i="28"/>
  <c r="M91" i="28"/>
  <c r="L91" i="28"/>
  <c r="N90" i="28"/>
  <c r="M90" i="28"/>
  <c r="L90" i="28"/>
  <c r="N89" i="28"/>
  <c r="M89" i="28"/>
  <c r="L89" i="28"/>
  <c r="N88" i="28"/>
  <c r="M88" i="28"/>
  <c r="L88" i="28"/>
  <c r="N87" i="28"/>
  <c r="M87" i="28"/>
  <c r="L87" i="28"/>
  <c r="N86" i="28"/>
  <c r="M86" i="28"/>
  <c r="L86" i="28"/>
  <c r="N85" i="28"/>
  <c r="M85" i="28"/>
  <c r="L85" i="28"/>
  <c r="N84" i="28"/>
  <c r="M84" i="28"/>
  <c r="L84" i="28"/>
  <c r="N83" i="28"/>
  <c r="M83" i="28"/>
  <c r="L83" i="28"/>
  <c r="N82" i="28"/>
  <c r="M82" i="28"/>
  <c r="L82" i="28"/>
  <c r="N81" i="28"/>
  <c r="M81" i="28"/>
  <c r="L81" i="28"/>
  <c r="N80" i="28"/>
  <c r="M80" i="28"/>
  <c r="L80" i="28"/>
  <c r="N79" i="28"/>
  <c r="M79" i="28"/>
  <c r="L79" i="28"/>
  <c r="N78" i="28"/>
  <c r="M78" i="28"/>
  <c r="L78" i="28"/>
  <c r="N77" i="28"/>
  <c r="M77" i="28"/>
  <c r="L77" i="28"/>
  <c r="N76" i="28"/>
  <c r="M76" i="28"/>
  <c r="L76" i="28"/>
  <c r="N75" i="28"/>
  <c r="M75" i="28"/>
  <c r="L75" i="28"/>
  <c r="N74" i="28"/>
  <c r="M74" i="28"/>
  <c r="L74" i="28"/>
  <c r="N73" i="28"/>
  <c r="M73" i="28"/>
  <c r="L73" i="28"/>
  <c r="N72" i="28"/>
  <c r="M72" i="28"/>
  <c r="L72" i="28"/>
  <c r="N71" i="28"/>
  <c r="M71" i="28"/>
  <c r="L71" i="28"/>
  <c r="N70" i="28"/>
  <c r="M70" i="28"/>
  <c r="L70" i="28"/>
  <c r="N69" i="28"/>
  <c r="M69" i="28"/>
  <c r="L69" i="28"/>
  <c r="N68" i="28"/>
  <c r="M68" i="28"/>
  <c r="L68" i="28"/>
  <c r="N67" i="28"/>
  <c r="M67" i="28"/>
  <c r="L67" i="28"/>
  <c r="N66" i="28"/>
  <c r="M66" i="28"/>
  <c r="L66" i="28"/>
  <c r="N65" i="28"/>
  <c r="M65" i="28"/>
  <c r="L65" i="28"/>
  <c r="N64" i="28"/>
  <c r="M64" i="28"/>
  <c r="L64" i="28"/>
  <c r="N63" i="28"/>
  <c r="M63" i="28"/>
  <c r="L63" i="28"/>
  <c r="N62" i="28"/>
  <c r="M62" i="28"/>
  <c r="L62" i="28"/>
  <c r="N61" i="28"/>
  <c r="M61" i="28"/>
  <c r="L61" i="28"/>
  <c r="N60" i="28"/>
  <c r="M60" i="28"/>
  <c r="L60" i="28"/>
  <c r="N59" i="28"/>
  <c r="M59" i="28"/>
  <c r="L59" i="28"/>
  <c r="N58" i="28"/>
  <c r="M58" i="28"/>
  <c r="L58" i="28"/>
  <c r="N57" i="28"/>
  <c r="M57" i="28"/>
  <c r="L57" i="28"/>
  <c r="N56" i="28"/>
  <c r="M56" i="28"/>
  <c r="L56" i="28"/>
  <c r="N55" i="28"/>
  <c r="M55" i="28"/>
  <c r="L55" i="28"/>
  <c r="N54" i="28"/>
  <c r="M54" i="28"/>
  <c r="L54" i="28"/>
  <c r="N53" i="28"/>
  <c r="M53" i="28"/>
  <c r="L53" i="28"/>
  <c r="N52" i="28"/>
  <c r="M52" i="28"/>
  <c r="L52" i="28"/>
  <c r="N51" i="28"/>
  <c r="M51" i="28"/>
  <c r="L51" i="28"/>
  <c r="N50" i="28"/>
  <c r="M50" i="28"/>
  <c r="L50" i="28"/>
  <c r="N49" i="28"/>
  <c r="M49" i="28"/>
  <c r="L49" i="28"/>
  <c r="N48" i="28"/>
  <c r="M48" i="28"/>
  <c r="L48" i="28"/>
  <c r="N47" i="28"/>
  <c r="M47" i="28"/>
  <c r="L47" i="28"/>
  <c r="N46" i="28"/>
  <c r="M46" i="28"/>
  <c r="L46" i="28"/>
  <c r="N45" i="28"/>
  <c r="M45" i="28"/>
  <c r="L45" i="28"/>
  <c r="N44" i="28"/>
  <c r="M44" i="28"/>
  <c r="L44" i="28"/>
  <c r="N43" i="28"/>
  <c r="M43" i="28"/>
  <c r="L43" i="28"/>
  <c r="N42" i="28"/>
  <c r="M42" i="28"/>
  <c r="L42" i="28"/>
  <c r="N41" i="28"/>
  <c r="M41" i="28"/>
  <c r="L41" i="28"/>
  <c r="N40" i="28"/>
  <c r="M40" i="28"/>
  <c r="L40" i="28"/>
  <c r="N39" i="28"/>
  <c r="M39" i="28"/>
  <c r="L39" i="28"/>
  <c r="N38" i="28"/>
  <c r="M38" i="28"/>
  <c r="L38" i="28"/>
  <c r="N37" i="28"/>
  <c r="M37" i="28"/>
  <c r="L37" i="28"/>
  <c r="N36" i="28"/>
  <c r="M36" i="28"/>
  <c r="L36" i="28"/>
  <c r="N35" i="28"/>
  <c r="M35" i="28"/>
  <c r="L35" i="28"/>
  <c r="N34" i="28"/>
  <c r="M34" i="28"/>
  <c r="L34" i="28"/>
  <c r="N33" i="28"/>
  <c r="M33" i="28"/>
  <c r="L33" i="28"/>
  <c r="N32" i="28"/>
  <c r="M32" i="28"/>
  <c r="L32" i="28"/>
  <c r="N31" i="28"/>
  <c r="M31" i="28"/>
  <c r="L31" i="28"/>
  <c r="N30" i="28"/>
  <c r="M30" i="28"/>
  <c r="L30" i="28"/>
  <c r="N29" i="28"/>
  <c r="M29" i="28"/>
  <c r="L29" i="28"/>
  <c r="N28" i="28"/>
  <c r="M28" i="28"/>
  <c r="L28" i="28"/>
  <c r="N27" i="28"/>
  <c r="M27" i="28"/>
  <c r="L27" i="28"/>
  <c r="N26" i="28"/>
  <c r="M26" i="28"/>
  <c r="L26" i="28"/>
  <c r="N25" i="28"/>
  <c r="M25" i="28"/>
  <c r="L25" i="28"/>
  <c r="N24" i="28"/>
  <c r="M24" i="28"/>
  <c r="L24" i="28"/>
  <c r="N23" i="28"/>
  <c r="M23" i="28"/>
  <c r="L23" i="28"/>
  <c r="N22" i="28"/>
  <c r="M22" i="28"/>
  <c r="L22" i="28"/>
  <c r="N21" i="28"/>
  <c r="M21" i="28"/>
  <c r="L21" i="28"/>
  <c r="N20" i="28"/>
  <c r="M20" i="28"/>
  <c r="L20" i="28"/>
  <c r="N19" i="28"/>
  <c r="M19" i="28"/>
  <c r="L19" i="28"/>
  <c r="N18" i="28"/>
  <c r="M18" i="28"/>
  <c r="L18" i="28"/>
  <c r="N17" i="28"/>
  <c r="M17" i="28"/>
  <c r="L17" i="28"/>
  <c r="N16" i="28"/>
  <c r="M16" i="28"/>
  <c r="L16" i="28"/>
  <c r="N15" i="28"/>
  <c r="M15" i="28"/>
  <c r="L15" i="28"/>
  <c r="N14" i="28"/>
  <c r="M14" i="28"/>
  <c r="L14" i="28"/>
  <c r="N13" i="28"/>
  <c r="M13" i="28"/>
  <c r="L13" i="28"/>
  <c r="N12" i="28"/>
  <c r="M12" i="28"/>
  <c r="L12" i="28"/>
  <c r="N11" i="28"/>
  <c r="M11" i="28"/>
  <c r="L11" i="28"/>
  <c r="N10" i="28"/>
  <c r="M10" i="28"/>
  <c r="L10" i="28"/>
  <c r="N9" i="28"/>
  <c r="M9" i="28"/>
  <c r="L9" i="28"/>
  <c r="N8" i="28"/>
  <c r="M8" i="28"/>
  <c r="L8" i="28"/>
  <c r="N7" i="28"/>
  <c r="M7" i="28"/>
  <c r="L7" i="28"/>
  <c r="N6" i="28"/>
  <c r="M6" i="28"/>
  <c r="L6" i="28"/>
  <c r="N5" i="28"/>
  <c r="M5" i="28"/>
  <c r="C36" i="1" s="1"/>
  <c r="L5" i="28"/>
  <c r="N4" i="28"/>
  <c r="M4" i="28"/>
  <c r="L4" i="28"/>
  <c r="N3" i="28"/>
  <c r="M3" i="28"/>
  <c r="L3" i="28"/>
  <c r="B36" i="1" s="1"/>
  <c r="N2" i="28"/>
  <c r="D36" i="1" s="1"/>
  <c r="M2" i="28"/>
  <c r="L2" i="28"/>
  <c r="N101" i="27"/>
  <c r="M101" i="27"/>
  <c r="L101" i="27"/>
  <c r="N100" i="27"/>
  <c r="M100" i="27"/>
  <c r="L100" i="27"/>
  <c r="N99" i="27"/>
  <c r="M99" i="27"/>
  <c r="L99" i="27"/>
  <c r="N98" i="27"/>
  <c r="M98" i="27"/>
  <c r="L98" i="27"/>
  <c r="N97" i="27"/>
  <c r="M97" i="27"/>
  <c r="L97" i="27"/>
  <c r="N96" i="27"/>
  <c r="M96" i="27"/>
  <c r="L96" i="27"/>
  <c r="N95" i="27"/>
  <c r="M95" i="27"/>
  <c r="L95" i="27"/>
  <c r="N94" i="27"/>
  <c r="M94" i="27"/>
  <c r="L94" i="27"/>
  <c r="N93" i="27"/>
  <c r="M93" i="27"/>
  <c r="L93" i="27"/>
  <c r="N92" i="27"/>
  <c r="M92" i="27"/>
  <c r="L92" i="27"/>
  <c r="N91" i="27"/>
  <c r="M91" i="27"/>
  <c r="L91" i="27"/>
  <c r="N90" i="27"/>
  <c r="M90" i="27"/>
  <c r="L90" i="27"/>
  <c r="N89" i="27"/>
  <c r="M89" i="27"/>
  <c r="L89" i="27"/>
  <c r="N88" i="27"/>
  <c r="M88" i="27"/>
  <c r="L88" i="27"/>
  <c r="N87" i="27"/>
  <c r="M87" i="27"/>
  <c r="L87" i="27"/>
  <c r="N86" i="27"/>
  <c r="M86" i="27"/>
  <c r="L86" i="27"/>
  <c r="N85" i="27"/>
  <c r="M85" i="27"/>
  <c r="L85" i="27"/>
  <c r="N84" i="27"/>
  <c r="M84" i="27"/>
  <c r="L84" i="27"/>
  <c r="N83" i="27"/>
  <c r="M83" i="27"/>
  <c r="L83" i="27"/>
  <c r="N82" i="27"/>
  <c r="M82" i="27"/>
  <c r="L82" i="27"/>
  <c r="N81" i="27"/>
  <c r="M81" i="27"/>
  <c r="L81" i="27"/>
  <c r="N80" i="27"/>
  <c r="M80" i="27"/>
  <c r="L80" i="27"/>
  <c r="N79" i="27"/>
  <c r="M79" i="27"/>
  <c r="L79" i="27"/>
  <c r="N78" i="27"/>
  <c r="M78" i="27"/>
  <c r="L78" i="27"/>
  <c r="N77" i="27"/>
  <c r="M77" i="27"/>
  <c r="L77" i="27"/>
  <c r="N76" i="27"/>
  <c r="M76" i="27"/>
  <c r="L76" i="27"/>
  <c r="N75" i="27"/>
  <c r="M75" i="27"/>
  <c r="L75" i="27"/>
  <c r="N74" i="27"/>
  <c r="M74" i="27"/>
  <c r="L74" i="27"/>
  <c r="N73" i="27"/>
  <c r="M73" i="27"/>
  <c r="L73" i="27"/>
  <c r="N72" i="27"/>
  <c r="M72" i="27"/>
  <c r="L72" i="27"/>
  <c r="N71" i="27"/>
  <c r="M71" i="27"/>
  <c r="L71" i="27"/>
  <c r="N70" i="27"/>
  <c r="M70" i="27"/>
  <c r="L70" i="27"/>
  <c r="N69" i="27"/>
  <c r="M69" i="27"/>
  <c r="L69" i="27"/>
  <c r="N68" i="27"/>
  <c r="M68" i="27"/>
  <c r="L68" i="27"/>
  <c r="N67" i="27"/>
  <c r="M67" i="27"/>
  <c r="L67" i="27"/>
  <c r="N66" i="27"/>
  <c r="M66" i="27"/>
  <c r="L66" i="27"/>
  <c r="N65" i="27"/>
  <c r="M65" i="27"/>
  <c r="L65" i="27"/>
  <c r="N64" i="27"/>
  <c r="M64" i="27"/>
  <c r="L64" i="27"/>
  <c r="N63" i="27"/>
  <c r="M63" i="27"/>
  <c r="L63" i="27"/>
  <c r="N62" i="27"/>
  <c r="M62" i="27"/>
  <c r="L62" i="27"/>
  <c r="N61" i="27"/>
  <c r="M61" i="27"/>
  <c r="L61" i="27"/>
  <c r="N60" i="27"/>
  <c r="M60" i="27"/>
  <c r="L60" i="27"/>
  <c r="N59" i="27"/>
  <c r="M59" i="27"/>
  <c r="L59" i="27"/>
  <c r="N58" i="27"/>
  <c r="M58" i="27"/>
  <c r="L58" i="27"/>
  <c r="N57" i="27"/>
  <c r="M57" i="27"/>
  <c r="L57" i="27"/>
  <c r="N56" i="27"/>
  <c r="M56" i="27"/>
  <c r="L56" i="27"/>
  <c r="N55" i="27"/>
  <c r="M55" i="27"/>
  <c r="L55" i="27"/>
  <c r="N54" i="27"/>
  <c r="M54" i="27"/>
  <c r="L54" i="27"/>
  <c r="N53" i="27"/>
  <c r="M53" i="27"/>
  <c r="L53" i="27"/>
  <c r="N52" i="27"/>
  <c r="M52" i="27"/>
  <c r="L52" i="27"/>
  <c r="N51" i="27"/>
  <c r="M51" i="27"/>
  <c r="L51" i="27"/>
  <c r="N50" i="27"/>
  <c r="M50" i="27"/>
  <c r="L50" i="27"/>
  <c r="N49" i="27"/>
  <c r="M49" i="27"/>
  <c r="L49" i="27"/>
  <c r="N48" i="27"/>
  <c r="M48" i="27"/>
  <c r="L48" i="27"/>
  <c r="N47" i="27"/>
  <c r="M47" i="27"/>
  <c r="L47" i="27"/>
  <c r="N46" i="27"/>
  <c r="M46" i="27"/>
  <c r="L46" i="27"/>
  <c r="N45" i="27"/>
  <c r="M45" i="27"/>
  <c r="L45" i="27"/>
  <c r="N44" i="27"/>
  <c r="M44" i="27"/>
  <c r="L44" i="27"/>
  <c r="N43" i="27"/>
  <c r="M43" i="27"/>
  <c r="L43" i="27"/>
  <c r="N42" i="27"/>
  <c r="M42" i="27"/>
  <c r="L42" i="27"/>
  <c r="N41" i="27"/>
  <c r="M41" i="27"/>
  <c r="L41" i="27"/>
  <c r="N40" i="27"/>
  <c r="M40" i="27"/>
  <c r="L40" i="27"/>
  <c r="N39" i="27"/>
  <c r="M39" i="27"/>
  <c r="L39" i="27"/>
  <c r="N38" i="27"/>
  <c r="M38" i="27"/>
  <c r="L38" i="27"/>
  <c r="N37" i="27"/>
  <c r="M37" i="27"/>
  <c r="L37" i="27"/>
  <c r="N36" i="27"/>
  <c r="M36" i="27"/>
  <c r="L36" i="27"/>
  <c r="N35" i="27"/>
  <c r="M35" i="27"/>
  <c r="L35" i="27"/>
  <c r="N34" i="27"/>
  <c r="M34" i="27"/>
  <c r="L34" i="27"/>
  <c r="N33" i="27"/>
  <c r="M33" i="27"/>
  <c r="L33" i="27"/>
  <c r="N32" i="27"/>
  <c r="M32" i="27"/>
  <c r="L32" i="27"/>
  <c r="N31" i="27"/>
  <c r="M31" i="27"/>
  <c r="L31" i="27"/>
  <c r="N30" i="27"/>
  <c r="M30" i="27"/>
  <c r="L30" i="27"/>
  <c r="N29" i="27"/>
  <c r="M29" i="27"/>
  <c r="L29" i="27"/>
  <c r="N28" i="27"/>
  <c r="M28" i="27"/>
  <c r="L28" i="27"/>
  <c r="N27" i="27"/>
  <c r="M27" i="27"/>
  <c r="L27" i="27"/>
  <c r="N26" i="27"/>
  <c r="M26" i="27"/>
  <c r="L26" i="27"/>
  <c r="N25" i="27"/>
  <c r="M25" i="27"/>
  <c r="L25" i="27"/>
  <c r="N24" i="27"/>
  <c r="M24" i="27"/>
  <c r="L24" i="27"/>
  <c r="N23" i="27"/>
  <c r="M23" i="27"/>
  <c r="L23" i="27"/>
  <c r="N22" i="27"/>
  <c r="M22" i="27"/>
  <c r="L22" i="27"/>
  <c r="N21" i="27"/>
  <c r="M21" i="27"/>
  <c r="L21" i="27"/>
  <c r="N20" i="27"/>
  <c r="M20" i="27"/>
  <c r="L20" i="27"/>
  <c r="N19" i="27"/>
  <c r="M19" i="27"/>
  <c r="L19" i="27"/>
  <c r="N18" i="27"/>
  <c r="M18" i="27"/>
  <c r="L18" i="27"/>
  <c r="N17" i="27"/>
  <c r="M17" i="27"/>
  <c r="L17" i="27"/>
  <c r="N16" i="27"/>
  <c r="M16" i="27"/>
  <c r="L16" i="27"/>
  <c r="N15" i="27"/>
  <c r="M15" i="27"/>
  <c r="L15" i="27"/>
  <c r="N14" i="27"/>
  <c r="M14" i="27"/>
  <c r="L14" i="27"/>
  <c r="N13" i="27"/>
  <c r="M13" i="27"/>
  <c r="L13" i="27"/>
  <c r="N12" i="27"/>
  <c r="M12" i="27"/>
  <c r="L12" i="27"/>
  <c r="N11" i="27"/>
  <c r="M11" i="27"/>
  <c r="L11" i="27"/>
  <c r="N10" i="27"/>
  <c r="M10" i="27"/>
  <c r="L10" i="27"/>
  <c r="N9" i="27"/>
  <c r="M9" i="27"/>
  <c r="L9" i="27"/>
  <c r="N8" i="27"/>
  <c r="M8" i="27"/>
  <c r="L8" i="27"/>
  <c r="N7" i="27"/>
  <c r="M7" i="27"/>
  <c r="L7" i="27"/>
  <c r="N6" i="27"/>
  <c r="M6" i="27"/>
  <c r="L6" i="27"/>
  <c r="N5" i="27"/>
  <c r="M5" i="27"/>
  <c r="L5" i="27"/>
  <c r="N4" i="27"/>
  <c r="M4" i="27"/>
  <c r="L4" i="27"/>
  <c r="B37" i="1" s="1"/>
  <c r="F37" i="1" s="1"/>
  <c r="N3" i="27"/>
  <c r="M3" i="27"/>
  <c r="L3" i="27"/>
  <c r="N2" i="27"/>
  <c r="M2" i="27"/>
  <c r="L2" i="27"/>
  <c r="N101" i="26"/>
  <c r="M101" i="26"/>
  <c r="L101" i="26"/>
  <c r="N100" i="26"/>
  <c r="M100" i="26"/>
  <c r="L100" i="26"/>
  <c r="N99" i="26"/>
  <c r="M99" i="26"/>
  <c r="L99" i="26"/>
  <c r="N98" i="26"/>
  <c r="M98" i="26"/>
  <c r="L98" i="26"/>
  <c r="N97" i="26"/>
  <c r="M97" i="26"/>
  <c r="L97" i="26"/>
  <c r="N96" i="26"/>
  <c r="M96" i="26"/>
  <c r="L96" i="26"/>
  <c r="N95" i="26"/>
  <c r="M95" i="26"/>
  <c r="L95" i="26"/>
  <c r="N94" i="26"/>
  <c r="M94" i="26"/>
  <c r="L94" i="26"/>
  <c r="N93" i="26"/>
  <c r="M93" i="26"/>
  <c r="L93" i="26"/>
  <c r="N92" i="26"/>
  <c r="M92" i="26"/>
  <c r="L92" i="26"/>
  <c r="N91" i="26"/>
  <c r="M91" i="26"/>
  <c r="L91" i="26"/>
  <c r="N90" i="26"/>
  <c r="M90" i="26"/>
  <c r="L90" i="26"/>
  <c r="N89" i="26"/>
  <c r="M89" i="26"/>
  <c r="L89" i="26"/>
  <c r="N88" i="26"/>
  <c r="M88" i="26"/>
  <c r="L88" i="26"/>
  <c r="N87" i="26"/>
  <c r="M87" i="26"/>
  <c r="L87" i="26"/>
  <c r="N86" i="26"/>
  <c r="M86" i="26"/>
  <c r="L86" i="26"/>
  <c r="N85" i="26"/>
  <c r="M85" i="26"/>
  <c r="L85" i="26"/>
  <c r="N84" i="26"/>
  <c r="M84" i="26"/>
  <c r="L84" i="26"/>
  <c r="N83" i="26"/>
  <c r="M83" i="26"/>
  <c r="L83" i="26"/>
  <c r="N82" i="26"/>
  <c r="M82" i="26"/>
  <c r="L82" i="26"/>
  <c r="N81" i="26"/>
  <c r="M81" i="26"/>
  <c r="L81" i="26"/>
  <c r="N80" i="26"/>
  <c r="M80" i="26"/>
  <c r="L80" i="26"/>
  <c r="N79" i="26"/>
  <c r="M79" i="26"/>
  <c r="L79" i="26"/>
  <c r="N78" i="26"/>
  <c r="M78" i="26"/>
  <c r="L78" i="26"/>
  <c r="N77" i="26"/>
  <c r="M77" i="26"/>
  <c r="L77" i="26"/>
  <c r="N76" i="26"/>
  <c r="M76" i="26"/>
  <c r="L76" i="26"/>
  <c r="N75" i="26"/>
  <c r="M75" i="26"/>
  <c r="L75" i="26"/>
  <c r="N74" i="26"/>
  <c r="M74" i="26"/>
  <c r="L74" i="26"/>
  <c r="N73" i="26"/>
  <c r="M73" i="26"/>
  <c r="L73" i="26"/>
  <c r="N72" i="26"/>
  <c r="M72" i="26"/>
  <c r="L72" i="26"/>
  <c r="N71" i="26"/>
  <c r="M71" i="26"/>
  <c r="L71" i="26"/>
  <c r="N70" i="26"/>
  <c r="M70" i="26"/>
  <c r="L70" i="26"/>
  <c r="N69" i="26"/>
  <c r="M69" i="26"/>
  <c r="L69" i="26"/>
  <c r="N68" i="26"/>
  <c r="M68" i="26"/>
  <c r="L68" i="26"/>
  <c r="N67" i="26"/>
  <c r="M67" i="26"/>
  <c r="L67" i="26"/>
  <c r="N66" i="26"/>
  <c r="M66" i="26"/>
  <c r="L66" i="26"/>
  <c r="N65" i="26"/>
  <c r="M65" i="26"/>
  <c r="L65" i="26"/>
  <c r="N64" i="26"/>
  <c r="M64" i="26"/>
  <c r="L64" i="26"/>
  <c r="N63" i="26"/>
  <c r="M63" i="26"/>
  <c r="L63" i="26"/>
  <c r="N62" i="26"/>
  <c r="M62" i="26"/>
  <c r="L62" i="26"/>
  <c r="N61" i="26"/>
  <c r="M61" i="26"/>
  <c r="L61" i="26"/>
  <c r="N60" i="26"/>
  <c r="M60" i="26"/>
  <c r="L60" i="26"/>
  <c r="N59" i="26"/>
  <c r="M59" i="26"/>
  <c r="L59" i="26"/>
  <c r="N58" i="26"/>
  <c r="M58" i="26"/>
  <c r="L58" i="26"/>
  <c r="N57" i="26"/>
  <c r="M57" i="26"/>
  <c r="L57" i="26"/>
  <c r="N56" i="26"/>
  <c r="M56" i="26"/>
  <c r="L56" i="26"/>
  <c r="N55" i="26"/>
  <c r="M55" i="26"/>
  <c r="L55" i="26"/>
  <c r="N54" i="26"/>
  <c r="M54" i="26"/>
  <c r="L54" i="26"/>
  <c r="N53" i="26"/>
  <c r="M53" i="26"/>
  <c r="L53" i="26"/>
  <c r="N52" i="26"/>
  <c r="M52" i="26"/>
  <c r="L52" i="26"/>
  <c r="N51" i="26"/>
  <c r="M51" i="26"/>
  <c r="L51" i="26"/>
  <c r="N50" i="26"/>
  <c r="M50" i="26"/>
  <c r="L50" i="26"/>
  <c r="N49" i="26"/>
  <c r="M49" i="26"/>
  <c r="L49" i="26"/>
  <c r="N48" i="26"/>
  <c r="M48" i="26"/>
  <c r="L48" i="26"/>
  <c r="N47" i="26"/>
  <c r="M47" i="26"/>
  <c r="L47" i="26"/>
  <c r="N46" i="26"/>
  <c r="M46" i="26"/>
  <c r="L46" i="26"/>
  <c r="N45" i="26"/>
  <c r="M45" i="26"/>
  <c r="L45" i="26"/>
  <c r="N44" i="26"/>
  <c r="M44" i="26"/>
  <c r="L44" i="26"/>
  <c r="N43" i="26"/>
  <c r="M43" i="26"/>
  <c r="L43" i="26"/>
  <c r="N42" i="26"/>
  <c r="M42" i="26"/>
  <c r="L42" i="26"/>
  <c r="N41" i="26"/>
  <c r="M41" i="26"/>
  <c r="L41" i="26"/>
  <c r="N40" i="26"/>
  <c r="M40" i="26"/>
  <c r="L40" i="26"/>
  <c r="N39" i="26"/>
  <c r="M39" i="26"/>
  <c r="L39" i="26"/>
  <c r="N38" i="26"/>
  <c r="M38" i="26"/>
  <c r="L38" i="26"/>
  <c r="N37" i="26"/>
  <c r="M37" i="26"/>
  <c r="L37" i="26"/>
  <c r="N36" i="26"/>
  <c r="M36" i="26"/>
  <c r="L36" i="26"/>
  <c r="N35" i="26"/>
  <c r="M35" i="26"/>
  <c r="L35" i="26"/>
  <c r="N34" i="26"/>
  <c r="M34" i="26"/>
  <c r="L34" i="26"/>
  <c r="N33" i="26"/>
  <c r="M33" i="26"/>
  <c r="L33" i="26"/>
  <c r="N32" i="26"/>
  <c r="M32" i="26"/>
  <c r="L32" i="26"/>
  <c r="N31" i="26"/>
  <c r="M31" i="26"/>
  <c r="L31" i="26"/>
  <c r="N30" i="26"/>
  <c r="M30" i="26"/>
  <c r="L30" i="26"/>
  <c r="N29" i="26"/>
  <c r="M29" i="26"/>
  <c r="L29" i="26"/>
  <c r="N28" i="26"/>
  <c r="M28" i="26"/>
  <c r="L28" i="26"/>
  <c r="N27" i="26"/>
  <c r="M27" i="26"/>
  <c r="L27" i="26"/>
  <c r="N26" i="26"/>
  <c r="M26" i="26"/>
  <c r="L26" i="26"/>
  <c r="N25" i="26"/>
  <c r="M25" i="26"/>
  <c r="L25" i="26"/>
  <c r="N24" i="26"/>
  <c r="M24" i="26"/>
  <c r="L24" i="26"/>
  <c r="N23" i="26"/>
  <c r="M23" i="26"/>
  <c r="L23" i="26"/>
  <c r="N22" i="26"/>
  <c r="M22" i="26"/>
  <c r="L22" i="26"/>
  <c r="N21" i="26"/>
  <c r="M21" i="26"/>
  <c r="L21" i="26"/>
  <c r="N20" i="26"/>
  <c r="M20" i="26"/>
  <c r="L20" i="26"/>
  <c r="N19" i="26"/>
  <c r="M19" i="26"/>
  <c r="L19" i="26"/>
  <c r="N18" i="26"/>
  <c r="M18" i="26"/>
  <c r="L18" i="26"/>
  <c r="N17" i="26"/>
  <c r="M17" i="26"/>
  <c r="L17" i="26"/>
  <c r="N16" i="26"/>
  <c r="M16" i="26"/>
  <c r="L16" i="26"/>
  <c r="N15" i="26"/>
  <c r="M15" i="26"/>
  <c r="L15" i="26"/>
  <c r="N14" i="26"/>
  <c r="M14" i="26"/>
  <c r="L14" i="26"/>
  <c r="N13" i="26"/>
  <c r="M13" i="26"/>
  <c r="L13" i="26"/>
  <c r="N12" i="26"/>
  <c r="M12" i="26"/>
  <c r="L12" i="26"/>
  <c r="N11" i="26"/>
  <c r="M11" i="26"/>
  <c r="L11" i="26"/>
  <c r="N10" i="26"/>
  <c r="M10" i="26"/>
  <c r="L10" i="26"/>
  <c r="N9" i="26"/>
  <c r="M9" i="26"/>
  <c r="L9" i="26"/>
  <c r="N8" i="26"/>
  <c r="M8" i="26"/>
  <c r="L8" i="26"/>
  <c r="N7" i="26"/>
  <c r="M7" i="26"/>
  <c r="L7" i="26"/>
  <c r="N6" i="26"/>
  <c r="M6" i="26"/>
  <c r="L6" i="26"/>
  <c r="N5" i="26"/>
  <c r="M5" i="26"/>
  <c r="C38" i="1" s="1"/>
  <c r="L5" i="26"/>
  <c r="N4" i="26"/>
  <c r="M4" i="26"/>
  <c r="L4" i="26"/>
  <c r="N3" i="26"/>
  <c r="M3" i="26"/>
  <c r="L3" i="26"/>
  <c r="B38" i="1" s="1"/>
  <c r="N2" i="26"/>
  <c r="D38" i="1" s="1"/>
  <c r="M2" i="26"/>
  <c r="L2" i="26"/>
  <c r="N101" i="25"/>
  <c r="M101" i="25"/>
  <c r="L101" i="25"/>
  <c r="N100" i="25"/>
  <c r="M100" i="25"/>
  <c r="L100" i="25"/>
  <c r="N99" i="25"/>
  <c r="M99" i="25"/>
  <c r="L99" i="25"/>
  <c r="N98" i="25"/>
  <c r="M98" i="25"/>
  <c r="L98" i="25"/>
  <c r="N97" i="25"/>
  <c r="M97" i="25"/>
  <c r="L97" i="25"/>
  <c r="N96" i="25"/>
  <c r="M96" i="25"/>
  <c r="L96" i="25"/>
  <c r="N95" i="25"/>
  <c r="M95" i="25"/>
  <c r="L95" i="25"/>
  <c r="N94" i="25"/>
  <c r="M94" i="25"/>
  <c r="L94" i="25"/>
  <c r="N93" i="25"/>
  <c r="M93" i="25"/>
  <c r="L93" i="25"/>
  <c r="N92" i="25"/>
  <c r="M92" i="25"/>
  <c r="L92" i="25"/>
  <c r="N91" i="25"/>
  <c r="M91" i="25"/>
  <c r="L91" i="25"/>
  <c r="N90" i="25"/>
  <c r="M90" i="25"/>
  <c r="L90" i="25"/>
  <c r="N89" i="25"/>
  <c r="M89" i="25"/>
  <c r="L89" i="25"/>
  <c r="N88" i="25"/>
  <c r="M88" i="25"/>
  <c r="L88" i="25"/>
  <c r="N87" i="25"/>
  <c r="M87" i="25"/>
  <c r="L87" i="25"/>
  <c r="N86" i="25"/>
  <c r="M86" i="25"/>
  <c r="L86" i="25"/>
  <c r="N85" i="25"/>
  <c r="M85" i="25"/>
  <c r="L85" i="25"/>
  <c r="N84" i="25"/>
  <c r="M84" i="25"/>
  <c r="L84" i="25"/>
  <c r="N83" i="25"/>
  <c r="M83" i="25"/>
  <c r="L83" i="25"/>
  <c r="N82" i="25"/>
  <c r="M82" i="25"/>
  <c r="L82" i="25"/>
  <c r="N81" i="25"/>
  <c r="M81" i="25"/>
  <c r="L81" i="25"/>
  <c r="N80" i="25"/>
  <c r="M80" i="25"/>
  <c r="L80" i="25"/>
  <c r="N79" i="25"/>
  <c r="M79" i="25"/>
  <c r="L79" i="25"/>
  <c r="N78" i="25"/>
  <c r="M78" i="25"/>
  <c r="L78" i="25"/>
  <c r="N77" i="25"/>
  <c r="M77" i="25"/>
  <c r="L77" i="25"/>
  <c r="N76" i="25"/>
  <c r="M76" i="25"/>
  <c r="L76" i="25"/>
  <c r="N75" i="25"/>
  <c r="M75" i="25"/>
  <c r="L75" i="25"/>
  <c r="N74" i="25"/>
  <c r="M74" i="25"/>
  <c r="L74" i="25"/>
  <c r="N73" i="25"/>
  <c r="M73" i="25"/>
  <c r="L73" i="25"/>
  <c r="N72" i="25"/>
  <c r="M72" i="25"/>
  <c r="L72" i="25"/>
  <c r="N71" i="25"/>
  <c r="M71" i="25"/>
  <c r="L71" i="25"/>
  <c r="N70" i="25"/>
  <c r="M70" i="25"/>
  <c r="L70" i="25"/>
  <c r="N69" i="25"/>
  <c r="M69" i="25"/>
  <c r="L69" i="25"/>
  <c r="N68" i="25"/>
  <c r="M68" i="25"/>
  <c r="L68" i="25"/>
  <c r="N67" i="25"/>
  <c r="M67" i="25"/>
  <c r="L67" i="25"/>
  <c r="N66" i="25"/>
  <c r="M66" i="25"/>
  <c r="L66" i="25"/>
  <c r="N65" i="25"/>
  <c r="M65" i="25"/>
  <c r="L65" i="25"/>
  <c r="N64" i="25"/>
  <c r="M64" i="25"/>
  <c r="L64" i="25"/>
  <c r="N63" i="25"/>
  <c r="M63" i="25"/>
  <c r="L63" i="25"/>
  <c r="N62" i="25"/>
  <c r="M62" i="25"/>
  <c r="L62" i="25"/>
  <c r="N61" i="25"/>
  <c r="M61" i="25"/>
  <c r="L61" i="25"/>
  <c r="N60" i="25"/>
  <c r="M60" i="25"/>
  <c r="L60" i="25"/>
  <c r="N59" i="25"/>
  <c r="M59" i="25"/>
  <c r="L59" i="25"/>
  <c r="N58" i="25"/>
  <c r="M58" i="25"/>
  <c r="L58" i="25"/>
  <c r="N57" i="25"/>
  <c r="M57" i="25"/>
  <c r="L57" i="25"/>
  <c r="N56" i="25"/>
  <c r="M56" i="25"/>
  <c r="L56" i="25"/>
  <c r="N55" i="25"/>
  <c r="M55" i="25"/>
  <c r="L55" i="25"/>
  <c r="N54" i="25"/>
  <c r="M54" i="25"/>
  <c r="L54" i="25"/>
  <c r="N53" i="25"/>
  <c r="M53" i="25"/>
  <c r="L53" i="25"/>
  <c r="N52" i="25"/>
  <c r="M52" i="25"/>
  <c r="L52" i="25"/>
  <c r="N51" i="25"/>
  <c r="M51" i="25"/>
  <c r="L51" i="25"/>
  <c r="N50" i="25"/>
  <c r="M50" i="25"/>
  <c r="L50" i="25"/>
  <c r="N49" i="25"/>
  <c r="M49" i="25"/>
  <c r="L49" i="25"/>
  <c r="N48" i="25"/>
  <c r="M48" i="25"/>
  <c r="L48" i="25"/>
  <c r="N47" i="25"/>
  <c r="M47" i="25"/>
  <c r="L47" i="25"/>
  <c r="N46" i="25"/>
  <c r="M46" i="25"/>
  <c r="L46" i="25"/>
  <c r="N45" i="25"/>
  <c r="M45" i="25"/>
  <c r="L45" i="25"/>
  <c r="N44" i="25"/>
  <c r="M44" i="25"/>
  <c r="L44" i="25"/>
  <c r="N43" i="25"/>
  <c r="M43" i="25"/>
  <c r="L43" i="25"/>
  <c r="N42" i="25"/>
  <c r="M42" i="25"/>
  <c r="L42" i="25"/>
  <c r="N41" i="25"/>
  <c r="M41" i="25"/>
  <c r="L41" i="25"/>
  <c r="N40" i="25"/>
  <c r="M40" i="25"/>
  <c r="L40" i="25"/>
  <c r="N39" i="25"/>
  <c r="M39" i="25"/>
  <c r="L39" i="25"/>
  <c r="N38" i="25"/>
  <c r="M38" i="25"/>
  <c r="L38" i="25"/>
  <c r="N37" i="25"/>
  <c r="M37" i="25"/>
  <c r="L37" i="25"/>
  <c r="N36" i="25"/>
  <c r="M36" i="25"/>
  <c r="L36" i="25"/>
  <c r="N35" i="25"/>
  <c r="M35" i="25"/>
  <c r="L35" i="25"/>
  <c r="N34" i="25"/>
  <c r="M34" i="25"/>
  <c r="L34" i="25"/>
  <c r="N33" i="25"/>
  <c r="M33" i="25"/>
  <c r="L33" i="25"/>
  <c r="N32" i="25"/>
  <c r="M32" i="25"/>
  <c r="L32" i="25"/>
  <c r="N31" i="25"/>
  <c r="M31" i="25"/>
  <c r="L31" i="25"/>
  <c r="N30" i="25"/>
  <c r="M30" i="25"/>
  <c r="L30" i="25"/>
  <c r="N29" i="25"/>
  <c r="M29" i="25"/>
  <c r="L29" i="25"/>
  <c r="N28" i="25"/>
  <c r="M28" i="25"/>
  <c r="L28" i="25"/>
  <c r="N27" i="25"/>
  <c r="M27" i="25"/>
  <c r="L27" i="25"/>
  <c r="N26" i="25"/>
  <c r="M26" i="25"/>
  <c r="L26" i="25"/>
  <c r="N25" i="25"/>
  <c r="M25" i="25"/>
  <c r="L25" i="25"/>
  <c r="N24" i="25"/>
  <c r="M24" i="25"/>
  <c r="L24" i="25"/>
  <c r="N23" i="25"/>
  <c r="M23" i="25"/>
  <c r="L23" i="25"/>
  <c r="N22" i="25"/>
  <c r="M22" i="25"/>
  <c r="L22" i="25"/>
  <c r="N21" i="25"/>
  <c r="M21" i="25"/>
  <c r="L21" i="25"/>
  <c r="N20" i="25"/>
  <c r="M20" i="25"/>
  <c r="L20" i="25"/>
  <c r="N19" i="25"/>
  <c r="M19" i="25"/>
  <c r="L19" i="25"/>
  <c r="N18" i="25"/>
  <c r="M18" i="25"/>
  <c r="L18" i="25"/>
  <c r="N17" i="25"/>
  <c r="M17" i="25"/>
  <c r="L17" i="25"/>
  <c r="N16" i="25"/>
  <c r="M16" i="25"/>
  <c r="L16" i="25"/>
  <c r="N15" i="25"/>
  <c r="M15" i="25"/>
  <c r="L15" i="25"/>
  <c r="N14" i="25"/>
  <c r="M14" i="25"/>
  <c r="L14" i="25"/>
  <c r="N13" i="25"/>
  <c r="M13" i="25"/>
  <c r="L13" i="25"/>
  <c r="N12" i="25"/>
  <c r="M12" i="25"/>
  <c r="L12" i="25"/>
  <c r="N11" i="25"/>
  <c r="M11" i="25"/>
  <c r="L11" i="25"/>
  <c r="N10" i="25"/>
  <c r="M10" i="25"/>
  <c r="L10" i="25"/>
  <c r="N9" i="25"/>
  <c r="M9" i="25"/>
  <c r="L9" i="25"/>
  <c r="N8" i="25"/>
  <c r="M8" i="25"/>
  <c r="L8" i="25"/>
  <c r="N7" i="25"/>
  <c r="M7" i="25"/>
  <c r="L7" i="25"/>
  <c r="N6" i="25"/>
  <c r="M6" i="25"/>
  <c r="L6" i="25"/>
  <c r="N5" i="25"/>
  <c r="M5" i="25"/>
  <c r="L5" i="25"/>
  <c r="N4" i="25"/>
  <c r="M4" i="25"/>
  <c r="L4" i="25"/>
  <c r="B39" i="1" s="1"/>
  <c r="F39" i="1" s="1"/>
  <c r="N3" i="25"/>
  <c r="M3" i="25"/>
  <c r="L3" i="25"/>
  <c r="N2" i="25"/>
  <c r="M2" i="25"/>
  <c r="L2" i="25"/>
  <c r="N101" i="24"/>
  <c r="M101" i="24"/>
  <c r="L101" i="24"/>
  <c r="N100" i="24"/>
  <c r="M100" i="24"/>
  <c r="L100" i="24"/>
  <c r="N99" i="24"/>
  <c r="M99" i="24"/>
  <c r="L99" i="24"/>
  <c r="N98" i="24"/>
  <c r="M98" i="24"/>
  <c r="L98" i="24"/>
  <c r="N97" i="24"/>
  <c r="M97" i="24"/>
  <c r="L97" i="24"/>
  <c r="N96" i="24"/>
  <c r="M96" i="24"/>
  <c r="L96" i="24"/>
  <c r="N95" i="24"/>
  <c r="M95" i="24"/>
  <c r="L95" i="24"/>
  <c r="N94" i="24"/>
  <c r="M94" i="24"/>
  <c r="L94" i="24"/>
  <c r="N93" i="24"/>
  <c r="M93" i="24"/>
  <c r="L93" i="24"/>
  <c r="N92" i="24"/>
  <c r="M92" i="24"/>
  <c r="L92" i="24"/>
  <c r="N91" i="24"/>
  <c r="M91" i="24"/>
  <c r="L91" i="24"/>
  <c r="N90" i="24"/>
  <c r="M90" i="24"/>
  <c r="L90" i="24"/>
  <c r="N89" i="24"/>
  <c r="M89" i="24"/>
  <c r="L89" i="24"/>
  <c r="N88" i="24"/>
  <c r="M88" i="24"/>
  <c r="L88" i="24"/>
  <c r="N87" i="24"/>
  <c r="M87" i="24"/>
  <c r="L87" i="24"/>
  <c r="N86" i="24"/>
  <c r="M86" i="24"/>
  <c r="L86" i="24"/>
  <c r="N85" i="24"/>
  <c r="M85" i="24"/>
  <c r="L85" i="24"/>
  <c r="N84" i="24"/>
  <c r="M84" i="24"/>
  <c r="L84" i="24"/>
  <c r="N83" i="24"/>
  <c r="M83" i="24"/>
  <c r="L83" i="24"/>
  <c r="N82" i="24"/>
  <c r="M82" i="24"/>
  <c r="L82" i="24"/>
  <c r="N81" i="24"/>
  <c r="M81" i="24"/>
  <c r="L81" i="24"/>
  <c r="N80" i="24"/>
  <c r="M80" i="24"/>
  <c r="L80" i="24"/>
  <c r="N79" i="24"/>
  <c r="M79" i="24"/>
  <c r="L79" i="24"/>
  <c r="N78" i="24"/>
  <c r="M78" i="24"/>
  <c r="L78" i="24"/>
  <c r="N77" i="24"/>
  <c r="M77" i="24"/>
  <c r="L77" i="24"/>
  <c r="N76" i="24"/>
  <c r="M76" i="24"/>
  <c r="L76" i="24"/>
  <c r="N75" i="24"/>
  <c r="M75" i="24"/>
  <c r="L75" i="24"/>
  <c r="N74" i="24"/>
  <c r="M74" i="24"/>
  <c r="L74" i="24"/>
  <c r="N73" i="24"/>
  <c r="M73" i="24"/>
  <c r="L73" i="24"/>
  <c r="N72" i="24"/>
  <c r="M72" i="24"/>
  <c r="L72" i="24"/>
  <c r="N71" i="24"/>
  <c r="M71" i="24"/>
  <c r="L71" i="24"/>
  <c r="N70" i="24"/>
  <c r="M70" i="24"/>
  <c r="L70" i="24"/>
  <c r="N69" i="24"/>
  <c r="M69" i="24"/>
  <c r="L69" i="24"/>
  <c r="N68" i="24"/>
  <c r="M68" i="24"/>
  <c r="L68" i="24"/>
  <c r="N67" i="24"/>
  <c r="M67" i="24"/>
  <c r="L67" i="24"/>
  <c r="N66" i="24"/>
  <c r="M66" i="24"/>
  <c r="L66" i="24"/>
  <c r="N65" i="24"/>
  <c r="M65" i="24"/>
  <c r="L65" i="24"/>
  <c r="N64" i="24"/>
  <c r="M64" i="24"/>
  <c r="L64" i="24"/>
  <c r="N63" i="24"/>
  <c r="M63" i="24"/>
  <c r="L63" i="24"/>
  <c r="N62" i="24"/>
  <c r="M62" i="24"/>
  <c r="L62" i="24"/>
  <c r="N61" i="24"/>
  <c r="M61" i="24"/>
  <c r="L61" i="24"/>
  <c r="N60" i="24"/>
  <c r="M60" i="24"/>
  <c r="L60" i="24"/>
  <c r="N59" i="24"/>
  <c r="M59" i="24"/>
  <c r="L59" i="24"/>
  <c r="N58" i="24"/>
  <c r="M58" i="24"/>
  <c r="L58" i="24"/>
  <c r="N57" i="24"/>
  <c r="M57" i="24"/>
  <c r="L57" i="24"/>
  <c r="N56" i="24"/>
  <c r="M56" i="24"/>
  <c r="L56" i="24"/>
  <c r="N55" i="24"/>
  <c r="M55" i="24"/>
  <c r="L55" i="24"/>
  <c r="N54" i="24"/>
  <c r="M54" i="24"/>
  <c r="L54" i="24"/>
  <c r="N53" i="24"/>
  <c r="M53" i="24"/>
  <c r="L53" i="24"/>
  <c r="N52" i="24"/>
  <c r="M52" i="24"/>
  <c r="L52" i="24"/>
  <c r="N51" i="24"/>
  <c r="M51" i="24"/>
  <c r="L51" i="24"/>
  <c r="N50" i="24"/>
  <c r="M50" i="24"/>
  <c r="L50" i="24"/>
  <c r="N49" i="24"/>
  <c r="M49" i="24"/>
  <c r="L49" i="24"/>
  <c r="N48" i="24"/>
  <c r="M48" i="24"/>
  <c r="L48" i="24"/>
  <c r="N47" i="24"/>
  <c r="M47" i="24"/>
  <c r="L47" i="24"/>
  <c r="N46" i="24"/>
  <c r="M46" i="24"/>
  <c r="L46" i="24"/>
  <c r="N45" i="24"/>
  <c r="M45" i="24"/>
  <c r="L45" i="24"/>
  <c r="N44" i="24"/>
  <c r="M44" i="24"/>
  <c r="L44" i="24"/>
  <c r="N43" i="24"/>
  <c r="M43" i="24"/>
  <c r="L43" i="24"/>
  <c r="N42" i="24"/>
  <c r="M42" i="24"/>
  <c r="L42" i="24"/>
  <c r="N41" i="24"/>
  <c r="M41" i="24"/>
  <c r="L41" i="24"/>
  <c r="N40" i="24"/>
  <c r="M40" i="24"/>
  <c r="L40" i="24"/>
  <c r="N39" i="24"/>
  <c r="M39" i="24"/>
  <c r="L39" i="24"/>
  <c r="N38" i="24"/>
  <c r="M38" i="24"/>
  <c r="L38" i="24"/>
  <c r="N37" i="24"/>
  <c r="M37" i="24"/>
  <c r="L37" i="24"/>
  <c r="N36" i="24"/>
  <c r="M36" i="24"/>
  <c r="L36" i="24"/>
  <c r="N35" i="24"/>
  <c r="M35" i="24"/>
  <c r="L35" i="24"/>
  <c r="N34" i="24"/>
  <c r="M34" i="24"/>
  <c r="L34" i="24"/>
  <c r="N33" i="24"/>
  <c r="M33" i="24"/>
  <c r="L33" i="24"/>
  <c r="N32" i="24"/>
  <c r="M32" i="24"/>
  <c r="L32" i="24"/>
  <c r="N31" i="24"/>
  <c r="M31" i="24"/>
  <c r="L31" i="24"/>
  <c r="N30" i="24"/>
  <c r="M30" i="24"/>
  <c r="L30" i="24"/>
  <c r="N29" i="24"/>
  <c r="M29" i="24"/>
  <c r="L29" i="24"/>
  <c r="N28" i="24"/>
  <c r="M28" i="24"/>
  <c r="L28" i="24"/>
  <c r="N27" i="24"/>
  <c r="M27" i="24"/>
  <c r="L27" i="24"/>
  <c r="N26" i="24"/>
  <c r="M26" i="24"/>
  <c r="L26" i="24"/>
  <c r="N25" i="24"/>
  <c r="M25" i="24"/>
  <c r="L25" i="24"/>
  <c r="N24" i="24"/>
  <c r="M24" i="24"/>
  <c r="L24" i="24"/>
  <c r="N23" i="24"/>
  <c r="M23" i="24"/>
  <c r="L23" i="24"/>
  <c r="N22" i="24"/>
  <c r="M22" i="24"/>
  <c r="L22" i="24"/>
  <c r="N21" i="24"/>
  <c r="M21" i="24"/>
  <c r="L21" i="24"/>
  <c r="N20" i="24"/>
  <c r="M20" i="24"/>
  <c r="L20" i="24"/>
  <c r="N19" i="24"/>
  <c r="M19" i="24"/>
  <c r="L19" i="24"/>
  <c r="N18" i="24"/>
  <c r="M18" i="24"/>
  <c r="L18" i="24"/>
  <c r="N17" i="24"/>
  <c r="M17" i="24"/>
  <c r="L17" i="24"/>
  <c r="N16" i="24"/>
  <c r="M16" i="24"/>
  <c r="L16" i="24"/>
  <c r="N15" i="24"/>
  <c r="M15" i="24"/>
  <c r="L15" i="24"/>
  <c r="N14" i="24"/>
  <c r="M14" i="24"/>
  <c r="L14" i="24"/>
  <c r="N13" i="24"/>
  <c r="M13" i="24"/>
  <c r="L13" i="24"/>
  <c r="N12" i="24"/>
  <c r="M12" i="24"/>
  <c r="L12" i="24"/>
  <c r="N11" i="24"/>
  <c r="M11" i="24"/>
  <c r="L11" i="24"/>
  <c r="N10" i="24"/>
  <c r="M10" i="24"/>
  <c r="L10" i="24"/>
  <c r="N9" i="24"/>
  <c r="M9" i="24"/>
  <c r="L9" i="24"/>
  <c r="N8" i="24"/>
  <c r="M8" i="24"/>
  <c r="L8" i="24"/>
  <c r="N7" i="24"/>
  <c r="M7" i="24"/>
  <c r="L7" i="24"/>
  <c r="N6" i="24"/>
  <c r="M6" i="24"/>
  <c r="L6" i="24"/>
  <c r="N5" i="24"/>
  <c r="M5" i="24"/>
  <c r="C40" i="1" s="1"/>
  <c r="L5" i="24"/>
  <c r="N4" i="24"/>
  <c r="M4" i="24"/>
  <c r="L4" i="24"/>
  <c r="N3" i="24"/>
  <c r="M3" i="24"/>
  <c r="L3" i="24"/>
  <c r="B40" i="1" s="1"/>
  <c r="N2" i="24"/>
  <c r="D40" i="1" s="1"/>
  <c r="M2" i="24"/>
  <c r="L2" i="24"/>
  <c r="N101" i="23"/>
  <c r="M101" i="23"/>
  <c r="L101" i="23"/>
  <c r="N100" i="23"/>
  <c r="M100" i="23"/>
  <c r="L100" i="23"/>
  <c r="N99" i="23"/>
  <c r="M99" i="23"/>
  <c r="L99" i="23"/>
  <c r="N98" i="23"/>
  <c r="M98" i="23"/>
  <c r="L98" i="23"/>
  <c r="N97" i="23"/>
  <c r="M97" i="23"/>
  <c r="L97" i="23"/>
  <c r="N96" i="23"/>
  <c r="M96" i="23"/>
  <c r="L96" i="23"/>
  <c r="N95" i="23"/>
  <c r="M95" i="23"/>
  <c r="L95" i="23"/>
  <c r="N94" i="23"/>
  <c r="M94" i="23"/>
  <c r="L94" i="23"/>
  <c r="N93" i="23"/>
  <c r="M93" i="23"/>
  <c r="L93" i="23"/>
  <c r="N92" i="23"/>
  <c r="M92" i="23"/>
  <c r="L92" i="23"/>
  <c r="N91" i="23"/>
  <c r="M91" i="23"/>
  <c r="L91" i="23"/>
  <c r="N90" i="23"/>
  <c r="M90" i="23"/>
  <c r="L90" i="23"/>
  <c r="N89" i="23"/>
  <c r="M89" i="23"/>
  <c r="L89" i="23"/>
  <c r="N88" i="23"/>
  <c r="M88" i="23"/>
  <c r="L88" i="23"/>
  <c r="N87" i="23"/>
  <c r="M87" i="23"/>
  <c r="L87" i="23"/>
  <c r="N86" i="23"/>
  <c r="M86" i="23"/>
  <c r="L86" i="23"/>
  <c r="N85" i="23"/>
  <c r="M85" i="23"/>
  <c r="L85" i="23"/>
  <c r="N84" i="23"/>
  <c r="M84" i="23"/>
  <c r="L84" i="23"/>
  <c r="N83" i="23"/>
  <c r="M83" i="23"/>
  <c r="L83" i="23"/>
  <c r="N82" i="23"/>
  <c r="M82" i="23"/>
  <c r="L82" i="23"/>
  <c r="N81" i="23"/>
  <c r="M81" i="23"/>
  <c r="L81" i="23"/>
  <c r="N80" i="23"/>
  <c r="M80" i="23"/>
  <c r="L80" i="23"/>
  <c r="N79" i="23"/>
  <c r="M79" i="23"/>
  <c r="L79" i="23"/>
  <c r="N78" i="23"/>
  <c r="M78" i="23"/>
  <c r="L78" i="23"/>
  <c r="N77" i="23"/>
  <c r="M77" i="23"/>
  <c r="L77" i="23"/>
  <c r="N76" i="23"/>
  <c r="M76" i="23"/>
  <c r="L76" i="23"/>
  <c r="N75" i="23"/>
  <c r="M75" i="23"/>
  <c r="L75" i="23"/>
  <c r="N74" i="23"/>
  <c r="M74" i="23"/>
  <c r="L74" i="23"/>
  <c r="N73" i="23"/>
  <c r="M73" i="23"/>
  <c r="L73" i="23"/>
  <c r="N72" i="23"/>
  <c r="M72" i="23"/>
  <c r="L72" i="23"/>
  <c r="N71" i="23"/>
  <c r="M71" i="23"/>
  <c r="L71" i="23"/>
  <c r="N70" i="23"/>
  <c r="M70" i="23"/>
  <c r="L70" i="23"/>
  <c r="N69" i="23"/>
  <c r="M69" i="23"/>
  <c r="L69" i="23"/>
  <c r="N68" i="23"/>
  <c r="M68" i="23"/>
  <c r="L68" i="23"/>
  <c r="N67" i="23"/>
  <c r="M67" i="23"/>
  <c r="L67" i="23"/>
  <c r="N66" i="23"/>
  <c r="M66" i="23"/>
  <c r="L66" i="23"/>
  <c r="N65" i="23"/>
  <c r="M65" i="23"/>
  <c r="L65" i="23"/>
  <c r="N64" i="23"/>
  <c r="M64" i="23"/>
  <c r="L64" i="23"/>
  <c r="N63" i="23"/>
  <c r="M63" i="23"/>
  <c r="L63" i="23"/>
  <c r="N62" i="23"/>
  <c r="M62" i="23"/>
  <c r="L62" i="23"/>
  <c r="N61" i="23"/>
  <c r="M61" i="23"/>
  <c r="L61" i="23"/>
  <c r="N60" i="23"/>
  <c r="M60" i="23"/>
  <c r="L60" i="23"/>
  <c r="N59" i="23"/>
  <c r="M59" i="23"/>
  <c r="L59" i="23"/>
  <c r="N58" i="23"/>
  <c r="M58" i="23"/>
  <c r="L58" i="23"/>
  <c r="N57" i="23"/>
  <c r="M57" i="23"/>
  <c r="L57" i="23"/>
  <c r="N56" i="23"/>
  <c r="M56" i="23"/>
  <c r="L56" i="23"/>
  <c r="N55" i="23"/>
  <c r="M55" i="23"/>
  <c r="L55" i="23"/>
  <c r="N54" i="23"/>
  <c r="M54" i="23"/>
  <c r="L54" i="23"/>
  <c r="N53" i="23"/>
  <c r="M53" i="23"/>
  <c r="L53" i="23"/>
  <c r="N52" i="23"/>
  <c r="M52" i="23"/>
  <c r="L52" i="23"/>
  <c r="N51" i="23"/>
  <c r="M51" i="23"/>
  <c r="L51" i="23"/>
  <c r="N50" i="23"/>
  <c r="M50" i="23"/>
  <c r="L50" i="23"/>
  <c r="N49" i="23"/>
  <c r="M49" i="23"/>
  <c r="L49" i="23"/>
  <c r="N48" i="23"/>
  <c r="M48" i="23"/>
  <c r="L48" i="23"/>
  <c r="N47" i="23"/>
  <c r="M47" i="23"/>
  <c r="L47" i="23"/>
  <c r="N46" i="23"/>
  <c r="M46" i="23"/>
  <c r="L46" i="23"/>
  <c r="N45" i="23"/>
  <c r="M45" i="23"/>
  <c r="L45" i="23"/>
  <c r="N44" i="23"/>
  <c r="M44" i="23"/>
  <c r="L44" i="23"/>
  <c r="N43" i="23"/>
  <c r="M43" i="23"/>
  <c r="L43" i="23"/>
  <c r="N42" i="23"/>
  <c r="M42" i="23"/>
  <c r="L42" i="23"/>
  <c r="N41" i="23"/>
  <c r="M41" i="23"/>
  <c r="L41" i="23"/>
  <c r="N40" i="23"/>
  <c r="M40" i="23"/>
  <c r="L40" i="23"/>
  <c r="N39" i="23"/>
  <c r="M39" i="23"/>
  <c r="L39" i="23"/>
  <c r="N38" i="23"/>
  <c r="M38" i="23"/>
  <c r="L38" i="23"/>
  <c r="N37" i="23"/>
  <c r="M37" i="23"/>
  <c r="L37" i="23"/>
  <c r="N36" i="23"/>
  <c r="M36" i="23"/>
  <c r="L36" i="23"/>
  <c r="N35" i="23"/>
  <c r="M35" i="23"/>
  <c r="L35" i="23"/>
  <c r="N34" i="23"/>
  <c r="M34" i="23"/>
  <c r="L34" i="23"/>
  <c r="N33" i="23"/>
  <c r="M33" i="23"/>
  <c r="L33" i="23"/>
  <c r="N32" i="23"/>
  <c r="M32" i="23"/>
  <c r="L32" i="23"/>
  <c r="N31" i="23"/>
  <c r="M31" i="23"/>
  <c r="L31" i="23"/>
  <c r="N30" i="23"/>
  <c r="D41" i="1" s="1"/>
  <c r="M30" i="23"/>
  <c r="L30" i="23"/>
  <c r="N29" i="23"/>
  <c r="M29" i="23"/>
  <c r="L29" i="23"/>
  <c r="N28" i="23"/>
  <c r="M28" i="23"/>
  <c r="L28" i="23"/>
  <c r="N27" i="23"/>
  <c r="M27" i="23"/>
  <c r="L27" i="23"/>
  <c r="N26" i="23"/>
  <c r="M26" i="23"/>
  <c r="L26" i="23"/>
  <c r="N25" i="23"/>
  <c r="M25" i="23"/>
  <c r="L25" i="23"/>
  <c r="N24" i="23"/>
  <c r="M24" i="23"/>
  <c r="L24" i="23"/>
  <c r="N23" i="23"/>
  <c r="M23" i="23"/>
  <c r="L23" i="23"/>
  <c r="N22" i="23"/>
  <c r="M22" i="23"/>
  <c r="L22" i="23"/>
  <c r="N21" i="23"/>
  <c r="M21" i="23"/>
  <c r="L21" i="23"/>
  <c r="N20" i="23"/>
  <c r="M20" i="23"/>
  <c r="L20" i="23"/>
  <c r="N19" i="23"/>
  <c r="M19" i="23"/>
  <c r="L19" i="23"/>
  <c r="N18" i="23"/>
  <c r="M18" i="23"/>
  <c r="L18" i="23"/>
  <c r="N17" i="23"/>
  <c r="M17" i="23"/>
  <c r="L17" i="23"/>
  <c r="N16" i="23"/>
  <c r="M16" i="23"/>
  <c r="L16" i="23"/>
  <c r="N15" i="23"/>
  <c r="M15" i="23"/>
  <c r="L15" i="23"/>
  <c r="N14" i="23"/>
  <c r="M14" i="23"/>
  <c r="L14" i="23"/>
  <c r="N13" i="23"/>
  <c r="M13" i="23"/>
  <c r="L13" i="23"/>
  <c r="N12" i="23"/>
  <c r="M12" i="23"/>
  <c r="L12" i="23"/>
  <c r="N11" i="23"/>
  <c r="M11" i="23"/>
  <c r="L11" i="23"/>
  <c r="N10" i="23"/>
  <c r="M10" i="23"/>
  <c r="L10" i="23"/>
  <c r="N9" i="23"/>
  <c r="M9" i="23"/>
  <c r="L9" i="23"/>
  <c r="N8" i="23"/>
  <c r="M8" i="23"/>
  <c r="L8" i="23"/>
  <c r="N7" i="23"/>
  <c r="M7" i="23"/>
  <c r="L7" i="23"/>
  <c r="N6" i="23"/>
  <c r="M6" i="23"/>
  <c r="L6" i="23"/>
  <c r="N5" i="23"/>
  <c r="M5" i="23"/>
  <c r="L5" i="23"/>
  <c r="N4" i="23"/>
  <c r="M4" i="23"/>
  <c r="L4" i="23"/>
  <c r="B41" i="1" s="1"/>
  <c r="N3" i="23"/>
  <c r="M3" i="23"/>
  <c r="L3" i="23"/>
  <c r="N2" i="23"/>
  <c r="M2" i="23"/>
  <c r="L2" i="23"/>
  <c r="N101" i="22"/>
  <c r="M101" i="22"/>
  <c r="L101" i="22"/>
  <c r="N100" i="22"/>
  <c r="M100" i="22"/>
  <c r="L100" i="22"/>
  <c r="N99" i="22"/>
  <c r="M99" i="22"/>
  <c r="L99" i="22"/>
  <c r="N98" i="22"/>
  <c r="M98" i="22"/>
  <c r="L98" i="22"/>
  <c r="N97" i="22"/>
  <c r="M97" i="22"/>
  <c r="L97" i="22"/>
  <c r="N96" i="22"/>
  <c r="M96" i="22"/>
  <c r="L96" i="22"/>
  <c r="N95" i="22"/>
  <c r="M95" i="22"/>
  <c r="L95" i="22"/>
  <c r="N94" i="22"/>
  <c r="M94" i="22"/>
  <c r="L94" i="22"/>
  <c r="N93" i="22"/>
  <c r="M93" i="22"/>
  <c r="L93" i="22"/>
  <c r="N92" i="22"/>
  <c r="M92" i="22"/>
  <c r="L92" i="22"/>
  <c r="N91" i="22"/>
  <c r="M91" i="22"/>
  <c r="L91" i="22"/>
  <c r="N90" i="22"/>
  <c r="M90" i="22"/>
  <c r="L90" i="22"/>
  <c r="N89" i="22"/>
  <c r="M89" i="22"/>
  <c r="L89" i="22"/>
  <c r="N88" i="22"/>
  <c r="M88" i="22"/>
  <c r="L88" i="22"/>
  <c r="N87" i="22"/>
  <c r="M87" i="22"/>
  <c r="L87" i="22"/>
  <c r="N86" i="22"/>
  <c r="M86" i="22"/>
  <c r="L86" i="22"/>
  <c r="N85" i="22"/>
  <c r="M85" i="22"/>
  <c r="L85" i="22"/>
  <c r="N84" i="22"/>
  <c r="M84" i="22"/>
  <c r="L84" i="22"/>
  <c r="N83" i="22"/>
  <c r="M83" i="22"/>
  <c r="L83" i="22"/>
  <c r="N82" i="22"/>
  <c r="M82" i="22"/>
  <c r="L82" i="22"/>
  <c r="N81" i="22"/>
  <c r="M81" i="22"/>
  <c r="L81" i="22"/>
  <c r="N80" i="22"/>
  <c r="M80" i="22"/>
  <c r="L80" i="22"/>
  <c r="N79" i="22"/>
  <c r="M79" i="22"/>
  <c r="L79" i="22"/>
  <c r="N78" i="22"/>
  <c r="M78" i="22"/>
  <c r="L78" i="22"/>
  <c r="N77" i="22"/>
  <c r="M77" i="22"/>
  <c r="L77" i="22"/>
  <c r="N76" i="22"/>
  <c r="M76" i="22"/>
  <c r="L76" i="22"/>
  <c r="N75" i="22"/>
  <c r="M75" i="22"/>
  <c r="L75" i="22"/>
  <c r="N74" i="22"/>
  <c r="M74" i="22"/>
  <c r="L74" i="22"/>
  <c r="N73" i="22"/>
  <c r="M73" i="22"/>
  <c r="L73" i="22"/>
  <c r="N72" i="22"/>
  <c r="M72" i="22"/>
  <c r="L72" i="22"/>
  <c r="N71" i="22"/>
  <c r="M71" i="22"/>
  <c r="L71" i="22"/>
  <c r="N70" i="22"/>
  <c r="M70" i="22"/>
  <c r="L70" i="22"/>
  <c r="N69" i="22"/>
  <c r="M69" i="22"/>
  <c r="L69" i="22"/>
  <c r="N68" i="22"/>
  <c r="M68" i="22"/>
  <c r="L68" i="22"/>
  <c r="N67" i="22"/>
  <c r="M67" i="22"/>
  <c r="L67" i="22"/>
  <c r="N66" i="22"/>
  <c r="M66" i="22"/>
  <c r="L66" i="22"/>
  <c r="N65" i="22"/>
  <c r="M65" i="22"/>
  <c r="L65" i="22"/>
  <c r="N64" i="22"/>
  <c r="M64" i="22"/>
  <c r="L64" i="22"/>
  <c r="N63" i="22"/>
  <c r="M63" i="22"/>
  <c r="L63" i="22"/>
  <c r="N62" i="22"/>
  <c r="M62" i="22"/>
  <c r="L62" i="22"/>
  <c r="N61" i="22"/>
  <c r="M61" i="22"/>
  <c r="L61" i="22"/>
  <c r="N60" i="22"/>
  <c r="M60" i="22"/>
  <c r="L60" i="22"/>
  <c r="N59" i="22"/>
  <c r="M59" i="22"/>
  <c r="L59" i="22"/>
  <c r="N58" i="22"/>
  <c r="M58" i="22"/>
  <c r="L58" i="22"/>
  <c r="N57" i="22"/>
  <c r="M57" i="22"/>
  <c r="L57" i="22"/>
  <c r="N56" i="22"/>
  <c r="M56" i="22"/>
  <c r="L56" i="22"/>
  <c r="N55" i="22"/>
  <c r="M55" i="22"/>
  <c r="L55" i="22"/>
  <c r="N54" i="22"/>
  <c r="M54" i="22"/>
  <c r="L54" i="22"/>
  <c r="N53" i="22"/>
  <c r="M53" i="22"/>
  <c r="L53" i="22"/>
  <c r="N52" i="22"/>
  <c r="M52" i="22"/>
  <c r="L52" i="22"/>
  <c r="N51" i="22"/>
  <c r="M51" i="22"/>
  <c r="L51" i="22"/>
  <c r="N50" i="22"/>
  <c r="M50" i="22"/>
  <c r="L50" i="22"/>
  <c r="N49" i="22"/>
  <c r="M49" i="22"/>
  <c r="L49" i="22"/>
  <c r="N48" i="22"/>
  <c r="M48" i="22"/>
  <c r="L48" i="22"/>
  <c r="N47" i="22"/>
  <c r="M47" i="22"/>
  <c r="L47" i="22"/>
  <c r="N46" i="22"/>
  <c r="M46" i="22"/>
  <c r="L46" i="22"/>
  <c r="N45" i="22"/>
  <c r="M45" i="22"/>
  <c r="L45" i="22"/>
  <c r="N44" i="22"/>
  <c r="M44" i="22"/>
  <c r="L44" i="22"/>
  <c r="N43" i="22"/>
  <c r="M43" i="22"/>
  <c r="L43" i="22"/>
  <c r="N42" i="22"/>
  <c r="M42" i="22"/>
  <c r="L42" i="22"/>
  <c r="N41" i="22"/>
  <c r="M41" i="22"/>
  <c r="L41" i="22"/>
  <c r="N40" i="22"/>
  <c r="M40" i="22"/>
  <c r="L40" i="22"/>
  <c r="N39" i="22"/>
  <c r="M39" i="22"/>
  <c r="L39" i="22"/>
  <c r="N38" i="22"/>
  <c r="M38" i="22"/>
  <c r="L38" i="22"/>
  <c r="N37" i="22"/>
  <c r="M37" i="22"/>
  <c r="L37" i="22"/>
  <c r="N36" i="22"/>
  <c r="M36" i="22"/>
  <c r="L36" i="22"/>
  <c r="N35" i="22"/>
  <c r="M35" i="22"/>
  <c r="L35" i="22"/>
  <c r="N34" i="22"/>
  <c r="M34" i="22"/>
  <c r="L34" i="22"/>
  <c r="N33" i="22"/>
  <c r="M33" i="22"/>
  <c r="L33" i="22"/>
  <c r="N32" i="22"/>
  <c r="M32" i="22"/>
  <c r="L32" i="22"/>
  <c r="N31" i="22"/>
  <c r="M31" i="22"/>
  <c r="L31" i="22"/>
  <c r="N30" i="22"/>
  <c r="M30" i="22"/>
  <c r="L30" i="22"/>
  <c r="N29" i="22"/>
  <c r="M29" i="22"/>
  <c r="L29" i="22"/>
  <c r="N28" i="22"/>
  <c r="M28" i="22"/>
  <c r="L28" i="22"/>
  <c r="N27" i="22"/>
  <c r="M27" i="22"/>
  <c r="L27" i="22"/>
  <c r="N26" i="22"/>
  <c r="M26" i="22"/>
  <c r="L26" i="22"/>
  <c r="N25" i="22"/>
  <c r="M25" i="22"/>
  <c r="L25" i="22"/>
  <c r="N24" i="22"/>
  <c r="M24" i="22"/>
  <c r="L24" i="22"/>
  <c r="N23" i="22"/>
  <c r="M23" i="22"/>
  <c r="L23" i="22"/>
  <c r="N22" i="22"/>
  <c r="M22" i="22"/>
  <c r="L22" i="22"/>
  <c r="N21" i="22"/>
  <c r="M21" i="22"/>
  <c r="L21" i="22"/>
  <c r="N20" i="22"/>
  <c r="M20" i="22"/>
  <c r="L20" i="22"/>
  <c r="N19" i="22"/>
  <c r="M19" i="22"/>
  <c r="L19" i="22"/>
  <c r="N18" i="22"/>
  <c r="M18" i="22"/>
  <c r="L18" i="22"/>
  <c r="N17" i="22"/>
  <c r="M17" i="22"/>
  <c r="L17" i="22"/>
  <c r="N16" i="22"/>
  <c r="M16" i="22"/>
  <c r="L16" i="22"/>
  <c r="N15" i="22"/>
  <c r="M15" i="22"/>
  <c r="L15" i="22"/>
  <c r="N14" i="22"/>
  <c r="M14" i="22"/>
  <c r="L14" i="22"/>
  <c r="N13" i="22"/>
  <c r="M13" i="22"/>
  <c r="L13" i="22"/>
  <c r="N12" i="22"/>
  <c r="M12" i="22"/>
  <c r="L12" i="22"/>
  <c r="N11" i="22"/>
  <c r="M11" i="22"/>
  <c r="L11" i="22"/>
  <c r="N10" i="22"/>
  <c r="M10" i="22"/>
  <c r="L10" i="22"/>
  <c r="N9" i="22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C42" i="1" s="1"/>
  <c r="L5" i="22"/>
  <c r="N4" i="22"/>
  <c r="M4" i="22"/>
  <c r="L4" i="22"/>
  <c r="N3" i="22"/>
  <c r="M3" i="22"/>
  <c r="L3" i="22"/>
  <c r="B42" i="1" s="1"/>
  <c r="N2" i="22"/>
  <c r="D42" i="1" s="1"/>
  <c r="M2" i="22"/>
  <c r="L2" i="22"/>
  <c r="N101" i="21"/>
  <c r="M101" i="21"/>
  <c r="L101" i="21"/>
  <c r="N100" i="21"/>
  <c r="M100" i="21"/>
  <c r="L100" i="21"/>
  <c r="N99" i="21"/>
  <c r="M99" i="21"/>
  <c r="L99" i="21"/>
  <c r="N98" i="21"/>
  <c r="M98" i="21"/>
  <c r="L98" i="21"/>
  <c r="N97" i="21"/>
  <c r="M97" i="21"/>
  <c r="L97" i="21"/>
  <c r="N96" i="21"/>
  <c r="M96" i="21"/>
  <c r="L96" i="21"/>
  <c r="N95" i="21"/>
  <c r="M95" i="21"/>
  <c r="L95" i="21"/>
  <c r="N94" i="21"/>
  <c r="M94" i="21"/>
  <c r="L94" i="21"/>
  <c r="N93" i="21"/>
  <c r="M93" i="21"/>
  <c r="L93" i="21"/>
  <c r="N92" i="21"/>
  <c r="M92" i="21"/>
  <c r="L92" i="21"/>
  <c r="N91" i="21"/>
  <c r="M91" i="21"/>
  <c r="L91" i="21"/>
  <c r="N90" i="21"/>
  <c r="M90" i="21"/>
  <c r="L90" i="21"/>
  <c r="N89" i="21"/>
  <c r="M89" i="21"/>
  <c r="L89" i="21"/>
  <c r="N88" i="21"/>
  <c r="M88" i="21"/>
  <c r="L88" i="21"/>
  <c r="N87" i="21"/>
  <c r="M87" i="21"/>
  <c r="L87" i="21"/>
  <c r="N86" i="21"/>
  <c r="M86" i="21"/>
  <c r="L86" i="21"/>
  <c r="N85" i="21"/>
  <c r="M85" i="21"/>
  <c r="L85" i="21"/>
  <c r="N84" i="21"/>
  <c r="M84" i="21"/>
  <c r="L84" i="21"/>
  <c r="N83" i="21"/>
  <c r="M83" i="21"/>
  <c r="L83" i="21"/>
  <c r="N82" i="21"/>
  <c r="M82" i="21"/>
  <c r="L82" i="21"/>
  <c r="N81" i="21"/>
  <c r="M81" i="21"/>
  <c r="L81" i="21"/>
  <c r="N80" i="21"/>
  <c r="M80" i="21"/>
  <c r="L80" i="21"/>
  <c r="N79" i="21"/>
  <c r="M79" i="21"/>
  <c r="L79" i="21"/>
  <c r="N78" i="21"/>
  <c r="M78" i="21"/>
  <c r="L78" i="21"/>
  <c r="N77" i="21"/>
  <c r="M77" i="21"/>
  <c r="L77" i="21"/>
  <c r="N76" i="21"/>
  <c r="M76" i="21"/>
  <c r="L76" i="21"/>
  <c r="N75" i="21"/>
  <c r="M75" i="21"/>
  <c r="L75" i="21"/>
  <c r="N74" i="21"/>
  <c r="M74" i="21"/>
  <c r="L74" i="21"/>
  <c r="N73" i="21"/>
  <c r="M73" i="21"/>
  <c r="L73" i="21"/>
  <c r="N72" i="21"/>
  <c r="M72" i="21"/>
  <c r="L72" i="21"/>
  <c r="N71" i="21"/>
  <c r="M71" i="21"/>
  <c r="L71" i="21"/>
  <c r="N70" i="21"/>
  <c r="M70" i="21"/>
  <c r="L70" i="21"/>
  <c r="N69" i="21"/>
  <c r="M69" i="21"/>
  <c r="L69" i="21"/>
  <c r="N68" i="21"/>
  <c r="M68" i="21"/>
  <c r="L68" i="21"/>
  <c r="N67" i="21"/>
  <c r="M67" i="21"/>
  <c r="L67" i="21"/>
  <c r="N66" i="21"/>
  <c r="M66" i="21"/>
  <c r="L66" i="21"/>
  <c r="N65" i="21"/>
  <c r="M65" i="21"/>
  <c r="L65" i="21"/>
  <c r="N64" i="21"/>
  <c r="M64" i="21"/>
  <c r="L64" i="21"/>
  <c r="N63" i="21"/>
  <c r="M63" i="21"/>
  <c r="L63" i="21"/>
  <c r="N62" i="21"/>
  <c r="M62" i="21"/>
  <c r="L62" i="21"/>
  <c r="N61" i="21"/>
  <c r="M61" i="21"/>
  <c r="L61" i="21"/>
  <c r="N60" i="21"/>
  <c r="M60" i="21"/>
  <c r="L60" i="21"/>
  <c r="N59" i="21"/>
  <c r="M59" i="21"/>
  <c r="L59" i="21"/>
  <c r="N58" i="21"/>
  <c r="M58" i="21"/>
  <c r="L58" i="21"/>
  <c r="N57" i="21"/>
  <c r="M57" i="21"/>
  <c r="L57" i="21"/>
  <c r="N56" i="21"/>
  <c r="M56" i="21"/>
  <c r="L56" i="21"/>
  <c r="N55" i="21"/>
  <c r="M55" i="21"/>
  <c r="L55" i="21"/>
  <c r="N54" i="21"/>
  <c r="M54" i="21"/>
  <c r="L54" i="21"/>
  <c r="N53" i="21"/>
  <c r="M53" i="21"/>
  <c r="L53" i="21"/>
  <c r="N52" i="21"/>
  <c r="M52" i="21"/>
  <c r="L52" i="21"/>
  <c r="N51" i="21"/>
  <c r="M51" i="21"/>
  <c r="L51" i="21"/>
  <c r="N50" i="21"/>
  <c r="M50" i="21"/>
  <c r="L50" i="21"/>
  <c r="N49" i="21"/>
  <c r="M49" i="21"/>
  <c r="L49" i="21"/>
  <c r="N48" i="21"/>
  <c r="M48" i="21"/>
  <c r="L48" i="21"/>
  <c r="N47" i="21"/>
  <c r="M47" i="21"/>
  <c r="L47" i="21"/>
  <c r="N46" i="21"/>
  <c r="M46" i="21"/>
  <c r="L46" i="21"/>
  <c r="N45" i="21"/>
  <c r="M45" i="21"/>
  <c r="L45" i="21"/>
  <c r="N44" i="21"/>
  <c r="M44" i="21"/>
  <c r="L44" i="21"/>
  <c r="N43" i="21"/>
  <c r="M43" i="21"/>
  <c r="L43" i="21"/>
  <c r="N42" i="21"/>
  <c r="M42" i="21"/>
  <c r="L42" i="21"/>
  <c r="N41" i="21"/>
  <c r="M41" i="21"/>
  <c r="L41" i="21"/>
  <c r="N40" i="21"/>
  <c r="M40" i="21"/>
  <c r="L40" i="21"/>
  <c r="N39" i="21"/>
  <c r="M39" i="21"/>
  <c r="L39" i="21"/>
  <c r="N38" i="21"/>
  <c r="M38" i="21"/>
  <c r="L38" i="21"/>
  <c r="N37" i="21"/>
  <c r="M37" i="21"/>
  <c r="L37" i="21"/>
  <c r="N36" i="21"/>
  <c r="M36" i="21"/>
  <c r="L36" i="21"/>
  <c r="N35" i="21"/>
  <c r="M35" i="21"/>
  <c r="L35" i="21"/>
  <c r="N34" i="21"/>
  <c r="M34" i="21"/>
  <c r="L34" i="21"/>
  <c r="N33" i="21"/>
  <c r="M33" i="21"/>
  <c r="L33" i="21"/>
  <c r="N32" i="21"/>
  <c r="M32" i="21"/>
  <c r="L32" i="21"/>
  <c r="N31" i="21"/>
  <c r="M31" i="21"/>
  <c r="L31" i="21"/>
  <c r="N30" i="21"/>
  <c r="M30" i="21"/>
  <c r="L30" i="21"/>
  <c r="N29" i="21"/>
  <c r="M29" i="21"/>
  <c r="L29" i="21"/>
  <c r="N28" i="21"/>
  <c r="M28" i="21"/>
  <c r="L28" i="21"/>
  <c r="N27" i="21"/>
  <c r="M27" i="21"/>
  <c r="L27" i="21"/>
  <c r="N26" i="21"/>
  <c r="M26" i="21"/>
  <c r="L26" i="21"/>
  <c r="N25" i="21"/>
  <c r="M25" i="21"/>
  <c r="L25" i="21"/>
  <c r="N24" i="21"/>
  <c r="M24" i="21"/>
  <c r="L24" i="21"/>
  <c r="N23" i="21"/>
  <c r="M23" i="21"/>
  <c r="L23" i="21"/>
  <c r="N22" i="21"/>
  <c r="M22" i="21"/>
  <c r="L22" i="21"/>
  <c r="N21" i="21"/>
  <c r="M21" i="21"/>
  <c r="L21" i="21"/>
  <c r="N20" i="21"/>
  <c r="M20" i="21"/>
  <c r="L20" i="21"/>
  <c r="N19" i="21"/>
  <c r="M19" i="21"/>
  <c r="L19" i="21"/>
  <c r="N18" i="21"/>
  <c r="M18" i="21"/>
  <c r="L18" i="21"/>
  <c r="N17" i="21"/>
  <c r="M17" i="21"/>
  <c r="L17" i="21"/>
  <c r="N16" i="21"/>
  <c r="M16" i="21"/>
  <c r="L16" i="21"/>
  <c r="N15" i="21"/>
  <c r="M15" i="21"/>
  <c r="L15" i="21"/>
  <c r="N14" i="21"/>
  <c r="M14" i="21"/>
  <c r="L14" i="21"/>
  <c r="N13" i="21"/>
  <c r="M13" i="21"/>
  <c r="L13" i="21"/>
  <c r="N12" i="21"/>
  <c r="M12" i="21"/>
  <c r="L12" i="21"/>
  <c r="N11" i="21"/>
  <c r="M11" i="21"/>
  <c r="L11" i="21"/>
  <c r="N10" i="21"/>
  <c r="M10" i="21"/>
  <c r="L10" i="21"/>
  <c r="N9" i="21"/>
  <c r="M9" i="21"/>
  <c r="L9" i="21"/>
  <c r="N8" i="21"/>
  <c r="M8" i="21"/>
  <c r="L8" i="21"/>
  <c r="N7" i="21"/>
  <c r="M7" i="21"/>
  <c r="L7" i="21"/>
  <c r="N6" i="21"/>
  <c r="M6" i="21"/>
  <c r="L6" i="21"/>
  <c r="N5" i="21"/>
  <c r="M5" i="21"/>
  <c r="L5" i="21"/>
  <c r="N4" i="21"/>
  <c r="M4" i="21"/>
  <c r="L4" i="21"/>
  <c r="B43" i="1" s="1"/>
  <c r="F43" i="1" s="1"/>
  <c r="N3" i="21"/>
  <c r="M3" i="21"/>
  <c r="L3" i="21"/>
  <c r="N2" i="21"/>
  <c r="M2" i="21"/>
  <c r="L2" i="21"/>
  <c r="N101" i="20"/>
  <c r="M101" i="20"/>
  <c r="L101" i="20"/>
  <c r="N100" i="20"/>
  <c r="M100" i="20"/>
  <c r="L100" i="20"/>
  <c r="N99" i="20"/>
  <c r="M99" i="20"/>
  <c r="L99" i="20"/>
  <c r="N98" i="20"/>
  <c r="M98" i="20"/>
  <c r="L98" i="20"/>
  <c r="N97" i="20"/>
  <c r="M97" i="20"/>
  <c r="L97" i="20"/>
  <c r="N96" i="20"/>
  <c r="M96" i="20"/>
  <c r="L96" i="20"/>
  <c r="N95" i="20"/>
  <c r="M95" i="20"/>
  <c r="L95" i="20"/>
  <c r="N94" i="20"/>
  <c r="M94" i="20"/>
  <c r="L94" i="20"/>
  <c r="N93" i="20"/>
  <c r="M93" i="20"/>
  <c r="L93" i="20"/>
  <c r="N92" i="20"/>
  <c r="M92" i="20"/>
  <c r="L92" i="20"/>
  <c r="N91" i="20"/>
  <c r="M91" i="20"/>
  <c r="L91" i="20"/>
  <c r="N90" i="20"/>
  <c r="M90" i="20"/>
  <c r="L90" i="20"/>
  <c r="N89" i="20"/>
  <c r="M89" i="20"/>
  <c r="L89" i="20"/>
  <c r="N88" i="20"/>
  <c r="M88" i="20"/>
  <c r="L88" i="20"/>
  <c r="N87" i="20"/>
  <c r="M87" i="20"/>
  <c r="L87" i="20"/>
  <c r="N86" i="20"/>
  <c r="M86" i="20"/>
  <c r="L86" i="20"/>
  <c r="N85" i="20"/>
  <c r="M85" i="20"/>
  <c r="L85" i="20"/>
  <c r="N84" i="20"/>
  <c r="M84" i="20"/>
  <c r="L84" i="20"/>
  <c r="N83" i="20"/>
  <c r="M83" i="20"/>
  <c r="L83" i="20"/>
  <c r="N82" i="20"/>
  <c r="M82" i="20"/>
  <c r="L82" i="20"/>
  <c r="N81" i="20"/>
  <c r="M81" i="20"/>
  <c r="L81" i="20"/>
  <c r="N80" i="20"/>
  <c r="M80" i="20"/>
  <c r="L80" i="20"/>
  <c r="N79" i="20"/>
  <c r="M79" i="20"/>
  <c r="L79" i="20"/>
  <c r="N78" i="20"/>
  <c r="M78" i="20"/>
  <c r="L78" i="20"/>
  <c r="N77" i="20"/>
  <c r="M77" i="20"/>
  <c r="L77" i="20"/>
  <c r="N76" i="20"/>
  <c r="M76" i="20"/>
  <c r="L76" i="20"/>
  <c r="N75" i="20"/>
  <c r="M75" i="20"/>
  <c r="L75" i="20"/>
  <c r="N74" i="20"/>
  <c r="M74" i="20"/>
  <c r="L74" i="20"/>
  <c r="N73" i="20"/>
  <c r="M73" i="20"/>
  <c r="L73" i="20"/>
  <c r="N72" i="20"/>
  <c r="M72" i="20"/>
  <c r="L72" i="20"/>
  <c r="N71" i="20"/>
  <c r="M71" i="20"/>
  <c r="L71" i="20"/>
  <c r="N70" i="20"/>
  <c r="M70" i="20"/>
  <c r="L70" i="20"/>
  <c r="N69" i="20"/>
  <c r="M69" i="20"/>
  <c r="L69" i="20"/>
  <c r="N68" i="20"/>
  <c r="M68" i="20"/>
  <c r="L68" i="20"/>
  <c r="N67" i="20"/>
  <c r="M67" i="20"/>
  <c r="L67" i="20"/>
  <c r="N66" i="20"/>
  <c r="M66" i="20"/>
  <c r="L66" i="20"/>
  <c r="N65" i="20"/>
  <c r="M65" i="20"/>
  <c r="L65" i="20"/>
  <c r="N64" i="20"/>
  <c r="M64" i="20"/>
  <c r="L64" i="20"/>
  <c r="N63" i="20"/>
  <c r="M63" i="20"/>
  <c r="L63" i="20"/>
  <c r="N62" i="20"/>
  <c r="M62" i="20"/>
  <c r="L62" i="20"/>
  <c r="N61" i="20"/>
  <c r="M61" i="20"/>
  <c r="L61" i="20"/>
  <c r="N60" i="20"/>
  <c r="M60" i="20"/>
  <c r="L60" i="20"/>
  <c r="N59" i="20"/>
  <c r="M59" i="20"/>
  <c r="L59" i="20"/>
  <c r="N58" i="20"/>
  <c r="M58" i="20"/>
  <c r="L58" i="20"/>
  <c r="N57" i="20"/>
  <c r="M57" i="20"/>
  <c r="L57" i="20"/>
  <c r="N56" i="20"/>
  <c r="M56" i="20"/>
  <c r="L56" i="20"/>
  <c r="N55" i="20"/>
  <c r="M55" i="20"/>
  <c r="L55" i="20"/>
  <c r="N54" i="20"/>
  <c r="M54" i="20"/>
  <c r="L54" i="20"/>
  <c r="N53" i="20"/>
  <c r="M53" i="20"/>
  <c r="L53" i="20"/>
  <c r="N52" i="20"/>
  <c r="M52" i="20"/>
  <c r="L52" i="20"/>
  <c r="N51" i="20"/>
  <c r="M51" i="20"/>
  <c r="L51" i="20"/>
  <c r="N50" i="20"/>
  <c r="M50" i="20"/>
  <c r="L50" i="20"/>
  <c r="N49" i="20"/>
  <c r="M49" i="20"/>
  <c r="L49" i="20"/>
  <c r="N48" i="20"/>
  <c r="M48" i="20"/>
  <c r="L48" i="20"/>
  <c r="N47" i="20"/>
  <c r="M47" i="20"/>
  <c r="L47" i="20"/>
  <c r="N46" i="20"/>
  <c r="M46" i="20"/>
  <c r="L46" i="20"/>
  <c r="N45" i="20"/>
  <c r="M45" i="20"/>
  <c r="L45" i="20"/>
  <c r="N44" i="20"/>
  <c r="M44" i="20"/>
  <c r="L44" i="20"/>
  <c r="N43" i="20"/>
  <c r="M43" i="20"/>
  <c r="L43" i="20"/>
  <c r="N42" i="20"/>
  <c r="M42" i="20"/>
  <c r="L42" i="20"/>
  <c r="N41" i="20"/>
  <c r="M41" i="20"/>
  <c r="L41" i="20"/>
  <c r="N40" i="20"/>
  <c r="M40" i="20"/>
  <c r="L40" i="20"/>
  <c r="N39" i="20"/>
  <c r="M39" i="20"/>
  <c r="L39" i="20"/>
  <c r="N38" i="20"/>
  <c r="M38" i="20"/>
  <c r="L38" i="20"/>
  <c r="N37" i="20"/>
  <c r="M37" i="20"/>
  <c r="L37" i="20"/>
  <c r="N36" i="20"/>
  <c r="M36" i="20"/>
  <c r="L36" i="20"/>
  <c r="N35" i="20"/>
  <c r="M35" i="20"/>
  <c r="L35" i="20"/>
  <c r="N34" i="20"/>
  <c r="M34" i="20"/>
  <c r="L34" i="20"/>
  <c r="N33" i="20"/>
  <c r="M33" i="20"/>
  <c r="L33" i="20"/>
  <c r="N32" i="20"/>
  <c r="M32" i="20"/>
  <c r="L32" i="20"/>
  <c r="N31" i="20"/>
  <c r="M31" i="20"/>
  <c r="L31" i="20"/>
  <c r="N30" i="20"/>
  <c r="M30" i="20"/>
  <c r="L30" i="20"/>
  <c r="N29" i="20"/>
  <c r="M29" i="20"/>
  <c r="L29" i="20"/>
  <c r="N28" i="20"/>
  <c r="M28" i="20"/>
  <c r="L28" i="20"/>
  <c r="N27" i="20"/>
  <c r="M27" i="20"/>
  <c r="L27" i="20"/>
  <c r="N26" i="20"/>
  <c r="M26" i="20"/>
  <c r="L26" i="20"/>
  <c r="N25" i="20"/>
  <c r="M25" i="20"/>
  <c r="L25" i="20"/>
  <c r="N24" i="20"/>
  <c r="M24" i="20"/>
  <c r="L24" i="20"/>
  <c r="N23" i="20"/>
  <c r="M23" i="20"/>
  <c r="L23" i="20"/>
  <c r="N22" i="20"/>
  <c r="M22" i="20"/>
  <c r="L22" i="20"/>
  <c r="N21" i="20"/>
  <c r="M21" i="20"/>
  <c r="L21" i="20"/>
  <c r="N20" i="20"/>
  <c r="M20" i="20"/>
  <c r="L20" i="20"/>
  <c r="N19" i="20"/>
  <c r="M19" i="20"/>
  <c r="L19" i="20"/>
  <c r="N18" i="20"/>
  <c r="M18" i="20"/>
  <c r="L18" i="20"/>
  <c r="N17" i="20"/>
  <c r="M17" i="20"/>
  <c r="L17" i="20"/>
  <c r="N16" i="20"/>
  <c r="M16" i="20"/>
  <c r="L16" i="20"/>
  <c r="N15" i="20"/>
  <c r="M15" i="20"/>
  <c r="L15" i="20"/>
  <c r="N14" i="20"/>
  <c r="M14" i="20"/>
  <c r="L14" i="20"/>
  <c r="N13" i="20"/>
  <c r="M13" i="20"/>
  <c r="L13" i="20"/>
  <c r="N12" i="20"/>
  <c r="M12" i="20"/>
  <c r="L12" i="20"/>
  <c r="N11" i="20"/>
  <c r="M11" i="20"/>
  <c r="L11" i="20"/>
  <c r="N10" i="20"/>
  <c r="M10" i="20"/>
  <c r="L10" i="20"/>
  <c r="N9" i="20"/>
  <c r="M9" i="20"/>
  <c r="L9" i="20"/>
  <c r="N8" i="20"/>
  <c r="M8" i="20"/>
  <c r="L8" i="20"/>
  <c r="N7" i="20"/>
  <c r="M7" i="20"/>
  <c r="L7" i="20"/>
  <c r="N6" i="20"/>
  <c r="M6" i="20"/>
  <c r="L6" i="20"/>
  <c r="N5" i="20"/>
  <c r="M5" i="20"/>
  <c r="C44" i="1" s="1"/>
  <c r="L5" i="20"/>
  <c r="N4" i="20"/>
  <c r="M4" i="20"/>
  <c r="L4" i="20"/>
  <c r="N3" i="20"/>
  <c r="M3" i="20"/>
  <c r="L3" i="20"/>
  <c r="B44" i="1" s="1"/>
  <c r="N2" i="20"/>
  <c r="D44" i="1" s="1"/>
  <c r="M2" i="20"/>
  <c r="L2" i="20"/>
  <c r="N101" i="19"/>
  <c r="M101" i="19"/>
  <c r="L101" i="19"/>
  <c r="N100" i="19"/>
  <c r="M100" i="19"/>
  <c r="L100" i="19"/>
  <c r="N99" i="19"/>
  <c r="M99" i="19"/>
  <c r="L99" i="19"/>
  <c r="N98" i="19"/>
  <c r="M98" i="19"/>
  <c r="L98" i="19"/>
  <c r="N97" i="19"/>
  <c r="M97" i="19"/>
  <c r="L97" i="19"/>
  <c r="N96" i="19"/>
  <c r="M96" i="19"/>
  <c r="L96" i="19"/>
  <c r="N95" i="19"/>
  <c r="M95" i="19"/>
  <c r="L95" i="19"/>
  <c r="N94" i="19"/>
  <c r="M94" i="19"/>
  <c r="L94" i="19"/>
  <c r="N93" i="19"/>
  <c r="M93" i="19"/>
  <c r="L93" i="19"/>
  <c r="N92" i="19"/>
  <c r="M92" i="19"/>
  <c r="L92" i="19"/>
  <c r="N91" i="19"/>
  <c r="M91" i="19"/>
  <c r="L91" i="19"/>
  <c r="N90" i="19"/>
  <c r="M90" i="19"/>
  <c r="L90" i="19"/>
  <c r="N89" i="19"/>
  <c r="M89" i="19"/>
  <c r="L89" i="19"/>
  <c r="N88" i="19"/>
  <c r="M88" i="19"/>
  <c r="L88" i="19"/>
  <c r="N87" i="19"/>
  <c r="M87" i="19"/>
  <c r="L87" i="19"/>
  <c r="N86" i="19"/>
  <c r="M86" i="19"/>
  <c r="L86" i="19"/>
  <c r="N85" i="19"/>
  <c r="M85" i="19"/>
  <c r="L85" i="19"/>
  <c r="N84" i="19"/>
  <c r="M84" i="19"/>
  <c r="L84" i="19"/>
  <c r="N83" i="19"/>
  <c r="M83" i="19"/>
  <c r="L83" i="19"/>
  <c r="N82" i="19"/>
  <c r="M82" i="19"/>
  <c r="L82" i="19"/>
  <c r="N81" i="19"/>
  <c r="M81" i="19"/>
  <c r="L81" i="19"/>
  <c r="N80" i="19"/>
  <c r="M80" i="19"/>
  <c r="L80" i="19"/>
  <c r="N79" i="19"/>
  <c r="M79" i="19"/>
  <c r="L79" i="19"/>
  <c r="N78" i="19"/>
  <c r="M78" i="19"/>
  <c r="L78" i="19"/>
  <c r="N77" i="19"/>
  <c r="M77" i="19"/>
  <c r="L77" i="19"/>
  <c r="N76" i="19"/>
  <c r="M76" i="19"/>
  <c r="L76" i="19"/>
  <c r="N75" i="19"/>
  <c r="M75" i="19"/>
  <c r="L75" i="19"/>
  <c r="N74" i="19"/>
  <c r="M74" i="19"/>
  <c r="L74" i="19"/>
  <c r="N73" i="19"/>
  <c r="M73" i="19"/>
  <c r="L73" i="19"/>
  <c r="N72" i="19"/>
  <c r="M72" i="19"/>
  <c r="L72" i="19"/>
  <c r="N71" i="19"/>
  <c r="M71" i="19"/>
  <c r="L71" i="19"/>
  <c r="N70" i="19"/>
  <c r="M70" i="19"/>
  <c r="L70" i="19"/>
  <c r="N69" i="19"/>
  <c r="M69" i="19"/>
  <c r="L69" i="19"/>
  <c r="N68" i="19"/>
  <c r="M68" i="19"/>
  <c r="L68" i="19"/>
  <c r="N67" i="19"/>
  <c r="M67" i="19"/>
  <c r="L67" i="19"/>
  <c r="N66" i="19"/>
  <c r="M66" i="19"/>
  <c r="L66" i="19"/>
  <c r="N65" i="19"/>
  <c r="M65" i="19"/>
  <c r="L65" i="19"/>
  <c r="N64" i="19"/>
  <c r="M64" i="19"/>
  <c r="L64" i="19"/>
  <c r="N63" i="19"/>
  <c r="M63" i="19"/>
  <c r="L63" i="19"/>
  <c r="N62" i="19"/>
  <c r="M62" i="19"/>
  <c r="L62" i="19"/>
  <c r="N61" i="19"/>
  <c r="M61" i="19"/>
  <c r="L61" i="19"/>
  <c r="N60" i="19"/>
  <c r="M60" i="19"/>
  <c r="L60" i="19"/>
  <c r="N59" i="19"/>
  <c r="M59" i="19"/>
  <c r="L59" i="19"/>
  <c r="N58" i="19"/>
  <c r="M58" i="19"/>
  <c r="L58" i="19"/>
  <c r="N57" i="19"/>
  <c r="M57" i="19"/>
  <c r="L57" i="19"/>
  <c r="N56" i="19"/>
  <c r="M56" i="19"/>
  <c r="L56" i="19"/>
  <c r="N55" i="19"/>
  <c r="M55" i="19"/>
  <c r="L55" i="19"/>
  <c r="N54" i="19"/>
  <c r="M54" i="19"/>
  <c r="L54" i="19"/>
  <c r="N53" i="19"/>
  <c r="M53" i="19"/>
  <c r="L53" i="19"/>
  <c r="N52" i="19"/>
  <c r="M52" i="19"/>
  <c r="L52" i="19"/>
  <c r="N51" i="19"/>
  <c r="M51" i="19"/>
  <c r="L51" i="19"/>
  <c r="N50" i="19"/>
  <c r="M50" i="19"/>
  <c r="L50" i="19"/>
  <c r="N49" i="19"/>
  <c r="M49" i="19"/>
  <c r="L49" i="19"/>
  <c r="N48" i="19"/>
  <c r="M48" i="19"/>
  <c r="L48" i="19"/>
  <c r="N47" i="19"/>
  <c r="M47" i="19"/>
  <c r="L47" i="19"/>
  <c r="N46" i="19"/>
  <c r="M46" i="19"/>
  <c r="L46" i="19"/>
  <c r="N45" i="19"/>
  <c r="M45" i="19"/>
  <c r="L45" i="19"/>
  <c r="N44" i="19"/>
  <c r="M44" i="19"/>
  <c r="L44" i="19"/>
  <c r="N43" i="19"/>
  <c r="M43" i="19"/>
  <c r="L43" i="19"/>
  <c r="N42" i="19"/>
  <c r="M42" i="19"/>
  <c r="L42" i="19"/>
  <c r="N41" i="19"/>
  <c r="M41" i="19"/>
  <c r="L41" i="19"/>
  <c r="N40" i="19"/>
  <c r="M40" i="19"/>
  <c r="L40" i="19"/>
  <c r="N39" i="19"/>
  <c r="M39" i="19"/>
  <c r="L39" i="19"/>
  <c r="N38" i="19"/>
  <c r="M38" i="19"/>
  <c r="L38" i="19"/>
  <c r="N37" i="19"/>
  <c r="M37" i="19"/>
  <c r="L37" i="19"/>
  <c r="N36" i="19"/>
  <c r="M36" i="19"/>
  <c r="L36" i="19"/>
  <c r="N35" i="19"/>
  <c r="M35" i="19"/>
  <c r="L35" i="19"/>
  <c r="N34" i="19"/>
  <c r="M34" i="19"/>
  <c r="L34" i="19"/>
  <c r="N33" i="19"/>
  <c r="M33" i="19"/>
  <c r="L33" i="19"/>
  <c r="N32" i="19"/>
  <c r="M32" i="19"/>
  <c r="L32" i="19"/>
  <c r="N31" i="19"/>
  <c r="M31" i="19"/>
  <c r="L31" i="19"/>
  <c r="N30" i="19"/>
  <c r="M30" i="19"/>
  <c r="L30" i="19"/>
  <c r="N29" i="19"/>
  <c r="M29" i="19"/>
  <c r="L29" i="19"/>
  <c r="N28" i="19"/>
  <c r="M28" i="19"/>
  <c r="L28" i="19"/>
  <c r="N27" i="19"/>
  <c r="M27" i="19"/>
  <c r="L27" i="19"/>
  <c r="N26" i="19"/>
  <c r="M26" i="19"/>
  <c r="L26" i="19"/>
  <c r="N25" i="19"/>
  <c r="M25" i="19"/>
  <c r="L25" i="19"/>
  <c r="N24" i="19"/>
  <c r="M24" i="19"/>
  <c r="L24" i="19"/>
  <c r="N23" i="19"/>
  <c r="M23" i="19"/>
  <c r="L23" i="19"/>
  <c r="N22" i="19"/>
  <c r="M22" i="19"/>
  <c r="L22" i="19"/>
  <c r="N21" i="19"/>
  <c r="M21" i="19"/>
  <c r="L21" i="19"/>
  <c r="N20" i="19"/>
  <c r="M20" i="19"/>
  <c r="L20" i="19"/>
  <c r="N19" i="19"/>
  <c r="M19" i="19"/>
  <c r="L19" i="19"/>
  <c r="N18" i="19"/>
  <c r="M18" i="19"/>
  <c r="L18" i="19"/>
  <c r="N17" i="19"/>
  <c r="M17" i="19"/>
  <c r="L17" i="19"/>
  <c r="N16" i="19"/>
  <c r="M16" i="19"/>
  <c r="L16" i="19"/>
  <c r="N15" i="19"/>
  <c r="M15" i="19"/>
  <c r="L15" i="19"/>
  <c r="N14" i="19"/>
  <c r="M14" i="19"/>
  <c r="L14" i="19"/>
  <c r="N13" i="19"/>
  <c r="M13" i="19"/>
  <c r="L13" i="19"/>
  <c r="N12" i="19"/>
  <c r="M12" i="19"/>
  <c r="L12" i="19"/>
  <c r="N11" i="19"/>
  <c r="M11" i="19"/>
  <c r="L11" i="19"/>
  <c r="N10" i="19"/>
  <c r="M10" i="19"/>
  <c r="L10" i="19"/>
  <c r="N9" i="19"/>
  <c r="M9" i="19"/>
  <c r="L9" i="19"/>
  <c r="N8" i="19"/>
  <c r="M8" i="19"/>
  <c r="L8" i="19"/>
  <c r="N7" i="19"/>
  <c r="M7" i="19"/>
  <c r="L7" i="19"/>
  <c r="N6" i="19"/>
  <c r="M6" i="19"/>
  <c r="L6" i="19"/>
  <c r="N5" i="19"/>
  <c r="M5" i="19"/>
  <c r="L5" i="19"/>
  <c r="N4" i="19"/>
  <c r="M4" i="19"/>
  <c r="L4" i="19"/>
  <c r="B45" i="1" s="1"/>
  <c r="F45" i="1" s="1"/>
  <c r="N3" i="19"/>
  <c r="M3" i="19"/>
  <c r="L3" i="19"/>
  <c r="N2" i="19"/>
  <c r="M2" i="19"/>
  <c r="L2" i="19"/>
  <c r="N101" i="18"/>
  <c r="M101" i="18"/>
  <c r="L101" i="18"/>
  <c r="N100" i="18"/>
  <c r="M100" i="18"/>
  <c r="L100" i="18"/>
  <c r="N99" i="18"/>
  <c r="M99" i="18"/>
  <c r="L99" i="18"/>
  <c r="N98" i="18"/>
  <c r="M98" i="18"/>
  <c r="L98" i="18"/>
  <c r="N97" i="18"/>
  <c r="M97" i="18"/>
  <c r="L97" i="18"/>
  <c r="N96" i="18"/>
  <c r="M96" i="18"/>
  <c r="L96" i="18"/>
  <c r="N95" i="18"/>
  <c r="M95" i="18"/>
  <c r="L95" i="18"/>
  <c r="N94" i="18"/>
  <c r="M94" i="18"/>
  <c r="L94" i="18"/>
  <c r="N93" i="18"/>
  <c r="M93" i="18"/>
  <c r="L93" i="18"/>
  <c r="N92" i="18"/>
  <c r="M92" i="18"/>
  <c r="L92" i="18"/>
  <c r="N91" i="18"/>
  <c r="M91" i="18"/>
  <c r="L91" i="18"/>
  <c r="N90" i="18"/>
  <c r="M90" i="18"/>
  <c r="L90" i="18"/>
  <c r="N89" i="18"/>
  <c r="M89" i="18"/>
  <c r="L89" i="18"/>
  <c r="N88" i="18"/>
  <c r="M88" i="18"/>
  <c r="L88" i="18"/>
  <c r="N87" i="18"/>
  <c r="M87" i="18"/>
  <c r="L87" i="18"/>
  <c r="N86" i="18"/>
  <c r="M86" i="18"/>
  <c r="L86" i="18"/>
  <c r="N85" i="18"/>
  <c r="M85" i="18"/>
  <c r="L85" i="18"/>
  <c r="N84" i="18"/>
  <c r="M84" i="18"/>
  <c r="L84" i="18"/>
  <c r="N83" i="18"/>
  <c r="M83" i="18"/>
  <c r="L83" i="18"/>
  <c r="N82" i="18"/>
  <c r="M82" i="18"/>
  <c r="L82" i="18"/>
  <c r="N81" i="18"/>
  <c r="M81" i="18"/>
  <c r="L81" i="18"/>
  <c r="N80" i="18"/>
  <c r="M80" i="18"/>
  <c r="L80" i="18"/>
  <c r="N79" i="18"/>
  <c r="M79" i="18"/>
  <c r="L79" i="18"/>
  <c r="N78" i="18"/>
  <c r="M78" i="18"/>
  <c r="L78" i="18"/>
  <c r="N77" i="18"/>
  <c r="M77" i="18"/>
  <c r="L77" i="18"/>
  <c r="N76" i="18"/>
  <c r="M76" i="18"/>
  <c r="L76" i="18"/>
  <c r="N75" i="18"/>
  <c r="M75" i="18"/>
  <c r="L75" i="18"/>
  <c r="N74" i="18"/>
  <c r="M74" i="18"/>
  <c r="L74" i="18"/>
  <c r="N73" i="18"/>
  <c r="M73" i="18"/>
  <c r="L73" i="18"/>
  <c r="N72" i="18"/>
  <c r="M72" i="18"/>
  <c r="L72" i="18"/>
  <c r="N71" i="18"/>
  <c r="M71" i="18"/>
  <c r="L71" i="18"/>
  <c r="N70" i="18"/>
  <c r="M70" i="18"/>
  <c r="L70" i="18"/>
  <c r="N69" i="18"/>
  <c r="M69" i="18"/>
  <c r="L69" i="18"/>
  <c r="N68" i="18"/>
  <c r="M68" i="18"/>
  <c r="L68" i="18"/>
  <c r="N67" i="18"/>
  <c r="M67" i="18"/>
  <c r="L67" i="18"/>
  <c r="N66" i="18"/>
  <c r="M66" i="18"/>
  <c r="L66" i="18"/>
  <c r="N65" i="18"/>
  <c r="M65" i="18"/>
  <c r="L65" i="18"/>
  <c r="N64" i="18"/>
  <c r="M64" i="18"/>
  <c r="L64" i="18"/>
  <c r="N63" i="18"/>
  <c r="M63" i="18"/>
  <c r="L63" i="18"/>
  <c r="N62" i="18"/>
  <c r="M62" i="18"/>
  <c r="L62" i="18"/>
  <c r="N61" i="18"/>
  <c r="M61" i="18"/>
  <c r="L61" i="18"/>
  <c r="N60" i="18"/>
  <c r="M60" i="18"/>
  <c r="L60" i="18"/>
  <c r="N59" i="18"/>
  <c r="M59" i="18"/>
  <c r="L59" i="18"/>
  <c r="N58" i="18"/>
  <c r="M58" i="18"/>
  <c r="L58" i="18"/>
  <c r="N57" i="18"/>
  <c r="M57" i="18"/>
  <c r="L57" i="18"/>
  <c r="N56" i="18"/>
  <c r="M56" i="18"/>
  <c r="L56" i="18"/>
  <c r="N55" i="18"/>
  <c r="M55" i="18"/>
  <c r="L55" i="18"/>
  <c r="N54" i="18"/>
  <c r="M54" i="18"/>
  <c r="L54" i="18"/>
  <c r="N53" i="18"/>
  <c r="M53" i="18"/>
  <c r="L53" i="18"/>
  <c r="N52" i="18"/>
  <c r="M52" i="18"/>
  <c r="L52" i="18"/>
  <c r="N51" i="18"/>
  <c r="M51" i="18"/>
  <c r="L51" i="18"/>
  <c r="N50" i="18"/>
  <c r="M50" i="18"/>
  <c r="L50" i="18"/>
  <c r="N49" i="18"/>
  <c r="M49" i="18"/>
  <c r="L49" i="18"/>
  <c r="N48" i="18"/>
  <c r="M48" i="18"/>
  <c r="L48" i="18"/>
  <c r="N47" i="18"/>
  <c r="M47" i="18"/>
  <c r="L47" i="18"/>
  <c r="N46" i="18"/>
  <c r="M46" i="18"/>
  <c r="L46" i="18"/>
  <c r="N45" i="18"/>
  <c r="M45" i="18"/>
  <c r="L45" i="18"/>
  <c r="N44" i="18"/>
  <c r="M44" i="18"/>
  <c r="L44" i="18"/>
  <c r="N43" i="18"/>
  <c r="M43" i="18"/>
  <c r="L43" i="18"/>
  <c r="N42" i="18"/>
  <c r="M42" i="18"/>
  <c r="L42" i="18"/>
  <c r="N41" i="18"/>
  <c r="M41" i="18"/>
  <c r="L41" i="18"/>
  <c r="N40" i="18"/>
  <c r="M40" i="18"/>
  <c r="L40" i="18"/>
  <c r="N39" i="18"/>
  <c r="M39" i="18"/>
  <c r="L39" i="18"/>
  <c r="N38" i="18"/>
  <c r="M38" i="18"/>
  <c r="L38" i="18"/>
  <c r="N37" i="18"/>
  <c r="M37" i="18"/>
  <c r="L37" i="18"/>
  <c r="N36" i="18"/>
  <c r="M36" i="18"/>
  <c r="L36" i="18"/>
  <c r="N35" i="18"/>
  <c r="M35" i="18"/>
  <c r="L35" i="18"/>
  <c r="N34" i="18"/>
  <c r="M34" i="18"/>
  <c r="L34" i="18"/>
  <c r="N33" i="18"/>
  <c r="M33" i="18"/>
  <c r="L33" i="18"/>
  <c r="N32" i="18"/>
  <c r="M32" i="18"/>
  <c r="L32" i="18"/>
  <c r="N31" i="18"/>
  <c r="M31" i="18"/>
  <c r="L31" i="18"/>
  <c r="N30" i="18"/>
  <c r="M30" i="18"/>
  <c r="L30" i="18"/>
  <c r="N29" i="18"/>
  <c r="M29" i="18"/>
  <c r="L29" i="18"/>
  <c r="N28" i="18"/>
  <c r="M28" i="18"/>
  <c r="L28" i="18"/>
  <c r="N27" i="18"/>
  <c r="M27" i="18"/>
  <c r="L27" i="18"/>
  <c r="N26" i="18"/>
  <c r="M26" i="18"/>
  <c r="L26" i="18"/>
  <c r="N25" i="18"/>
  <c r="M25" i="18"/>
  <c r="L25" i="18"/>
  <c r="N24" i="18"/>
  <c r="M24" i="18"/>
  <c r="L24" i="18"/>
  <c r="N23" i="18"/>
  <c r="M23" i="18"/>
  <c r="L23" i="18"/>
  <c r="N22" i="18"/>
  <c r="M22" i="18"/>
  <c r="L22" i="18"/>
  <c r="N21" i="18"/>
  <c r="M21" i="18"/>
  <c r="L21" i="18"/>
  <c r="N20" i="18"/>
  <c r="M20" i="18"/>
  <c r="L20" i="18"/>
  <c r="N19" i="18"/>
  <c r="M19" i="18"/>
  <c r="L19" i="18"/>
  <c r="N18" i="18"/>
  <c r="M18" i="18"/>
  <c r="L18" i="18"/>
  <c r="N17" i="18"/>
  <c r="M17" i="18"/>
  <c r="L17" i="18"/>
  <c r="N16" i="18"/>
  <c r="M16" i="18"/>
  <c r="L16" i="18"/>
  <c r="N15" i="18"/>
  <c r="M15" i="18"/>
  <c r="L15" i="18"/>
  <c r="N14" i="18"/>
  <c r="M14" i="18"/>
  <c r="L14" i="18"/>
  <c r="N13" i="18"/>
  <c r="M13" i="18"/>
  <c r="L13" i="18"/>
  <c r="N12" i="18"/>
  <c r="M12" i="18"/>
  <c r="L12" i="18"/>
  <c r="N11" i="18"/>
  <c r="M11" i="18"/>
  <c r="L11" i="18"/>
  <c r="N10" i="18"/>
  <c r="M10" i="18"/>
  <c r="L10" i="18"/>
  <c r="N9" i="18"/>
  <c r="M9" i="18"/>
  <c r="L9" i="18"/>
  <c r="N8" i="18"/>
  <c r="M8" i="18"/>
  <c r="L8" i="18"/>
  <c r="N7" i="18"/>
  <c r="M7" i="18"/>
  <c r="L7" i="18"/>
  <c r="N6" i="18"/>
  <c r="M6" i="18"/>
  <c r="L6" i="18"/>
  <c r="N5" i="18"/>
  <c r="M5" i="18"/>
  <c r="C46" i="1" s="1"/>
  <c r="L5" i="18"/>
  <c r="N4" i="18"/>
  <c r="M4" i="18"/>
  <c r="L4" i="18"/>
  <c r="N3" i="18"/>
  <c r="M3" i="18"/>
  <c r="L3" i="18"/>
  <c r="B46" i="1" s="1"/>
  <c r="N2" i="18"/>
  <c r="D46" i="1" s="1"/>
  <c r="M2" i="18"/>
  <c r="L2" i="18"/>
  <c r="N101" i="17"/>
  <c r="M101" i="17"/>
  <c r="L101" i="17"/>
  <c r="N100" i="17"/>
  <c r="M100" i="17"/>
  <c r="L100" i="17"/>
  <c r="N99" i="17"/>
  <c r="M99" i="17"/>
  <c r="L99" i="17"/>
  <c r="N98" i="17"/>
  <c r="M98" i="17"/>
  <c r="L98" i="17"/>
  <c r="N97" i="17"/>
  <c r="M97" i="17"/>
  <c r="L97" i="17"/>
  <c r="N96" i="17"/>
  <c r="M96" i="17"/>
  <c r="L96" i="17"/>
  <c r="N95" i="17"/>
  <c r="M95" i="17"/>
  <c r="L95" i="17"/>
  <c r="N94" i="17"/>
  <c r="M94" i="17"/>
  <c r="L94" i="17"/>
  <c r="N93" i="17"/>
  <c r="M93" i="17"/>
  <c r="L93" i="17"/>
  <c r="N92" i="17"/>
  <c r="M92" i="17"/>
  <c r="L92" i="17"/>
  <c r="N91" i="17"/>
  <c r="M91" i="17"/>
  <c r="L91" i="17"/>
  <c r="N90" i="17"/>
  <c r="M90" i="17"/>
  <c r="L90" i="17"/>
  <c r="N89" i="17"/>
  <c r="M89" i="17"/>
  <c r="L89" i="17"/>
  <c r="N88" i="17"/>
  <c r="M88" i="17"/>
  <c r="L88" i="17"/>
  <c r="N87" i="17"/>
  <c r="M87" i="17"/>
  <c r="L87" i="17"/>
  <c r="N86" i="17"/>
  <c r="M86" i="17"/>
  <c r="L86" i="17"/>
  <c r="N85" i="17"/>
  <c r="M85" i="17"/>
  <c r="L85" i="17"/>
  <c r="N84" i="17"/>
  <c r="M84" i="17"/>
  <c r="L84" i="17"/>
  <c r="N83" i="17"/>
  <c r="M83" i="17"/>
  <c r="L83" i="17"/>
  <c r="N82" i="17"/>
  <c r="M82" i="17"/>
  <c r="L82" i="17"/>
  <c r="N81" i="17"/>
  <c r="M81" i="17"/>
  <c r="L81" i="17"/>
  <c r="N80" i="17"/>
  <c r="M80" i="17"/>
  <c r="L80" i="17"/>
  <c r="N79" i="17"/>
  <c r="M79" i="17"/>
  <c r="L79" i="17"/>
  <c r="N78" i="17"/>
  <c r="M78" i="17"/>
  <c r="L78" i="17"/>
  <c r="N77" i="17"/>
  <c r="M77" i="17"/>
  <c r="L77" i="17"/>
  <c r="N76" i="17"/>
  <c r="M76" i="17"/>
  <c r="L76" i="17"/>
  <c r="N75" i="17"/>
  <c r="M75" i="17"/>
  <c r="L75" i="17"/>
  <c r="N74" i="17"/>
  <c r="M74" i="17"/>
  <c r="L74" i="17"/>
  <c r="N73" i="17"/>
  <c r="M73" i="17"/>
  <c r="L73" i="17"/>
  <c r="N72" i="17"/>
  <c r="M72" i="17"/>
  <c r="L72" i="17"/>
  <c r="N71" i="17"/>
  <c r="M71" i="17"/>
  <c r="L71" i="17"/>
  <c r="N70" i="17"/>
  <c r="M70" i="17"/>
  <c r="L70" i="17"/>
  <c r="N69" i="17"/>
  <c r="M69" i="17"/>
  <c r="L69" i="17"/>
  <c r="N68" i="17"/>
  <c r="M68" i="17"/>
  <c r="L68" i="17"/>
  <c r="N67" i="17"/>
  <c r="M67" i="17"/>
  <c r="L67" i="17"/>
  <c r="N66" i="17"/>
  <c r="M66" i="17"/>
  <c r="L66" i="17"/>
  <c r="N65" i="17"/>
  <c r="M65" i="17"/>
  <c r="L65" i="17"/>
  <c r="N64" i="17"/>
  <c r="M64" i="17"/>
  <c r="L64" i="17"/>
  <c r="N63" i="17"/>
  <c r="M63" i="17"/>
  <c r="L63" i="17"/>
  <c r="N62" i="17"/>
  <c r="M62" i="17"/>
  <c r="L62" i="17"/>
  <c r="N61" i="17"/>
  <c r="M61" i="17"/>
  <c r="L61" i="17"/>
  <c r="N60" i="17"/>
  <c r="M60" i="17"/>
  <c r="L60" i="17"/>
  <c r="N59" i="17"/>
  <c r="M59" i="17"/>
  <c r="L59" i="17"/>
  <c r="N58" i="17"/>
  <c r="M58" i="17"/>
  <c r="L58" i="17"/>
  <c r="N57" i="17"/>
  <c r="M57" i="17"/>
  <c r="L57" i="17"/>
  <c r="N56" i="17"/>
  <c r="M56" i="17"/>
  <c r="L56" i="17"/>
  <c r="N55" i="17"/>
  <c r="M55" i="17"/>
  <c r="L55" i="17"/>
  <c r="N54" i="17"/>
  <c r="M54" i="17"/>
  <c r="L54" i="17"/>
  <c r="N53" i="17"/>
  <c r="M53" i="17"/>
  <c r="L53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5" i="17"/>
  <c r="M5" i="17"/>
  <c r="L5" i="17"/>
  <c r="N4" i="17"/>
  <c r="M4" i="17"/>
  <c r="L4" i="17"/>
  <c r="B47" i="1" s="1"/>
  <c r="F47" i="1" s="1"/>
  <c r="N3" i="17"/>
  <c r="M3" i="17"/>
  <c r="L3" i="17"/>
  <c r="N2" i="17"/>
  <c r="M2" i="17"/>
  <c r="L2" i="17"/>
  <c r="N101" i="16"/>
  <c r="M101" i="16"/>
  <c r="L101" i="16"/>
  <c r="N100" i="16"/>
  <c r="M100" i="16"/>
  <c r="L100" i="16"/>
  <c r="N99" i="16"/>
  <c r="M99" i="16"/>
  <c r="L99" i="16"/>
  <c r="N98" i="16"/>
  <c r="M98" i="16"/>
  <c r="L98" i="16"/>
  <c r="N97" i="16"/>
  <c r="M97" i="16"/>
  <c r="L97" i="16"/>
  <c r="N96" i="16"/>
  <c r="M96" i="16"/>
  <c r="L96" i="16"/>
  <c r="N95" i="16"/>
  <c r="M95" i="16"/>
  <c r="L95" i="16"/>
  <c r="N94" i="16"/>
  <c r="M94" i="16"/>
  <c r="L94" i="16"/>
  <c r="N93" i="16"/>
  <c r="M93" i="16"/>
  <c r="L93" i="16"/>
  <c r="N92" i="16"/>
  <c r="M92" i="16"/>
  <c r="L92" i="16"/>
  <c r="N91" i="16"/>
  <c r="M91" i="16"/>
  <c r="L91" i="16"/>
  <c r="N90" i="16"/>
  <c r="M90" i="16"/>
  <c r="L90" i="16"/>
  <c r="N89" i="16"/>
  <c r="M89" i="16"/>
  <c r="L89" i="16"/>
  <c r="N88" i="16"/>
  <c r="M88" i="16"/>
  <c r="L88" i="16"/>
  <c r="N87" i="16"/>
  <c r="M87" i="16"/>
  <c r="L87" i="16"/>
  <c r="N86" i="16"/>
  <c r="M86" i="16"/>
  <c r="L86" i="16"/>
  <c r="N85" i="16"/>
  <c r="M85" i="16"/>
  <c r="L85" i="16"/>
  <c r="N84" i="16"/>
  <c r="M84" i="16"/>
  <c r="L84" i="16"/>
  <c r="N83" i="16"/>
  <c r="M83" i="16"/>
  <c r="L83" i="16"/>
  <c r="N82" i="16"/>
  <c r="M82" i="16"/>
  <c r="L82" i="16"/>
  <c r="N81" i="16"/>
  <c r="M81" i="16"/>
  <c r="L81" i="16"/>
  <c r="N80" i="16"/>
  <c r="M80" i="16"/>
  <c r="L80" i="16"/>
  <c r="N79" i="16"/>
  <c r="M79" i="16"/>
  <c r="L79" i="16"/>
  <c r="N78" i="16"/>
  <c r="M78" i="16"/>
  <c r="L78" i="16"/>
  <c r="N77" i="16"/>
  <c r="M77" i="16"/>
  <c r="L77" i="16"/>
  <c r="N76" i="16"/>
  <c r="M76" i="16"/>
  <c r="L76" i="16"/>
  <c r="N75" i="16"/>
  <c r="M75" i="16"/>
  <c r="L75" i="16"/>
  <c r="N74" i="16"/>
  <c r="M74" i="16"/>
  <c r="L74" i="16"/>
  <c r="N73" i="16"/>
  <c r="M73" i="16"/>
  <c r="L73" i="16"/>
  <c r="N72" i="16"/>
  <c r="M72" i="16"/>
  <c r="L72" i="16"/>
  <c r="N71" i="16"/>
  <c r="M71" i="16"/>
  <c r="L71" i="16"/>
  <c r="N70" i="16"/>
  <c r="M70" i="16"/>
  <c r="L70" i="16"/>
  <c r="N69" i="16"/>
  <c r="M69" i="16"/>
  <c r="L69" i="16"/>
  <c r="N68" i="16"/>
  <c r="M68" i="16"/>
  <c r="L68" i="16"/>
  <c r="N67" i="16"/>
  <c r="M67" i="16"/>
  <c r="L67" i="16"/>
  <c r="N66" i="16"/>
  <c r="M66" i="16"/>
  <c r="L66" i="16"/>
  <c r="N65" i="16"/>
  <c r="M65" i="16"/>
  <c r="L65" i="16"/>
  <c r="N64" i="16"/>
  <c r="M64" i="16"/>
  <c r="L64" i="16"/>
  <c r="N63" i="16"/>
  <c r="M63" i="16"/>
  <c r="L63" i="16"/>
  <c r="N62" i="16"/>
  <c r="M62" i="16"/>
  <c r="L62" i="16"/>
  <c r="N61" i="16"/>
  <c r="M61" i="16"/>
  <c r="L61" i="16"/>
  <c r="N60" i="16"/>
  <c r="M60" i="16"/>
  <c r="L60" i="16"/>
  <c r="N59" i="16"/>
  <c r="M59" i="16"/>
  <c r="L59" i="16"/>
  <c r="N58" i="16"/>
  <c r="M58" i="16"/>
  <c r="L58" i="16"/>
  <c r="N57" i="16"/>
  <c r="M57" i="16"/>
  <c r="L57" i="16"/>
  <c r="N56" i="16"/>
  <c r="M56" i="16"/>
  <c r="L56" i="16"/>
  <c r="N55" i="16"/>
  <c r="M55" i="16"/>
  <c r="L55" i="16"/>
  <c r="N54" i="16"/>
  <c r="M54" i="16"/>
  <c r="L54" i="16"/>
  <c r="N53" i="16"/>
  <c r="M53" i="16"/>
  <c r="L53" i="16"/>
  <c r="N52" i="16"/>
  <c r="M52" i="16"/>
  <c r="L52" i="16"/>
  <c r="N51" i="16"/>
  <c r="M51" i="16"/>
  <c r="L51" i="16"/>
  <c r="N50" i="16"/>
  <c r="M50" i="16"/>
  <c r="L50" i="16"/>
  <c r="N49" i="16"/>
  <c r="M49" i="16"/>
  <c r="L49" i="16"/>
  <c r="N48" i="16"/>
  <c r="M48" i="16"/>
  <c r="L48" i="16"/>
  <c r="N47" i="16"/>
  <c r="M47" i="16"/>
  <c r="L47" i="16"/>
  <c r="N46" i="16"/>
  <c r="M46" i="16"/>
  <c r="L46" i="16"/>
  <c r="N45" i="16"/>
  <c r="M45" i="16"/>
  <c r="L45" i="16"/>
  <c r="N44" i="16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5" i="16"/>
  <c r="M5" i="16"/>
  <c r="C48" i="1" s="1"/>
  <c r="L5" i="16"/>
  <c r="N4" i="16"/>
  <c r="M4" i="16"/>
  <c r="L4" i="16"/>
  <c r="N3" i="16"/>
  <c r="M3" i="16"/>
  <c r="L3" i="16"/>
  <c r="B48" i="1" s="1"/>
  <c r="N2" i="16"/>
  <c r="D48" i="1" s="1"/>
  <c r="M2" i="16"/>
  <c r="L2" i="16"/>
  <c r="N101" i="15"/>
  <c r="M101" i="15"/>
  <c r="L101" i="15"/>
  <c r="N100" i="15"/>
  <c r="M100" i="15"/>
  <c r="L100" i="15"/>
  <c r="N99" i="15"/>
  <c r="M99" i="15"/>
  <c r="L99" i="15"/>
  <c r="N98" i="15"/>
  <c r="M98" i="15"/>
  <c r="L98" i="15"/>
  <c r="N97" i="15"/>
  <c r="M97" i="15"/>
  <c r="L97" i="15"/>
  <c r="N96" i="15"/>
  <c r="M96" i="15"/>
  <c r="L96" i="15"/>
  <c r="N95" i="15"/>
  <c r="M95" i="15"/>
  <c r="L95" i="15"/>
  <c r="N94" i="15"/>
  <c r="M94" i="15"/>
  <c r="L94" i="15"/>
  <c r="N93" i="15"/>
  <c r="M93" i="15"/>
  <c r="L93" i="15"/>
  <c r="N92" i="15"/>
  <c r="M92" i="15"/>
  <c r="L92" i="15"/>
  <c r="N91" i="15"/>
  <c r="M91" i="15"/>
  <c r="L91" i="15"/>
  <c r="N90" i="15"/>
  <c r="M90" i="15"/>
  <c r="L90" i="15"/>
  <c r="N89" i="15"/>
  <c r="M89" i="15"/>
  <c r="L89" i="15"/>
  <c r="N88" i="15"/>
  <c r="M88" i="15"/>
  <c r="L88" i="15"/>
  <c r="N87" i="15"/>
  <c r="M87" i="15"/>
  <c r="L87" i="15"/>
  <c r="N86" i="15"/>
  <c r="M86" i="15"/>
  <c r="L86" i="15"/>
  <c r="N85" i="15"/>
  <c r="M85" i="15"/>
  <c r="L85" i="15"/>
  <c r="N84" i="15"/>
  <c r="M84" i="15"/>
  <c r="L84" i="15"/>
  <c r="N83" i="15"/>
  <c r="M83" i="15"/>
  <c r="L83" i="15"/>
  <c r="N82" i="15"/>
  <c r="M82" i="15"/>
  <c r="L82" i="15"/>
  <c r="N81" i="15"/>
  <c r="M81" i="15"/>
  <c r="L81" i="15"/>
  <c r="N80" i="15"/>
  <c r="M80" i="15"/>
  <c r="L80" i="15"/>
  <c r="N79" i="15"/>
  <c r="M79" i="15"/>
  <c r="L79" i="15"/>
  <c r="N78" i="15"/>
  <c r="M78" i="15"/>
  <c r="L78" i="15"/>
  <c r="N77" i="15"/>
  <c r="M77" i="15"/>
  <c r="L77" i="15"/>
  <c r="N76" i="15"/>
  <c r="M76" i="15"/>
  <c r="L76" i="15"/>
  <c r="N75" i="15"/>
  <c r="M75" i="15"/>
  <c r="L75" i="15"/>
  <c r="N74" i="15"/>
  <c r="M74" i="15"/>
  <c r="L74" i="15"/>
  <c r="N73" i="15"/>
  <c r="M73" i="15"/>
  <c r="L73" i="15"/>
  <c r="N72" i="15"/>
  <c r="M72" i="15"/>
  <c r="L72" i="15"/>
  <c r="N71" i="15"/>
  <c r="M71" i="15"/>
  <c r="L71" i="15"/>
  <c r="N70" i="15"/>
  <c r="M70" i="15"/>
  <c r="L70" i="15"/>
  <c r="N69" i="15"/>
  <c r="M69" i="15"/>
  <c r="L69" i="15"/>
  <c r="N68" i="15"/>
  <c r="M68" i="15"/>
  <c r="L68" i="15"/>
  <c r="N67" i="15"/>
  <c r="M67" i="15"/>
  <c r="L67" i="15"/>
  <c r="N66" i="15"/>
  <c r="M66" i="15"/>
  <c r="L66" i="15"/>
  <c r="N65" i="15"/>
  <c r="M65" i="15"/>
  <c r="L65" i="15"/>
  <c r="N64" i="15"/>
  <c r="M64" i="15"/>
  <c r="L64" i="15"/>
  <c r="N63" i="15"/>
  <c r="M63" i="15"/>
  <c r="L63" i="15"/>
  <c r="N62" i="15"/>
  <c r="M62" i="15"/>
  <c r="L62" i="15"/>
  <c r="N61" i="15"/>
  <c r="M61" i="15"/>
  <c r="L61" i="15"/>
  <c r="N60" i="15"/>
  <c r="M60" i="15"/>
  <c r="L60" i="15"/>
  <c r="N59" i="15"/>
  <c r="M59" i="15"/>
  <c r="L59" i="15"/>
  <c r="N58" i="15"/>
  <c r="M58" i="15"/>
  <c r="L58" i="15"/>
  <c r="N57" i="15"/>
  <c r="M57" i="15"/>
  <c r="L57" i="15"/>
  <c r="N56" i="15"/>
  <c r="M56" i="15"/>
  <c r="L56" i="15"/>
  <c r="N55" i="15"/>
  <c r="M55" i="15"/>
  <c r="L55" i="15"/>
  <c r="N54" i="15"/>
  <c r="M54" i="15"/>
  <c r="L54" i="15"/>
  <c r="N53" i="15"/>
  <c r="M53" i="15"/>
  <c r="L53" i="15"/>
  <c r="N52" i="15"/>
  <c r="M52" i="15"/>
  <c r="L52" i="15"/>
  <c r="N51" i="15"/>
  <c r="M51" i="15"/>
  <c r="L51" i="15"/>
  <c r="N50" i="15"/>
  <c r="M50" i="15"/>
  <c r="L50" i="15"/>
  <c r="N49" i="15"/>
  <c r="M49" i="15"/>
  <c r="L49" i="15"/>
  <c r="N48" i="15"/>
  <c r="M48" i="15"/>
  <c r="L48" i="15"/>
  <c r="N47" i="15"/>
  <c r="M47" i="15"/>
  <c r="L47" i="15"/>
  <c r="N46" i="15"/>
  <c r="M46" i="15"/>
  <c r="L46" i="15"/>
  <c r="N45" i="15"/>
  <c r="M45" i="15"/>
  <c r="L45" i="15"/>
  <c r="N44" i="15"/>
  <c r="M44" i="15"/>
  <c r="L44" i="15"/>
  <c r="N43" i="15"/>
  <c r="M43" i="15"/>
  <c r="L43" i="15"/>
  <c r="N42" i="15"/>
  <c r="M42" i="15"/>
  <c r="L42" i="15"/>
  <c r="N41" i="15"/>
  <c r="M41" i="15"/>
  <c r="L41" i="15"/>
  <c r="N40" i="15"/>
  <c r="M40" i="15"/>
  <c r="L40" i="15"/>
  <c r="N39" i="15"/>
  <c r="M39" i="15"/>
  <c r="L39" i="15"/>
  <c r="N38" i="15"/>
  <c r="M38" i="15"/>
  <c r="L38" i="15"/>
  <c r="N37" i="15"/>
  <c r="M37" i="15"/>
  <c r="L37" i="15"/>
  <c r="N36" i="15"/>
  <c r="M36" i="15"/>
  <c r="L36" i="15"/>
  <c r="N35" i="15"/>
  <c r="M35" i="15"/>
  <c r="L35" i="15"/>
  <c r="N34" i="15"/>
  <c r="M34" i="15"/>
  <c r="L34" i="15"/>
  <c r="N33" i="15"/>
  <c r="M33" i="15"/>
  <c r="L33" i="15"/>
  <c r="N32" i="15"/>
  <c r="M32" i="15"/>
  <c r="L32" i="15"/>
  <c r="N31" i="15"/>
  <c r="M31" i="15"/>
  <c r="L31" i="15"/>
  <c r="N30" i="15"/>
  <c r="M30" i="15"/>
  <c r="L30" i="15"/>
  <c r="N29" i="15"/>
  <c r="M29" i="15"/>
  <c r="L29" i="15"/>
  <c r="N28" i="15"/>
  <c r="M28" i="15"/>
  <c r="L28" i="15"/>
  <c r="N27" i="15"/>
  <c r="M27" i="15"/>
  <c r="L27" i="15"/>
  <c r="N26" i="15"/>
  <c r="M26" i="15"/>
  <c r="L26" i="15"/>
  <c r="N25" i="15"/>
  <c r="M25" i="15"/>
  <c r="L25" i="15"/>
  <c r="N24" i="15"/>
  <c r="M24" i="15"/>
  <c r="L24" i="15"/>
  <c r="N23" i="15"/>
  <c r="M23" i="15"/>
  <c r="L23" i="15"/>
  <c r="N22" i="15"/>
  <c r="M22" i="15"/>
  <c r="L22" i="15"/>
  <c r="N21" i="15"/>
  <c r="M21" i="15"/>
  <c r="L21" i="15"/>
  <c r="N20" i="15"/>
  <c r="M20" i="15"/>
  <c r="L20" i="15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12" i="15"/>
  <c r="M12" i="15"/>
  <c r="L12" i="15"/>
  <c r="N11" i="15"/>
  <c r="M11" i="15"/>
  <c r="L11" i="15"/>
  <c r="N10" i="15"/>
  <c r="M10" i="15"/>
  <c r="L10" i="15"/>
  <c r="N9" i="15"/>
  <c r="M9" i="15"/>
  <c r="L9" i="15"/>
  <c r="N8" i="15"/>
  <c r="M8" i="15"/>
  <c r="L8" i="15"/>
  <c r="N7" i="15"/>
  <c r="M7" i="15"/>
  <c r="L7" i="15"/>
  <c r="N6" i="15"/>
  <c r="M6" i="15"/>
  <c r="L6" i="15"/>
  <c r="N5" i="15"/>
  <c r="M5" i="15"/>
  <c r="L5" i="15"/>
  <c r="N4" i="15"/>
  <c r="M4" i="15"/>
  <c r="L4" i="15"/>
  <c r="B49" i="1" s="1"/>
  <c r="F49" i="1" s="1"/>
  <c r="N3" i="15"/>
  <c r="M3" i="15"/>
  <c r="L3" i="15"/>
  <c r="N2" i="15"/>
  <c r="M2" i="15"/>
  <c r="L2" i="15"/>
  <c r="N101" i="14"/>
  <c r="M101" i="14"/>
  <c r="L101" i="14"/>
  <c r="N100" i="14"/>
  <c r="M100" i="14"/>
  <c r="L100" i="14"/>
  <c r="N99" i="14"/>
  <c r="M99" i="14"/>
  <c r="L99" i="14"/>
  <c r="N98" i="14"/>
  <c r="M98" i="14"/>
  <c r="L98" i="14"/>
  <c r="N97" i="14"/>
  <c r="M97" i="14"/>
  <c r="L97" i="14"/>
  <c r="N96" i="14"/>
  <c r="M96" i="14"/>
  <c r="L96" i="14"/>
  <c r="N95" i="14"/>
  <c r="M95" i="14"/>
  <c r="L95" i="14"/>
  <c r="N94" i="14"/>
  <c r="M94" i="14"/>
  <c r="L94" i="14"/>
  <c r="N93" i="14"/>
  <c r="M93" i="14"/>
  <c r="L93" i="14"/>
  <c r="N92" i="14"/>
  <c r="M92" i="14"/>
  <c r="L92" i="14"/>
  <c r="N91" i="14"/>
  <c r="M91" i="14"/>
  <c r="L91" i="14"/>
  <c r="N90" i="14"/>
  <c r="M90" i="14"/>
  <c r="L90" i="14"/>
  <c r="N89" i="14"/>
  <c r="M89" i="14"/>
  <c r="L89" i="14"/>
  <c r="N88" i="14"/>
  <c r="M88" i="14"/>
  <c r="L88" i="14"/>
  <c r="N87" i="14"/>
  <c r="M87" i="14"/>
  <c r="L87" i="14"/>
  <c r="N86" i="14"/>
  <c r="M86" i="14"/>
  <c r="L86" i="14"/>
  <c r="N85" i="14"/>
  <c r="M85" i="14"/>
  <c r="L85" i="14"/>
  <c r="N84" i="14"/>
  <c r="M84" i="14"/>
  <c r="L84" i="14"/>
  <c r="N83" i="14"/>
  <c r="M83" i="14"/>
  <c r="L83" i="14"/>
  <c r="N82" i="14"/>
  <c r="M82" i="14"/>
  <c r="L82" i="14"/>
  <c r="N81" i="14"/>
  <c r="M81" i="14"/>
  <c r="L81" i="14"/>
  <c r="N80" i="14"/>
  <c r="M80" i="14"/>
  <c r="L80" i="14"/>
  <c r="N79" i="14"/>
  <c r="M79" i="14"/>
  <c r="L79" i="14"/>
  <c r="N78" i="14"/>
  <c r="M78" i="14"/>
  <c r="L78" i="14"/>
  <c r="N77" i="14"/>
  <c r="M77" i="14"/>
  <c r="L77" i="14"/>
  <c r="N76" i="14"/>
  <c r="M76" i="14"/>
  <c r="L76" i="14"/>
  <c r="N75" i="14"/>
  <c r="M75" i="14"/>
  <c r="L75" i="14"/>
  <c r="N74" i="14"/>
  <c r="M74" i="14"/>
  <c r="L74" i="14"/>
  <c r="N73" i="14"/>
  <c r="M73" i="14"/>
  <c r="L73" i="14"/>
  <c r="N72" i="14"/>
  <c r="M72" i="14"/>
  <c r="L72" i="14"/>
  <c r="N71" i="14"/>
  <c r="M71" i="14"/>
  <c r="L71" i="14"/>
  <c r="N70" i="14"/>
  <c r="M70" i="14"/>
  <c r="L70" i="14"/>
  <c r="N69" i="14"/>
  <c r="M69" i="14"/>
  <c r="L69" i="14"/>
  <c r="N68" i="14"/>
  <c r="M68" i="14"/>
  <c r="L68" i="14"/>
  <c r="N67" i="14"/>
  <c r="M67" i="14"/>
  <c r="L67" i="14"/>
  <c r="N66" i="14"/>
  <c r="M66" i="14"/>
  <c r="L66" i="14"/>
  <c r="N65" i="14"/>
  <c r="M65" i="14"/>
  <c r="L65" i="14"/>
  <c r="N64" i="14"/>
  <c r="M64" i="14"/>
  <c r="L64" i="14"/>
  <c r="N63" i="14"/>
  <c r="M63" i="14"/>
  <c r="L63" i="14"/>
  <c r="N62" i="14"/>
  <c r="M62" i="14"/>
  <c r="L62" i="14"/>
  <c r="N61" i="14"/>
  <c r="M61" i="14"/>
  <c r="L61" i="14"/>
  <c r="N60" i="14"/>
  <c r="M60" i="14"/>
  <c r="L60" i="14"/>
  <c r="N59" i="14"/>
  <c r="M59" i="14"/>
  <c r="L59" i="14"/>
  <c r="N58" i="14"/>
  <c r="M58" i="14"/>
  <c r="L58" i="14"/>
  <c r="N57" i="14"/>
  <c r="M57" i="14"/>
  <c r="L57" i="14"/>
  <c r="N56" i="14"/>
  <c r="M56" i="14"/>
  <c r="L56" i="14"/>
  <c r="N55" i="14"/>
  <c r="M55" i="14"/>
  <c r="L55" i="14"/>
  <c r="N54" i="14"/>
  <c r="M54" i="14"/>
  <c r="L54" i="14"/>
  <c r="N53" i="14"/>
  <c r="M53" i="14"/>
  <c r="L53" i="14"/>
  <c r="N52" i="14"/>
  <c r="M52" i="14"/>
  <c r="L52" i="14"/>
  <c r="N51" i="14"/>
  <c r="M51" i="14"/>
  <c r="L51" i="14"/>
  <c r="N50" i="14"/>
  <c r="M50" i="14"/>
  <c r="L50" i="14"/>
  <c r="N49" i="14"/>
  <c r="M49" i="14"/>
  <c r="L49" i="14"/>
  <c r="N48" i="14"/>
  <c r="M48" i="14"/>
  <c r="L48" i="14"/>
  <c r="N47" i="14"/>
  <c r="M47" i="14"/>
  <c r="L47" i="14"/>
  <c r="N46" i="14"/>
  <c r="M46" i="14"/>
  <c r="L46" i="14"/>
  <c r="N45" i="14"/>
  <c r="M45" i="14"/>
  <c r="L45" i="14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5" i="14"/>
  <c r="M5" i="14"/>
  <c r="C50" i="1" s="1"/>
  <c r="L5" i="14"/>
  <c r="N4" i="14"/>
  <c r="M4" i="14"/>
  <c r="L4" i="14"/>
  <c r="N3" i="14"/>
  <c r="M3" i="14"/>
  <c r="L3" i="14"/>
  <c r="B50" i="1" s="1"/>
  <c r="N2" i="14"/>
  <c r="D50" i="1" s="1"/>
  <c r="M2" i="14"/>
  <c r="L2" i="14"/>
  <c r="N101" i="13"/>
  <c r="M101" i="13"/>
  <c r="L101" i="13"/>
  <c r="N100" i="13"/>
  <c r="M100" i="13"/>
  <c r="L100" i="13"/>
  <c r="N99" i="13"/>
  <c r="M99" i="13"/>
  <c r="L99" i="13"/>
  <c r="N98" i="13"/>
  <c r="M98" i="13"/>
  <c r="L98" i="13"/>
  <c r="N97" i="13"/>
  <c r="M97" i="13"/>
  <c r="L97" i="13"/>
  <c r="N96" i="13"/>
  <c r="M96" i="13"/>
  <c r="L96" i="13"/>
  <c r="N95" i="13"/>
  <c r="M95" i="13"/>
  <c r="L95" i="13"/>
  <c r="N94" i="13"/>
  <c r="M94" i="13"/>
  <c r="L94" i="13"/>
  <c r="N93" i="13"/>
  <c r="M93" i="13"/>
  <c r="L93" i="13"/>
  <c r="N92" i="13"/>
  <c r="M92" i="13"/>
  <c r="L92" i="13"/>
  <c r="N91" i="13"/>
  <c r="M91" i="13"/>
  <c r="L91" i="13"/>
  <c r="N90" i="13"/>
  <c r="M90" i="13"/>
  <c r="L90" i="13"/>
  <c r="N89" i="13"/>
  <c r="M89" i="13"/>
  <c r="L89" i="13"/>
  <c r="N88" i="13"/>
  <c r="M88" i="13"/>
  <c r="L88" i="13"/>
  <c r="N87" i="13"/>
  <c r="M87" i="13"/>
  <c r="L87" i="13"/>
  <c r="N86" i="13"/>
  <c r="M86" i="13"/>
  <c r="L86" i="13"/>
  <c r="N85" i="13"/>
  <c r="M85" i="13"/>
  <c r="L85" i="13"/>
  <c r="N84" i="13"/>
  <c r="M84" i="13"/>
  <c r="L84" i="13"/>
  <c r="N83" i="13"/>
  <c r="M83" i="13"/>
  <c r="L83" i="13"/>
  <c r="N82" i="13"/>
  <c r="M82" i="13"/>
  <c r="L82" i="13"/>
  <c r="N81" i="13"/>
  <c r="M81" i="13"/>
  <c r="L81" i="13"/>
  <c r="N80" i="13"/>
  <c r="M80" i="13"/>
  <c r="L80" i="13"/>
  <c r="N79" i="13"/>
  <c r="M79" i="13"/>
  <c r="L79" i="13"/>
  <c r="N78" i="13"/>
  <c r="M78" i="13"/>
  <c r="L78" i="13"/>
  <c r="N77" i="13"/>
  <c r="M77" i="13"/>
  <c r="L77" i="13"/>
  <c r="N76" i="13"/>
  <c r="M76" i="13"/>
  <c r="L76" i="13"/>
  <c r="N75" i="13"/>
  <c r="M75" i="13"/>
  <c r="L75" i="13"/>
  <c r="N74" i="13"/>
  <c r="M74" i="13"/>
  <c r="L74" i="13"/>
  <c r="N73" i="13"/>
  <c r="M73" i="13"/>
  <c r="L73" i="13"/>
  <c r="N72" i="13"/>
  <c r="M72" i="13"/>
  <c r="L72" i="13"/>
  <c r="N71" i="13"/>
  <c r="M71" i="13"/>
  <c r="L71" i="13"/>
  <c r="N70" i="13"/>
  <c r="M70" i="13"/>
  <c r="L70" i="13"/>
  <c r="N69" i="13"/>
  <c r="M69" i="13"/>
  <c r="L69" i="13"/>
  <c r="N68" i="13"/>
  <c r="M68" i="13"/>
  <c r="L68" i="13"/>
  <c r="N67" i="13"/>
  <c r="M67" i="13"/>
  <c r="L67" i="13"/>
  <c r="N66" i="13"/>
  <c r="M66" i="13"/>
  <c r="L66" i="13"/>
  <c r="N65" i="13"/>
  <c r="M65" i="13"/>
  <c r="L65" i="13"/>
  <c r="N64" i="13"/>
  <c r="M64" i="13"/>
  <c r="L64" i="13"/>
  <c r="N63" i="13"/>
  <c r="M63" i="13"/>
  <c r="L63" i="13"/>
  <c r="N62" i="13"/>
  <c r="M62" i="13"/>
  <c r="L62" i="13"/>
  <c r="N61" i="13"/>
  <c r="M61" i="13"/>
  <c r="L61" i="13"/>
  <c r="N60" i="13"/>
  <c r="M60" i="13"/>
  <c r="L60" i="13"/>
  <c r="N59" i="13"/>
  <c r="M59" i="13"/>
  <c r="L59" i="13"/>
  <c r="N58" i="13"/>
  <c r="M58" i="13"/>
  <c r="L58" i="13"/>
  <c r="N57" i="13"/>
  <c r="M57" i="13"/>
  <c r="L57" i="13"/>
  <c r="N56" i="13"/>
  <c r="M56" i="13"/>
  <c r="L56" i="13"/>
  <c r="N55" i="13"/>
  <c r="M55" i="13"/>
  <c r="L55" i="13"/>
  <c r="N54" i="13"/>
  <c r="M54" i="13"/>
  <c r="L54" i="13"/>
  <c r="N53" i="13"/>
  <c r="M53" i="13"/>
  <c r="L53" i="13"/>
  <c r="N52" i="13"/>
  <c r="M52" i="13"/>
  <c r="L52" i="13"/>
  <c r="N51" i="13"/>
  <c r="M51" i="13"/>
  <c r="L51" i="13"/>
  <c r="N50" i="13"/>
  <c r="M50" i="13"/>
  <c r="L50" i="13"/>
  <c r="N49" i="13"/>
  <c r="M49" i="13"/>
  <c r="L49" i="13"/>
  <c r="N48" i="13"/>
  <c r="M48" i="13"/>
  <c r="L48" i="13"/>
  <c r="N47" i="13"/>
  <c r="M47" i="13"/>
  <c r="L47" i="13"/>
  <c r="N46" i="13"/>
  <c r="M46" i="13"/>
  <c r="L46" i="13"/>
  <c r="N45" i="13"/>
  <c r="M45" i="13"/>
  <c r="L45" i="13"/>
  <c r="N44" i="13"/>
  <c r="M44" i="13"/>
  <c r="L44" i="13"/>
  <c r="N43" i="13"/>
  <c r="M43" i="13"/>
  <c r="L43" i="13"/>
  <c r="N42" i="13"/>
  <c r="M42" i="13"/>
  <c r="L42" i="13"/>
  <c r="N41" i="13"/>
  <c r="M41" i="13"/>
  <c r="L41" i="13"/>
  <c r="N40" i="13"/>
  <c r="M40" i="13"/>
  <c r="L40" i="13"/>
  <c r="N39" i="13"/>
  <c r="M39" i="13"/>
  <c r="L39" i="13"/>
  <c r="N38" i="13"/>
  <c r="M38" i="13"/>
  <c r="L38" i="13"/>
  <c r="N37" i="13"/>
  <c r="M37" i="13"/>
  <c r="L37" i="13"/>
  <c r="N36" i="13"/>
  <c r="M36" i="13"/>
  <c r="L36" i="13"/>
  <c r="N35" i="13"/>
  <c r="M35" i="13"/>
  <c r="L35" i="13"/>
  <c r="N34" i="13"/>
  <c r="M34" i="13"/>
  <c r="L34" i="13"/>
  <c r="N33" i="13"/>
  <c r="M33" i="13"/>
  <c r="L33" i="13"/>
  <c r="N32" i="13"/>
  <c r="M32" i="13"/>
  <c r="L32" i="13"/>
  <c r="N31" i="13"/>
  <c r="M31" i="13"/>
  <c r="L31" i="13"/>
  <c r="N30" i="13"/>
  <c r="M30" i="13"/>
  <c r="L30" i="13"/>
  <c r="N29" i="13"/>
  <c r="M29" i="13"/>
  <c r="L29" i="13"/>
  <c r="N28" i="13"/>
  <c r="M28" i="13"/>
  <c r="L28" i="13"/>
  <c r="N27" i="13"/>
  <c r="M27" i="13"/>
  <c r="L27" i="13"/>
  <c r="N26" i="13"/>
  <c r="M26" i="13"/>
  <c r="L26" i="13"/>
  <c r="N25" i="13"/>
  <c r="M25" i="13"/>
  <c r="L25" i="13"/>
  <c r="N24" i="13"/>
  <c r="M24" i="13"/>
  <c r="L24" i="13"/>
  <c r="N23" i="13"/>
  <c r="M23" i="13"/>
  <c r="L23" i="13"/>
  <c r="N22" i="13"/>
  <c r="M22" i="13"/>
  <c r="L22" i="13"/>
  <c r="N21" i="13"/>
  <c r="M21" i="13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5" i="13"/>
  <c r="M5" i="13"/>
  <c r="L5" i="13"/>
  <c r="N4" i="13"/>
  <c r="M4" i="13"/>
  <c r="L4" i="13"/>
  <c r="B51" i="1" s="1"/>
  <c r="F51" i="1" s="1"/>
  <c r="N3" i="13"/>
  <c r="M3" i="13"/>
  <c r="L3" i="13"/>
  <c r="N2" i="13"/>
  <c r="M2" i="13"/>
  <c r="L2" i="13"/>
  <c r="N101" i="12"/>
  <c r="M101" i="12"/>
  <c r="L101" i="12"/>
  <c r="N100" i="12"/>
  <c r="M100" i="12"/>
  <c r="L100" i="12"/>
  <c r="N99" i="12"/>
  <c r="M99" i="12"/>
  <c r="L99" i="12"/>
  <c r="N98" i="12"/>
  <c r="M98" i="12"/>
  <c r="L98" i="12"/>
  <c r="N97" i="12"/>
  <c r="M97" i="12"/>
  <c r="L97" i="12"/>
  <c r="N96" i="12"/>
  <c r="M96" i="12"/>
  <c r="L96" i="12"/>
  <c r="N95" i="12"/>
  <c r="M95" i="12"/>
  <c r="L95" i="12"/>
  <c r="N94" i="12"/>
  <c r="M94" i="12"/>
  <c r="L94" i="12"/>
  <c r="N93" i="12"/>
  <c r="M93" i="12"/>
  <c r="L93" i="12"/>
  <c r="N92" i="12"/>
  <c r="M92" i="12"/>
  <c r="L92" i="12"/>
  <c r="N91" i="12"/>
  <c r="M91" i="12"/>
  <c r="L91" i="12"/>
  <c r="N90" i="12"/>
  <c r="M90" i="12"/>
  <c r="L90" i="12"/>
  <c r="N89" i="12"/>
  <c r="M89" i="12"/>
  <c r="L89" i="12"/>
  <c r="N88" i="12"/>
  <c r="M88" i="12"/>
  <c r="L88" i="12"/>
  <c r="N87" i="12"/>
  <c r="M87" i="12"/>
  <c r="L87" i="12"/>
  <c r="N86" i="12"/>
  <c r="M86" i="12"/>
  <c r="L86" i="12"/>
  <c r="N85" i="12"/>
  <c r="M85" i="12"/>
  <c r="L85" i="12"/>
  <c r="N84" i="12"/>
  <c r="M84" i="12"/>
  <c r="L84" i="12"/>
  <c r="N83" i="12"/>
  <c r="M83" i="12"/>
  <c r="L83" i="12"/>
  <c r="N82" i="12"/>
  <c r="M82" i="12"/>
  <c r="L82" i="12"/>
  <c r="N81" i="12"/>
  <c r="M81" i="12"/>
  <c r="L81" i="12"/>
  <c r="N80" i="12"/>
  <c r="M80" i="12"/>
  <c r="L80" i="12"/>
  <c r="N79" i="12"/>
  <c r="M79" i="12"/>
  <c r="L79" i="12"/>
  <c r="N78" i="12"/>
  <c r="M78" i="12"/>
  <c r="L78" i="12"/>
  <c r="N77" i="12"/>
  <c r="M77" i="12"/>
  <c r="L77" i="12"/>
  <c r="N76" i="12"/>
  <c r="M76" i="12"/>
  <c r="L76" i="12"/>
  <c r="N75" i="12"/>
  <c r="M75" i="12"/>
  <c r="L75" i="12"/>
  <c r="N74" i="12"/>
  <c r="M74" i="12"/>
  <c r="L74" i="12"/>
  <c r="N73" i="12"/>
  <c r="M73" i="12"/>
  <c r="L73" i="12"/>
  <c r="N72" i="12"/>
  <c r="M72" i="12"/>
  <c r="L72" i="12"/>
  <c r="N71" i="12"/>
  <c r="M71" i="12"/>
  <c r="L71" i="12"/>
  <c r="N70" i="12"/>
  <c r="M70" i="12"/>
  <c r="L70" i="12"/>
  <c r="N69" i="12"/>
  <c r="M69" i="12"/>
  <c r="L69" i="12"/>
  <c r="N68" i="12"/>
  <c r="M68" i="12"/>
  <c r="L68" i="12"/>
  <c r="N67" i="12"/>
  <c r="M67" i="12"/>
  <c r="L67" i="12"/>
  <c r="N66" i="12"/>
  <c r="M66" i="12"/>
  <c r="L66" i="12"/>
  <c r="N65" i="12"/>
  <c r="M65" i="12"/>
  <c r="L65" i="12"/>
  <c r="N64" i="12"/>
  <c r="M64" i="12"/>
  <c r="L64" i="12"/>
  <c r="N63" i="12"/>
  <c r="M63" i="12"/>
  <c r="L63" i="12"/>
  <c r="N62" i="12"/>
  <c r="M62" i="12"/>
  <c r="L62" i="12"/>
  <c r="N61" i="12"/>
  <c r="M61" i="12"/>
  <c r="L61" i="12"/>
  <c r="N60" i="12"/>
  <c r="M60" i="12"/>
  <c r="L60" i="12"/>
  <c r="N59" i="12"/>
  <c r="M59" i="12"/>
  <c r="L59" i="12"/>
  <c r="N58" i="12"/>
  <c r="M58" i="12"/>
  <c r="L58" i="12"/>
  <c r="N57" i="12"/>
  <c r="M57" i="12"/>
  <c r="L57" i="12"/>
  <c r="N56" i="12"/>
  <c r="M56" i="12"/>
  <c r="L56" i="12"/>
  <c r="N55" i="12"/>
  <c r="M55" i="12"/>
  <c r="L55" i="12"/>
  <c r="N54" i="12"/>
  <c r="M54" i="12"/>
  <c r="L54" i="12"/>
  <c r="N53" i="12"/>
  <c r="M53" i="12"/>
  <c r="L53" i="12"/>
  <c r="N52" i="12"/>
  <c r="M52" i="12"/>
  <c r="L52" i="12"/>
  <c r="N51" i="12"/>
  <c r="M51" i="12"/>
  <c r="L51" i="12"/>
  <c r="N50" i="12"/>
  <c r="M50" i="12"/>
  <c r="L50" i="12"/>
  <c r="N49" i="12"/>
  <c r="M49" i="12"/>
  <c r="L49" i="12"/>
  <c r="N48" i="12"/>
  <c r="M48" i="12"/>
  <c r="L48" i="12"/>
  <c r="N47" i="12"/>
  <c r="M47" i="12"/>
  <c r="L47" i="12"/>
  <c r="N46" i="12"/>
  <c r="M46" i="12"/>
  <c r="L46" i="12"/>
  <c r="N45" i="12"/>
  <c r="M45" i="12"/>
  <c r="L45" i="12"/>
  <c r="N44" i="12"/>
  <c r="M44" i="12"/>
  <c r="L44" i="12"/>
  <c r="N43" i="12"/>
  <c r="M43" i="12"/>
  <c r="L43" i="12"/>
  <c r="N42" i="12"/>
  <c r="M42" i="12"/>
  <c r="L42" i="12"/>
  <c r="N41" i="12"/>
  <c r="M41" i="12"/>
  <c r="L41" i="12"/>
  <c r="N40" i="12"/>
  <c r="M40" i="12"/>
  <c r="L40" i="12"/>
  <c r="N39" i="12"/>
  <c r="M39" i="12"/>
  <c r="L39" i="12"/>
  <c r="N38" i="12"/>
  <c r="M38" i="12"/>
  <c r="L38" i="12"/>
  <c r="N37" i="12"/>
  <c r="M37" i="12"/>
  <c r="L37" i="12"/>
  <c r="N36" i="12"/>
  <c r="M36" i="12"/>
  <c r="L36" i="12"/>
  <c r="N35" i="12"/>
  <c r="M35" i="12"/>
  <c r="L35" i="12"/>
  <c r="N34" i="12"/>
  <c r="M34" i="12"/>
  <c r="L34" i="12"/>
  <c r="N33" i="12"/>
  <c r="M33" i="12"/>
  <c r="L33" i="12"/>
  <c r="N32" i="12"/>
  <c r="M32" i="12"/>
  <c r="L32" i="12"/>
  <c r="N31" i="12"/>
  <c r="M31" i="12"/>
  <c r="L31" i="12"/>
  <c r="N30" i="12"/>
  <c r="M30" i="12"/>
  <c r="L30" i="12"/>
  <c r="N29" i="12"/>
  <c r="M29" i="12"/>
  <c r="L29" i="12"/>
  <c r="N28" i="12"/>
  <c r="M28" i="12"/>
  <c r="L28" i="12"/>
  <c r="N27" i="12"/>
  <c r="M27" i="12"/>
  <c r="L27" i="12"/>
  <c r="N26" i="12"/>
  <c r="M26" i="12"/>
  <c r="L26" i="12"/>
  <c r="N25" i="12"/>
  <c r="M25" i="12"/>
  <c r="L25" i="12"/>
  <c r="N24" i="12"/>
  <c r="M24" i="12"/>
  <c r="L24" i="12"/>
  <c r="N23" i="12"/>
  <c r="M23" i="12"/>
  <c r="L23" i="12"/>
  <c r="N22" i="12"/>
  <c r="M22" i="12"/>
  <c r="L22" i="12"/>
  <c r="N21" i="12"/>
  <c r="M21" i="12"/>
  <c r="L21" i="12"/>
  <c r="N20" i="12"/>
  <c r="M20" i="12"/>
  <c r="L20" i="12"/>
  <c r="N19" i="12"/>
  <c r="M19" i="12"/>
  <c r="L19" i="12"/>
  <c r="N18" i="12"/>
  <c r="M18" i="12"/>
  <c r="L18" i="12"/>
  <c r="N17" i="12"/>
  <c r="M17" i="12"/>
  <c r="L17" i="12"/>
  <c r="N16" i="12"/>
  <c r="M16" i="12"/>
  <c r="L16" i="12"/>
  <c r="N15" i="12"/>
  <c r="M15" i="12"/>
  <c r="L15" i="12"/>
  <c r="N14" i="12"/>
  <c r="M14" i="12"/>
  <c r="L14" i="12"/>
  <c r="N13" i="12"/>
  <c r="M13" i="12"/>
  <c r="L13" i="12"/>
  <c r="N12" i="12"/>
  <c r="M12" i="12"/>
  <c r="L12" i="12"/>
  <c r="N11" i="12"/>
  <c r="M11" i="12"/>
  <c r="L11" i="12"/>
  <c r="N10" i="12"/>
  <c r="M10" i="12"/>
  <c r="L10" i="12"/>
  <c r="N9" i="12"/>
  <c r="M9" i="12"/>
  <c r="L9" i="12"/>
  <c r="N8" i="12"/>
  <c r="M8" i="12"/>
  <c r="L8" i="12"/>
  <c r="N7" i="12"/>
  <c r="M7" i="12"/>
  <c r="L7" i="12"/>
  <c r="N6" i="12"/>
  <c r="M6" i="12"/>
  <c r="L6" i="12"/>
  <c r="N5" i="12"/>
  <c r="M5" i="12"/>
  <c r="C52" i="1" s="1"/>
  <c r="L5" i="12"/>
  <c r="N4" i="12"/>
  <c r="M4" i="12"/>
  <c r="L4" i="12"/>
  <c r="N3" i="12"/>
  <c r="M3" i="12"/>
  <c r="L3" i="12"/>
  <c r="B52" i="1" s="1"/>
  <c r="N2" i="12"/>
  <c r="D52" i="1" s="1"/>
  <c r="M2" i="12"/>
  <c r="L2" i="12"/>
  <c r="N101" i="11"/>
  <c r="M101" i="11"/>
  <c r="L101" i="11"/>
  <c r="N100" i="11"/>
  <c r="M100" i="11"/>
  <c r="L100" i="11"/>
  <c r="N99" i="11"/>
  <c r="M99" i="11"/>
  <c r="L99" i="11"/>
  <c r="N98" i="11"/>
  <c r="M98" i="11"/>
  <c r="L98" i="11"/>
  <c r="N97" i="11"/>
  <c r="M97" i="11"/>
  <c r="L97" i="11"/>
  <c r="N96" i="11"/>
  <c r="M96" i="11"/>
  <c r="L96" i="11"/>
  <c r="N95" i="11"/>
  <c r="M95" i="11"/>
  <c r="L95" i="11"/>
  <c r="N94" i="11"/>
  <c r="M94" i="11"/>
  <c r="L94" i="11"/>
  <c r="N93" i="11"/>
  <c r="M93" i="11"/>
  <c r="L93" i="11"/>
  <c r="N92" i="11"/>
  <c r="M92" i="11"/>
  <c r="L92" i="11"/>
  <c r="N91" i="11"/>
  <c r="M91" i="11"/>
  <c r="L91" i="11"/>
  <c r="N90" i="11"/>
  <c r="M90" i="11"/>
  <c r="L90" i="11"/>
  <c r="N89" i="11"/>
  <c r="M89" i="11"/>
  <c r="L89" i="11"/>
  <c r="N88" i="11"/>
  <c r="M88" i="11"/>
  <c r="L88" i="11"/>
  <c r="N87" i="11"/>
  <c r="M87" i="11"/>
  <c r="L87" i="11"/>
  <c r="N86" i="11"/>
  <c r="M86" i="11"/>
  <c r="L86" i="11"/>
  <c r="N85" i="11"/>
  <c r="M85" i="11"/>
  <c r="L85" i="11"/>
  <c r="N84" i="11"/>
  <c r="M84" i="11"/>
  <c r="L84" i="11"/>
  <c r="N83" i="11"/>
  <c r="M83" i="11"/>
  <c r="L83" i="11"/>
  <c r="N82" i="11"/>
  <c r="M82" i="11"/>
  <c r="L82" i="11"/>
  <c r="N81" i="11"/>
  <c r="M81" i="11"/>
  <c r="L81" i="11"/>
  <c r="N80" i="11"/>
  <c r="M80" i="11"/>
  <c r="L80" i="11"/>
  <c r="N79" i="11"/>
  <c r="M79" i="11"/>
  <c r="L79" i="11"/>
  <c r="N78" i="11"/>
  <c r="M78" i="11"/>
  <c r="L78" i="11"/>
  <c r="N77" i="11"/>
  <c r="M77" i="11"/>
  <c r="L77" i="11"/>
  <c r="N76" i="11"/>
  <c r="M76" i="11"/>
  <c r="L76" i="11"/>
  <c r="N75" i="11"/>
  <c r="M75" i="11"/>
  <c r="L75" i="11"/>
  <c r="N74" i="11"/>
  <c r="M74" i="11"/>
  <c r="L74" i="11"/>
  <c r="N73" i="11"/>
  <c r="M73" i="11"/>
  <c r="L73" i="11"/>
  <c r="N72" i="11"/>
  <c r="M72" i="11"/>
  <c r="L72" i="11"/>
  <c r="N71" i="11"/>
  <c r="M71" i="11"/>
  <c r="L71" i="11"/>
  <c r="N70" i="11"/>
  <c r="M70" i="11"/>
  <c r="L70" i="11"/>
  <c r="N69" i="11"/>
  <c r="M69" i="11"/>
  <c r="L69" i="11"/>
  <c r="N68" i="11"/>
  <c r="M68" i="11"/>
  <c r="L68" i="11"/>
  <c r="N67" i="11"/>
  <c r="M67" i="11"/>
  <c r="L67" i="11"/>
  <c r="N66" i="11"/>
  <c r="M66" i="11"/>
  <c r="L66" i="11"/>
  <c r="N65" i="11"/>
  <c r="M65" i="11"/>
  <c r="L65" i="11"/>
  <c r="N64" i="11"/>
  <c r="M64" i="11"/>
  <c r="L64" i="11"/>
  <c r="N63" i="11"/>
  <c r="M63" i="11"/>
  <c r="L63" i="11"/>
  <c r="N62" i="11"/>
  <c r="M62" i="11"/>
  <c r="L62" i="11"/>
  <c r="N61" i="11"/>
  <c r="M61" i="11"/>
  <c r="L61" i="11"/>
  <c r="N60" i="11"/>
  <c r="M60" i="11"/>
  <c r="L60" i="11"/>
  <c r="N59" i="11"/>
  <c r="M59" i="11"/>
  <c r="L59" i="11"/>
  <c r="N58" i="11"/>
  <c r="M58" i="11"/>
  <c r="L58" i="11"/>
  <c r="N57" i="11"/>
  <c r="M57" i="11"/>
  <c r="L57" i="11"/>
  <c r="N56" i="11"/>
  <c r="M56" i="11"/>
  <c r="L56" i="11"/>
  <c r="N55" i="11"/>
  <c r="M55" i="11"/>
  <c r="L55" i="11"/>
  <c r="N54" i="11"/>
  <c r="M54" i="11"/>
  <c r="L54" i="11"/>
  <c r="N53" i="11"/>
  <c r="M53" i="11"/>
  <c r="L53" i="11"/>
  <c r="N52" i="11"/>
  <c r="M52" i="11"/>
  <c r="L52" i="11"/>
  <c r="N51" i="11"/>
  <c r="M51" i="11"/>
  <c r="L51" i="11"/>
  <c r="N50" i="11"/>
  <c r="M50" i="11"/>
  <c r="L50" i="11"/>
  <c r="N49" i="11"/>
  <c r="M49" i="11"/>
  <c r="L49" i="11"/>
  <c r="N48" i="11"/>
  <c r="M48" i="11"/>
  <c r="L48" i="11"/>
  <c r="N47" i="11"/>
  <c r="M47" i="11"/>
  <c r="L47" i="11"/>
  <c r="N46" i="11"/>
  <c r="M46" i="11"/>
  <c r="L46" i="11"/>
  <c r="N45" i="11"/>
  <c r="M45" i="11"/>
  <c r="L45" i="11"/>
  <c r="N44" i="11"/>
  <c r="M44" i="11"/>
  <c r="L44" i="11"/>
  <c r="N43" i="11"/>
  <c r="M43" i="11"/>
  <c r="L43" i="11"/>
  <c r="N42" i="11"/>
  <c r="M42" i="11"/>
  <c r="L42" i="11"/>
  <c r="N41" i="11"/>
  <c r="M41" i="11"/>
  <c r="L41" i="11"/>
  <c r="N40" i="11"/>
  <c r="M40" i="11"/>
  <c r="L40" i="11"/>
  <c r="N39" i="11"/>
  <c r="M39" i="11"/>
  <c r="L39" i="11"/>
  <c r="N38" i="11"/>
  <c r="M38" i="11"/>
  <c r="L38" i="11"/>
  <c r="N37" i="11"/>
  <c r="M37" i="11"/>
  <c r="L37" i="11"/>
  <c r="N36" i="11"/>
  <c r="M36" i="11"/>
  <c r="L36" i="11"/>
  <c r="N35" i="11"/>
  <c r="M35" i="11"/>
  <c r="L35" i="11"/>
  <c r="N34" i="11"/>
  <c r="M34" i="11"/>
  <c r="L34" i="11"/>
  <c r="N33" i="11"/>
  <c r="M33" i="11"/>
  <c r="L33" i="11"/>
  <c r="N32" i="11"/>
  <c r="M32" i="11"/>
  <c r="L32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N4" i="11"/>
  <c r="M4" i="11"/>
  <c r="L4" i="11"/>
  <c r="B53" i="1" s="1"/>
  <c r="F53" i="1" s="1"/>
  <c r="N3" i="11"/>
  <c r="M3" i="11"/>
  <c r="L3" i="11"/>
  <c r="N2" i="11"/>
  <c r="M2" i="11"/>
  <c r="L2" i="11"/>
  <c r="N101" i="10"/>
  <c r="M101" i="10"/>
  <c r="L101" i="10"/>
  <c r="N100" i="10"/>
  <c r="M100" i="10"/>
  <c r="L100" i="10"/>
  <c r="N99" i="10"/>
  <c r="M99" i="10"/>
  <c r="L99" i="10"/>
  <c r="N98" i="10"/>
  <c r="M98" i="10"/>
  <c r="L98" i="10"/>
  <c r="N97" i="10"/>
  <c r="M97" i="10"/>
  <c r="L97" i="10"/>
  <c r="N96" i="10"/>
  <c r="M96" i="10"/>
  <c r="L96" i="10"/>
  <c r="N95" i="10"/>
  <c r="M95" i="10"/>
  <c r="L95" i="10"/>
  <c r="N94" i="10"/>
  <c r="M94" i="10"/>
  <c r="L94" i="10"/>
  <c r="N93" i="10"/>
  <c r="M93" i="10"/>
  <c r="L93" i="10"/>
  <c r="N92" i="10"/>
  <c r="M92" i="10"/>
  <c r="L92" i="10"/>
  <c r="N91" i="10"/>
  <c r="M91" i="10"/>
  <c r="L91" i="10"/>
  <c r="N90" i="10"/>
  <c r="M90" i="10"/>
  <c r="L90" i="10"/>
  <c r="N89" i="10"/>
  <c r="M89" i="10"/>
  <c r="L89" i="10"/>
  <c r="N88" i="10"/>
  <c r="M88" i="10"/>
  <c r="L88" i="10"/>
  <c r="N87" i="10"/>
  <c r="M87" i="10"/>
  <c r="L87" i="10"/>
  <c r="N86" i="10"/>
  <c r="M86" i="10"/>
  <c r="L86" i="10"/>
  <c r="N85" i="10"/>
  <c r="M85" i="10"/>
  <c r="L85" i="10"/>
  <c r="N84" i="10"/>
  <c r="M84" i="10"/>
  <c r="L84" i="10"/>
  <c r="N83" i="10"/>
  <c r="M83" i="10"/>
  <c r="L83" i="10"/>
  <c r="N82" i="10"/>
  <c r="M82" i="10"/>
  <c r="L82" i="10"/>
  <c r="N81" i="10"/>
  <c r="M81" i="10"/>
  <c r="L81" i="10"/>
  <c r="N80" i="10"/>
  <c r="M80" i="10"/>
  <c r="L80" i="10"/>
  <c r="N79" i="10"/>
  <c r="M79" i="10"/>
  <c r="L79" i="10"/>
  <c r="N78" i="10"/>
  <c r="M78" i="10"/>
  <c r="L78" i="10"/>
  <c r="N77" i="10"/>
  <c r="M77" i="10"/>
  <c r="L77" i="10"/>
  <c r="N76" i="10"/>
  <c r="M76" i="10"/>
  <c r="L76" i="10"/>
  <c r="N75" i="10"/>
  <c r="M75" i="10"/>
  <c r="L75" i="10"/>
  <c r="N74" i="10"/>
  <c r="M74" i="10"/>
  <c r="L74" i="10"/>
  <c r="N73" i="10"/>
  <c r="M73" i="10"/>
  <c r="L73" i="10"/>
  <c r="N72" i="10"/>
  <c r="M72" i="10"/>
  <c r="L72" i="10"/>
  <c r="N71" i="10"/>
  <c r="M71" i="10"/>
  <c r="L71" i="10"/>
  <c r="N70" i="10"/>
  <c r="M70" i="10"/>
  <c r="L70" i="10"/>
  <c r="N69" i="10"/>
  <c r="M69" i="10"/>
  <c r="L69" i="10"/>
  <c r="N68" i="10"/>
  <c r="M68" i="10"/>
  <c r="L68" i="10"/>
  <c r="N67" i="10"/>
  <c r="M67" i="10"/>
  <c r="L67" i="10"/>
  <c r="N66" i="10"/>
  <c r="M66" i="10"/>
  <c r="L66" i="10"/>
  <c r="N65" i="10"/>
  <c r="M65" i="10"/>
  <c r="L65" i="10"/>
  <c r="N64" i="10"/>
  <c r="M64" i="10"/>
  <c r="L64" i="10"/>
  <c r="N63" i="10"/>
  <c r="M63" i="10"/>
  <c r="L63" i="10"/>
  <c r="N62" i="10"/>
  <c r="M62" i="10"/>
  <c r="L62" i="10"/>
  <c r="N61" i="10"/>
  <c r="M61" i="10"/>
  <c r="L61" i="10"/>
  <c r="N60" i="10"/>
  <c r="M60" i="10"/>
  <c r="L60" i="10"/>
  <c r="N59" i="10"/>
  <c r="M59" i="10"/>
  <c r="L59" i="10"/>
  <c r="N58" i="10"/>
  <c r="M58" i="10"/>
  <c r="L58" i="10"/>
  <c r="N57" i="10"/>
  <c r="M57" i="10"/>
  <c r="L57" i="10"/>
  <c r="N56" i="10"/>
  <c r="M56" i="10"/>
  <c r="L56" i="10"/>
  <c r="N55" i="10"/>
  <c r="M55" i="10"/>
  <c r="L55" i="10"/>
  <c r="N54" i="10"/>
  <c r="M54" i="10"/>
  <c r="L54" i="10"/>
  <c r="N53" i="10"/>
  <c r="M53" i="10"/>
  <c r="L53" i="10"/>
  <c r="N52" i="10"/>
  <c r="M52" i="10"/>
  <c r="L52" i="10"/>
  <c r="N51" i="10"/>
  <c r="M51" i="10"/>
  <c r="L51" i="10"/>
  <c r="N50" i="10"/>
  <c r="M50" i="10"/>
  <c r="L50" i="10"/>
  <c r="N49" i="10"/>
  <c r="M49" i="10"/>
  <c r="L49" i="10"/>
  <c r="N48" i="10"/>
  <c r="M48" i="10"/>
  <c r="L48" i="10"/>
  <c r="N47" i="10"/>
  <c r="M47" i="10"/>
  <c r="L47" i="10"/>
  <c r="N46" i="10"/>
  <c r="M46" i="10"/>
  <c r="L46" i="10"/>
  <c r="N45" i="10"/>
  <c r="M45" i="10"/>
  <c r="L45" i="10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C55" i="1" s="1"/>
  <c r="L5" i="10"/>
  <c r="N4" i="10"/>
  <c r="M4" i="10"/>
  <c r="L4" i="10"/>
  <c r="N3" i="10"/>
  <c r="M3" i="10"/>
  <c r="L3" i="10"/>
  <c r="B55" i="1" s="1"/>
  <c r="N2" i="10"/>
  <c r="D55" i="1" s="1"/>
  <c r="M2" i="10"/>
  <c r="L2" i="10"/>
  <c r="N101" i="9"/>
  <c r="M101" i="9"/>
  <c r="L101" i="9"/>
  <c r="N100" i="9"/>
  <c r="M100" i="9"/>
  <c r="L100" i="9"/>
  <c r="N99" i="9"/>
  <c r="M99" i="9"/>
  <c r="L99" i="9"/>
  <c r="N98" i="9"/>
  <c r="M98" i="9"/>
  <c r="L98" i="9"/>
  <c r="N97" i="9"/>
  <c r="M97" i="9"/>
  <c r="L97" i="9"/>
  <c r="N96" i="9"/>
  <c r="M96" i="9"/>
  <c r="L96" i="9"/>
  <c r="N95" i="9"/>
  <c r="M95" i="9"/>
  <c r="L95" i="9"/>
  <c r="N94" i="9"/>
  <c r="M94" i="9"/>
  <c r="L94" i="9"/>
  <c r="N93" i="9"/>
  <c r="M93" i="9"/>
  <c r="L93" i="9"/>
  <c r="N92" i="9"/>
  <c r="M92" i="9"/>
  <c r="L92" i="9"/>
  <c r="N91" i="9"/>
  <c r="M91" i="9"/>
  <c r="L91" i="9"/>
  <c r="N90" i="9"/>
  <c r="M90" i="9"/>
  <c r="L90" i="9"/>
  <c r="N89" i="9"/>
  <c r="M89" i="9"/>
  <c r="L89" i="9"/>
  <c r="N88" i="9"/>
  <c r="M88" i="9"/>
  <c r="L88" i="9"/>
  <c r="N87" i="9"/>
  <c r="M87" i="9"/>
  <c r="L87" i="9"/>
  <c r="N86" i="9"/>
  <c r="M86" i="9"/>
  <c r="L86" i="9"/>
  <c r="N85" i="9"/>
  <c r="M85" i="9"/>
  <c r="L85" i="9"/>
  <c r="N84" i="9"/>
  <c r="M84" i="9"/>
  <c r="L84" i="9"/>
  <c r="N83" i="9"/>
  <c r="M83" i="9"/>
  <c r="L83" i="9"/>
  <c r="N82" i="9"/>
  <c r="M82" i="9"/>
  <c r="L82" i="9"/>
  <c r="N81" i="9"/>
  <c r="M81" i="9"/>
  <c r="L81" i="9"/>
  <c r="N80" i="9"/>
  <c r="M80" i="9"/>
  <c r="L80" i="9"/>
  <c r="N79" i="9"/>
  <c r="M79" i="9"/>
  <c r="L79" i="9"/>
  <c r="N78" i="9"/>
  <c r="M78" i="9"/>
  <c r="L78" i="9"/>
  <c r="N77" i="9"/>
  <c r="M77" i="9"/>
  <c r="L77" i="9"/>
  <c r="N76" i="9"/>
  <c r="M76" i="9"/>
  <c r="L76" i="9"/>
  <c r="N75" i="9"/>
  <c r="M75" i="9"/>
  <c r="L75" i="9"/>
  <c r="N74" i="9"/>
  <c r="M74" i="9"/>
  <c r="L74" i="9"/>
  <c r="N73" i="9"/>
  <c r="M73" i="9"/>
  <c r="L73" i="9"/>
  <c r="N72" i="9"/>
  <c r="M72" i="9"/>
  <c r="L72" i="9"/>
  <c r="N71" i="9"/>
  <c r="M71" i="9"/>
  <c r="L71" i="9"/>
  <c r="N70" i="9"/>
  <c r="M70" i="9"/>
  <c r="L70" i="9"/>
  <c r="N69" i="9"/>
  <c r="M69" i="9"/>
  <c r="L69" i="9"/>
  <c r="N68" i="9"/>
  <c r="M68" i="9"/>
  <c r="L68" i="9"/>
  <c r="N67" i="9"/>
  <c r="M67" i="9"/>
  <c r="L67" i="9"/>
  <c r="N66" i="9"/>
  <c r="M66" i="9"/>
  <c r="L66" i="9"/>
  <c r="N65" i="9"/>
  <c r="M65" i="9"/>
  <c r="L65" i="9"/>
  <c r="N64" i="9"/>
  <c r="M64" i="9"/>
  <c r="L64" i="9"/>
  <c r="N63" i="9"/>
  <c r="M63" i="9"/>
  <c r="L63" i="9"/>
  <c r="N62" i="9"/>
  <c r="M62" i="9"/>
  <c r="L62" i="9"/>
  <c r="N61" i="9"/>
  <c r="M61" i="9"/>
  <c r="L61" i="9"/>
  <c r="N60" i="9"/>
  <c r="M60" i="9"/>
  <c r="L60" i="9"/>
  <c r="N59" i="9"/>
  <c r="M59" i="9"/>
  <c r="L59" i="9"/>
  <c r="N58" i="9"/>
  <c r="M58" i="9"/>
  <c r="L58" i="9"/>
  <c r="N57" i="9"/>
  <c r="M57" i="9"/>
  <c r="L57" i="9"/>
  <c r="N56" i="9"/>
  <c r="M56" i="9"/>
  <c r="L56" i="9"/>
  <c r="N55" i="9"/>
  <c r="M55" i="9"/>
  <c r="L55" i="9"/>
  <c r="N54" i="9"/>
  <c r="M54" i="9"/>
  <c r="L54" i="9"/>
  <c r="N53" i="9"/>
  <c r="M53" i="9"/>
  <c r="L53" i="9"/>
  <c r="N52" i="9"/>
  <c r="M52" i="9"/>
  <c r="L52" i="9"/>
  <c r="N51" i="9"/>
  <c r="M51" i="9"/>
  <c r="L51" i="9"/>
  <c r="N50" i="9"/>
  <c r="M50" i="9"/>
  <c r="L50" i="9"/>
  <c r="N49" i="9"/>
  <c r="M49" i="9"/>
  <c r="L49" i="9"/>
  <c r="N48" i="9"/>
  <c r="M48" i="9"/>
  <c r="L48" i="9"/>
  <c r="N47" i="9"/>
  <c r="M47" i="9"/>
  <c r="L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N3" i="9"/>
  <c r="M3" i="9"/>
  <c r="L3" i="9"/>
  <c r="N2" i="9"/>
  <c r="M2" i="9"/>
  <c r="L2" i="9"/>
  <c r="B56" i="1" s="1"/>
  <c r="F56" i="1" s="1"/>
  <c r="N101" i="8"/>
  <c r="M101" i="8"/>
  <c r="L101" i="8"/>
  <c r="N100" i="8"/>
  <c r="M100" i="8"/>
  <c r="L100" i="8"/>
  <c r="N99" i="8"/>
  <c r="M99" i="8"/>
  <c r="L99" i="8"/>
  <c r="N98" i="8"/>
  <c r="M98" i="8"/>
  <c r="L98" i="8"/>
  <c r="N97" i="8"/>
  <c r="M97" i="8"/>
  <c r="L97" i="8"/>
  <c r="N96" i="8"/>
  <c r="M96" i="8"/>
  <c r="L96" i="8"/>
  <c r="N95" i="8"/>
  <c r="M95" i="8"/>
  <c r="L95" i="8"/>
  <c r="N94" i="8"/>
  <c r="M94" i="8"/>
  <c r="L94" i="8"/>
  <c r="N93" i="8"/>
  <c r="M93" i="8"/>
  <c r="L93" i="8"/>
  <c r="N92" i="8"/>
  <c r="M92" i="8"/>
  <c r="L92" i="8"/>
  <c r="N91" i="8"/>
  <c r="M91" i="8"/>
  <c r="L91" i="8"/>
  <c r="N90" i="8"/>
  <c r="M90" i="8"/>
  <c r="L90" i="8"/>
  <c r="N89" i="8"/>
  <c r="M89" i="8"/>
  <c r="L89" i="8"/>
  <c r="N88" i="8"/>
  <c r="M88" i="8"/>
  <c r="L88" i="8"/>
  <c r="N87" i="8"/>
  <c r="M87" i="8"/>
  <c r="L87" i="8"/>
  <c r="N86" i="8"/>
  <c r="M86" i="8"/>
  <c r="L86" i="8"/>
  <c r="N85" i="8"/>
  <c r="M85" i="8"/>
  <c r="L85" i="8"/>
  <c r="N84" i="8"/>
  <c r="M84" i="8"/>
  <c r="L84" i="8"/>
  <c r="N83" i="8"/>
  <c r="M83" i="8"/>
  <c r="L83" i="8"/>
  <c r="N82" i="8"/>
  <c r="M82" i="8"/>
  <c r="L82" i="8"/>
  <c r="N81" i="8"/>
  <c r="M81" i="8"/>
  <c r="L81" i="8"/>
  <c r="N80" i="8"/>
  <c r="M80" i="8"/>
  <c r="L80" i="8"/>
  <c r="N79" i="8"/>
  <c r="M79" i="8"/>
  <c r="L79" i="8"/>
  <c r="N78" i="8"/>
  <c r="M78" i="8"/>
  <c r="L78" i="8"/>
  <c r="N77" i="8"/>
  <c r="M77" i="8"/>
  <c r="L77" i="8"/>
  <c r="N76" i="8"/>
  <c r="M76" i="8"/>
  <c r="L76" i="8"/>
  <c r="N75" i="8"/>
  <c r="M75" i="8"/>
  <c r="L75" i="8"/>
  <c r="N74" i="8"/>
  <c r="M74" i="8"/>
  <c r="L74" i="8"/>
  <c r="N73" i="8"/>
  <c r="M73" i="8"/>
  <c r="L73" i="8"/>
  <c r="N72" i="8"/>
  <c r="M72" i="8"/>
  <c r="L72" i="8"/>
  <c r="N71" i="8"/>
  <c r="M71" i="8"/>
  <c r="L71" i="8"/>
  <c r="N70" i="8"/>
  <c r="M70" i="8"/>
  <c r="L70" i="8"/>
  <c r="N69" i="8"/>
  <c r="M69" i="8"/>
  <c r="L69" i="8"/>
  <c r="N68" i="8"/>
  <c r="M68" i="8"/>
  <c r="L68" i="8"/>
  <c r="N67" i="8"/>
  <c r="M67" i="8"/>
  <c r="L67" i="8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N61" i="8"/>
  <c r="M61" i="8"/>
  <c r="L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8" i="8"/>
  <c r="M48" i="8"/>
  <c r="L48" i="8"/>
  <c r="N47" i="8"/>
  <c r="M47" i="8"/>
  <c r="L47" i="8"/>
  <c r="N46" i="8"/>
  <c r="M46" i="8"/>
  <c r="L46" i="8"/>
  <c r="N45" i="8"/>
  <c r="M45" i="8"/>
  <c r="L45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C57" i="1" s="1"/>
  <c r="L3" i="8"/>
  <c r="B57" i="1" s="1"/>
  <c r="N2" i="8"/>
  <c r="D57" i="1" s="1"/>
  <c r="M2" i="8"/>
  <c r="L2" i="8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B58" i="1" s="1"/>
  <c r="F58" i="1" s="1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C59" i="1" s="1"/>
  <c r="L3" i="6"/>
  <c r="B59" i="1" s="1"/>
  <c r="N2" i="6"/>
  <c r="D59" i="1" s="1"/>
  <c r="M2" i="6"/>
  <c r="L2" i="6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" i="5"/>
  <c r="M2" i="5"/>
  <c r="L2" i="5"/>
  <c r="B60" i="1" s="1"/>
  <c r="F60" i="1" s="1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C61" i="1" s="1"/>
  <c r="L3" i="4"/>
  <c r="B61" i="1" s="1"/>
  <c r="N2" i="4"/>
  <c r="D61" i="1" s="1"/>
  <c r="M2" i="4"/>
  <c r="L2" i="4"/>
  <c r="N101" i="3"/>
  <c r="M101" i="3"/>
  <c r="L101" i="3"/>
  <c r="N100" i="3"/>
  <c r="M100" i="3"/>
  <c r="L100" i="3"/>
  <c r="N99" i="3"/>
  <c r="M99" i="3"/>
  <c r="L99" i="3"/>
  <c r="N98" i="3"/>
  <c r="M98" i="3"/>
  <c r="L98" i="3"/>
  <c r="N97" i="3"/>
  <c r="M97" i="3"/>
  <c r="L97" i="3"/>
  <c r="N96" i="3"/>
  <c r="M96" i="3"/>
  <c r="L96" i="3"/>
  <c r="N95" i="3"/>
  <c r="M95" i="3"/>
  <c r="L95" i="3"/>
  <c r="N94" i="3"/>
  <c r="M94" i="3"/>
  <c r="L94" i="3"/>
  <c r="N93" i="3"/>
  <c r="M93" i="3"/>
  <c r="L93" i="3"/>
  <c r="N92" i="3"/>
  <c r="M92" i="3"/>
  <c r="L92" i="3"/>
  <c r="N91" i="3"/>
  <c r="M91" i="3"/>
  <c r="L91" i="3"/>
  <c r="N90" i="3"/>
  <c r="M90" i="3"/>
  <c r="L90" i="3"/>
  <c r="N89" i="3"/>
  <c r="M89" i="3"/>
  <c r="L89" i="3"/>
  <c r="N88" i="3"/>
  <c r="M88" i="3"/>
  <c r="L88" i="3"/>
  <c r="N87" i="3"/>
  <c r="M87" i="3"/>
  <c r="L87" i="3"/>
  <c r="N86" i="3"/>
  <c r="M86" i="3"/>
  <c r="L86" i="3"/>
  <c r="N85" i="3"/>
  <c r="M85" i="3"/>
  <c r="L85" i="3"/>
  <c r="N84" i="3"/>
  <c r="M84" i="3"/>
  <c r="L84" i="3"/>
  <c r="N83" i="3"/>
  <c r="M83" i="3"/>
  <c r="L83" i="3"/>
  <c r="N82" i="3"/>
  <c r="M82" i="3"/>
  <c r="L82" i="3"/>
  <c r="N81" i="3"/>
  <c r="M81" i="3"/>
  <c r="L81" i="3"/>
  <c r="N80" i="3"/>
  <c r="M80" i="3"/>
  <c r="L80" i="3"/>
  <c r="N79" i="3"/>
  <c r="M79" i="3"/>
  <c r="L79" i="3"/>
  <c r="N78" i="3"/>
  <c r="M78" i="3"/>
  <c r="L78" i="3"/>
  <c r="N77" i="3"/>
  <c r="M77" i="3"/>
  <c r="L77" i="3"/>
  <c r="N76" i="3"/>
  <c r="M76" i="3"/>
  <c r="L76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B62" i="1" s="1"/>
  <c r="F62" i="1" s="1"/>
  <c r="D62" i="1"/>
  <c r="C62" i="1"/>
  <c r="D60" i="1"/>
  <c r="C60" i="1"/>
  <c r="D58" i="1"/>
  <c r="C58" i="1"/>
  <c r="D56" i="1"/>
  <c r="C56" i="1"/>
  <c r="D53" i="1"/>
  <c r="C53" i="1"/>
  <c r="D51" i="1"/>
  <c r="C51" i="1"/>
  <c r="D49" i="1"/>
  <c r="C49" i="1"/>
  <c r="D47" i="1"/>
  <c r="C47" i="1"/>
  <c r="D45" i="1"/>
  <c r="C45" i="1"/>
  <c r="D43" i="1"/>
  <c r="C43" i="1"/>
  <c r="C41" i="1"/>
  <c r="D39" i="1"/>
  <c r="C39" i="1"/>
  <c r="D37" i="1"/>
  <c r="C37" i="1"/>
  <c r="D35" i="1"/>
  <c r="C35" i="1"/>
  <c r="D33" i="1"/>
  <c r="C33" i="1"/>
  <c r="D31" i="1"/>
  <c r="C31" i="1"/>
  <c r="D29" i="1"/>
  <c r="C29" i="1"/>
  <c r="D27" i="1"/>
  <c r="C27" i="1"/>
  <c r="D25" i="1"/>
  <c r="C25" i="1"/>
  <c r="D23" i="1"/>
  <c r="C23" i="1"/>
  <c r="D21" i="1"/>
  <c r="C21" i="1"/>
  <c r="D19" i="1"/>
  <c r="C19" i="1"/>
  <c r="D17" i="1"/>
  <c r="C17" i="1"/>
  <c r="D15" i="1"/>
  <c r="C15" i="1"/>
  <c r="D13" i="1"/>
  <c r="C13" i="1"/>
  <c r="D11" i="1"/>
  <c r="C11" i="1"/>
  <c r="D9" i="1"/>
  <c r="C9" i="1"/>
  <c r="D7" i="1"/>
  <c r="C7" i="1"/>
  <c r="B6" i="1"/>
  <c r="D5" i="1"/>
  <c r="C5" i="1"/>
  <c r="F5" i="1" s="1"/>
  <c r="B5" i="1"/>
  <c r="C4" i="1"/>
  <c r="B4" i="1"/>
  <c r="F4" i="1" s="1"/>
  <c r="D3" i="1"/>
  <c r="C3" i="1"/>
  <c r="F3" i="1" s="1"/>
  <c r="B3" i="1"/>
  <c r="D2" i="1"/>
  <c r="C2" i="1"/>
  <c r="B2" i="1"/>
  <c r="F2" i="1" s="1"/>
  <c r="F14" i="1" l="1"/>
  <c r="F12" i="1"/>
  <c r="F10" i="1"/>
  <c r="F8" i="1"/>
  <c r="F59" i="1"/>
  <c r="F46" i="1"/>
  <c r="F34" i="1"/>
  <c r="F20" i="1"/>
  <c r="F48" i="1"/>
  <c r="F40" i="1"/>
  <c r="F24" i="1"/>
  <c r="F50" i="1"/>
  <c r="F36" i="1"/>
  <c r="F22" i="1"/>
  <c r="F41" i="1"/>
  <c r="F55" i="1"/>
  <c r="F38" i="1"/>
  <c r="F26" i="1"/>
  <c r="F52" i="1"/>
  <c r="F32" i="1"/>
  <c r="F18" i="1"/>
  <c r="F61" i="1"/>
  <c r="F44" i="1"/>
  <c r="F28" i="1"/>
  <c r="F57" i="1"/>
  <c r="F42" i="1"/>
  <c r="F30" i="1"/>
  <c r="F6" i="1"/>
</calcChain>
</file>

<file path=xl/sharedStrings.xml><?xml version="1.0" encoding="utf-8"?>
<sst xmlns="http://schemas.openxmlformats.org/spreadsheetml/2006/main" count="20658" uniqueCount="1805">
  <si>
    <t>Тижд</t>
  </si>
  <si>
    <t>Пісні україніських виконавців</t>
  </si>
  <si>
    <t>Пісні рускіх виконавців</t>
  </si>
  <si>
    <t>Пісні виконавців інших країн</t>
  </si>
  <si>
    <t>Дати</t>
  </si>
  <si>
    <t>2022-01-03–2022-01-09</t>
  </si>
  <si>
    <t>2022-01-10–2022-01-16</t>
  </si>
  <si>
    <t>2022-01-17–2022-01-23</t>
  </si>
  <si>
    <t>2022-01-24–2022-01-30</t>
  </si>
  <si>
    <t>2022-01-31–2022-02-06</t>
  </si>
  <si>
    <t>2022-02-07–2022-02-13</t>
  </si>
  <si>
    <t>2022-02-14–2022-02-20</t>
  </si>
  <si>
    <t>2022-02-21–2022-02-27</t>
  </si>
  <si>
    <t>2022-02-28–2022-03-06</t>
  </si>
  <si>
    <t>2022-03-07–2022-03-13</t>
  </si>
  <si>
    <t>2022-03-14–2022-03-20</t>
  </si>
  <si>
    <t>2022-03-21–2022-03-27</t>
  </si>
  <si>
    <t>2022-03-28–2022-04-03</t>
  </si>
  <si>
    <t>2022-04-04–2022-04-10</t>
  </si>
  <si>
    <t>2022-04-11–2022-04-17</t>
  </si>
  <si>
    <t>2022-04-18–2022-04-24</t>
  </si>
  <si>
    <t>2022-04-25–2022-05-01</t>
  </si>
  <si>
    <t>2022-05-02–2022-05-08</t>
  </si>
  <si>
    <t>2022-05-09–2022-05-15</t>
  </si>
  <si>
    <t>2022-05-16–2022-05-22</t>
  </si>
  <si>
    <t>2022-05-23–2022-05-29</t>
  </si>
  <si>
    <t>2022-05-30–2022-06-05</t>
  </si>
  <si>
    <t>2022-06-06–2022-06-12</t>
  </si>
  <si>
    <t>2022-06-13–2022-06-19</t>
  </si>
  <si>
    <t>2022-06-20–2022-06-26</t>
  </si>
  <si>
    <t>2022-06-27–2022-07-03</t>
  </si>
  <si>
    <t>2022-07-04–2022-07-10</t>
  </si>
  <si>
    <t>2022-07-11–2022-07-17</t>
  </si>
  <si>
    <t>2022-07-18–2022-07-24</t>
  </si>
  <si>
    <t>2022-07-25–2022-07-31</t>
  </si>
  <si>
    <t>2022-08-01–2022-08-07</t>
  </si>
  <si>
    <t>2022-08-08–2022-08-14</t>
  </si>
  <si>
    <t>2022-08-15–2022-08-21</t>
  </si>
  <si>
    <t>2022-08-22–2022-08-28</t>
  </si>
  <si>
    <t>2022-08-29–2022-09-04</t>
  </si>
  <si>
    <t>2022-09-05–2022-09-11</t>
  </si>
  <si>
    <t>2022-09-12–2022-09-18</t>
  </si>
  <si>
    <t>2022-09-19–2022-09-25</t>
  </si>
  <si>
    <t>2022-09-26–2022-10-02</t>
  </si>
  <si>
    <t>2022-10-03–2022-10-09</t>
  </si>
  <si>
    <t>2022-10-10–2022-10-16</t>
  </si>
  <si>
    <t>2022-10-17–2022-10-23</t>
  </si>
  <si>
    <t>2022-10-24–2022-10-30</t>
  </si>
  <si>
    <t>2022-10-31–2022-11-06</t>
  </si>
  <si>
    <t>2022-11-07–2022-11-13</t>
  </si>
  <si>
    <t>2022-11-14–2022-11-20</t>
  </si>
  <si>
    <t>2022-11-21–2022-11-27</t>
  </si>
  <si>
    <t>2022-11-28–2022-12-04</t>
  </si>
  <si>
    <t>2022-12-05–2022-12-11</t>
  </si>
  <si>
    <t>2022-12-12–2022-12-18</t>
  </si>
  <si>
    <t>2022-12-19–2022-12-25</t>
  </si>
  <si>
    <t>2022-12-26–2023-01-01</t>
  </si>
  <si>
    <t>2023-01-02–2023-01-08</t>
  </si>
  <si>
    <t>2023-01-09–2023-01-15</t>
  </si>
  <si>
    <t>2023-01-16–2023-01-22</t>
  </si>
  <si>
    <t>2023-01-23–2023-01-29</t>
  </si>
  <si>
    <t>2023-01-30–2023-02-05</t>
  </si>
  <si>
    <t>2023-02-06–2023-02-12</t>
  </si>
  <si>
    <t>2023-02-13–2023-02-19</t>
  </si>
  <si>
    <t>2023-02-20–2023-02-26</t>
  </si>
  <si>
    <t>UA</t>
  </si>
  <si>
    <t>RU</t>
  </si>
  <si>
    <t>OTHER</t>
  </si>
  <si>
    <t>ALEKS ATAMAN &amp; Finik.Finya</t>
  </si>
  <si>
    <t>KALUSH</t>
  </si>
  <si>
    <t>shadowraze</t>
  </si>
  <si>
    <t>Kordhell</t>
  </si>
  <si>
    <t>ALEKS ATAMAN</t>
  </si>
  <si>
    <t>???</t>
  </si>
  <si>
    <t>Мюслі UA</t>
  </si>
  <si>
    <t>zxcursed</t>
  </si>
  <si>
    <t>BLACKPINK</t>
  </si>
  <si>
    <t>jockii druce</t>
  </si>
  <si>
    <t>WENARO</t>
  </si>
  <si>
    <t>Imagine Dragons</t>
  </si>
  <si>
    <t>Khrystyna Soloviy</t>
  </si>
  <si>
    <t>FACE</t>
  </si>
  <si>
    <t>PLAYAMANE</t>
  </si>
  <si>
    <t>Okean Elzy</t>
  </si>
  <si>
    <t>MORGENSHTERN</t>
  </si>
  <si>
    <t>Dxrk ダーク</t>
  </si>
  <si>
    <t>Jerry Heil</t>
  </si>
  <si>
    <t>ПОЛМАТЕРИ</t>
  </si>
  <si>
    <t>MoonDeity</t>
  </si>
  <si>
    <t>MAX BARSKIH</t>
  </si>
  <si>
    <t>fem.love</t>
  </si>
  <si>
    <t>Mr.Kitty</t>
  </si>
  <si>
    <t>LAUD</t>
  </si>
  <si>
    <t>rizza</t>
  </si>
  <si>
    <t>Tom Odell</t>
  </si>
  <si>
    <t>Boombox</t>
  </si>
  <si>
    <t>Шайни</t>
  </si>
  <si>
    <t>Manu Chao</t>
  </si>
  <si>
    <t>Odyn v Kanoe</t>
  </si>
  <si>
    <t>uniqe</t>
  </si>
  <si>
    <t>Kate Bush</t>
  </si>
  <si>
    <t>Arsen Mirzoyan</t>
  </si>
  <si>
    <t>Минин</t>
  </si>
  <si>
    <t>The Neighbourhood</t>
  </si>
  <si>
    <t>Motor'Rolla</t>
  </si>
  <si>
    <t>Big Baby Tape</t>
  </si>
  <si>
    <t xml:space="preserve">Imagine Dragons </t>
  </si>
  <si>
    <t>Wellboy</t>
  </si>
  <si>
    <t>КАКАЯ РАЗНИЦА</t>
  </si>
  <si>
    <t>Chris Brown</t>
  </si>
  <si>
    <t>YARMAK</t>
  </si>
  <si>
    <t>вышел покурить</t>
  </si>
  <si>
    <t>Harry Styles</t>
  </si>
  <si>
    <t>Руся</t>
  </si>
  <si>
    <t>Zapomni</t>
  </si>
  <si>
    <t>Ghost</t>
  </si>
  <si>
    <t>MONATIK</t>
  </si>
  <si>
    <t>kizaru</t>
  </si>
  <si>
    <t>Zhadan i Sobaky</t>
  </si>
  <si>
    <t>PHARAOH</t>
  </si>
  <si>
    <t>XXXTENTACION</t>
  </si>
  <si>
    <t>Мері</t>
  </si>
  <si>
    <t>pyrokinesis</t>
  </si>
  <si>
    <t>Surf Curse</t>
  </si>
  <si>
    <t>Taras Chubay</t>
  </si>
  <si>
    <t>GAYAZOV$ BROTHER$</t>
  </si>
  <si>
    <t>MC Mazzie</t>
  </si>
  <si>
    <t>PROBASS ∆ HARDI</t>
  </si>
  <si>
    <t>Miyagi &amp; Andy Panda</t>
  </si>
  <si>
    <t>KUTE</t>
  </si>
  <si>
    <t>Go_A</t>
  </si>
  <si>
    <t>ssshhhiiittt!</t>
  </si>
  <si>
    <t>KSLV Noh</t>
  </si>
  <si>
    <t>BOTASHE</t>
  </si>
  <si>
    <t>алёна швец.</t>
  </si>
  <si>
    <t>Skryabin</t>
  </si>
  <si>
    <t>Scally Milano</t>
  </si>
  <si>
    <t>Cheriimoya</t>
  </si>
  <si>
    <t>The Kiffness</t>
  </si>
  <si>
    <t>163ONMYNECK</t>
  </si>
  <si>
    <t>Elley Duhé</t>
  </si>
  <si>
    <t>Hensonn</t>
  </si>
  <si>
    <t>GONE.Fludd</t>
  </si>
  <si>
    <t>PlayaPhonk</t>
  </si>
  <si>
    <t>Нумер 482</t>
  </si>
  <si>
    <t>semmmyq</t>
  </si>
  <si>
    <t>Nirvana</t>
  </si>
  <si>
    <t>SadSvit</t>
  </si>
  <si>
    <t>КОСМОНАВТОВ НЕТ</t>
  </si>
  <si>
    <t>Lil Peep</t>
  </si>
  <si>
    <t>The Hardkiss</t>
  </si>
  <si>
    <t>10AGE</t>
  </si>
  <si>
    <t>Eyedress</t>
  </si>
  <si>
    <t>The Yurcash</t>
  </si>
  <si>
    <t>Skryptonite</t>
  </si>
  <si>
    <t>Glass Animals</t>
  </si>
  <si>
    <t>Oisho btz</t>
  </si>
  <si>
    <t>СЕРЕГА ПИРАТ</t>
  </si>
  <si>
    <t>MC ORSEN</t>
  </si>
  <si>
    <t>BEZ OBMEZHEN</t>
  </si>
  <si>
    <t>INSTASAMKA</t>
  </si>
  <si>
    <t>INTERWORLD</t>
  </si>
  <si>
    <t>Antytila</t>
  </si>
  <si>
    <t>JojoHF</t>
  </si>
  <si>
    <t>GRAVECHILL</t>
  </si>
  <si>
    <t>MamaRika</t>
  </si>
  <si>
    <t>ROCKET</t>
  </si>
  <si>
    <t>Arctic Monkeys</t>
  </si>
  <si>
    <t>Skofka</t>
  </si>
  <si>
    <t>Pornofilmy</t>
  </si>
  <si>
    <t>The Weeknd</t>
  </si>
  <si>
    <t>VovaZiLvova</t>
  </si>
  <si>
    <t>Adecvat_production</t>
  </si>
  <si>
    <t>yatashigang</t>
  </si>
  <si>
    <t>DAYTON</t>
  </si>
  <si>
    <t>Kambulat</t>
  </si>
  <si>
    <t>Chico</t>
  </si>
  <si>
    <t>PLOHOYPAREN</t>
  </si>
  <si>
    <t>Медовий Полин</t>
  </si>
  <si>
    <t>Нервы</t>
  </si>
  <si>
    <t>Eminem</t>
  </si>
  <si>
    <t>Patsyki Z Franeka</t>
  </si>
  <si>
    <t>LIL MORTY</t>
  </si>
  <si>
    <t>The Kid LAROI</t>
  </si>
  <si>
    <t>Artem Pivovarov</t>
  </si>
  <si>
    <t>Перемотка</t>
  </si>
  <si>
    <t>Beach Weather</t>
  </si>
  <si>
    <t>DOROFEEVA</t>
  </si>
  <si>
    <t>конец солнечных дней</t>
  </si>
  <si>
    <t>WEEDMANE</t>
  </si>
  <si>
    <t>Kolaba</t>
  </si>
  <si>
    <t>BUSHIDO ZHO</t>
  </si>
  <si>
    <t>Nateki</t>
  </si>
  <si>
    <t>KOLA</t>
  </si>
  <si>
    <t>Valentin Strykalo</t>
  </si>
  <si>
    <t>League of Legends</t>
  </si>
  <si>
    <t>KRBK</t>
  </si>
  <si>
    <t>Дора</t>
  </si>
  <si>
    <t>Arcane</t>
  </si>
  <si>
    <t>Serhii Babkin</t>
  </si>
  <si>
    <t>Sqwore</t>
  </si>
  <si>
    <t>JID</t>
  </si>
  <si>
    <t>Pakkitka</t>
  </si>
  <si>
    <t>Buerak</t>
  </si>
  <si>
    <t>DJ Wizard</t>
  </si>
  <si>
    <t>СТРУКТУРА ЩАСТЯ</t>
  </si>
  <si>
    <t>Korol i Shut</t>
  </si>
  <si>
    <t>DJ NpcSize</t>
  </si>
  <si>
    <t>Tartak</t>
  </si>
  <si>
    <t>SHADXWBXRN</t>
  </si>
  <si>
    <t>Mc Rd</t>
  </si>
  <si>
    <t>Катя Chilly</t>
  </si>
  <si>
    <t>Три дня дождя</t>
  </si>
  <si>
    <t>Sierra Kidd</t>
  </si>
  <si>
    <t>Epolets</t>
  </si>
  <si>
    <t>Дайте танк (!)</t>
  </si>
  <si>
    <t>Gesaffelstein</t>
  </si>
  <si>
    <t>To Eternity</t>
  </si>
  <si>
    <t>ooes</t>
  </si>
  <si>
    <t>Justin Bieber</t>
  </si>
  <si>
    <t>Bahroma</t>
  </si>
  <si>
    <t>THRILL PILL</t>
  </si>
  <si>
    <t>Suicideyear</t>
  </si>
  <si>
    <t>CHEEV</t>
  </si>
  <si>
    <t>quiizzzmeow</t>
  </si>
  <si>
    <t>Ed Sheeran</t>
  </si>
  <si>
    <t>SHUMEI</t>
  </si>
  <si>
    <t>Папин Олимпос</t>
  </si>
  <si>
    <t>benny blanco</t>
  </si>
  <si>
    <t>VISXGE</t>
  </si>
  <si>
    <t>DSPRITE</t>
  </si>
  <si>
    <t>ScurtDae</t>
  </si>
  <si>
    <t>артилерія</t>
  </si>
  <si>
    <t>ZAPOMNI</t>
  </si>
  <si>
    <t>Snoop Dogg</t>
  </si>
  <si>
    <t>Маша Кондратенко</t>
  </si>
  <si>
    <t>Poshlaya Molly</t>
  </si>
  <si>
    <t>BTS</t>
  </si>
  <si>
    <t>100лиця</t>
  </si>
  <si>
    <t>Nikitata</t>
  </si>
  <si>
    <t>Central Cee</t>
  </si>
  <si>
    <t>SKYLERR</t>
  </si>
  <si>
    <t>АДЛИН</t>
  </si>
  <si>
    <t>Lost Frequencies</t>
  </si>
  <si>
    <t>ENLEO</t>
  </si>
  <si>
    <t>OG Buda</t>
  </si>
  <si>
    <t>Calum Scott</t>
  </si>
  <si>
    <t>Clonnex</t>
  </si>
  <si>
    <t>MACAN</t>
  </si>
  <si>
    <t>Joji</t>
  </si>
  <si>
    <t>EeOneGuy</t>
  </si>
  <si>
    <t>Lusia Chebotina</t>
  </si>
  <si>
    <t>KISS</t>
  </si>
  <si>
    <t>Лилу45</t>
  </si>
  <si>
    <t>SODA LUV</t>
  </si>
  <si>
    <t>Mareux</t>
  </si>
  <si>
    <t>Zlyj Reper Zenyk</t>
  </si>
  <si>
    <t>Ghostface Playa</t>
  </si>
  <si>
    <t>Схожа</t>
  </si>
  <si>
    <t>Twinky</t>
  </si>
  <si>
    <t>Lil Nas X</t>
  </si>
  <si>
    <t>Sx1nxwy</t>
  </si>
  <si>
    <t>хочуспать</t>
  </si>
  <si>
    <t>Wham!</t>
  </si>
  <si>
    <t>Автостопом по фазе сна</t>
  </si>
  <si>
    <t>Brenda Lee</t>
  </si>
  <si>
    <t>ZODIVK</t>
  </si>
  <si>
    <t>GAYLE</t>
  </si>
  <si>
    <t>Платина</t>
  </si>
  <si>
    <t>Bobby Helms</t>
  </si>
  <si>
    <t>uglystephan</t>
  </si>
  <si>
    <t>Mariah Carey</t>
  </si>
  <si>
    <t>Minelli</t>
  </si>
  <si>
    <t>Где Фантом?</t>
  </si>
  <si>
    <t>BoyWithUke</t>
  </si>
  <si>
    <t>DVRST</t>
  </si>
  <si>
    <t>Benedixhion</t>
  </si>
  <si>
    <t>niteboi</t>
  </si>
  <si>
    <t>Måneskin</t>
  </si>
  <si>
    <t>BRANYA</t>
  </si>
  <si>
    <t>Öwnboss</t>
  </si>
  <si>
    <t>showdown</t>
  </si>
  <si>
    <t>Dean Martin</t>
  </si>
  <si>
    <t>remember.</t>
  </si>
  <si>
    <t>Elton John</t>
  </si>
  <si>
    <t>Boulevard Depo</t>
  </si>
  <si>
    <t>Tiësto</t>
  </si>
  <si>
    <t>нексюша</t>
  </si>
  <si>
    <t>ACRAZE</t>
  </si>
  <si>
    <t>Nervy</t>
  </si>
  <si>
    <t>Sia</t>
  </si>
  <si>
    <t>Alyona Shvets</t>
  </si>
  <si>
    <t>LISA</t>
  </si>
  <si>
    <t>MAYOT</t>
  </si>
  <si>
    <t>Jaymes Young</t>
  </si>
  <si>
    <t>SLAVA MARLOW</t>
  </si>
  <si>
    <t>Rebzyyx</t>
  </si>
  <si>
    <t>Xcho</t>
  </si>
  <si>
    <t>siouxxie sixxsta</t>
  </si>
  <si>
    <t>Violetta Sokolova</t>
  </si>
  <si>
    <t>Emma Louise</t>
  </si>
  <si>
    <t>ATELLWULF</t>
  </si>
  <si>
    <t>Rogue Dave</t>
  </si>
  <si>
    <t>lil Shordie Scott</t>
  </si>
  <si>
    <t>KENTUKKI</t>
  </si>
  <si>
    <t>southstar</t>
  </si>
  <si>
    <t>LIZER</t>
  </si>
  <si>
    <t>CORPSE</t>
  </si>
  <si>
    <t>The Limba</t>
  </si>
  <si>
    <t>Scarlxrd</t>
  </si>
  <si>
    <t>Кореш</t>
  </si>
  <si>
    <t>OneRepublic</t>
  </si>
  <si>
    <t>OBLADAET</t>
  </si>
  <si>
    <t>Yeat</t>
  </si>
  <si>
    <t>MUPP</t>
  </si>
  <si>
    <t>1nonly</t>
  </si>
  <si>
    <t>Nurik Smit</t>
  </si>
  <si>
    <t>SXMPRA</t>
  </si>
  <si>
    <t>KALUSH, Skofka</t>
  </si>
  <si>
    <t>Макс Корж</t>
  </si>
  <si>
    <t>AURORA</t>
  </si>
  <si>
    <t>Chico, Qatoshi</t>
  </si>
  <si>
    <t>Max Korzh</t>
  </si>
  <si>
    <t>Rosa Walton</t>
  </si>
  <si>
    <t>alyona alyona</t>
  </si>
  <si>
    <t>xxxmanera</t>
  </si>
  <si>
    <t>Hallie Coggins</t>
  </si>
  <si>
    <t>Markul</t>
  </si>
  <si>
    <t>d4vd</t>
  </si>
  <si>
    <t>Sasha Chemerov</t>
  </si>
  <si>
    <t>zhanulka</t>
  </si>
  <si>
    <t>Juice WRLD</t>
  </si>
  <si>
    <t>BALKON</t>
  </si>
  <si>
    <t>дипинс</t>
  </si>
  <si>
    <t>Funk Tribu</t>
  </si>
  <si>
    <t>O.G EzzY</t>
  </si>
  <si>
    <t>Lil Yachty</t>
  </si>
  <si>
    <t>Verka Serduchka</t>
  </si>
  <si>
    <t>АКУЛИЧ</t>
  </si>
  <si>
    <t>MGMT</t>
  </si>
  <si>
    <t>Medovyi Polyn</t>
  </si>
  <si>
    <t>vafom</t>
  </si>
  <si>
    <t>Miley Cyrus</t>
  </si>
  <si>
    <t>Lely45</t>
  </si>
  <si>
    <t>Jakone</t>
  </si>
  <si>
    <t>Sam Smith &amp; Kim Petras</t>
  </si>
  <si>
    <t>vioria</t>
  </si>
  <si>
    <t>A.V.G</t>
  </si>
  <si>
    <t>JAY-Z &amp; Kanye West</t>
  </si>
  <si>
    <t>анастимоза</t>
  </si>
  <si>
    <t>Итачи</t>
  </si>
  <si>
    <t>Gibbs</t>
  </si>
  <si>
    <t>хейтспіч</t>
  </si>
  <si>
    <t>Egor Kreed</t>
  </si>
  <si>
    <t>Chanel</t>
  </si>
  <si>
    <t>Xantesha</t>
  </si>
  <si>
    <t>H8.HOOD</t>
  </si>
  <si>
    <t>Jack Harlow</t>
  </si>
  <si>
    <t>Tof</t>
  </si>
  <si>
    <t>Второй Ка</t>
  </si>
  <si>
    <t>Kendrick Lamar</t>
  </si>
  <si>
    <t>Білий Бо</t>
  </si>
  <si>
    <t>Showbiz School</t>
  </si>
  <si>
    <t>The Beatnuts</t>
  </si>
  <si>
    <t>elarm</t>
  </si>
  <si>
    <t>Кишлак</t>
  </si>
  <si>
    <t>Sam Ryder</t>
  </si>
  <si>
    <t>ASKEt</t>
  </si>
  <si>
    <t>Aarne</t>
  </si>
  <si>
    <t>Cornelia Jakobs</t>
  </si>
  <si>
    <t>Karta Svitu</t>
  </si>
  <si>
    <t>Yanix</t>
  </si>
  <si>
    <t>Ochman</t>
  </si>
  <si>
    <t>SCXR SOUL</t>
  </si>
  <si>
    <t>SEEMEE</t>
  </si>
  <si>
    <t>Jérémie Makiese</t>
  </si>
  <si>
    <t>ONIMXRU</t>
  </si>
  <si>
    <t>Megan Thee Stallion &amp; Dua Lipa</t>
  </si>
  <si>
    <t>MBreeze</t>
  </si>
  <si>
    <t>ARBUZOVA</t>
  </si>
  <si>
    <t>Labrinth &amp; Zendaya</t>
  </si>
  <si>
    <t>Анна Трінчер</t>
  </si>
  <si>
    <t>Айки</t>
  </si>
  <si>
    <t>nkeeei</t>
  </si>
  <si>
    <t>TVORCHI</t>
  </si>
  <si>
    <t>Golubenko</t>
  </si>
  <si>
    <t>SHILOVETS</t>
  </si>
  <si>
    <t>ARTEM</t>
  </si>
  <si>
    <t>Lady Gaga</t>
  </si>
  <si>
    <t>Grohotsky</t>
  </si>
  <si>
    <t>The Cramps</t>
  </si>
  <si>
    <t>BARABANDA</t>
  </si>
  <si>
    <t>Arut</t>
  </si>
  <si>
    <t>Lil Uzi Vert</t>
  </si>
  <si>
    <t>Kalush Orchestra</t>
  </si>
  <si>
    <t>ThxSoMch</t>
  </si>
  <si>
    <t>KOZAK SIROMAHA</t>
  </si>
  <si>
    <t>uglystephan archive</t>
  </si>
  <si>
    <t>21 Savage</t>
  </si>
  <si>
    <t>LOVV66</t>
  </si>
  <si>
    <t>Drake</t>
  </si>
  <si>
    <t>Parfeniuk</t>
  </si>
  <si>
    <t>Masked Wolf</t>
  </si>
  <si>
    <t>Quest Pistols Official</t>
  </si>
  <si>
    <t>V $ X V PRiNCE</t>
  </si>
  <si>
    <t>SALES</t>
  </si>
  <si>
    <t>Fiinka</t>
  </si>
  <si>
    <t>LSP</t>
  </si>
  <si>
    <t>Andy Williams</t>
  </si>
  <si>
    <t>Артем Пивоваров</t>
  </si>
  <si>
    <t>Michael Bublé</t>
  </si>
  <si>
    <t>NK</t>
  </si>
  <si>
    <t>Даня Милохин</t>
  </si>
  <si>
    <t>Ezekiel</t>
  </si>
  <si>
    <t>Артем Пивоваров &amp; NK</t>
  </si>
  <si>
    <t>IC3PEAK</t>
  </si>
  <si>
    <t>Swedish House Mafia</t>
  </si>
  <si>
    <t>Skofka &amp; KALUSH</t>
  </si>
  <si>
    <t>METAN</t>
  </si>
  <si>
    <t>BONES</t>
  </si>
  <si>
    <t>Дорофеєва Надія</t>
  </si>
  <si>
    <t>HammAli &amp; Navai</t>
  </si>
  <si>
    <t>Doja Cat</t>
  </si>
  <si>
    <t>Артем Пивоваров &amp; Дорофеєва Надія</t>
  </si>
  <si>
    <t>3TERNITY</t>
  </si>
  <si>
    <t>Yung Lean</t>
  </si>
  <si>
    <t>YAKTAK</t>
  </si>
  <si>
    <t>The Rare Occasions</t>
  </si>
  <si>
    <t>Dima Prokopov</t>
  </si>
  <si>
    <t>Mnogoznaal</t>
  </si>
  <si>
    <t>Lana Del Rey</t>
  </si>
  <si>
    <t>KALUSH &amp; Kalush Orchestra</t>
  </si>
  <si>
    <t>Kush Lovers</t>
  </si>
  <si>
    <t>Labrinth</t>
  </si>
  <si>
    <t>100лиця &amp; SKYLERR</t>
  </si>
  <si>
    <t>IVOXYGEN</t>
  </si>
  <si>
    <t>Latvia</t>
  </si>
  <si>
    <t>DEAD BLONDE</t>
  </si>
  <si>
    <t>Gunna</t>
  </si>
  <si>
    <t>MiyaGi</t>
  </si>
  <si>
    <t>$NOT</t>
  </si>
  <si>
    <t>Qatoshi &amp; Chico</t>
  </si>
  <si>
    <t>ЛЯЛЬКА</t>
  </si>
  <si>
    <t>Red Hot Chili Peppers</t>
  </si>
  <si>
    <t>ANGY KREYDA</t>
  </si>
  <si>
    <t>Ежемесячные</t>
  </si>
  <si>
    <t>Jung Kook</t>
  </si>
  <si>
    <t>Маша Краш</t>
  </si>
  <si>
    <t>Ollane</t>
  </si>
  <si>
    <t>Cypis</t>
  </si>
  <si>
    <t>ЛЮСЯ КАВА</t>
  </si>
  <si>
    <t>GUMA</t>
  </si>
  <si>
    <t>Griffinilla</t>
  </si>
  <si>
    <t>NAZVA</t>
  </si>
  <si>
    <t>Kaito Shoma</t>
  </si>
  <si>
    <t>Ishowsped</t>
  </si>
  <si>
    <t>Олександр Валерійович Пономарьов, Михайло Хома, Тарас Тополя, --, -- &amp; Петро Чорний</t>
  </si>
  <si>
    <t>MiyaGi &amp; Endspiel</t>
  </si>
  <si>
    <t>Daft Punk</t>
  </si>
  <si>
    <t>Петро Чорний</t>
  </si>
  <si>
    <t>Ваня Дмитриенко</t>
  </si>
  <si>
    <t>Rammstein</t>
  </si>
  <si>
    <t>Тарас Тополя</t>
  </si>
  <si>
    <t>Galibri &amp; Mavik</t>
  </si>
  <si>
    <t>Stray Kids</t>
  </si>
  <si>
    <t>Михайло Хома</t>
  </si>
  <si>
    <t>Arthur Pirozhkov</t>
  </si>
  <si>
    <t>Demi Lovato</t>
  </si>
  <si>
    <t>Олександр Валерійович Пономарьов</t>
  </si>
  <si>
    <t>FrozenGangBeatz</t>
  </si>
  <si>
    <t>AnnenMayKantereit</t>
  </si>
  <si>
    <t>Quest Pistols</t>
  </si>
  <si>
    <t>Dzharakhov</t>
  </si>
  <si>
    <t>Oliver Tree</t>
  </si>
  <si>
    <t>Степан Гіга</t>
  </si>
  <si>
    <t>Grigory Leps</t>
  </si>
  <si>
    <t>Robin Schulz</t>
  </si>
  <si>
    <t>Роман Скорпіон &amp; Yuriana</t>
  </si>
  <si>
    <t>Tima Belorusskih</t>
  </si>
  <si>
    <t>Isolate.exe</t>
  </si>
  <si>
    <t>Роман Скорпіон</t>
  </si>
  <si>
    <t>LOLIWZ</t>
  </si>
  <si>
    <t>Eliza Rose</t>
  </si>
  <si>
    <t>Yuriana</t>
  </si>
  <si>
    <t>Geegun</t>
  </si>
  <si>
    <t>Interplanetary Criminal</t>
  </si>
  <si>
    <t>Колін</t>
  </si>
  <si>
    <t>Diskoteka Avariya</t>
  </si>
  <si>
    <t>David Guetta</t>
  </si>
  <si>
    <t>ZOZULYA</t>
  </si>
  <si>
    <t>Lesha Svik</t>
  </si>
  <si>
    <t>Bebe Rexha</t>
  </si>
  <si>
    <t>Ірина Федишин</t>
  </si>
  <si>
    <t>MUKKA</t>
  </si>
  <si>
    <t>Pixies</t>
  </si>
  <si>
    <t>SadSvit &amp; СТРУКТУРА ЩАСТЯ</t>
  </si>
  <si>
    <t>Badcurt</t>
  </si>
  <si>
    <t>Steve Lacy</t>
  </si>
  <si>
    <t>Трінчер Анна Леонідівна &amp; POSITIFF</t>
  </si>
  <si>
    <t>ANNA ASTI</t>
  </si>
  <si>
    <t>Kinneret</t>
  </si>
  <si>
    <t>Трінчер Анна Леонідівна</t>
  </si>
  <si>
    <t>Pathetic</t>
  </si>
  <si>
    <t>Fujii Kaze</t>
  </si>
  <si>
    <t>POSITIFF</t>
  </si>
  <si>
    <t>Rodionis</t>
  </si>
  <si>
    <t>Sam Smith</t>
  </si>
  <si>
    <t>Марина Тимофійчук</t>
  </si>
  <si>
    <t>CMH</t>
  </si>
  <si>
    <t>Kim Petras</t>
  </si>
  <si>
    <t>Ірина Білик, Тіна Кароль, Олег Юрійович Скрипка, Олександр Валерійович Пономарьов, DZIDZIO &amp; Алєксєєв Микита Володимирович</t>
  </si>
  <si>
    <t>NЮ</t>
  </si>
  <si>
    <t>RAT BOY</t>
  </si>
  <si>
    <t>Ірина Білик</t>
  </si>
  <si>
    <t>Daybe</t>
  </si>
  <si>
    <t>IBDY</t>
  </si>
  <si>
    <t>DZIDZIO</t>
  </si>
  <si>
    <t>Artik &amp; Asti</t>
  </si>
  <si>
    <t>mazie</t>
  </si>
  <si>
    <t>Konfuz</t>
  </si>
  <si>
    <t>Twisted Sister</t>
  </si>
  <si>
    <t>Олег Юрійович Скрипка</t>
  </si>
  <si>
    <t>17 SEVENTEEN</t>
  </si>
  <si>
    <t>Lil God Dan</t>
  </si>
  <si>
    <t>Тіна Кароль</t>
  </si>
  <si>
    <t>Basic Boy</t>
  </si>
  <si>
    <t>girl in red</t>
  </si>
  <si>
    <t>SKYLERR &amp; Sanaria</t>
  </si>
  <si>
    <t>LXNER</t>
  </si>
  <si>
    <t>Coolio</t>
  </si>
  <si>
    <t>Джизус</t>
  </si>
  <si>
    <t>L.V.</t>
  </si>
  <si>
    <t>Sanaria</t>
  </si>
  <si>
    <t>SCIRENA</t>
  </si>
  <si>
    <t>Kenshi Yonezu</t>
  </si>
  <si>
    <t>Артем Пивоваров &amp; Оля Полякова</t>
  </si>
  <si>
    <t>g3ox_em</t>
  </si>
  <si>
    <t>Антон Токарев</t>
  </si>
  <si>
    <t>(G)I-DLE</t>
  </si>
  <si>
    <t>Оля Полякова</t>
  </si>
  <si>
    <t>Nekoglai</t>
  </si>
  <si>
    <t>Taylor Swift</t>
  </si>
  <si>
    <t>Анжеліна</t>
  </si>
  <si>
    <t>MAYBE BABY</t>
  </si>
  <si>
    <t>BEL</t>
  </si>
  <si>
    <t>TWISTED</t>
  </si>
  <si>
    <t>гурт VIP</t>
  </si>
  <si>
    <t>Вектор А</t>
  </si>
  <si>
    <t>Kxllswxtch</t>
  </si>
  <si>
    <t>Олег Винник, Олександр Валерійович Пономарьов &amp; Таюне</t>
  </si>
  <si>
    <t>Slattcrank</t>
  </si>
  <si>
    <t>Freddie Dredd</t>
  </si>
  <si>
    <t>Олег Винник</t>
  </si>
  <si>
    <t>Сны Саламандры</t>
  </si>
  <si>
    <t>Isabel LaRosa</t>
  </si>
  <si>
    <t>Таюне</t>
  </si>
  <si>
    <t>Парнишка</t>
  </si>
  <si>
    <t>Aerosmith</t>
  </si>
  <si>
    <t>Трінчер Анна Леонідівна &amp; Voloshyn</t>
  </si>
  <si>
    <t>BADTRIP MUSIC</t>
  </si>
  <si>
    <t>I Monster</t>
  </si>
  <si>
    <t>Voloshyn</t>
  </si>
  <si>
    <t>Pharmacist</t>
  </si>
  <si>
    <t>Metro Boomin</t>
  </si>
  <si>
    <t>Наталія Валевська</t>
  </si>
  <si>
    <t>plenka</t>
  </si>
  <si>
    <t>Kalush Orchestra &amp; KALUSH</t>
  </si>
  <si>
    <t>Midix</t>
  </si>
  <si>
    <t>Андрій Михайлович Данилко</t>
  </si>
  <si>
    <t>ЯМАУГЛИ</t>
  </si>
  <si>
    <t>RM</t>
  </si>
  <si>
    <t>DZIDZIO &amp; Іван Попович</t>
  </si>
  <si>
    <t>Jakomo</t>
  </si>
  <si>
    <t>Youjeen</t>
  </si>
  <si>
    <t>Іван Попович</t>
  </si>
  <si>
    <t>Милана Хаметова</t>
  </si>
  <si>
    <t>Том Оделл</t>
  </si>
  <si>
    <t>Маша Кондратенко &amp; MASHUKOVSKY</t>
  </si>
  <si>
    <t>Milana Star</t>
  </si>
  <si>
    <t>Sam Smith &amp; Ким Петрас</t>
  </si>
  <si>
    <t>MASHUKOVSKY</t>
  </si>
  <si>
    <t>БРЕДИШЬ</t>
  </si>
  <si>
    <t>Ким Петрас</t>
  </si>
  <si>
    <t>VACÍO</t>
  </si>
  <si>
    <t>David Guetta &amp; Bebe Rexha</t>
  </si>
  <si>
    <t>Monatik &amp; ROXOLANA</t>
  </si>
  <si>
    <t>Еллі Дуе</t>
  </si>
  <si>
    <t>ROXOLANA</t>
  </si>
  <si>
    <t>yef</t>
  </si>
  <si>
    <t>Оливер Три &amp; Робін Шульц</t>
  </si>
  <si>
    <t>Monatik</t>
  </si>
  <si>
    <t>Oxxxymiron</t>
  </si>
  <si>
    <t>Оливер Три</t>
  </si>
  <si>
    <t>Потап і Настя</t>
  </si>
  <si>
    <t>Молодой Платон</t>
  </si>
  <si>
    <t>Робін Шульц</t>
  </si>
  <si>
    <t>Бумбокс</t>
  </si>
  <si>
    <t>ABBA</t>
  </si>
  <si>
    <t>Тарас Григорович Чубай &amp; Плач Єремії</t>
  </si>
  <si>
    <t>Miguel</t>
  </si>
  <si>
    <t>Тарас Григорович Чубай</t>
  </si>
  <si>
    <t>Electroforez</t>
  </si>
  <si>
    <t>RAYE</t>
  </si>
  <si>
    <t>Плач Єремії</t>
  </si>
  <si>
    <t>superkomfort</t>
  </si>
  <si>
    <t>Bizarrap &amp; Shakira</t>
  </si>
  <si>
    <t>Шабля</t>
  </si>
  <si>
    <t>Канги</t>
  </si>
  <si>
    <t>Elton John &amp; Dua Lipa</t>
  </si>
  <si>
    <t>Quest Pistols Show</t>
  </si>
  <si>
    <t>Galust</t>
  </si>
  <si>
    <t>Lost Frequencies &amp; Calum Scott</t>
  </si>
  <si>
    <t>Artem Pivovarov &amp; NK</t>
  </si>
  <si>
    <t>TATISIZE</t>
  </si>
  <si>
    <t>Tiësto &amp; Ava Max</t>
  </si>
  <si>
    <t>Artem Pivovarov &amp; DOROFEEVA</t>
  </si>
  <si>
    <t>PASHASNICKERS</t>
  </si>
  <si>
    <t>Baby Tate</t>
  </si>
  <si>
    <t>Chico &amp; Qatoshi</t>
  </si>
  <si>
    <t>SOSKA 69</t>
  </si>
  <si>
    <t>Oliver Tree &amp; Robin Schulz</t>
  </si>
  <si>
    <t>100лица &amp; SKYLERR</t>
  </si>
  <si>
    <t>Øneheart</t>
  </si>
  <si>
    <t>ディーン・マーティン</t>
  </si>
  <si>
    <t>Ivan Dorn</t>
  </si>
  <si>
    <t>reidenshi</t>
  </si>
  <si>
    <t>Elvis Presley</t>
  </si>
  <si>
    <t>Один в каное</t>
  </si>
  <si>
    <t>Килджо</t>
  </si>
  <si>
    <t>Frank Sinatra</t>
  </si>
  <si>
    <t>Adam</t>
  </si>
  <si>
    <t>Kelly Clarkson</t>
  </si>
  <si>
    <t>Alexander Teslenko</t>
  </si>
  <si>
    <t>Lida</t>
  </si>
  <si>
    <t>The Ronettes</t>
  </si>
  <si>
    <t>SKYLERR &amp; Golubenko</t>
  </si>
  <si>
    <t>Slavik Pogosov</t>
  </si>
  <si>
    <t>Dj Belite</t>
  </si>
  <si>
    <t>Майкола Вайнер</t>
  </si>
  <si>
    <t>MOSOVICH &amp; Batrai</t>
  </si>
  <si>
    <t>Eartha Kitt</t>
  </si>
  <si>
    <t>Baryk</t>
  </si>
  <si>
    <t>MOSOVICH</t>
  </si>
  <si>
    <t>Darlene Love</t>
  </si>
  <si>
    <t>PURPLEH00D</t>
  </si>
  <si>
    <t>Batrai</t>
  </si>
  <si>
    <t>Nour</t>
  </si>
  <si>
    <t>Анна Тринчер</t>
  </si>
  <si>
    <t>DJ Smash &amp; NIVESTA</t>
  </si>
  <si>
    <t>Drake &amp; 21 Savage</t>
  </si>
  <si>
    <t>Tricky Nicki</t>
  </si>
  <si>
    <t>DJ Smash</t>
  </si>
  <si>
    <t>Metro Boomin &amp; Future</t>
  </si>
  <si>
    <t>VINVONA</t>
  </si>
  <si>
    <t>NIVESTA</t>
  </si>
  <si>
    <t>Анна Тринчер &amp; POSITIFF</t>
  </si>
  <si>
    <t>Канги &amp; Galust</t>
  </si>
  <si>
    <t>Future</t>
  </si>
  <si>
    <t>JKLN</t>
  </si>
  <si>
    <t>Beyoncé</t>
  </si>
  <si>
    <t>Томмі Версетті</t>
  </si>
  <si>
    <t>Rihanna</t>
  </si>
  <si>
    <t>Averin &amp; CHURSANOV</t>
  </si>
  <si>
    <t>84 &amp; Lookbuffalo</t>
  </si>
  <si>
    <t>Jay.f.k beats</t>
  </si>
  <si>
    <t>BURLA</t>
  </si>
  <si>
    <t>Ms. Krazie</t>
  </si>
  <si>
    <t>Арсен Мірзоян</t>
  </si>
  <si>
    <t>Lookbuffalo</t>
  </si>
  <si>
    <t>Argy</t>
  </si>
  <si>
    <t>KALUSH &amp; alyona alyona</t>
  </si>
  <si>
    <t>Milana Hametova &amp; Milana Star</t>
  </si>
  <si>
    <t>Calvin Harris, Dua Lipa</t>
  </si>
  <si>
    <t>Meri</t>
  </si>
  <si>
    <t>Milana Hametova</t>
  </si>
  <si>
    <t>Calvin Harris</t>
  </si>
  <si>
    <t>Artem Pivovarov &amp; Olya Polyakova</t>
  </si>
  <si>
    <t>Markul &amp; Тося Чайкіна</t>
  </si>
  <si>
    <t>Dua Lipa</t>
  </si>
  <si>
    <t>Jerry Heil &amp; Verka Serduchka</t>
  </si>
  <si>
    <t>S10</t>
  </si>
  <si>
    <t>Анна Тринчер &amp; MBreeze</t>
  </si>
  <si>
    <t>Тося Чайкіна</t>
  </si>
  <si>
    <t>Hozier</t>
  </si>
  <si>
    <t>Андрій Хливнюк &amp; Kiyany</t>
  </si>
  <si>
    <t>Sakit Səmədov</t>
  </si>
  <si>
    <t>Kanye West &amp; XXXTENTACION</t>
  </si>
  <si>
    <t>Вася Демчук</t>
  </si>
  <si>
    <t>Єгор Ракітін</t>
  </si>
  <si>
    <t>Post Malone</t>
  </si>
  <si>
    <t>Олександр Пономарьов, Mykhailo Khoma, Тарас Тополя, Євген Кошовий, Юрій Ткач &amp; Петро Чорний</t>
  </si>
  <si>
    <t>RASA</t>
  </si>
  <si>
    <t>Subwoolfer</t>
  </si>
  <si>
    <t>Олександр Пономарьов</t>
  </si>
  <si>
    <t>Дискотека Авария</t>
  </si>
  <si>
    <t>AnnenMayKantereit &amp; Giant Rooks</t>
  </si>
  <si>
    <t>Ласковый май</t>
  </si>
  <si>
    <t>Öwnboss &amp; SEVEK</t>
  </si>
  <si>
    <t>Юрій Ткач</t>
  </si>
  <si>
    <t>Сладкий сон &amp; Сергей Васюта</t>
  </si>
  <si>
    <t>The Kid LAROI &amp; Justin Bieber</t>
  </si>
  <si>
    <t>Євген Кошовий</t>
  </si>
  <si>
    <t>Сладкий сон</t>
  </si>
  <si>
    <t>Jnr Choi</t>
  </si>
  <si>
    <t>Сергей Васюта</t>
  </si>
  <si>
    <t>Nicki Minaj &amp; Lil Baby</t>
  </si>
  <si>
    <t>Mykhailo Khoma</t>
  </si>
  <si>
    <t>Султан Ураган &amp; Мурат Тхагалегов</t>
  </si>
  <si>
    <t>Adele</t>
  </si>
  <si>
    <t>Chekson</t>
  </si>
  <si>
    <t>Султан Ураган</t>
  </si>
  <si>
    <t>Stromae</t>
  </si>
  <si>
    <t>David Golubenko</t>
  </si>
  <si>
    <t>Мурат Тхагалегов</t>
  </si>
  <si>
    <t>Lil Nas X &amp; Jack Harlow</t>
  </si>
  <si>
    <t>Vladimir Dantes</t>
  </si>
  <si>
    <t>Христина Орбакайте</t>
  </si>
  <si>
    <t>Lauren Spencer-Smith</t>
  </si>
  <si>
    <t>Luckie Joe</t>
  </si>
  <si>
    <t>ALEKS ATAMAN &amp; FINIK</t>
  </si>
  <si>
    <t>Gunna &amp; Future</t>
  </si>
  <si>
    <t>Jamala</t>
  </si>
  <si>
    <t>Amaarae &amp; Moliy</t>
  </si>
  <si>
    <t>Artem Pivovarov &amp; Лилу45</t>
  </si>
  <si>
    <t>FINIK</t>
  </si>
  <si>
    <t>Дюк Дюмон</t>
  </si>
  <si>
    <t>KAZKA</t>
  </si>
  <si>
    <t>Big Baby Tape &amp; Aarne</t>
  </si>
  <si>
    <t>Ашер</t>
  </si>
  <si>
    <t>Iryna Bilyk</t>
  </si>
  <si>
    <t>Endshpil</t>
  </si>
  <si>
    <t>Sting</t>
  </si>
  <si>
    <t>Iryna Bilyk &amp; Svyatoslav Vakarchuk</t>
  </si>
  <si>
    <t>WHITE GALLOWS</t>
  </si>
  <si>
    <t>Katy Perry</t>
  </si>
  <si>
    <t>Alina Pash</t>
  </si>
  <si>
    <t>Scriptonite</t>
  </si>
  <si>
    <t>Hà Lê</t>
  </si>
  <si>
    <t>Artem Pivovarov &amp; KALUSH</t>
  </si>
  <si>
    <t>Markul &amp; Тося Чайкина</t>
  </si>
  <si>
    <t>Тия Ли</t>
  </si>
  <si>
    <t>Delamer</t>
  </si>
  <si>
    <t>MACAN &amp; Xcho</t>
  </si>
  <si>
    <t>Melisa &amp; Tommo</t>
  </si>
  <si>
    <t>De-ne-De</t>
  </si>
  <si>
    <t>Xcho &amp; Ramil'</t>
  </si>
  <si>
    <t>A Million on My Soul (Remix) (feat. Alexiane)</t>
  </si>
  <si>
    <t>Христина Соловій</t>
  </si>
  <si>
    <t>Miyagi &amp; Эндшпиль</t>
  </si>
  <si>
    <t>Джей-Хоуп</t>
  </si>
  <si>
    <t>Krutь</t>
  </si>
  <si>
    <t>Kaspiyskiy Gruz</t>
  </si>
  <si>
    <t>Сем Райдер</t>
  </si>
  <si>
    <t>GROSU</t>
  </si>
  <si>
    <t>A.V.G &amp; Tatar</t>
  </si>
  <si>
    <t>Charlie Puth</t>
  </si>
  <si>
    <t>Victoria Niro</t>
  </si>
  <si>
    <t>JANAGA, ДжиАш &amp; Вито &amp; MORRALY</t>
  </si>
  <si>
    <t>Кейт Буш</t>
  </si>
  <si>
    <t>ОЧІ В ОЧІ</t>
  </si>
  <si>
    <t>JANAGA</t>
  </si>
  <si>
    <t>PSY</t>
  </si>
  <si>
    <t>Оксана Пекун</t>
  </si>
  <si>
    <t>JONY &amp; ANNA ASTI</t>
  </si>
  <si>
    <t>Pluffaduff</t>
  </si>
  <si>
    <t>Kristonko</t>
  </si>
  <si>
    <t>MORGENSHTERN &amp; Kizary</t>
  </si>
  <si>
    <t>ERS</t>
  </si>
  <si>
    <t>Jerry Heil &amp; Людмила Шемаєва</t>
  </si>
  <si>
    <t>Пошлая Молли &amp; HOFMANNITA</t>
  </si>
  <si>
    <t>INNA</t>
  </si>
  <si>
    <t>Віталій Лобач</t>
  </si>
  <si>
    <t>MORGENSHTERN &amp; The Limba</t>
  </si>
  <si>
    <t>Ненсі &amp; Ненсі Аджрам</t>
  </si>
  <si>
    <t>Роман Скорпіон &amp; Тоня Матвієнко</t>
  </si>
  <si>
    <t>MORGENSHTERN &amp; LSP</t>
  </si>
  <si>
    <t>-- &amp; EMR3YGUL</t>
  </si>
  <si>
    <t>Аркадій Аркадійович Войтюк</t>
  </si>
  <si>
    <t>MORGENSHTERN &amp; Allj</t>
  </si>
  <si>
    <t>CKay</t>
  </si>
  <si>
    <t>LAZANOVSKYI I RIDNYI</t>
  </si>
  <si>
    <t>MORGENSHTERN &amp; Entype</t>
  </si>
  <si>
    <t>Zubi, Anatu &amp; Ablaikan</t>
  </si>
  <si>
    <t>YULIYA ROZNEN</t>
  </si>
  <si>
    <t>Arut &amp; MORGENSHTERN</t>
  </si>
  <si>
    <t>Zubi</t>
  </si>
  <si>
    <t>IKSIY &amp; SESTRA</t>
  </si>
  <si>
    <t>Scriptonite &amp; Райда</t>
  </si>
  <si>
    <t>Creeds</t>
  </si>
  <si>
    <t>Max Triss</t>
  </si>
  <si>
    <t>JONY</t>
  </si>
  <si>
    <t>Dj Belite &amp; 2Pac</t>
  </si>
  <si>
    <t>Iво Бобул</t>
  </si>
  <si>
    <t>Arhangel</t>
  </si>
  <si>
    <t>Kaleo</t>
  </si>
  <si>
    <t>СКАЙ</t>
  </si>
  <si>
    <t>kizaru &amp; Milian Beatz</t>
  </si>
  <si>
    <t>Тхеян</t>
  </si>
  <si>
    <t>Макс Барських &amp; ETOLUBOV</t>
  </si>
  <si>
    <t>Big Baby Tape &amp; kizaru</t>
  </si>
  <si>
    <t>Mark Ronson</t>
  </si>
  <si>
    <t>Антитіла</t>
  </si>
  <si>
    <t>VACÍO &amp; MORGENSHTERN</t>
  </si>
  <si>
    <t>Burak Yeter</t>
  </si>
  <si>
    <t>Артем Пивоваров &amp; alyona alyona</t>
  </si>
  <si>
    <t>ANNA ASTI &amp; Philipp Kirkorov</t>
  </si>
  <si>
    <t>Linkin Park</t>
  </si>
  <si>
    <t>Олег Кензов &amp; KRAZYRAF</t>
  </si>
  <si>
    <t>Mikhail Shufutinskiy</t>
  </si>
  <si>
    <t>G-Eazy &amp; Halsey</t>
  </si>
  <si>
    <t>Кузьма Скрябин</t>
  </si>
  <si>
    <t>WHITE GALLOWS &amp; SCIRENA</t>
  </si>
  <si>
    <t>Duck Sauce</t>
  </si>
  <si>
    <t>Трінчер Анна Леонідівна &amp; MBreeze</t>
  </si>
  <si>
    <t>The Weeknd &amp; Ariana Grande</t>
  </si>
  <si>
    <t>Kolaba &amp; Yoxden</t>
  </si>
  <si>
    <t>Aarne &amp; Big Baby Tape</t>
  </si>
  <si>
    <t>ВІА Кіп'яток</t>
  </si>
  <si>
    <t>MORGENSHTERN &amp; Aarne</t>
  </si>
  <si>
    <t>Ляпис Трубецкой</t>
  </si>
  <si>
    <t>Volkanov</t>
  </si>
  <si>
    <t>Aarne &amp; OBLADAET</t>
  </si>
  <si>
    <t>Mirami</t>
  </si>
  <si>
    <t>Aarne &amp; FEDUK</t>
  </si>
  <si>
    <t>Latexfauna</t>
  </si>
  <si>
    <t>Arut &amp; Big Baby Tape</t>
  </si>
  <si>
    <t>alyona alyona &amp; Jerry Heil</t>
  </si>
  <si>
    <t>The Limba &amp; MORGENSHTERN</t>
  </si>
  <si>
    <t>Макс Барських</t>
  </si>
  <si>
    <t>Zivert &amp; LYRIQ</t>
  </si>
  <si>
    <t>Океан Ельзи</t>
  </si>
  <si>
    <t>Zivert</t>
  </si>
  <si>
    <t>Океан Ельзи &amp; Один в каное</t>
  </si>
  <si>
    <t>LYRIQ</t>
  </si>
  <si>
    <t>Наталія Могилевська</t>
  </si>
  <si>
    <t>LSP &amp; MORGENSHTERN</t>
  </si>
  <si>
    <t>Lida Lee &amp; Ukranian United Artists</t>
  </si>
  <si>
    <t>BRANYA &amp; MACAN</t>
  </si>
  <si>
    <t>Spiv Brativ</t>
  </si>
  <si>
    <t>By Индия</t>
  </si>
  <si>
    <t>Eileen</t>
  </si>
  <si>
    <t>Egor Kreed &amp; MakSim</t>
  </si>
  <si>
    <t>Kozak System</t>
  </si>
  <si>
    <t>ФОГЕЛЬ</t>
  </si>
  <si>
    <t xml:space="preserve"> Ірина Білик</t>
  </si>
  <si>
    <t>МОТ</t>
  </si>
  <si>
    <t>Bakun</t>
  </si>
  <si>
    <t>10AGE &amp; Ramil'</t>
  </si>
  <si>
    <t>TOLOKA</t>
  </si>
  <si>
    <t>HammAli &amp; Эллаи</t>
  </si>
  <si>
    <t>Друга Ріка</t>
  </si>
  <si>
    <t>Ramil' &amp; MACAN</t>
  </si>
  <si>
    <t>Тіна Кароль &amp; Юлія Саніна</t>
  </si>
  <si>
    <t>Jakomo &amp; A.V.G</t>
  </si>
  <si>
    <t>Артем Пивоваров &amp; Злата Огнєвіч</t>
  </si>
  <si>
    <t>OG Buda &amp; Dora</t>
  </si>
  <si>
    <t>Приходько Анастасія Костянтинівна</t>
  </si>
  <si>
    <t>Big Baby Tape &amp; Молодой Платон</t>
  </si>
  <si>
    <t>БЕЗ ОБМЕЖЕНЬ</t>
  </si>
  <si>
    <t>Scally Milano &amp; OG Buda</t>
  </si>
  <si>
    <t>YAKTAK &amp; Jerry Heil</t>
  </si>
  <si>
    <t>SHAMI</t>
  </si>
  <si>
    <t>Zinchenko</t>
  </si>
  <si>
    <t>Guf</t>
  </si>
  <si>
    <t>Награш band</t>
  </si>
  <si>
    <t>HammAli &amp; Navai &amp; Jah Khalib</t>
  </si>
  <si>
    <t>Діти Фрістайла</t>
  </si>
  <si>
    <t>JONY &amp; HammAli</t>
  </si>
  <si>
    <t>Nick de Grand</t>
  </si>
  <si>
    <t>Olga Seryabkina</t>
  </si>
  <si>
    <t>Василь Мельникович</t>
  </si>
  <si>
    <t>HammAli &amp; Navai &amp; MACAN</t>
  </si>
  <si>
    <t>Юлія Думанська</t>
  </si>
  <si>
    <t>Артём Качер</t>
  </si>
  <si>
    <t>Maks Shoom</t>
  </si>
  <si>
    <t>Jakomo &amp; A.V.G.</t>
  </si>
  <si>
    <t>Пирятин</t>
  </si>
  <si>
    <t>Скриптонит</t>
  </si>
  <si>
    <t>Дима Коляденко</t>
  </si>
  <si>
    <t>NЮ &amp; kavabanga Depo kolibri</t>
  </si>
  <si>
    <t>Slyzexx</t>
  </si>
  <si>
    <t>163ONMYNECK &amp; OG Buda</t>
  </si>
  <si>
    <t>Наталя Бунь</t>
  </si>
  <si>
    <t>Джарахов &amp; Markul</t>
  </si>
  <si>
    <t>Володимир Дантес</t>
  </si>
  <si>
    <t>Basta</t>
  </si>
  <si>
    <t>Jalsomino</t>
  </si>
  <si>
    <t>KOSMONAVTOV NET</t>
  </si>
  <si>
    <t>Спів Братів</t>
  </si>
  <si>
    <t>Джарахов</t>
  </si>
  <si>
    <t>Ірина Федишин &amp; Євген Хмара</t>
  </si>
  <si>
    <t>escape</t>
  </si>
  <si>
    <t>Romax</t>
  </si>
  <si>
    <t>Mari Kraymbreri</t>
  </si>
  <si>
    <t>Олександр Кварта</t>
  </si>
  <si>
    <t>Ramil'</t>
  </si>
  <si>
    <t>ЛАУД</t>
  </si>
  <si>
    <t>Bittuev</t>
  </si>
  <si>
    <t>Віктор Франкович Павлік</t>
  </si>
  <si>
    <t>GaoDagamo &amp; NeSvyat</t>
  </si>
  <si>
    <t>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СУМСЬКА, Наталія Бучинська, Гарік Кричевський &amp; Володимир Будейчук</t>
  </si>
  <si>
    <t>DJ SMASH &amp; Poёt</t>
  </si>
  <si>
    <t>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СУМСЬКА, Наталія Бучинська, Гарік Кричевський</t>
  </si>
  <si>
    <t>Guf &amp; Murovei</t>
  </si>
  <si>
    <t>Дмитро Яремчук</t>
  </si>
  <si>
    <t>Kristina Si</t>
  </si>
  <si>
    <t>Оля Полякова &amp; Олег Винник</t>
  </si>
  <si>
    <t>Mumiy Troll &amp; Даня Милохин</t>
  </si>
  <si>
    <t>Воплі Відоплясова</t>
  </si>
  <si>
    <t>Султан Лагучев</t>
  </si>
  <si>
    <t>Natalia Falion &amp; Lisapetniy Batalyon (Лісапетний Батальйон)</t>
  </si>
  <si>
    <t>FEDUK</t>
  </si>
  <si>
    <t xml:space="preserve"> Мотор'Ролла</t>
  </si>
  <si>
    <t>dora &amp; МЭЙБИ БЭЙБИ</t>
  </si>
  <si>
    <t>Святослав Вакарчук</t>
  </si>
  <si>
    <t>Ramil' &amp; Rompasso</t>
  </si>
  <si>
    <t>Сергій Бабкін</t>
  </si>
  <si>
    <t>Chris Yank</t>
  </si>
  <si>
    <t>Тнмк</t>
  </si>
  <si>
    <t>Віталій Білоножко (Молодший)</t>
  </si>
  <si>
    <t>Arthur Pirozhkov &amp; Klava Koka</t>
  </si>
  <si>
    <t>Святослав Вакарчук &amp; --</t>
  </si>
  <si>
    <t>OG Buda &amp; MAYOT</t>
  </si>
  <si>
    <t>Артем Пивоваров &amp; KALUSH</t>
  </si>
  <si>
    <t>MUJEVA</t>
  </si>
  <si>
    <t>Lolita &amp; Costa Lacoste</t>
  </si>
  <si>
    <t>Назарій Яремчук &amp; Дмитро Яремчук</t>
  </si>
  <si>
    <t>JONY &amp; The Limba</t>
  </si>
  <si>
    <t>Moya Mishel</t>
  </si>
  <si>
    <t>DOVI</t>
  </si>
  <si>
    <t>Rakhim &amp; JONY</t>
  </si>
  <si>
    <t>Tery &amp; Libenson</t>
  </si>
  <si>
    <t>Dima Bilan &amp; Mari Kraymbreri</t>
  </si>
  <si>
    <t>Vsivdoma</t>
  </si>
  <si>
    <t>Люся Чеботіна</t>
  </si>
  <si>
    <t>KALUSH &amp; KOZAK SIROMAHA</t>
  </si>
  <si>
    <t>Эндшпиль</t>
  </si>
  <si>
    <t>Kuzmer &amp; MANARITA</t>
  </si>
  <si>
    <t>Sivchik &amp; Паша Морис</t>
  </si>
  <si>
    <t>--</t>
  </si>
  <si>
    <t>Made in Ukraine</t>
  </si>
  <si>
    <t>FINIK &amp; ALEKS ATAMAN</t>
  </si>
  <si>
    <t>Артем Пивоваров &amp; Христина Соловій</t>
  </si>
  <si>
    <t>Ногу звело!</t>
  </si>
  <si>
    <t>Мотор'Ролла</t>
  </si>
  <si>
    <t>Григорий Лепс</t>
  </si>
  <si>
    <t>MamaRika &amp; KOLA</t>
  </si>
  <si>
    <t>Люся Чеботина</t>
  </si>
  <si>
    <t>Олексій Потапенко</t>
  </si>
  <si>
    <t>Полум'я</t>
  </si>
  <si>
    <t>Анна Трінчер &amp; POSITIFF</t>
  </si>
  <si>
    <t>SHAMAN</t>
  </si>
  <si>
    <t>Марія Арбузова</t>
  </si>
  <si>
    <t>f0lk</t>
  </si>
  <si>
    <t>MASHA DANILOVA</t>
  </si>
  <si>
    <t>Іслам Ітляшев</t>
  </si>
  <si>
    <t>Ivan Navi</t>
  </si>
  <si>
    <t>Ані Лорак</t>
  </si>
  <si>
    <t>SAGE</t>
  </si>
  <si>
    <t>MORGENSHTERN &amp; Элджей</t>
  </si>
  <si>
    <t>Sivchik</t>
  </si>
  <si>
    <t>Еріка Лундмоен</t>
  </si>
  <si>
    <t>Павел Соколов</t>
  </si>
  <si>
    <t>ANNA ASTI &amp; Филип Кіркоров</t>
  </si>
  <si>
    <t>Егор Крид</t>
  </si>
  <si>
    <t>АрХангел</t>
  </si>
  <si>
    <t>Михайло Шуфутинський</t>
  </si>
  <si>
    <t>Mr. Credo</t>
  </si>
  <si>
    <t>Юрій Шатунов</t>
  </si>
  <si>
    <t>ЛСП &amp; MORGENSHTERN</t>
  </si>
  <si>
    <t>Сергій Любавін</t>
  </si>
  <si>
    <t>DJ Smash &amp; Artik &amp; Asti</t>
  </si>
  <si>
    <t>Фати Царикаева</t>
  </si>
  <si>
    <t>Arut &amp; Єгор Ракітін</t>
  </si>
  <si>
    <t>Ленінград</t>
  </si>
  <si>
    <t>Little Big</t>
  </si>
  <si>
    <t>Клава Кока</t>
  </si>
  <si>
    <t>Kamazz</t>
  </si>
  <si>
    <t>Поліна Гагаріна</t>
  </si>
  <si>
    <t>Скриптоніт &amp; Райда</t>
  </si>
  <si>
    <t>МЭЙБИ БЭЙБИ</t>
  </si>
  <si>
    <t>Єгор Ракітін &amp; KIZARU</t>
  </si>
  <si>
    <t>Баста &amp; Дарина Яніна</t>
  </si>
  <si>
    <t>Земфіра</t>
  </si>
  <si>
    <t>Bahh Tee &amp; Turken</t>
  </si>
  <si>
    <t>Льоша Свік</t>
  </si>
  <si>
    <t>Компот</t>
  </si>
  <si>
    <t>Тальков Ігор</t>
  </si>
  <si>
    <t>RAIKAHO</t>
  </si>
  <si>
    <t>Остап Парфёнов &amp; Nvkrn134</t>
  </si>
  <si>
    <t>Рустам Нахушев</t>
  </si>
  <si>
    <t>Альона Швець</t>
  </si>
  <si>
    <t>Мері Гу</t>
  </si>
  <si>
    <t>Ревва Олександр Володимирович &amp; Клава Кока</t>
  </si>
  <si>
    <t>Хабиб &amp; Galibri &amp; Mavik</t>
  </si>
  <si>
    <t>Ольга Серябкіна</t>
  </si>
  <si>
    <t>Григорій Лепс</t>
  </si>
  <si>
    <t>Егор Крид &amp; МакSим</t>
  </si>
  <si>
    <t>Артем Качер &amp; Ані Лорак</t>
  </si>
  <si>
    <t>GAYAZOV$ BROTHER$ &amp; Filatov &amp; Karas</t>
  </si>
  <si>
    <t>дора &amp; МЭЙБИ БЭЙБИ</t>
  </si>
  <si>
    <t>Ваня Дмитриенко &amp; Хабиб</t>
  </si>
  <si>
    <t>ДДТ</t>
  </si>
  <si>
    <t>Андрей Куряев</t>
  </si>
  <si>
    <t>Xassa</t>
  </si>
  <si>
    <t>БИ-2</t>
  </si>
  <si>
    <t>Лолита &amp; Коста Лакоста</t>
  </si>
  <si>
    <t>Pharaoh &amp; Boulevard Depo</t>
  </si>
  <si>
    <t>HammAli, Navai &amp; Jah Khalib</t>
  </si>
  <si>
    <t>HammAli</t>
  </si>
  <si>
    <t>Jora Shahinyan</t>
  </si>
  <si>
    <t>Ендшпіль &amp; MiyaGi &amp; Endshpil</t>
  </si>
  <si>
    <t>Рейсан Магомедкеримов &amp; Михаил Черняев</t>
  </si>
  <si>
    <t>Білан Дмитро &amp; Мари Краймбрери</t>
  </si>
  <si>
    <t>Глюк'OZA</t>
  </si>
  <si>
    <t>Скриптоніт</t>
  </si>
  <si>
    <t>Агата Крісті</t>
  </si>
  <si>
    <t>Остап Парфёнов</t>
  </si>
  <si>
    <t>Niletto</t>
  </si>
  <si>
    <t>Vírus</t>
  </si>
  <si>
    <t>Enrasta</t>
  </si>
  <si>
    <t>Danya Milohin &amp; Мумий Тролль</t>
  </si>
  <si>
    <t>Градусы</t>
  </si>
  <si>
    <t>Григорій Лепс &amp; Ані Лорак</t>
  </si>
  <si>
    <t>Sharliz &amp; FULLER</t>
  </si>
  <si>
    <t>Слава</t>
  </si>
  <si>
    <t>Xassa &amp; Bodiev</t>
  </si>
  <si>
    <t>Руки Вверх! &amp; HammAli &amp; Navai</t>
  </si>
  <si>
    <t>Хабиб</t>
  </si>
  <si>
    <t>Єгор Ракітін &amp; Молодой Платон</t>
  </si>
  <si>
    <t>ХАННА &amp; Міша Марвін</t>
  </si>
  <si>
    <t>RaiM, Артур &amp; --</t>
  </si>
  <si>
    <t>RaiM</t>
  </si>
  <si>
    <t>Артем Качер</t>
  </si>
  <si>
    <t>Джарахов &amp; Стас Костюшкин</t>
  </si>
  <si>
    <t>Іслам Ітляшев &amp; Ірина Круг</t>
  </si>
  <si>
    <t>Ельбрус Джанмірзоєв &amp; Елвін Грей</t>
  </si>
  <si>
    <t>DAVA</t>
  </si>
  <si>
    <t>Григорій Лепс &amp; Аллегрова Ірина</t>
  </si>
  <si>
    <t>Ревва Олександр Володимирович</t>
  </si>
  <si>
    <t>Руки Вверх!</t>
  </si>
  <si>
    <t>NЮ &amp; Асия</t>
  </si>
  <si>
    <t>ГУДЗОН</t>
  </si>
  <si>
    <t>Сергій Лазарєв &amp; Влад Топалов</t>
  </si>
  <si>
    <t>MONEYKEN &amp; Instasamka</t>
  </si>
  <si>
    <t>Григорій Лепс &amp; Юрій Антонов</t>
  </si>
  <si>
    <t>PIKA</t>
  </si>
  <si>
    <t>Ендшпіль</t>
  </si>
  <si>
    <t>Єгор Ракітін &amp; Aarne</t>
  </si>
  <si>
    <t>Grandma's Smuzi</t>
  </si>
  <si>
    <t>Xolidayboy</t>
  </si>
  <si>
    <t>ETOLUBOV</t>
  </si>
  <si>
    <t>Sivchik &amp; Ульяна Столярова</t>
  </si>
  <si>
    <t>Sever &amp; Marilyn Myller</t>
  </si>
  <si>
    <t>Sever</t>
  </si>
  <si>
    <t>Ульяна Столярова</t>
  </si>
  <si>
    <t>Marilyn Myller</t>
  </si>
  <si>
    <t>Бумер</t>
  </si>
  <si>
    <t>Polina Dashkova</t>
  </si>
  <si>
    <t>Каспійський груз</t>
  </si>
  <si>
    <t>Vendetta</t>
  </si>
  <si>
    <t>Bakr</t>
  </si>
  <si>
    <t>Гурт «Експрес»</t>
  </si>
  <si>
    <t>OPG SVYATIE</t>
  </si>
  <si>
    <t>LOBODA</t>
  </si>
  <si>
    <t>Скруджі</t>
  </si>
  <si>
    <t>Mozgi</t>
  </si>
  <si>
    <t>Jah Khalib</t>
  </si>
  <si>
    <t>Алєксєєв Микита Володимирович</t>
  </si>
  <si>
    <t>ELMAN &amp; Mona</t>
  </si>
  <si>
    <t>ELMAN</t>
  </si>
  <si>
    <t>DOVI &amp; NICHKA</t>
  </si>
  <si>
    <t>Mona</t>
  </si>
  <si>
    <t>Damaji</t>
  </si>
  <si>
    <t>NICHKA</t>
  </si>
  <si>
    <t>ALISHKA</t>
  </si>
  <si>
    <t>Goro</t>
  </si>
  <si>
    <t>Mosty</t>
  </si>
  <si>
    <t>Filatov &amp; Karas &amp; Minelli</t>
  </si>
  <si>
    <t>T-Fest</t>
  </si>
  <si>
    <t>Tanir</t>
  </si>
  <si>
    <t>ETOLUBOV &amp; MAX BARSKIH</t>
  </si>
  <si>
    <t>Ислам Мальсуйгенов &amp; Зульфия Чотчаева</t>
  </si>
  <si>
    <t>Dabro</t>
  </si>
  <si>
    <t>Qatoshi</t>
  </si>
  <si>
    <t>TalanT</t>
  </si>
  <si>
    <t>ЯРОСЛАВ ЕВДОКИМОВ</t>
  </si>
  <si>
    <t>Лєпріконси</t>
  </si>
  <si>
    <t>Ельбрус Джанмірзоєв</t>
  </si>
  <si>
    <t>Руслан Набієв &amp; Dj Fat Maxx</t>
  </si>
  <si>
    <t>Ненсі</t>
  </si>
  <si>
    <t>VESNA305</t>
  </si>
  <si>
    <t>Skrudzhi</t>
  </si>
  <si>
    <t>LIL KRYSTALLL</t>
  </si>
  <si>
    <t>Nikitata &amp; FindMyName</t>
  </si>
  <si>
    <t>uglystephan &amp; Scally Milano</t>
  </si>
  <si>
    <t>OBLADAET &amp; LIL KRYSTALLL</t>
  </si>
  <si>
    <t>NEEL &amp; Nasty Babe</t>
  </si>
  <si>
    <t>NEEL</t>
  </si>
  <si>
    <t>Nasty Babe</t>
  </si>
  <si>
    <t>Ulukmanapo &amp; Bakr</t>
  </si>
  <si>
    <t>Ulukmanapo</t>
  </si>
  <si>
    <t>Andro</t>
  </si>
  <si>
    <t>Akmal'</t>
  </si>
  <si>
    <t>ANIKV</t>
  </si>
  <si>
    <t>Jah Khalib &amp; Akha</t>
  </si>
  <si>
    <t>Position</t>
  </si>
  <si>
    <t>Up or Down</t>
  </si>
  <si>
    <t>Artist</t>
  </si>
  <si>
    <t>Song</t>
  </si>
  <si>
    <t>Last Week</t>
  </si>
  <si>
    <t>Peak Position</t>
  </si>
  <si>
    <t>Weeks on Chart</t>
  </si>
  <si>
    <t>Global Chart Debut</t>
  </si>
  <si>
    <t>Week GC</t>
  </si>
  <si>
    <t>Highest Position in Global Chart</t>
  </si>
  <si>
    <t>Week HP</t>
  </si>
  <si>
    <t>up</t>
  </si>
  <si>
    <t>Flowers</t>
  </si>
  <si>
    <t>Повільно</t>
  </si>
  <si>
    <t>Провела екскурсію</t>
  </si>
  <si>
    <t>down</t>
  </si>
  <si>
    <t>вотсап</t>
  </si>
  <si>
    <t>Фортеця Бахмут</t>
  </si>
  <si>
    <t>Тебе - собі</t>
  </si>
  <si>
    <t>Додому</t>
  </si>
  <si>
    <t>Щоб не було</t>
  </si>
  <si>
    <t>Маніфест</t>
  </si>
  <si>
    <t>Ножевой</t>
  </si>
  <si>
    <t>Силуети</t>
  </si>
  <si>
    <t>Чекає вдома (feat. DOVI)</t>
  </si>
  <si>
    <t>Unholy</t>
  </si>
  <si>
    <t>Чути гімн</t>
  </si>
  <si>
    <t>веди мене в храм</t>
  </si>
  <si>
    <t>Why I Love You (feat. Mr Hudson)</t>
  </si>
  <si>
    <t>Біля серця</t>
  </si>
  <si>
    <t>Mockingbird</t>
  </si>
  <si>
    <t>Там у тополі</t>
  </si>
  <si>
    <t>Батьківщина</t>
  </si>
  <si>
    <t>Гарно так</t>
  </si>
  <si>
    <t>Спокійно</t>
  </si>
  <si>
    <t>Додому (feat. Skofka)</t>
  </si>
  <si>
    <t>Монро</t>
  </si>
  <si>
    <t>На белом (feat. Гио Пика)</t>
  </si>
  <si>
    <t>Не можу так</t>
  </si>
  <si>
    <t>Metro Boomin, The Weeknd &amp; 21 Savage</t>
  </si>
  <si>
    <t>Creepin'</t>
  </si>
  <si>
    <t>-</t>
  </si>
  <si>
    <t>Люди</t>
  </si>
  <si>
    <t>XOLIDAYBOY</t>
  </si>
  <si>
    <t>Моя хулиганка</t>
  </si>
  <si>
    <t>Escapism. (feat. 070 Shake)</t>
  </si>
  <si>
    <t>Enleo</t>
  </si>
  <si>
    <t>інша любов</t>
  </si>
  <si>
    <t>Sure Thing</t>
  </si>
  <si>
    <t>Another Love</t>
  </si>
  <si>
    <t>Біля тополі</t>
  </si>
  <si>
    <t>Stefania (Kalush Orchestra)</t>
  </si>
  <si>
    <t>As It Was</t>
  </si>
  <si>
    <t>HOODAK MP3</t>
  </si>
  <si>
    <t>Bloody Mary</t>
  </si>
  <si>
    <t>ЗА ДЕНЬГИ ДА</t>
  </si>
  <si>
    <t>Троянди</t>
  </si>
  <si>
    <t>Ластівки</t>
  </si>
  <si>
    <t>Думи</t>
  </si>
  <si>
    <t>Superman (feat. Dina Rae)</t>
  </si>
  <si>
    <t>Приятная (feat. Ollane)</t>
  </si>
  <si>
    <t>Чи разом?</t>
  </si>
  <si>
    <t>Under the Influence</t>
  </si>
  <si>
    <t>Кмон</t>
  </si>
  <si>
    <t>MIDDLE OF THE NIGHT</t>
  </si>
  <si>
    <t>Отключаю телефон</t>
  </si>
  <si>
    <t>Танцуй сама</t>
  </si>
  <si>
    <t>Файна (feat. Skofka)</t>
  </si>
  <si>
    <t>Допоможе ЗСУ</t>
  </si>
  <si>
    <t>Вечорниці (Добрий день Everybody)</t>
  </si>
  <si>
    <t>Касета</t>
  </si>
  <si>
    <t>Patton (feat. Kalush)</t>
  </si>
  <si>
    <t>По-Українськи</t>
  </si>
  <si>
    <t>Where Are You Now</t>
  </si>
  <si>
    <t>Калуські вечорниці (feat. Tember Blanche)</t>
  </si>
  <si>
    <t>Засыпай, красавица</t>
  </si>
  <si>
    <t>Сіґеле-міґеле</t>
  </si>
  <si>
    <t>Зорi</t>
  </si>
  <si>
    <t>Цепи (feat. 104)</t>
  </si>
  <si>
    <t>Мила (feat. CLONNEX)</t>
  </si>
  <si>
    <t>Ти неймовірна</t>
  </si>
  <si>
    <t>Будь зі мною</t>
  </si>
  <si>
    <t>По барам</t>
  </si>
  <si>
    <t>Cold Heart (PNAU Remix)</t>
  </si>
  <si>
    <t>У мене немає дому</t>
  </si>
  <si>
    <t>Тiпок (Tipok)</t>
  </si>
  <si>
    <t>Марічка</t>
  </si>
  <si>
    <t>Bones</t>
  </si>
  <si>
    <t>Bitch Better Have My Money</t>
  </si>
  <si>
    <t>The Motto</t>
  </si>
  <si>
    <t>Стрелы</t>
  </si>
  <si>
    <t>ДИКЕ ПОЛЕ (feat. ALISA)</t>
  </si>
  <si>
    <t>Город</t>
  </si>
  <si>
    <t>Девушка в чёрном</t>
  </si>
  <si>
    <t>Мрієшся</t>
  </si>
  <si>
    <t>Sweater Weather</t>
  </si>
  <si>
    <t>Blinding Lights</t>
  </si>
  <si>
    <t>Не забудем і не пробачим</t>
  </si>
  <si>
    <t>Крепче</t>
  </si>
  <si>
    <t>In The Shadows Of Ukraine (feat. The Rasmus)</t>
  </si>
  <si>
    <t>After Dark</t>
  </si>
  <si>
    <t>Враже</t>
  </si>
  <si>
    <t>Гуляли</t>
  </si>
  <si>
    <t>Я розбиваюся</t>
  </si>
  <si>
    <t>Gangsta's Paradise (feat. L.V.)</t>
  </si>
  <si>
    <t>Відьма</t>
  </si>
  <si>
    <t>Простуда</t>
  </si>
  <si>
    <t>Heart of Steel</t>
  </si>
  <si>
    <t>Лист до мами</t>
  </si>
  <si>
    <t>Положение</t>
  </si>
  <si>
    <t>ЯЛРС</t>
  </si>
  <si>
    <t>Die For You (Remix)</t>
  </si>
  <si>
    <t>All Eyes on Me</t>
  </si>
  <si>
    <t>До зими</t>
  </si>
  <si>
    <t>Starboy (feat. Daft Punk)</t>
  </si>
  <si>
    <t>Umbrella (feat. JAY Z)</t>
  </si>
  <si>
    <t>КАК MOMMY</t>
  </si>
  <si>
    <t>Push Up</t>
  </si>
  <si>
    <t>Shakira: Bzrp Music Sessions, Vol. 53</t>
  </si>
  <si>
    <t>Довбуш</t>
  </si>
  <si>
    <t>Прада</t>
  </si>
  <si>
    <t>Полярная звезда</t>
  </si>
  <si>
    <t>орки</t>
  </si>
  <si>
    <t>Доча</t>
  </si>
  <si>
    <t>I'm Not Here To Make Friends</t>
  </si>
  <si>
    <t>Like A G6</t>
  </si>
  <si>
    <t>Временно</t>
  </si>
  <si>
    <t>I'm Good (Blue)</t>
  </si>
  <si>
    <t>Te la passe' (feat. Essoh)</t>
  </si>
  <si>
    <t>Январь</t>
  </si>
  <si>
    <t>Заборонене</t>
  </si>
  <si>
    <t>Художник</t>
  </si>
  <si>
    <t>GASOLINE</t>
  </si>
  <si>
    <t>Давай начистоту (feat. Skofka)</t>
  </si>
  <si>
    <t>Hey, Mickey!</t>
  </si>
  <si>
    <t>Sonne</t>
  </si>
  <si>
    <t>Шлях</t>
  </si>
  <si>
    <t>КОЗАЦЬКОМУ_РОДУ</t>
  </si>
  <si>
    <t>5IVE</t>
  </si>
  <si>
    <t>GOSSIP (feat. Tom Morello)</t>
  </si>
  <si>
    <t>Гуси</t>
  </si>
  <si>
    <t>Морозы</t>
  </si>
  <si>
    <t>Ночью на кухне</t>
  </si>
  <si>
    <t>2step (feat. Antytila)</t>
  </si>
  <si>
    <t>Ой на горі</t>
  </si>
  <si>
    <t>Dream On</t>
  </si>
  <si>
    <t>Вова, їбашь їх блять</t>
  </si>
  <si>
    <t>Miss You</t>
  </si>
  <si>
    <t>Minor</t>
  </si>
  <si>
    <t>MONATIK &amp; ROXOLANA</t>
  </si>
  <si>
    <t>Інь Ян (Із к/ф "Сусідка")</t>
  </si>
  <si>
    <t>Gayle</t>
  </si>
  <si>
    <t>abcdefu</t>
  </si>
  <si>
    <t>Стрела</t>
  </si>
  <si>
    <t>Silhouette</t>
  </si>
  <si>
    <t>Last Christmas (Single Version)</t>
  </si>
  <si>
    <t>All I Want For Christmas Is You</t>
  </si>
  <si>
    <t>New Year Song</t>
  </si>
  <si>
    <t>Jingle Bell Rock (Single Version)</t>
  </si>
  <si>
    <t>Дай мені звикнути</t>
  </si>
  <si>
    <t>It's the Most Wonderful Time of the Year</t>
  </si>
  <si>
    <t>レット・イット・スノウ</t>
  </si>
  <si>
    <t>Firs</t>
  </si>
  <si>
    <t>It's Beginning To Look a Lot Like Christmas</t>
  </si>
  <si>
    <t>Rockin' Around the Christmas Tree (Single Version)</t>
  </si>
  <si>
    <t>Всё будет хорошо</t>
  </si>
  <si>
    <t>Party</t>
  </si>
  <si>
    <t>Новогодняя</t>
  </si>
  <si>
    <t>THE STORY OF ALISHER</t>
  </si>
  <si>
    <t>Blue Christmas</t>
  </si>
  <si>
    <t>Santa Claus Is Comin' to Town</t>
  </si>
  <si>
    <t>Underneath the Tree</t>
  </si>
  <si>
    <t>Sleigh Ride</t>
  </si>
  <si>
    <t>Happy Holiday / The Holiday Season</t>
  </si>
  <si>
    <t>Santa Baby</t>
  </si>
  <si>
    <t>Christmas (Baby Please Come Home)</t>
  </si>
  <si>
    <t>Два незнайомці</t>
  </si>
  <si>
    <t>Голова</t>
  </si>
  <si>
    <t>Saloon</t>
  </si>
  <si>
    <t>Premier amour</t>
  </si>
  <si>
    <t>Balkon</t>
  </si>
  <si>
    <t>Відьми</t>
  </si>
  <si>
    <t>Йупи Йо (feat. 163ONMYNECK &amp; MAYOT)</t>
  </si>
  <si>
    <t>Львица</t>
  </si>
  <si>
    <t>Не теряя</t>
  </si>
  <si>
    <t>WHEN GOD SHUT THE DOOR</t>
  </si>
  <si>
    <t>Break Up</t>
  </si>
  <si>
    <t>Как любовь твою понять?</t>
  </si>
  <si>
    <t>ГОРОДА</t>
  </si>
  <si>
    <t>Мне это не нужно</t>
  </si>
  <si>
    <t>Стоник</t>
  </si>
  <si>
    <t>Big City Life</t>
  </si>
  <si>
    <t>Твоє серце</t>
  </si>
  <si>
    <t>alyona alyona, Jerry Heil &amp; ela.</t>
  </si>
  <si>
    <t>KUPALA</t>
  </si>
  <si>
    <t>Rich Flex</t>
  </si>
  <si>
    <t>Metro Boomin, Future &amp; Chris Brown</t>
  </si>
  <si>
    <t>Superhero (Heroes &amp; Villains)</t>
  </si>
  <si>
    <t>Ниоткуда</t>
  </si>
  <si>
    <t>Идиот (feat. Ilya Konoplev)</t>
  </si>
  <si>
    <t>Дивна ніч</t>
  </si>
  <si>
    <t>Vona Ukrainka</t>
  </si>
  <si>
    <t>Зай</t>
  </si>
  <si>
    <t>Too Many Nights (feat. Don Toliver)</t>
  </si>
  <si>
    <t>Murder Rate</t>
  </si>
  <si>
    <t>Ночь</t>
  </si>
  <si>
    <t>CUFF IT</t>
  </si>
  <si>
    <t>Соната Ей</t>
  </si>
  <si>
    <t>Может Расскажешь, Что Ты Чувствуешь (Главные Ворота)</t>
  </si>
  <si>
    <t>Asket</t>
  </si>
  <si>
    <t>Кров</t>
  </si>
  <si>
    <t>Jefe</t>
  </si>
  <si>
    <t>Белые Нити (Незабываема)</t>
  </si>
  <si>
    <t>Драгоценный Металл (feat. Dima Roux)</t>
  </si>
  <si>
    <t>Колыбель На Судный День</t>
  </si>
  <si>
    <t>Ride Wid Me</t>
  </si>
  <si>
    <t>Будь мені кимось</t>
  </si>
  <si>
    <t>If I Could Teach the World</t>
  </si>
  <si>
    <t>Serial Killa</t>
  </si>
  <si>
    <t>Тебя любят там где меня нет</t>
  </si>
  <si>
    <t>Lu4she</t>
  </si>
  <si>
    <t>Как всё идёт</t>
  </si>
  <si>
    <t>Get Money Fuck Fame</t>
  </si>
  <si>
    <t>Ha Ha Ha</t>
  </si>
  <si>
    <t>PRAY (feat. ALISA)</t>
  </si>
  <si>
    <t>Lift Me Up (From Black Panther: Wakanda Forever - Music From and Inspired By)</t>
  </si>
  <si>
    <t>Вредина</t>
  </si>
  <si>
    <t>Double Cup</t>
  </si>
  <si>
    <t>SHEIKH</t>
  </si>
  <si>
    <t>Мальви</t>
  </si>
  <si>
    <t>Need me</t>
  </si>
  <si>
    <t>Плачь, но не звони</t>
  </si>
  <si>
    <t>Зачекай</t>
  </si>
  <si>
    <t>Який ти козак</t>
  </si>
  <si>
    <t>Кохайтеся Чорнобриві</t>
  </si>
  <si>
    <t>Nasze Domy (feat. Szpaku)</t>
  </si>
  <si>
    <t>#HABIBATI</t>
  </si>
  <si>
    <t>Осенняя</t>
  </si>
  <si>
    <t>Я БУДУ (feat. Лоя)</t>
  </si>
  <si>
    <t>Major Distribution</t>
  </si>
  <si>
    <t>Welcome to Ukraine</t>
  </si>
  <si>
    <t>Крузак</t>
  </si>
  <si>
    <t>Пробач</t>
  </si>
  <si>
    <t>Молодой Платон, Пошлая Молли &amp; Yanix</t>
  </si>
  <si>
    <t>DON'T PLAY, BAE</t>
  </si>
  <si>
    <t>THE LONELIEST</t>
  </si>
  <si>
    <t>On BS</t>
  </si>
  <si>
    <t>Доброго вечора (Where Are You From)</t>
  </si>
  <si>
    <t>ESCORT</t>
  </si>
  <si>
    <t>Боі Стули Пельку</t>
  </si>
  <si>
    <t>84 &amp; LOOKBUFFALO</t>
  </si>
  <si>
    <t>Чисто папа</t>
  </si>
  <si>
    <t>TEASER</t>
  </si>
  <si>
    <t>Римую</t>
  </si>
  <si>
    <t>P***y &amp; Millions (feat. Travis Scott)</t>
  </si>
  <si>
    <t>!!!</t>
  </si>
  <si>
    <t>TATU</t>
  </si>
  <si>
    <t>Bully</t>
  </si>
  <si>
    <t>UGU</t>
  </si>
  <si>
    <t>BESTIE</t>
  </si>
  <si>
    <t>охололо</t>
  </si>
  <si>
    <t>GUF DISS</t>
  </si>
  <si>
    <t>POPSTAR</t>
  </si>
  <si>
    <t>I Ain't Worried</t>
  </si>
  <si>
    <t>B</t>
  </si>
  <si>
    <t>Anti-Hero</t>
  </si>
  <si>
    <t>Aarne, BUSHIDO ZHO &amp; ANIKV</t>
  </si>
  <si>
    <t>Тесно</t>
  </si>
  <si>
    <t>Дор Блю</t>
  </si>
  <si>
    <t>LOCATION</t>
  </si>
  <si>
    <t>CCTV</t>
  </si>
  <si>
    <t>Вставал Падал</t>
  </si>
  <si>
    <t>BALANCE</t>
  </si>
  <si>
    <t>Ночь, Такси, Заметки</t>
  </si>
  <si>
    <t>Eeee</t>
  </si>
  <si>
    <t>KATRINA</t>
  </si>
  <si>
    <t>Некуда бежать</t>
  </si>
  <si>
    <t>ГЕРОЙ (skit)</t>
  </si>
  <si>
    <t>Yo Ma Yo</t>
  </si>
  <si>
    <t>У райському саду (Яворина)</t>
  </si>
  <si>
    <t>Мурашки</t>
  </si>
  <si>
    <t>МОЯ КРАЇНА (feat. Tof)</t>
  </si>
  <si>
    <t>A Gangster's Wife</t>
  </si>
  <si>
    <t>Добрий день Everybody (feat. VASIA CHARISMA)</t>
  </si>
  <si>
    <t>ОЙДА</t>
  </si>
  <si>
    <t>Седьмой лепесток</t>
  </si>
  <si>
    <t>Свой дом</t>
  </si>
  <si>
    <t>Marmalade (feat. Mav-d)</t>
  </si>
  <si>
    <t>Ти мені дуже (feat. LAUD &amp; Тася)</t>
  </si>
  <si>
    <t>Ванька-Встанька</t>
  </si>
  <si>
    <t>Увечье</t>
  </si>
  <si>
    <t>Старі фотографії (Із к/ф "Я, "Побєда" і Берлін")</t>
  </si>
  <si>
    <t>Суета</t>
  </si>
  <si>
    <t>BUGATTI</t>
  </si>
  <si>
    <t>Шо Ви Браття</t>
  </si>
  <si>
    <t>Call Out My Name</t>
  </si>
  <si>
    <t>Гармония</t>
  </si>
  <si>
    <t>Птичка</t>
  </si>
  <si>
    <t>Bentley</t>
  </si>
  <si>
    <t>Тримай</t>
  </si>
  <si>
    <t>Молчунам</t>
  </si>
  <si>
    <t>Baby mama</t>
  </si>
  <si>
    <t>Acraze</t>
  </si>
  <si>
    <t>Do It To It (feat. Cherish)</t>
  </si>
  <si>
    <t>крапають</t>
  </si>
  <si>
    <t>Відлюбилося</t>
  </si>
  <si>
    <t>Никак</t>
  </si>
  <si>
    <t>Jakone, A.V.G &amp; Итачи</t>
  </si>
  <si>
    <t>Курить</t>
  </si>
  <si>
    <t>MONEYKEN LOVE</t>
  </si>
  <si>
    <t>Оригами (feat. Белла)</t>
  </si>
  <si>
    <t>Буде весна</t>
  </si>
  <si>
    <t>Там ревели горы</t>
  </si>
  <si>
    <t>Монументально</t>
  </si>
  <si>
    <t>ELMAN &amp; MONA</t>
  </si>
  <si>
    <t>Черная любовь</t>
  </si>
  <si>
    <t>Ой на ой</t>
  </si>
  <si>
    <t>Шёлковая простынь</t>
  </si>
  <si>
    <t>Gang Outside (feat. Lil Gotit)</t>
  </si>
  <si>
    <t>Заберу</t>
  </si>
  <si>
    <t>2 дні</t>
  </si>
  <si>
    <t>Back to Life (Birthdae)</t>
  </si>
  <si>
    <t>I Got Love (feat. Рем Дигга)</t>
  </si>
  <si>
    <t>Останься образом</t>
  </si>
  <si>
    <t>Руський корабль</t>
  </si>
  <si>
    <t>Ворогів на ножі</t>
  </si>
  <si>
    <t>3-е Сентября (feat. Михаил Шуфутинский)</t>
  </si>
  <si>
    <t>Поцілуй</t>
  </si>
  <si>
    <t>Rampampam</t>
  </si>
  <si>
    <t>SnD</t>
  </si>
  <si>
    <t>99 Problems</t>
  </si>
  <si>
    <t>Притон</t>
  </si>
  <si>
    <t>Me Gustas Tu</t>
  </si>
  <si>
    <t>Хобби</t>
  </si>
  <si>
    <t>3-е сентября</t>
  </si>
  <si>
    <t>RAVE</t>
  </si>
  <si>
    <t>Патрон</t>
  </si>
  <si>
    <t>Гори (Gory)</t>
  </si>
  <si>
    <t>MB</t>
  </si>
  <si>
    <t>Світ мене ловив</t>
  </si>
  <si>
    <t>Heat Waves</t>
  </si>
  <si>
    <t>Вишнi</t>
  </si>
  <si>
    <t>Я з україни</t>
  </si>
  <si>
    <t>Тішся</t>
  </si>
  <si>
    <t>#МОСКАЛЬ_НЕКРАСІВИЙ</t>
  </si>
  <si>
    <t>We Gotta Get Love</t>
  </si>
  <si>
    <t>Aarne, Yanix &amp; SEEMEE</t>
  </si>
  <si>
    <t>Фиеста</t>
  </si>
  <si>
    <t>Aarne, MAYOT &amp; Markul</t>
  </si>
  <si>
    <t>Больно</t>
  </si>
  <si>
    <t>Ferrari</t>
  </si>
  <si>
    <t>Pink Venom</t>
  </si>
  <si>
    <t>Несмачний Мед</t>
  </si>
  <si>
    <t>Ski Ski</t>
  </si>
  <si>
    <t>Aarne, Allj &amp; LIL KRYSTALLL</t>
  </si>
  <si>
    <t>Discord</t>
  </si>
  <si>
    <t>різнокольорова</t>
  </si>
  <si>
    <t>DALEKO</t>
  </si>
  <si>
    <t>On Air</t>
  </si>
  <si>
    <t>Мона Лиза</t>
  </si>
  <si>
    <t>Перепонки</t>
  </si>
  <si>
    <t>Hey Rapper</t>
  </si>
  <si>
    <t>VLAGA</t>
  </si>
  <si>
    <t>vodila</t>
  </si>
  <si>
    <t>Ти робив мені каву</t>
  </si>
  <si>
    <t>Известным</t>
  </si>
  <si>
    <t>Остановіть ви цю ху..ню!</t>
  </si>
  <si>
    <t>#МРІЯ</t>
  </si>
  <si>
    <t>Forever Young</t>
  </si>
  <si>
    <t>ВАЛЫНА (feat. Платина)</t>
  </si>
  <si>
    <t>BREAK MY SOUL</t>
  </si>
  <si>
    <t>Киев это Дома</t>
  </si>
  <si>
    <t>#ПОШТА</t>
  </si>
  <si>
    <t>Шёлковая простынь (Speed Up)</t>
  </si>
  <si>
    <t>Lil Morty</t>
  </si>
  <si>
    <t>G</t>
  </si>
  <si>
    <t>Секрет</t>
  </si>
  <si>
    <t>Running Up That Hill (A Deal With God)</t>
  </si>
  <si>
    <t>Береги её</t>
  </si>
  <si>
    <t>Лепит нас</t>
  </si>
  <si>
    <t>Стеклянная</t>
  </si>
  <si>
    <t>PATSYKI Z FRANEKA</t>
  </si>
  <si>
    <t>Vasya OMG</t>
  </si>
  <si>
    <t>RARARA</t>
  </si>
  <si>
    <t>Затмила</t>
  </si>
  <si>
    <t>From U to z</t>
  </si>
  <si>
    <t>Расстояние</t>
  </si>
  <si>
    <t>Train Wreck</t>
  </si>
  <si>
    <t>Пополам</t>
  </si>
  <si>
    <t>Playa (feat. Duke Deuce)</t>
  </si>
  <si>
    <t>Повело</t>
  </si>
  <si>
    <t>Это наш путь</t>
  </si>
  <si>
    <t>First Day Out</t>
  </si>
  <si>
    <t>No Stop</t>
  </si>
  <si>
    <t>Зраджуй</t>
  </si>
  <si>
    <t>Yeah</t>
  </si>
  <si>
    <t>Кислород</t>
  </si>
  <si>
    <t>Oy U Luzi Chervona Kalyna (feat. Boombox) [Army Remix]</t>
  </si>
  <si>
    <t>Elon Musk</t>
  </si>
  <si>
    <t>That White</t>
  </si>
  <si>
    <t>Trap Shark</t>
  </si>
  <si>
    <t>Hella Faded</t>
  </si>
  <si>
    <t>Пригорни</t>
  </si>
  <si>
    <t>ART Оборона</t>
  </si>
  <si>
    <t>SAGE, elarm &amp; Marbi</t>
  </si>
  <si>
    <t>Київ то є Вдома</t>
  </si>
  <si>
    <t>Don't Fuck With Ukraine</t>
  </si>
  <si>
    <t>Tataki</t>
  </si>
  <si>
    <t>Сорри</t>
  </si>
  <si>
    <t>Jakone, A.V.G &amp; MACAN</t>
  </si>
  <si>
    <t>Самый молодой</t>
  </si>
  <si>
    <t>Не твоя війна</t>
  </si>
  <si>
    <t>Конечная станция</t>
  </si>
  <si>
    <t>Glimpse of Us</t>
  </si>
  <si>
    <t>Ты и Я</t>
  </si>
  <si>
    <t>One Kiss</t>
  </si>
  <si>
    <t>Таксі (feat. Христина Соловій)</t>
  </si>
  <si>
    <t>МАЛИНОВАЯ ЛАДА</t>
  </si>
  <si>
    <t>Любить - это так бесполезно</t>
  </si>
  <si>
    <t>Рідні мої (feat. Jerry Heil)</t>
  </si>
  <si>
    <t>Місто весни (feat. Один в каное)</t>
  </si>
  <si>
    <t>Jimmy Cooks (feat. 21 Savage)</t>
  </si>
  <si>
    <t>Човен</t>
  </si>
  <si>
    <t>Million</t>
  </si>
  <si>
    <t>SUPERMODEL</t>
  </si>
  <si>
    <t>De Diepte</t>
  </si>
  <si>
    <t>Bad Habits</t>
  </si>
  <si>
    <t>Ой у лузі</t>
  </si>
  <si>
    <t>Паровозик</t>
  </si>
  <si>
    <t>СОЛНЦЕ МОНАКО</t>
  </si>
  <si>
    <t>Bandana</t>
  </si>
  <si>
    <t>Закривай очі</t>
  </si>
  <si>
    <t>Putin</t>
  </si>
  <si>
    <t>KURWA BOBR</t>
  </si>
  <si>
    <t>Сирень</t>
  </si>
  <si>
    <t>Я - Україна</t>
  </si>
  <si>
    <t>Україна переможе!</t>
  </si>
  <si>
    <t>Отпускаю</t>
  </si>
  <si>
    <t>Феникс</t>
  </si>
  <si>
    <t>Чекай мене</t>
  </si>
  <si>
    <t>Титры</t>
  </si>
  <si>
    <t>Молитва</t>
  </si>
  <si>
    <t>True Love</t>
  </si>
  <si>
    <t>I Like You (A Happier Song) [feat. Doja Cat]</t>
  </si>
  <si>
    <t>НЕ ПЕРЕБИВАЙ</t>
  </si>
  <si>
    <t>Шо ви пацики на моциках</t>
  </si>
  <si>
    <t>Shivers</t>
  </si>
  <si>
    <t>Українська лють (Bella Ciao Cover)</t>
  </si>
  <si>
    <t>Обійми</t>
  </si>
  <si>
    <t>Маяк</t>
  </si>
  <si>
    <t>Боремося</t>
  </si>
  <si>
    <t>Solitude</t>
  </si>
  <si>
    <t>Селяви</t>
  </si>
  <si>
    <t>глаза не врут</t>
  </si>
  <si>
    <t>Yeyo!</t>
  </si>
  <si>
    <t>Give That Wolf A Banana</t>
  </si>
  <si>
    <t>Late Night Talking</t>
  </si>
  <si>
    <t>Скільки ще</t>
  </si>
  <si>
    <t>По душам</t>
  </si>
  <si>
    <t>OG BUDA</t>
  </si>
  <si>
    <t>TRACK 14</t>
  </si>
  <si>
    <t>Знову</t>
  </si>
  <si>
    <t>MUTANT</t>
  </si>
  <si>
    <t>(Po)Ciąg Dalszy Nastąpi</t>
  </si>
  <si>
    <t>За всех</t>
  </si>
  <si>
    <t>SloMo</t>
  </si>
  <si>
    <t>First Class</t>
  </si>
  <si>
    <t>N95</t>
  </si>
  <si>
    <t>Se Acabó Remix (feat. Method Man)</t>
  </si>
  <si>
    <t>SPACE MAN</t>
  </si>
  <si>
    <t>Kendrick Lamar, Blxst &amp; Amanda Reifer</t>
  </si>
  <si>
    <t>Die Hard</t>
  </si>
  <si>
    <t>Hold Me Closer</t>
  </si>
  <si>
    <t>ГИРИ</t>
  </si>
  <si>
    <t>United In Grief</t>
  </si>
  <si>
    <t>River</t>
  </si>
  <si>
    <t>ПНХ</t>
  </si>
  <si>
    <t>Як ти?</t>
  </si>
  <si>
    <t>Не залишай</t>
  </si>
  <si>
    <t>AirplaneMode</t>
  </si>
  <si>
    <t>Выпей меня</t>
  </si>
  <si>
    <t>Пушка</t>
  </si>
  <si>
    <t>Namysto (Shnaps Remix)</t>
  </si>
  <si>
    <t>Эскизы</t>
  </si>
  <si>
    <t>Ау</t>
  </si>
  <si>
    <t>Не плачь, не реви</t>
  </si>
  <si>
    <t>Грязный (feat. Scally Milano &amp; 163ONMYNECK)</t>
  </si>
  <si>
    <t>TRACK 2</t>
  </si>
  <si>
    <t>TRACK 5</t>
  </si>
  <si>
    <t>TRACK 3</t>
  </si>
  <si>
    <t>Номер</t>
  </si>
  <si>
    <t>TRACK 10</t>
  </si>
  <si>
    <t>TRACK 6</t>
  </si>
  <si>
    <t>MP3</t>
  </si>
  <si>
    <t>TRACK 13</t>
  </si>
  <si>
    <t>СНОВА?</t>
  </si>
  <si>
    <t>TRACK 7</t>
  </si>
  <si>
    <t>TRACK 12</t>
  </si>
  <si>
    <t>TRACK 20</t>
  </si>
  <si>
    <t>TRACK 11</t>
  </si>
  <si>
    <t>TRACK 1</t>
  </si>
  <si>
    <t>TRACK 15</t>
  </si>
  <si>
    <t>TRACK 23</t>
  </si>
  <si>
    <t>TRACK 8</t>
  </si>
  <si>
    <t>TRACK 21</t>
  </si>
  <si>
    <t>Капли</t>
  </si>
  <si>
    <t>Без бою</t>
  </si>
  <si>
    <t>TRACK 19</t>
  </si>
  <si>
    <t>Tom's Diner</t>
  </si>
  <si>
    <t>22 (feat. Tof)</t>
  </si>
  <si>
    <t>Домино</t>
  </si>
  <si>
    <t>Prolisky</t>
  </si>
  <si>
    <t>SHAKE</t>
  </si>
  <si>
    <t>Жальменiна</t>
  </si>
  <si>
    <t>Как не любить</t>
  </si>
  <si>
    <t>ВЛЮБИЛАСЬ</t>
  </si>
  <si>
    <t>Прощай</t>
  </si>
  <si>
    <t>Пообіцяй мені</t>
  </si>
  <si>
    <t>Ой у лузі червона калина</t>
  </si>
  <si>
    <t>Большие Бабки</t>
  </si>
  <si>
    <t>Карабах</t>
  </si>
  <si>
    <t>Showdown</t>
  </si>
  <si>
    <t>Pink Floyd</t>
  </si>
  <si>
    <t>Hey Hey Rise Up (feat. Andriy Khlyvnyuk of Boombox)</t>
  </si>
  <si>
    <t>Nozzy Bossy</t>
  </si>
  <si>
    <t>Надоем</t>
  </si>
  <si>
    <t>ЮМОРИСТ (Original Motion Picture Soundtrack)</t>
  </si>
  <si>
    <t>Улыбнись</t>
  </si>
  <si>
    <t>Глаза к небу (feat. SLIMUS)</t>
  </si>
  <si>
    <t>raznotsvetnaya</t>
  </si>
  <si>
    <t>Дай мне руку</t>
  </si>
  <si>
    <t>Репутация</t>
  </si>
  <si>
    <t>Буревестник</t>
  </si>
  <si>
    <t>Где он (Интро)</t>
  </si>
  <si>
    <t>Люди як кораблі (Антитіла Cover)</t>
  </si>
  <si>
    <t>Cool for the Summer</t>
  </si>
  <si>
    <t>Халливуд Хоус</t>
  </si>
  <si>
    <t>Боже, как завидую</t>
  </si>
  <si>
    <t>Никто</t>
  </si>
  <si>
    <t>Радiсно</t>
  </si>
  <si>
    <t>Я всё решу (Intro)</t>
  </si>
  <si>
    <t>I AM NOT OK</t>
  </si>
  <si>
    <t>На небі</t>
  </si>
  <si>
    <t>ЛАБИРИНТ</t>
  </si>
  <si>
    <t>Наверно, ты меня не помнишь</t>
  </si>
  <si>
    <t>Бывшие</t>
  </si>
  <si>
    <t>Move Your Body</t>
  </si>
  <si>
    <t>СПАСАТЕЛЬНЫЙ КРУГ</t>
  </si>
  <si>
    <t>МОЙ КАЛАШНИКОВ</t>
  </si>
  <si>
    <t>I'm Tired (From "Euphoria" An Original HBO Series)</t>
  </si>
  <si>
    <t>Faded (feat. 163ONMYNECK)</t>
  </si>
  <si>
    <t>Диалоги тет-а-тет</t>
  </si>
  <si>
    <t>Дежавю</t>
  </si>
  <si>
    <t>ЖМУРКИ</t>
  </si>
  <si>
    <t>Не питай</t>
  </si>
  <si>
    <t>Touch the Sky (feat. Miyagi)</t>
  </si>
  <si>
    <t>На сиреневой луне</t>
  </si>
  <si>
    <t>Это любовь</t>
  </si>
  <si>
    <t>первое свидание</t>
  </si>
  <si>
    <t>Плакала</t>
  </si>
  <si>
    <t>Кино</t>
  </si>
  <si>
    <t>Афган</t>
  </si>
  <si>
    <t>Вдоль дорог</t>
  </si>
  <si>
    <t>Softcore</t>
  </si>
  <si>
    <t>Sweetest Pie</t>
  </si>
  <si>
    <t>Astral Step</t>
  </si>
  <si>
    <t>All for Us (From the HBO Original Series Euphoria)</t>
  </si>
  <si>
    <t>Кожура</t>
  </si>
  <si>
    <t>Люби меня (feat. Симптом)</t>
  </si>
  <si>
    <t>Я так хочу...</t>
  </si>
  <si>
    <t>Из-за тебя</t>
  </si>
  <si>
    <t>Стріляй</t>
  </si>
  <si>
    <t>она хочет быть моделью</t>
  </si>
  <si>
    <t>Stay</t>
  </si>
  <si>
    <t>Мовчати (feat. Скрябин)</t>
  </si>
  <si>
    <t>Не йди</t>
  </si>
  <si>
    <t>Вороны</t>
  </si>
  <si>
    <t>Зоопарк</t>
  </si>
  <si>
    <t>Чистый (OST «Псих»)</t>
  </si>
  <si>
    <t>Лирика</t>
  </si>
  <si>
    <t>Все буде добре</t>
  </si>
  <si>
    <t>Кайф ты поймала</t>
  </si>
  <si>
    <t>Відпусти</t>
  </si>
  <si>
    <t>Your Own Country</t>
  </si>
  <si>
    <t>Revenge</t>
  </si>
  <si>
    <t>Мовчати (Live)</t>
  </si>
  <si>
    <t>Материк</t>
  </si>
  <si>
    <t>ASTALAVISTALOVE</t>
  </si>
  <si>
    <t>ветер Надежды</t>
  </si>
  <si>
    <t>ЗанесLo</t>
  </si>
  <si>
    <t>Мы итальянцы</t>
  </si>
  <si>
    <t>To the Moon</t>
  </si>
  <si>
    <t>Огни (feat. SALUKI)</t>
  </si>
  <si>
    <t>Тридцать восемь строчек</t>
  </si>
  <si>
    <t>Shivers (feat. Feduk &amp; Slava Marlow)</t>
  </si>
  <si>
    <t>Королева бала</t>
  </si>
  <si>
    <t>тебе нема сьогодні</t>
  </si>
  <si>
    <t>Москва любит...</t>
  </si>
  <si>
    <t>Самолёт бумажный</t>
  </si>
  <si>
    <t>Любить некого</t>
  </si>
  <si>
    <t>КОРИЧНЕВЫЕ</t>
  </si>
  <si>
    <t>Сказка</t>
  </si>
  <si>
    <t>Я в моменте</t>
  </si>
  <si>
    <t>Ты была права</t>
  </si>
  <si>
    <t>МЯТОЙ (Remix 2010)</t>
  </si>
  <si>
    <t>Shadows of Forgotten Ancestors</t>
  </si>
  <si>
    <t>Лего</t>
  </si>
  <si>
    <t>Вокзал</t>
  </si>
  <si>
    <t>Заново</t>
  </si>
  <si>
    <t>Please don’t break my heart</t>
  </si>
  <si>
    <t>Однажды</t>
  </si>
  <si>
    <t>Если устал</t>
  </si>
  <si>
    <t>The Joker And The Queen (feat. Taylor Swift)</t>
  </si>
  <si>
    <t>163ONMYNECK, Yanix, FEARMUCH &amp; Scally Milano</t>
  </si>
  <si>
    <t>ШОПЛИФТЕР</t>
  </si>
  <si>
    <t>When I R.I.P.</t>
  </si>
  <si>
    <t>Братик</t>
  </si>
  <si>
    <t>Украла</t>
  </si>
  <si>
    <t>Алик</t>
  </si>
  <si>
    <t>На уверенном (feat. Miyagi &amp; Эндшпиль)</t>
  </si>
  <si>
    <t>Ginseng Strip 2002</t>
  </si>
  <si>
    <t>АТМЛ</t>
  </si>
  <si>
    <t>Ураган (feat. V $ X V PRiNCE)</t>
  </si>
  <si>
    <t>Chem Haskanum (feat. Maléna)</t>
  </si>
  <si>
    <t>Любовь после тебя</t>
  </si>
  <si>
    <t>Башня</t>
  </si>
  <si>
    <t>No Exit</t>
  </si>
  <si>
    <t>Do We Have A Problem?</t>
  </si>
  <si>
    <t>Люблю и ненавижу</t>
  </si>
  <si>
    <t>Майбутність</t>
  </si>
  <si>
    <t>Sacrifice</t>
  </si>
  <si>
    <t>Без названия</t>
  </si>
  <si>
    <t>Айсберг (Apple Music Home Session)</t>
  </si>
  <si>
    <t>Просто друг (feat. Стас Костюшкин)</t>
  </si>
  <si>
    <t>Ramil', Rompasso &amp; Kontra K</t>
  </si>
  <si>
    <t>Runaway</t>
  </si>
  <si>
    <t>Близко, но далеко</t>
  </si>
  <si>
    <t>Между нами война</t>
  </si>
  <si>
    <t>Танцы на кухне</t>
  </si>
  <si>
    <t>Барбисайз</t>
  </si>
  <si>
    <t>Кроссы</t>
  </si>
  <si>
    <t>Оля</t>
  </si>
  <si>
    <t>Вера</t>
  </si>
  <si>
    <t>макинтош бизнес онли</t>
  </si>
  <si>
    <t>Убей Меня</t>
  </si>
  <si>
    <t>Холодно</t>
  </si>
  <si>
    <t>Jungle</t>
  </si>
  <si>
    <t>Miyagi</t>
  </si>
  <si>
    <t>По уши я в тебя влюблён</t>
  </si>
  <si>
    <t>LAMBO URUS</t>
  </si>
  <si>
    <t>Сонячна (feat. Сальто Назад, Skofka)</t>
  </si>
  <si>
    <t>Жорики</t>
  </si>
  <si>
    <t>ПОЧЕМУ?</t>
  </si>
  <si>
    <t>Americano</t>
  </si>
  <si>
    <t>Хочешь</t>
  </si>
  <si>
    <t>Easy On Me</t>
  </si>
  <si>
    <t>L’enfer</t>
  </si>
  <si>
    <t>Вина (feat. 17 SEVENTEEN)</t>
  </si>
  <si>
    <t>Rick James (feat. ANIKV)</t>
  </si>
  <si>
    <t>Между нами ничего нет</t>
  </si>
  <si>
    <t>INDUSTRY BABY</t>
  </si>
  <si>
    <t>Fingers Crossed</t>
  </si>
  <si>
    <t>pushin P (feat. Young Thug)</t>
  </si>
  <si>
    <t>баночка с окурками</t>
  </si>
  <si>
    <t>3 слова</t>
  </si>
  <si>
    <t>The Business</t>
  </si>
  <si>
    <t>Снадобье</t>
  </si>
  <si>
    <t>По-другому</t>
  </si>
  <si>
    <t>Brooklyn (feat. TumaniYO)</t>
  </si>
  <si>
    <t>Босс</t>
  </si>
  <si>
    <t>Зима в сердце</t>
  </si>
  <si>
    <t>Big Tymers</t>
  </si>
  <si>
    <t>Уйдешь</t>
  </si>
  <si>
    <t>Oh My God</t>
  </si>
  <si>
    <t>Он и Она</t>
  </si>
  <si>
    <t>Take My Breath</t>
  </si>
  <si>
    <t>Ты не моя пара</t>
  </si>
  <si>
    <t>Август - это ты</t>
  </si>
  <si>
    <t>Woman</t>
  </si>
  <si>
    <t>Разгоняю Тьму</t>
  </si>
  <si>
    <t>SAD GIRLZ LUV MONEY (feat. Kali Uchis) [Official Remix]</t>
  </si>
  <si>
    <t>Gasoline</t>
  </si>
  <si>
    <t>How Do I Make You Love Me?</t>
  </si>
  <si>
    <t>Here We Go… Again (feat. Tyler, The Creator)</t>
  </si>
  <si>
    <t>17 лет</t>
  </si>
  <si>
    <t>Beggin</t>
  </si>
  <si>
    <t>Только по дури</t>
  </si>
  <si>
    <t>Dawn FM</t>
  </si>
  <si>
    <t>Best Friends</t>
  </si>
  <si>
    <t>Лучший вайб</t>
  </si>
  <si>
    <t>Is There Someone Else?</t>
  </si>
  <si>
    <t>Out of Time</t>
  </si>
  <si>
    <t>Сожжены</t>
  </si>
  <si>
    <t>Горький вкус</t>
  </si>
  <si>
    <t>Всё пройдёт</t>
  </si>
  <si>
    <t>LIPSI HA</t>
  </si>
  <si>
    <t>Я тебе не верю (feat. Ирина Аллегрова)</t>
  </si>
  <si>
    <t>Федерико Феллини</t>
  </si>
  <si>
    <t>Astronaut In The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</si>
</sst>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0"/>
      <color rgb="FF222222"/>
      <name val="Arial"/>
    </font>
    <font>
      <sz val="10"/>
      <color rgb="FF11111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Docs-Calibri"/>
    </font>
    <font>
      <sz val="11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6BDC6"/>
        <bgColor rgb="FF46BDC6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ck">
        <color rgb="FFFFFFFF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1" xfId="0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/>
    <xf numFmtId="0" fontId="2" fillId="6" borderId="0" xfId="0" applyFont="1" applyFill="1"/>
    <xf numFmtId="0" fontId="7" fillId="0" borderId="0" xfId="0" applyFont="1"/>
    <xf numFmtId="0" fontId="8" fillId="0" borderId="0" xfId="0" applyFont="1"/>
    <xf numFmtId="0" fontId="9" fillId="6" borderId="0" xfId="0" applyFont="1" applyFill="1"/>
    <xf numFmtId="0" fontId="10" fillId="6" borderId="0" xfId="0" applyFont="1" applyFill="1" applyAlignment="1">
      <alignment horizontal="left"/>
    </xf>
    <xf numFmtId="0" fontId="1" fillId="8" borderId="0" xfId="0" applyFont="1" applyFill="1"/>
    <xf numFmtId="0" fontId="2" fillId="9" borderId="0" xfId="0" applyFont="1" applyFill="1" applyAlignment="1">
      <alignment horizontal="right"/>
    </xf>
    <xf numFmtId="0" fontId="2" fillId="9" borderId="0" xfId="0" applyFont="1" applyFill="1"/>
    <xf numFmtId="164" fontId="8" fillId="0" borderId="0" xfId="0" applyNumberFormat="1" applyFont="1"/>
    <xf numFmtId="14" fontId="7" fillId="0" borderId="0" xfId="0" applyNumberFormat="1" applyFont="1"/>
    <xf numFmtId="18" fontId="7" fillId="0" borderId="0" xfId="0" applyNumberFormat="1" applyFont="1"/>
  </cellXfs>
  <cellStyles count="1">
    <cellStyle name="Звичайний" xfId="0" builtinId="0"/>
  </cellStyles>
  <dxfs count="12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Аркуш1">
    <outlinePr summaryBelow="0" summaryRight="0"/>
  </sheetPr>
  <dimension ref="A1:F62"/>
  <sheetViews>
    <sheetView tabSelected="1" workbookViewId="0"/>
  </sheetViews>
  <sheetFormatPr defaultColWidth="14.44140625" defaultRowHeight="15" customHeight="1"/>
  <cols>
    <col min="1" max="1" width="6.44140625" customWidth="1"/>
    <col min="2" max="2" width="21.6640625" customWidth="1"/>
    <col min="3" max="3" width="22" customWidth="1"/>
    <col min="4" max="4" width="22.88671875" customWidth="1"/>
    <col min="5" max="5" width="27.33203125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>
        <v>100</v>
      </c>
    </row>
    <row r="2" spans="1:6">
      <c r="A2" s="7">
        <v>1</v>
      </c>
      <c r="B2" s="8">
        <f ca="1">COUNTIF('W01'!L2:L101, "UA")</f>
        <v>3</v>
      </c>
      <c r="C2" s="9">
        <f ca="1">COUNTIF('W01'!M2:M101, "RU")</f>
        <v>69</v>
      </c>
      <c r="D2" s="10">
        <f ca="1">COUNTIF('W01'!N2:N101, "OTHER")</f>
        <v>28</v>
      </c>
      <c r="E2" s="11" t="s">
        <v>5</v>
      </c>
      <c r="F2" s="7">
        <f t="shared" ref="F2:F53" ca="1" si="0">SUM(B2+C2+D2)</f>
        <v>100</v>
      </c>
    </row>
    <row r="3" spans="1:6">
      <c r="A3" s="7">
        <v>2</v>
      </c>
      <c r="B3" s="8">
        <f ca="1">COUNTIF('W02'!L2:L101, "UA")</f>
        <v>2</v>
      </c>
      <c r="C3" s="9">
        <f ca="1">COUNTIF('W02'!M2:M101, "RU")</f>
        <v>72</v>
      </c>
      <c r="D3" s="10">
        <f ca="1">COUNTIF('W02'!N2:N101, "OTHER")</f>
        <v>26</v>
      </c>
      <c r="E3" s="11" t="s">
        <v>6</v>
      </c>
      <c r="F3" s="7">
        <f t="shared" ca="1" si="0"/>
        <v>100</v>
      </c>
    </row>
    <row r="4" spans="1:6">
      <c r="A4" s="7">
        <v>3</v>
      </c>
      <c r="B4" s="8">
        <f ca="1">COUNTIF('W03'!L2:L101, "UA")</f>
        <v>3</v>
      </c>
      <c r="C4" s="9">
        <f ca="1">COUNTIF('W03'!M2:M101, "RU")</f>
        <v>74</v>
      </c>
      <c r="D4" s="10">
        <f ca="1">COUNTIF('W03'!N2:N101, "OTHER")</f>
        <v>23</v>
      </c>
      <c r="E4" s="11" t="s">
        <v>7</v>
      </c>
      <c r="F4" s="7">
        <f t="shared" ca="1" si="0"/>
        <v>100</v>
      </c>
    </row>
    <row r="5" spans="1:6">
      <c r="A5" s="7">
        <v>4</v>
      </c>
      <c r="B5" s="8">
        <f ca="1">COUNTIF('W04'!L2:L101, "UA")</f>
        <v>2</v>
      </c>
      <c r="C5" s="9">
        <f ca="1">COUNTIF('W04'!M2:M101, "RU")</f>
        <v>78</v>
      </c>
      <c r="D5" s="10">
        <f ca="1">COUNTIF('W04'!N2:N101, "OTHER")</f>
        <v>20</v>
      </c>
      <c r="E5" s="12" t="s">
        <v>8</v>
      </c>
      <c r="F5" s="7">
        <f t="shared" ca="1" si="0"/>
        <v>100</v>
      </c>
    </row>
    <row r="6" spans="1:6">
      <c r="A6" s="7">
        <v>5</v>
      </c>
      <c r="B6" s="8">
        <f ca="1">COUNTIF('W05'!L2:L101, "UA")</f>
        <v>6</v>
      </c>
      <c r="C6" s="9">
        <f ca="1">COUNTIF('W05'!M2:M101, "RU")</f>
        <v>77</v>
      </c>
      <c r="D6" s="10">
        <f ca="1">COUNTIF('W05'!N2:N101, "OTHER")</f>
        <v>17</v>
      </c>
      <c r="E6" s="13" t="s">
        <v>9</v>
      </c>
      <c r="F6" s="7">
        <f t="shared" ca="1" si="0"/>
        <v>100</v>
      </c>
    </row>
    <row r="7" spans="1:6">
      <c r="A7" s="7">
        <v>6</v>
      </c>
      <c r="B7" s="8">
        <f ca="1">COUNTIF('W06'!L2:L101, "UA")</f>
        <v>8</v>
      </c>
      <c r="C7" s="9">
        <f ca="1">COUNTIF('W06'!M2:M101, "RU")</f>
        <v>76</v>
      </c>
      <c r="D7" s="10">
        <f ca="1">COUNTIF('W06'!N2:N101, "OTHER")</f>
        <v>16</v>
      </c>
      <c r="E7" s="13" t="s">
        <v>10</v>
      </c>
      <c r="F7" s="7">
        <f t="shared" ca="1" si="0"/>
        <v>100</v>
      </c>
    </row>
    <row r="8" spans="1:6">
      <c r="A8" s="7">
        <v>7</v>
      </c>
      <c r="B8" s="8">
        <f ca="1">COUNTIF('W07'!L2:L101, "UA")</f>
        <v>9</v>
      </c>
      <c r="C8" s="9">
        <f ca="1">COUNTIF('W07'!M2:M101, "RU")</f>
        <v>76</v>
      </c>
      <c r="D8" s="10">
        <f ca="1">COUNTIF('W07'!N2:N101, "OTHER")</f>
        <v>15</v>
      </c>
      <c r="E8" s="13" t="s">
        <v>11</v>
      </c>
      <c r="F8" s="7">
        <f t="shared" ca="1" si="0"/>
        <v>100</v>
      </c>
    </row>
    <row r="9" spans="1:6">
      <c r="A9" s="7">
        <v>8</v>
      </c>
      <c r="B9" s="8">
        <f ca="1">COUNTIF('W08'!L2:L101, "UA")</f>
        <v>24</v>
      </c>
      <c r="C9" s="9">
        <f ca="1">COUNTIF('W08'!M2:M101, "RU")</f>
        <v>64</v>
      </c>
      <c r="D9" s="10">
        <f ca="1">COUNTIF('W08'!N2:N101, "OTHER")</f>
        <v>12</v>
      </c>
      <c r="E9" s="13" t="s">
        <v>12</v>
      </c>
      <c r="F9" s="7">
        <f t="shared" ca="1" si="0"/>
        <v>100</v>
      </c>
    </row>
    <row r="10" spans="1:6">
      <c r="A10" s="7">
        <v>9</v>
      </c>
      <c r="B10" s="8">
        <f ca="1">COUNTIF('W09'!L2:L101, "UA")</f>
        <v>31</v>
      </c>
      <c r="C10" s="9">
        <f ca="1">COUNTIF('W09'!M2:M101, "RU")</f>
        <v>56</v>
      </c>
      <c r="D10" s="10">
        <f ca="1">COUNTIF('W09'!N2:N101, "OTHER")</f>
        <v>13</v>
      </c>
      <c r="E10" s="13" t="s">
        <v>13</v>
      </c>
      <c r="F10" s="14">
        <f t="shared" ca="1" si="0"/>
        <v>100</v>
      </c>
    </row>
    <row r="11" spans="1:6">
      <c r="A11" s="7">
        <v>10</v>
      </c>
      <c r="B11" s="8">
        <f ca="1">COUNTIF('W10'!L2:L101, "UA")</f>
        <v>29</v>
      </c>
      <c r="C11" s="9">
        <f ca="1">COUNTIF('W10'!M2:M101, "RU")</f>
        <v>56</v>
      </c>
      <c r="D11" s="10">
        <f ca="1">COUNTIF('W10'!N2:N101, "OTHER")</f>
        <v>15</v>
      </c>
      <c r="E11" s="13" t="s">
        <v>14</v>
      </c>
      <c r="F11" s="14">
        <f t="shared" ca="1" si="0"/>
        <v>100</v>
      </c>
    </row>
    <row r="12" spans="1:6">
      <c r="A12" s="7">
        <v>11</v>
      </c>
      <c r="B12" s="8">
        <f ca="1">COUNTIF('W11'!L2:L101, "UA")</f>
        <v>33</v>
      </c>
      <c r="C12" s="9">
        <f ca="1">COUNTIF('W11'!M2:M101, "RU")</f>
        <v>51</v>
      </c>
      <c r="D12" s="10">
        <f ca="1">COUNTIF('W11'!N2:N101, "OTHER")</f>
        <v>16</v>
      </c>
      <c r="E12" s="13" t="s">
        <v>15</v>
      </c>
      <c r="F12" s="14">
        <f t="shared" ca="1" si="0"/>
        <v>100</v>
      </c>
    </row>
    <row r="13" spans="1:6">
      <c r="A13" s="7">
        <v>12</v>
      </c>
      <c r="B13" s="8">
        <f ca="1">COUNTIF('W12'!L2:L101, "UA")</f>
        <v>36</v>
      </c>
      <c r="C13" s="9">
        <f ca="1">COUNTIF('W12'!M2:M101, "RU")</f>
        <v>50</v>
      </c>
      <c r="D13" s="10">
        <f ca="1">COUNTIF('W12'!N2:N101, "OTHER")</f>
        <v>14</v>
      </c>
      <c r="E13" s="13" t="s">
        <v>16</v>
      </c>
      <c r="F13" s="14">
        <f t="shared" ca="1" si="0"/>
        <v>100</v>
      </c>
    </row>
    <row r="14" spans="1:6">
      <c r="A14" s="7">
        <v>13</v>
      </c>
      <c r="B14" s="8">
        <f ca="1">COUNTIF('W13'!L2:L101, "UA")</f>
        <v>37</v>
      </c>
      <c r="C14" s="9">
        <f ca="1">COUNTIF('W13'!M2:M101, "RU")</f>
        <v>47</v>
      </c>
      <c r="D14" s="10">
        <f ca="1">COUNTIF('W13'!N2:N101, "OTHER")</f>
        <v>16</v>
      </c>
      <c r="E14" s="13" t="s">
        <v>17</v>
      </c>
      <c r="F14" s="14">
        <f t="shared" ca="1" si="0"/>
        <v>100</v>
      </c>
    </row>
    <row r="15" spans="1:6">
      <c r="A15" s="7">
        <v>14</v>
      </c>
      <c r="B15" s="8">
        <f ca="1">COUNTIF('W14'!L2:L101, "UA")</f>
        <v>43</v>
      </c>
      <c r="C15" s="9">
        <f ca="1">COUNTIF('W14'!M2:M101, "RU")</f>
        <v>42</v>
      </c>
      <c r="D15" s="10">
        <f ca="1">COUNTIF('W14'!N2:N101, "OTHER")</f>
        <v>15</v>
      </c>
      <c r="E15" s="15" t="s">
        <v>18</v>
      </c>
      <c r="F15" s="14">
        <f t="shared" ca="1" si="0"/>
        <v>100</v>
      </c>
    </row>
    <row r="16" spans="1:6">
      <c r="A16" s="7">
        <v>15</v>
      </c>
      <c r="B16" s="8">
        <f ca="1">COUNTIF('W15'!L2:L101, "UA")</f>
        <v>40</v>
      </c>
      <c r="C16" s="9">
        <f ca="1">COUNTIF('W15'!M2:M101, "RU")</f>
        <v>44</v>
      </c>
      <c r="D16" s="10">
        <f ca="1">COUNTIF('W15'!N2:N101, "OTHER")</f>
        <v>16</v>
      </c>
      <c r="E16" s="13" t="s">
        <v>19</v>
      </c>
      <c r="F16" s="14">
        <f t="shared" ca="1" si="0"/>
        <v>100</v>
      </c>
    </row>
    <row r="17" spans="1:6">
      <c r="A17" s="7">
        <v>16</v>
      </c>
      <c r="B17" s="8">
        <f ca="1">COUNTIF('W16'!L2:L101, "UA")</f>
        <v>42</v>
      </c>
      <c r="C17" s="9">
        <f ca="1">COUNTIF('W16'!M2:M101, "RU")</f>
        <v>40</v>
      </c>
      <c r="D17" s="10">
        <f ca="1">COUNTIF('W16'!N2:N101, "OTHER")</f>
        <v>18</v>
      </c>
      <c r="E17" s="13" t="s">
        <v>20</v>
      </c>
      <c r="F17" s="14">
        <f t="shared" ca="1" si="0"/>
        <v>100</v>
      </c>
    </row>
    <row r="18" spans="1:6">
      <c r="A18" s="7">
        <v>17</v>
      </c>
      <c r="B18" s="8">
        <f ca="1">COUNTIF('W17'!L2:L101, "UA")</f>
        <v>37</v>
      </c>
      <c r="C18" s="9">
        <f ca="1">COUNTIF('W17'!M2:M101, "RU")</f>
        <v>47</v>
      </c>
      <c r="D18" s="10">
        <f ca="1">COUNTIF('W17'!N2:N101, "OTHER")</f>
        <v>16</v>
      </c>
      <c r="E18" s="15" t="s">
        <v>21</v>
      </c>
      <c r="F18" s="14">
        <f t="shared" ca="1" si="0"/>
        <v>100</v>
      </c>
    </row>
    <row r="19" spans="1:6">
      <c r="A19" s="7">
        <v>18</v>
      </c>
      <c r="B19" s="8">
        <f ca="1">COUNTIF('W18'!L2:L101, "UA")</f>
        <v>37</v>
      </c>
      <c r="C19" s="9">
        <f ca="1">COUNTIF('W18'!M2:M101, "RU")</f>
        <v>47</v>
      </c>
      <c r="D19" s="10">
        <f ca="1">COUNTIF('W18'!N2:N101, "OTHER")</f>
        <v>16</v>
      </c>
      <c r="E19" s="13" t="s">
        <v>22</v>
      </c>
      <c r="F19" s="14">
        <f t="shared" ca="1" si="0"/>
        <v>100</v>
      </c>
    </row>
    <row r="20" spans="1:6">
      <c r="A20" s="7">
        <v>19</v>
      </c>
      <c r="B20" s="8">
        <f ca="1">COUNTIF('W19'!L2:L101, "UA")</f>
        <v>45</v>
      </c>
      <c r="C20" s="9">
        <f ca="1">COUNTIF('W19'!M2:M101, "RU")</f>
        <v>32</v>
      </c>
      <c r="D20" s="10">
        <f ca="1">COUNTIF('W19'!N2:N101, "OTHER")</f>
        <v>23</v>
      </c>
      <c r="E20" s="13" t="s">
        <v>23</v>
      </c>
      <c r="F20" s="14">
        <f t="shared" ca="1" si="0"/>
        <v>100</v>
      </c>
    </row>
    <row r="21" spans="1:6">
      <c r="A21" s="7">
        <v>20</v>
      </c>
      <c r="B21" s="8">
        <f ca="1">COUNTIF('W20'!L2:L101, "UA")</f>
        <v>44</v>
      </c>
      <c r="C21" s="9">
        <f ca="1">COUNTIF('W20'!M2:M101, "RU")</f>
        <v>26</v>
      </c>
      <c r="D21" s="10">
        <f ca="1">COUNTIF('W20'!N2:N101, "OTHER")</f>
        <v>30</v>
      </c>
      <c r="E21" s="15" t="s">
        <v>24</v>
      </c>
      <c r="F21" s="14">
        <f t="shared" ca="1" si="0"/>
        <v>100</v>
      </c>
    </row>
    <row r="22" spans="1:6">
      <c r="A22" s="7">
        <v>21</v>
      </c>
      <c r="B22" s="8">
        <f ca="1">COUNTIF('W21'!L2:L101, "UA")</f>
        <v>45</v>
      </c>
      <c r="C22" s="9">
        <f ca="1">COUNTIF('W21'!M2:M101, "RU")</f>
        <v>30</v>
      </c>
      <c r="D22" s="10">
        <f ca="1">COUNTIF('W21'!N2:N101, "OTHER")</f>
        <v>25</v>
      </c>
      <c r="E22" s="15" t="s">
        <v>25</v>
      </c>
      <c r="F22" s="7">
        <f t="shared" ca="1" si="0"/>
        <v>100</v>
      </c>
    </row>
    <row r="23" spans="1:6">
      <c r="A23" s="7">
        <v>22</v>
      </c>
      <c r="B23" s="8">
        <f ca="1">COUNTIF('W22'!L2:L101, "UA")</f>
        <v>48</v>
      </c>
      <c r="C23" s="9">
        <f ca="1">COUNTIF('W22'!M2:M101, "RU")</f>
        <v>32</v>
      </c>
      <c r="D23" s="10">
        <f ca="1">COUNTIF('W22'!N2:N101, "OTHER")</f>
        <v>20</v>
      </c>
      <c r="E23" s="15" t="s">
        <v>26</v>
      </c>
      <c r="F23" s="7">
        <f t="shared" ca="1" si="0"/>
        <v>100</v>
      </c>
    </row>
    <row r="24" spans="1:6">
      <c r="A24" s="7">
        <v>23</v>
      </c>
      <c r="B24" s="8">
        <f ca="1">COUNTIF('W23'!L2:L101, "UA")</f>
        <v>48</v>
      </c>
      <c r="C24" s="9">
        <f ca="1">COUNTIF('W23'!M2:M101, "RU")</f>
        <v>30</v>
      </c>
      <c r="D24" s="10">
        <f ca="1">COUNTIF('W23'!N2:N101, "OTHER")</f>
        <v>22</v>
      </c>
      <c r="E24" s="15" t="s">
        <v>27</v>
      </c>
      <c r="F24" s="14">
        <f t="shared" ca="1" si="0"/>
        <v>100</v>
      </c>
    </row>
    <row r="25" spans="1:6">
      <c r="A25" s="7">
        <v>24</v>
      </c>
      <c r="B25" s="8">
        <f ca="1">COUNTIF('W24'!L2:L101, "UA")</f>
        <v>47</v>
      </c>
      <c r="C25" s="9">
        <f ca="1">COUNTIF('W24'!M2:M101, "RU")</f>
        <v>32</v>
      </c>
      <c r="D25" s="10">
        <f ca="1">COUNTIF('W24'!N2:N101, "OTHER")</f>
        <v>21</v>
      </c>
      <c r="E25" s="15" t="s">
        <v>28</v>
      </c>
      <c r="F25" s="14">
        <f t="shared" ca="1" si="0"/>
        <v>100</v>
      </c>
    </row>
    <row r="26" spans="1:6">
      <c r="A26" s="7">
        <v>25</v>
      </c>
      <c r="B26" s="8">
        <f ca="1">COUNTIF('W25'!L2:L101, "UA")</f>
        <v>49</v>
      </c>
      <c r="C26" s="9">
        <f ca="1">COUNTIF('W25'!M2:M101, "RU")</f>
        <v>30</v>
      </c>
      <c r="D26" s="10">
        <f ca="1">COUNTIF('W25'!N2:N101, "OTHER")</f>
        <v>21</v>
      </c>
      <c r="E26" s="15" t="s">
        <v>29</v>
      </c>
      <c r="F26" s="7">
        <f t="shared" ca="1" si="0"/>
        <v>100</v>
      </c>
    </row>
    <row r="27" spans="1:6">
      <c r="A27" s="7">
        <v>26</v>
      </c>
      <c r="B27" s="8">
        <f ca="1">COUNTIF('W26'!L2:L101, "UA")</f>
        <v>47</v>
      </c>
      <c r="C27" s="9">
        <f ca="1">COUNTIF('W26'!M2:M101, "RU")</f>
        <v>36</v>
      </c>
      <c r="D27" s="10">
        <f ca="1">COUNTIF('W26'!N2:N101, "OTHER")</f>
        <v>17</v>
      </c>
      <c r="E27" s="15" t="s">
        <v>30</v>
      </c>
      <c r="F27" s="7">
        <f t="shared" ca="1" si="0"/>
        <v>100</v>
      </c>
    </row>
    <row r="28" spans="1:6">
      <c r="A28" s="7">
        <v>27</v>
      </c>
      <c r="B28" s="8">
        <f ca="1">COUNTIF('W27'!L2:L101, "UA")</f>
        <v>52</v>
      </c>
      <c r="C28" s="9">
        <f ca="1">COUNTIF('W27'!M2:M101, "RU")</f>
        <v>33</v>
      </c>
      <c r="D28" s="10">
        <f ca="1">COUNTIF('W27'!N2:N101, "OTHER")</f>
        <v>15</v>
      </c>
      <c r="E28" s="15" t="s">
        <v>31</v>
      </c>
      <c r="F28" s="7">
        <f t="shared" ca="1" si="0"/>
        <v>100</v>
      </c>
    </row>
    <row r="29" spans="1:6">
      <c r="A29" s="7">
        <v>28</v>
      </c>
      <c r="B29" s="8">
        <f ca="1">COUNTIF('W28'!L2:L101, "UA")</f>
        <v>52</v>
      </c>
      <c r="C29" s="9">
        <f ca="1">COUNTIF('W28'!M2:M101, "RU")</f>
        <v>34</v>
      </c>
      <c r="D29" s="10">
        <f ca="1">COUNTIF('W28'!N2:N101, "OTHER")</f>
        <v>14</v>
      </c>
      <c r="E29" s="15" t="s">
        <v>32</v>
      </c>
      <c r="F29" s="7">
        <f t="shared" ca="1" si="0"/>
        <v>100</v>
      </c>
    </row>
    <row r="30" spans="1:6">
      <c r="A30" s="7">
        <v>29</v>
      </c>
      <c r="B30" s="8">
        <f ca="1">COUNTIF('W29'!L2:L101, "UA")</f>
        <v>51</v>
      </c>
      <c r="C30" s="9">
        <f ca="1">COUNTIF('W29'!M2:M101, "RU")</f>
        <v>33</v>
      </c>
      <c r="D30" s="10">
        <f ca="1">COUNTIF('W29'!N2:N101, "OTHER")</f>
        <v>16</v>
      </c>
      <c r="E30" s="15" t="s">
        <v>33</v>
      </c>
      <c r="F30" s="7">
        <f t="shared" ca="1" si="0"/>
        <v>100</v>
      </c>
    </row>
    <row r="31" spans="1:6">
      <c r="A31" s="7">
        <v>30</v>
      </c>
      <c r="B31" s="8">
        <f ca="1">COUNTIF('W30'!L2:L101, "UA")</f>
        <v>51</v>
      </c>
      <c r="C31" s="9">
        <f ca="1">COUNTIF('W30'!M2:M101, "RU")</f>
        <v>32</v>
      </c>
      <c r="D31" s="10">
        <f ca="1">COUNTIF('W30'!N2:N101, "OTHER")</f>
        <v>17</v>
      </c>
      <c r="E31" s="15" t="s">
        <v>34</v>
      </c>
      <c r="F31" s="7">
        <f t="shared" ca="1" si="0"/>
        <v>100</v>
      </c>
    </row>
    <row r="32" spans="1:6">
      <c r="A32" s="7">
        <v>31</v>
      </c>
      <c r="B32" s="8">
        <f ca="1">COUNTIF('W31'!L2:L101, "UA")</f>
        <v>50</v>
      </c>
      <c r="C32" s="9">
        <f ca="1">COUNTIF('W31'!M2:M101, "RU")</f>
        <v>32</v>
      </c>
      <c r="D32" s="10">
        <f ca="1">COUNTIF('W31'!N2:N101, "OTHER")</f>
        <v>18</v>
      </c>
      <c r="E32" s="15" t="s">
        <v>35</v>
      </c>
      <c r="F32" s="7">
        <f t="shared" ca="1" si="0"/>
        <v>100</v>
      </c>
    </row>
    <row r="33" spans="1:6">
      <c r="A33" s="7">
        <v>32</v>
      </c>
      <c r="B33" s="8">
        <f ca="1">COUNTIF('W32'!L2:L101, "UA")</f>
        <v>50</v>
      </c>
      <c r="C33" s="9">
        <f ca="1">COUNTIF('W32'!M2:M101, "RU")</f>
        <v>34</v>
      </c>
      <c r="D33" s="10">
        <f ca="1">COUNTIF('W32'!N2:N101, "OTHER")</f>
        <v>16</v>
      </c>
      <c r="E33" s="15" t="s">
        <v>36</v>
      </c>
      <c r="F33" s="14">
        <f t="shared" ca="1" si="0"/>
        <v>100</v>
      </c>
    </row>
    <row r="34" spans="1:6">
      <c r="A34" s="7">
        <v>33</v>
      </c>
      <c r="B34" s="8">
        <f ca="1">COUNTIF('W33'!L2:L101, "UA")</f>
        <v>49</v>
      </c>
      <c r="C34" s="9">
        <f ca="1">COUNTIF('W33'!M2:M101, "RU")</f>
        <v>34</v>
      </c>
      <c r="D34" s="10">
        <f ca="1">COUNTIF('W33'!N2:N101, "OTHER")</f>
        <v>17</v>
      </c>
      <c r="E34" s="15" t="s">
        <v>37</v>
      </c>
      <c r="F34" s="14">
        <f t="shared" ca="1" si="0"/>
        <v>100</v>
      </c>
    </row>
    <row r="35" spans="1:6">
      <c r="A35" s="7">
        <v>34</v>
      </c>
      <c r="B35" s="8">
        <f ca="1">COUNTIF('W34'!L2:L101, "UA")</f>
        <v>51</v>
      </c>
      <c r="C35" s="9">
        <f ca="1">COUNTIF('W34'!M2:M101, "RU")</f>
        <v>31</v>
      </c>
      <c r="D35" s="10">
        <f ca="1">COUNTIF('W34'!N2:N101, "OTHER")</f>
        <v>18</v>
      </c>
      <c r="E35" s="15" t="s">
        <v>38</v>
      </c>
      <c r="F35" s="14">
        <f t="shared" ca="1" si="0"/>
        <v>100</v>
      </c>
    </row>
    <row r="36" spans="1:6">
      <c r="A36" s="7">
        <v>35</v>
      </c>
      <c r="B36" s="8">
        <f ca="1">COUNTIF('W35'!L2:L101, "UA")</f>
        <v>53</v>
      </c>
      <c r="C36" s="9">
        <f ca="1">COUNTIF('W35'!M2:M101, "RU")</f>
        <v>30</v>
      </c>
      <c r="D36" s="10">
        <f ca="1">COUNTIF('W35'!N2:N101, "OTHER")</f>
        <v>17</v>
      </c>
      <c r="E36" s="15" t="s">
        <v>39</v>
      </c>
      <c r="F36" s="14">
        <f t="shared" ca="1" si="0"/>
        <v>100</v>
      </c>
    </row>
    <row r="37" spans="1:6">
      <c r="A37" s="7">
        <v>36</v>
      </c>
      <c r="B37" s="8">
        <f ca="1">COUNTIF('W36'!L2:L101, "UA")</f>
        <v>50</v>
      </c>
      <c r="C37" s="9">
        <f ca="1">COUNTIF('W36'!M2:M101, "RU")</f>
        <v>32</v>
      </c>
      <c r="D37" s="10">
        <f ca="1">COUNTIF('W36'!N2:N101, "OTHER")</f>
        <v>18</v>
      </c>
      <c r="E37" s="15" t="s">
        <v>40</v>
      </c>
      <c r="F37" s="14">
        <f t="shared" ca="1" si="0"/>
        <v>100</v>
      </c>
    </row>
    <row r="38" spans="1:6">
      <c r="A38" s="7">
        <v>37</v>
      </c>
      <c r="B38" s="8">
        <f ca="1">COUNTIF('W37'!L2:L101, "UA")</f>
        <v>51</v>
      </c>
      <c r="C38" s="9">
        <f ca="1">COUNTIF('W37'!M2:M101, "RU")</f>
        <v>31</v>
      </c>
      <c r="D38" s="10">
        <f ca="1">COUNTIF('W37'!N2:N101, "OTHER")</f>
        <v>18</v>
      </c>
      <c r="E38" s="15" t="s">
        <v>41</v>
      </c>
      <c r="F38" s="14">
        <f t="shared" ca="1" si="0"/>
        <v>100</v>
      </c>
    </row>
    <row r="39" spans="1:6">
      <c r="A39" s="7">
        <v>38</v>
      </c>
      <c r="B39" s="8">
        <f ca="1">COUNTIF('W38'!L2:L101, "UA")</f>
        <v>52</v>
      </c>
      <c r="C39" s="9">
        <f ca="1">COUNTIF('W38'!M2:M101, "RU")</f>
        <v>29</v>
      </c>
      <c r="D39" s="10">
        <f ca="1">COUNTIF('W38'!N2:N101, "OTHER")</f>
        <v>19</v>
      </c>
      <c r="E39" s="15" t="s">
        <v>42</v>
      </c>
      <c r="F39" s="14">
        <f t="shared" ca="1" si="0"/>
        <v>100</v>
      </c>
    </row>
    <row r="40" spans="1:6">
      <c r="A40" s="7">
        <v>39</v>
      </c>
      <c r="B40" s="8">
        <f ca="1">COUNTIF('W39'!L2:L101, "UA")</f>
        <v>51</v>
      </c>
      <c r="C40" s="9">
        <f ca="1">COUNTIF('W39'!M2:M101, "RU")</f>
        <v>28</v>
      </c>
      <c r="D40" s="10">
        <f ca="1">COUNTIF('W39'!N2:N101, "OTHER")</f>
        <v>21</v>
      </c>
      <c r="E40" s="15" t="s">
        <v>43</v>
      </c>
      <c r="F40" s="14">
        <f t="shared" ca="1" si="0"/>
        <v>100</v>
      </c>
    </row>
    <row r="41" spans="1:6">
      <c r="A41" s="7">
        <v>40</v>
      </c>
      <c r="B41" s="8">
        <f ca="1">COUNTIF('W40'!L2:L101, "UA")</f>
        <v>51</v>
      </c>
      <c r="C41" s="9">
        <f ca="1">COUNTIF('W40'!M2:M101, "RU")</f>
        <v>26</v>
      </c>
      <c r="D41" s="10">
        <f ca="1">COUNTIF('W40'!N2:N101, "OTHER")</f>
        <v>23</v>
      </c>
      <c r="E41" s="15" t="s">
        <v>44</v>
      </c>
      <c r="F41" s="14">
        <f t="shared" ca="1" si="0"/>
        <v>100</v>
      </c>
    </row>
    <row r="42" spans="1:6">
      <c r="A42" s="7">
        <v>41</v>
      </c>
      <c r="B42" s="8">
        <f ca="1">COUNTIF('W41'!L2:L101, "UA")</f>
        <v>51</v>
      </c>
      <c r="C42" s="9">
        <f ca="1">COUNTIF('W41'!M2:M101, "RU")</f>
        <v>25</v>
      </c>
      <c r="D42" s="10">
        <f ca="1">COUNTIF('W41'!N2:N101, "OTHER")</f>
        <v>24</v>
      </c>
      <c r="E42" s="15" t="s">
        <v>45</v>
      </c>
      <c r="F42" s="14">
        <f t="shared" ca="1" si="0"/>
        <v>100</v>
      </c>
    </row>
    <row r="43" spans="1:6">
      <c r="A43" s="7">
        <v>42</v>
      </c>
      <c r="B43" s="8">
        <f ca="1">COUNTIF('W42'!L2:L101, "UA")</f>
        <v>45</v>
      </c>
      <c r="C43" s="9">
        <f ca="1">COUNTIF('W42'!M2:M101, "RU")</f>
        <v>34</v>
      </c>
      <c r="D43" s="10">
        <f ca="1">COUNTIF('W42'!N2:N101, "OTHER")</f>
        <v>21</v>
      </c>
      <c r="E43" s="15" t="s">
        <v>46</v>
      </c>
      <c r="F43" s="14">
        <f t="shared" ca="1" si="0"/>
        <v>100</v>
      </c>
    </row>
    <row r="44" spans="1:6">
      <c r="A44" s="7">
        <v>43</v>
      </c>
      <c r="B44" s="8">
        <f ca="1">COUNTIF('W43'!L2:L101, "UA")</f>
        <v>41</v>
      </c>
      <c r="C44" s="9">
        <f ca="1">COUNTIF('W43'!M2:M101, "RU")</f>
        <v>38</v>
      </c>
      <c r="D44" s="10">
        <f ca="1">COUNTIF('W43'!N2:N101, "OTHER")</f>
        <v>21</v>
      </c>
      <c r="E44" s="15" t="s">
        <v>47</v>
      </c>
      <c r="F44" s="14">
        <f t="shared" ca="1" si="0"/>
        <v>100</v>
      </c>
    </row>
    <row r="45" spans="1:6">
      <c r="A45" s="7">
        <v>44</v>
      </c>
      <c r="B45" s="8">
        <f ca="1">COUNTIF('W44'!L2:L101, "UA")</f>
        <v>45</v>
      </c>
      <c r="C45" s="9">
        <f ca="1">COUNTIF('W44'!M2:M101, "RU")</f>
        <v>30</v>
      </c>
      <c r="D45" s="10">
        <f ca="1">COUNTIF('W44'!N2:N101, "OTHER")</f>
        <v>25</v>
      </c>
      <c r="E45" s="15" t="s">
        <v>48</v>
      </c>
      <c r="F45" s="14">
        <f t="shared" ca="1" si="0"/>
        <v>100</v>
      </c>
    </row>
    <row r="46" spans="1:6">
      <c r="A46" s="7">
        <v>45</v>
      </c>
      <c r="B46" s="8">
        <f ca="1">COUNTIF('W45'!L2:L101, "UA")</f>
        <v>51</v>
      </c>
      <c r="C46" s="9">
        <f ca="1">COUNTIF('W45'!M2:M101, "RU")</f>
        <v>25</v>
      </c>
      <c r="D46" s="10">
        <f ca="1">COUNTIF('W45'!N2:N101, "OTHER")</f>
        <v>24</v>
      </c>
      <c r="E46" s="15" t="s">
        <v>49</v>
      </c>
      <c r="F46" s="14">
        <f t="shared" ca="1" si="0"/>
        <v>100</v>
      </c>
    </row>
    <row r="47" spans="1:6">
      <c r="A47" s="7">
        <v>46</v>
      </c>
      <c r="B47" s="8">
        <f ca="1">COUNTIF('W46'!L2:L101, "UA")</f>
        <v>46</v>
      </c>
      <c r="C47" s="9">
        <f ca="1">COUNTIF('W46'!M2:M101, "RU")</f>
        <v>34</v>
      </c>
      <c r="D47" s="10">
        <f ca="1">COUNTIF('W46'!N2:N101, "OTHER")</f>
        <v>20</v>
      </c>
      <c r="E47" s="15" t="s">
        <v>50</v>
      </c>
      <c r="F47" s="14">
        <f t="shared" ca="1" si="0"/>
        <v>100</v>
      </c>
    </row>
    <row r="48" spans="1:6">
      <c r="A48" s="7">
        <v>47</v>
      </c>
      <c r="B48" s="8">
        <f ca="1">COUNTIF('W47'!L2:L101, "UA")</f>
        <v>41</v>
      </c>
      <c r="C48" s="9">
        <f ca="1">COUNTIF('W47'!M2:M101, "RU")</f>
        <v>38</v>
      </c>
      <c r="D48" s="10">
        <f ca="1">COUNTIF('W47'!N2:N101, "OTHER")</f>
        <v>21</v>
      </c>
      <c r="E48" s="15" t="s">
        <v>51</v>
      </c>
      <c r="F48" s="14">
        <f t="shared" ca="1" si="0"/>
        <v>100</v>
      </c>
    </row>
    <row r="49" spans="1:6">
      <c r="A49" s="7">
        <v>48</v>
      </c>
      <c r="B49" s="8">
        <f ca="1">COUNTIF('W48'!L2:L101, "UA")</f>
        <v>44</v>
      </c>
      <c r="C49" s="9">
        <f ca="1">COUNTIF('W48'!M2:M101, "RU")</f>
        <v>32</v>
      </c>
      <c r="D49" s="10">
        <f ca="1">COUNTIF('W48'!N2:N101, "OTHER")</f>
        <v>24</v>
      </c>
      <c r="E49" s="15" t="s">
        <v>52</v>
      </c>
      <c r="F49" s="14">
        <f t="shared" ca="1" si="0"/>
        <v>100</v>
      </c>
    </row>
    <row r="50" spans="1:6">
      <c r="A50" s="7">
        <v>49</v>
      </c>
      <c r="B50" s="8">
        <f ca="1">COUNTIF('W49'!L2:L101, "UA")</f>
        <v>47</v>
      </c>
      <c r="C50" s="9">
        <f ca="1">COUNTIF('W49'!M2:M101, "RU")</f>
        <v>28</v>
      </c>
      <c r="D50" s="10">
        <f ca="1">COUNTIF('W49'!N2:N101, "OTHER")</f>
        <v>25</v>
      </c>
      <c r="E50" s="15" t="s">
        <v>53</v>
      </c>
      <c r="F50" s="14">
        <f t="shared" ca="1" si="0"/>
        <v>100</v>
      </c>
    </row>
    <row r="51" spans="1:6">
      <c r="A51" s="7">
        <v>50</v>
      </c>
      <c r="B51" s="8">
        <f ca="1">COUNTIF('W50'!L2:L101, "UA")</f>
        <v>50</v>
      </c>
      <c r="C51" s="9">
        <f ca="1">COUNTIF('W50'!M2:M101, "RU")</f>
        <v>26</v>
      </c>
      <c r="D51" s="10">
        <f ca="1">COUNTIF('W50'!N2:N101, "OTHER")</f>
        <v>24</v>
      </c>
      <c r="E51" s="15" t="s">
        <v>54</v>
      </c>
      <c r="F51" s="14">
        <f t="shared" ca="1" si="0"/>
        <v>100</v>
      </c>
    </row>
    <row r="52" spans="1:6">
      <c r="A52" s="7">
        <v>51</v>
      </c>
      <c r="B52" s="8">
        <f ca="1">COUNTIF('W51'!L2:L101, "UA")</f>
        <v>52</v>
      </c>
      <c r="C52" s="9">
        <f ca="1">COUNTIF('W51'!M2:M101, "RU")</f>
        <v>23</v>
      </c>
      <c r="D52" s="10">
        <f ca="1">COUNTIF('W51'!N2:N101, "OTHER")</f>
        <v>25</v>
      </c>
      <c r="E52" s="15" t="s">
        <v>55</v>
      </c>
      <c r="F52" s="14">
        <f t="shared" ca="1" si="0"/>
        <v>100</v>
      </c>
    </row>
    <row r="53" spans="1:6">
      <c r="A53" s="7">
        <v>52</v>
      </c>
      <c r="B53" s="8">
        <f ca="1">COUNTIF('W52'!L2:L101, "UA")</f>
        <v>54</v>
      </c>
      <c r="C53" s="9">
        <f ca="1">COUNTIF('W52'!M2:M101, "RU")</f>
        <v>17</v>
      </c>
      <c r="D53" s="10">
        <f ca="1">COUNTIF('W52'!N2:N101, "OTHER")</f>
        <v>29</v>
      </c>
      <c r="E53" s="15" t="s">
        <v>56</v>
      </c>
      <c r="F53" s="14">
        <f t="shared" ca="1" si="0"/>
        <v>100</v>
      </c>
    </row>
    <row r="54" spans="1:6">
      <c r="A54" s="16"/>
      <c r="B54" s="16"/>
      <c r="C54" s="16"/>
      <c r="D54" s="16"/>
      <c r="E54" s="15"/>
      <c r="F54" s="16"/>
    </row>
    <row r="55" spans="1:6">
      <c r="A55" s="17">
        <v>1</v>
      </c>
      <c r="B55" s="8">
        <f ca="1">COUNTIF('23W01'!L2:L101, "UA")</f>
        <v>56</v>
      </c>
      <c r="C55" s="9">
        <f ca="1">COUNTIF('23W01'!M2:M101, "RU")</f>
        <v>17</v>
      </c>
      <c r="D55" s="10">
        <f ca="1">COUNTIF('23W01'!N2:N101, "OTHER")</f>
        <v>27</v>
      </c>
      <c r="E55" s="15" t="s">
        <v>57</v>
      </c>
      <c r="F55" s="14">
        <f t="shared" ref="F55:F62" ca="1" si="1">SUM(B55+C55+D55)</f>
        <v>100</v>
      </c>
    </row>
    <row r="56" spans="1:6">
      <c r="A56" s="7">
        <v>2</v>
      </c>
      <c r="B56" s="8">
        <f ca="1">COUNTIF('23W02'!L2:L101, "UA")</f>
        <v>55</v>
      </c>
      <c r="C56" s="9">
        <f ca="1">COUNTIF('23W02'!M2:M101, "RU")</f>
        <v>19</v>
      </c>
      <c r="D56" s="10">
        <f ca="1">COUNTIF('23W02'!N2:N101, "OTHER")</f>
        <v>26</v>
      </c>
      <c r="E56" s="15" t="s">
        <v>58</v>
      </c>
      <c r="F56" s="7">
        <f t="shared" ca="1" si="1"/>
        <v>100</v>
      </c>
    </row>
    <row r="57" spans="1:6">
      <c r="A57" s="7">
        <v>3</v>
      </c>
      <c r="B57" s="8">
        <f ca="1">COUNTIF('23W03'!L2:L101, "UA")</f>
        <v>55</v>
      </c>
      <c r="C57" s="9">
        <f ca="1">COUNTIF('23W03'!M2:M101, "RU")</f>
        <v>17</v>
      </c>
      <c r="D57" s="10">
        <f ca="1">COUNTIF('23W03'!N2:N101, "OTHER")</f>
        <v>28</v>
      </c>
      <c r="E57" s="15" t="s">
        <v>59</v>
      </c>
      <c r="F57" s="7">
        <f t="shared" ca="1" si="1"/>
        <v>100</v>
      </c>
    </row>
    <row r="58" spans="1:6">
      <c r="A58" s="7">
        <v>4</v>
      </c>
      <c r="B58" s="8">
        <f ca="1">COUNTIF('23W04'!L2:L101, "UA")</f>
        <v>54</v>
      </c>
      <c r="C58" s="9">
        <f ca="1">COUNTIF('23W04'!M2:M101, "RU")</f>
        <v>19</v>
      </c>
      <c r="D58" s="10">
        <f ca="1">COUNTIF('23W04'!N2:N101, "OTHER")</f>
        <v>27</v>
      </c>
      <c r="E58" s="15" t="s">
        <v>60</v>
      </c>
      <c r="F58" s="7">
        <f t="shared" ca="1" si="1"/>
        <v>100</v>
      </c>
    </row>
    <row r="59" spans="1:6">
      <c r="A59" s="7">
        <v>5</v>
      </c>
      <c r="B59" s="8">
        <f ca="1">COUNTIF('23W05'!L2:L101, "UA")</f>
        <v>51</v>
      </c>
      <c r="C59" s="9">
        <f ca="1">COUNTIF('23W05'!M2:M101, "RU")</f>
        <v>22</v>
      </c>
      <c r="D59" s="10">
        <f ca="1">COUNTIF('23W05'!N2:N101, "OTHER")</f>
        <v>27</v>
      </c>
      <c r="E59" s="15" t="s">
        <v>61</v>
      </c>
      <c r="F59" s="7">
        <f t="shared" ca="1" si="1"/>
        <v>100</v>
      </c>
    </row>
    <row r="60" spans="1:6">
      <c r="A60" s="7">
        <v>6</v>
      </c>
      <c r="B60" s="8">
        <f ca="1">COUNTIF('23W06'!L2:L101, "UA")</f>
        <v>51</v>
      </c>
      <c r="C60" s="9">
        <f ca="1">COUNTIF('23W06'!M2:M101, "RU")</f>
        <v>24</v>
      </c>
      <c r="D60" s="10">
        <f ca="1">COUNTIF('23W06'!N2:N101, "OTHER")</f>
        <v>25</v>
      </c>
      <c r="E60" s="15" t="s">
        <v>62</v>
      </c>
      <c r="F60" s="14">
        <f t="shared" ca="1" si="1"/>
        <v>100</v>
      </c>
    </row>
    <row r="61" spans="1:6">
      <c r="A61" s="7">
        <v>7</v>
      </c>
      <c r="B61" s="8">
        <f ca="1">COUNTIF('23W07'!L2:L101, "UA")</f>
        <v>53</v>
      </c>
      <c r="C61" s="9">
        <f ca="1">COUNTIF('23W07'!M2:M101, "RU")</f>
        <v>21</v>
      </c>
      <c r="D61" s="10">
        <f ca="1">COUNTIF('23W07'!N2:N101, "OTHER")</f>
        <v>26</v>
      </c>
      <c r="E61" s="15" t="s">
        <v>63</v>
      </c>
      <c r="F61" s="7">
        <f t="shared" ca="1" si="1"/>
        <v>100</v>
      </c>
    </row>
    <row r="62" spans="1:6">
      <c r="A62" s="7">
        <v>8</v>
      </c>
      <c r="B62" s="8">
        <f ca="1">COUNTIF('23W08'!L2:L101, "UA")</f>
        <v>55</v>
      </c>
      <c r="C62" s="9">
        <f ca="1">COUNTIF('23W08'!M2:M101, "RU")</f>
        <v>19</v>
      </c>
      <c r="D62" s="10">
        <f ca="1">COUNTIF('23W08'!N2:N101, "OTHER")</f>
        <v>26</v>
      </c>
      <c r="E62" s="15" t="s">
        <v>64</v>
      </c>
      <c r="F62" s="14">
        <f t="shared" ca="1" si="1"/>
        <v>100</v>
      </c>
    </row>
  </sheetData>
  <conditionalFormatting sqref="F2:F62">
    <cfRule type="cellIs" dxfId="122" priority="1" operator="lessThan">
      <formula>100</formula>
    </cfRule>
    <cfRule type="cellIs" dxfId="121" priority="2" operator="greaterThan">
      <formula>100</formula>
    </cfRule>
    <cfRule type="cellIs" dxfId="120" priority="3" operator="equal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Аркуш10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42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401</v>
      </c>
      <c r="D2" s="21" t="s">
        <v>1120</v>
      </c>
      <c r="E2" s="21">
        <v>1</v>
      </c>
      <c r="F2" s="21">
        <v>1</v>
      </c>
      <c r="G2" s="21">
        <v>5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187</v>
      </c>
      <c r="D3" s="21" t="s">
        <v>1126</v>
      </c>
      <c r="E3" s="21">
        <v>2</v>
      </c>
      <c r="F3" s="21">
        <v>2</v>
      </c>
      <c r="G3" s="21">
        <v>5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107</v>
      </c>
      <c r="D4" s="21" t="s">
        <v>1125</v>
      </c>
      <c r="E4" s="21">
        <v>14</v>
      </c>
      <c r="F4" s="21">
        <v>3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160</v>
      </c>
      <c r="D5" s="21" t="s">
        <v>1161</v>
      </c>
      <c r="E5" s="21">
        <v>4</v>
      </c>
      <c r="F5" s="21">
        <v>4</v>
      </c>
      <c r="G5" s="21">
        <v>7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636</v>
      </c>
      <c r="D6" s="21" t="s">
        <v>1142</v>
      </c>
      <c r="E6" s="21">
        <v>3</v>
      </c>
      <c r="F6" s="21">
        <v>3</v>
      </c>
      <c r="G6" s="21">
        <v>3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388</v>
      </c>
      <c r="D7" s="21" t="s">
        <v>1160</v>
      </c>
      <c r="E7" s="21">
        <v>6</v>
      </c>
      <c r="F7" s="21">
        <v>1</v>
      </c>
      <c r="G7" s="21">
        <v>6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1117</v>
      </c>
      <c r="C8" s="21" t="s">
        <v>417</v>
      </c>
      <c r="D8" s="21" t="s">
        <v>1138</v>
      </c>
      <c r="E8" s="21">
        <v>7</v>
      </c>
      <c r="F8" s="21">
        <v>6</v>
      </c>
      <c r="G8" s="21">
        <v>4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1149</v>
      </c>
      <c r="D9" s="21" t="s">
        <v>1150</v>
      </c>
      <c r="E9" s="21">
        <v>8</v>
      </c>
      <c r="F9" s="21">
        <v>1</v>
      </c>
      <c r="G9" s="21">
        <v>10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384</v>
      </c>
      <c r="D10" s="21" t="s">
        <v>1213</v>
      </c>
      <c r="E10" s="21">
        <v>5</v>
      </c>
      <c r="F10" s="21">
        <v>3</v>
      </c>
      <c r="G10" s="21">
        <v>5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345</v>
      </c>
      <c r="D11" s="21" t="s">
        <v>1131</v>
      </c>
      <c r="E11" s="21">
        <v>10</v>
      </c>
      <c r="F11" s="21">
        <v>1</v>
      </c>
      <c r="G11" s="21">
        <v>16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 ht="14.25" customHeight="1">
      <c r="A12" s="21">
        <v>11</v>
      </c>
      <c r="B12" s="21" t="s">
        <v>1117</v>
      </c>
      <c r="C12" s="21" t="s">
        <v>168</v>
      </c>
      <c r="D12" s="21" t="s">
        <v>1132</v>
      </c>
      <c r="E12" s="21">
        <v>11</v>
      </c>
      <c r="F12" s="21">
        <v>1</v>
      </c>
      <c r="G12" s="21">
        <v>24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495</v>
      </c>
      <c r="D13" s="21" t="s">
        <v>1129</v>
      </c>
      <c r="E13" s="21">
        <v>13</v>
      </c>
      <c r="F13" s="21">
        <v>3</v>
      </c>
      <c r="G13" s="21">
        <v>10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609</v>
      </c>
      <c r="D14" s="21" t="s">
        <v>1186</v>
      </c>
      <c r="E14" s="21">
        <v>9</v>
      </c>
      <c r="F14" s="21">
        <v>8</v>
      </c>
      <c r="G14" s="21">
        <v>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612</v>
      </c>
      <c r="D15" s="21" t="s">
        <v>1137</v>
      </c>
      <c r="E15" s="21">
        <v>23</v>
      </c>
      <c r="F15" s="21">
        <v>12</v>
      </c>
      <c r="G15" s="21">
        <v>9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409</v>
      </c>
      <c r="D16" s="21" t="s">
        <v>1127</v>
      </c>
      <c r="E16" s="21">
        <v>78</v>
      </c>
      <c r="F16" s="21">
        <v>5</v>
      </c>
      <c r="G16" s="21">
        <v>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244</v>
      </c>
      <c r="D17" s="21" t="s">
        <v>1133</v>
      </c>
      <c r="E17" s="21">
        <v>15</v>
      </c>
      <c r="F17" s="21">
        <v>6</v>
      </c>
      <c r="G17" s="21">
        <v>9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193</v>
      </c>
      <c r="D18" s="21" t="s">
        <v>1135</v>
      </c>
      <c r="E18" s="21">
        <v>17</v>
      </c>
      <c r="F18" s="21">
        <v>2</v>
      </c>
      <c r="G18" s="21">
        <v>17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105</v>
      </c>
      <c r="D19" s="21" t="s">
        <v>1231</v>
      </c>
      <c r="E19" s="21">
        <v>12</v>
      </c>
      <c r="F19" s="21">
        <v>12</v>
      </c>
      <c r="G19" s="21">
        <v>4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406</v>
      </c>
      <c r="D20" s="21" t="s">
        <v>1225</v>
      </c>
      <c r="E20" s="21">
        <v>21</v>
      </c>
      <c r="F20" s="21">
        <v>19</v>
      </c>
      <c r="G20" s="21">
        <v>3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180</v>
      </c>
      <c r="D21" s="21" t="s">
        <v>1136</v>
      </c>
      <c r="E21" s="21">
        <v>16</v>
      </c>
      <c r="F21" s="21">
        <v>3</v>
      </c>
      <c r="G21" s="21">
        <v>12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69</v>
      </c>
      <c r="D22" s="21" t="s">
        <v>1141</v>
      </c>
      <c r="E22" s="21">
        <v>19</v>
      </c>
      <c r="F22" s="21">
        <v>2</v>
      </c>
      <c r="G22" s="21">
        <v>68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160</v>
      </c>
      <c r="D23" s="21" t="s">
        <v>1222</v>
      </c>
      <c r="E23" s="21">
        <v>43</v>
      </c>
      <c r="F23" s="21">
        <v>22</v>
      </c>
      <c r="G23" s="21">
        <v>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1145</v>
      </c>
      <c r="D24" s="21" t="s">
        <v>1146</v>
      </c>
      <c r="E24" s="21">
        <v>18</v>
      </c>
      <c r="F24" s="21">
        <v>13</v>
      </c>
      <c r="G24" s="21">
        <v>6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1121</v>
      </c>
      <c r="C25" s="21" t="s">
        <v>223</v>
      </c>
      <c r="D25" s="21" t="s">
        <v>1139</v>
      </c>
      <c r="E25" s="21">
        <v>22</v>
      </c>
      <c r="F25" s="21">
        <v>1</v>
      </c>
      <c r="G25" s="21">
        <v>29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730</v>
      </c>
      <c r="D26" s="21" t="s">
        <v>1166</v>
      </c>
      <c r="E26" s="21">
        <v>24</v>
      </c>
      <c r="F26" s="21">
        <v>16</v>
      </c>
      <c r="G26" s="21">
        <v>6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426</v>
      </c>
      <c r="D27" s="21" t="s">
        <v>1130</v>
      </c>
      <c r="E27" s="21">
        <v>57</v>
      </c>
      <c r="F27" s="21">
        <v>9</v>
      </c>
      <c r="G27" s="21">
        <v>2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69</v>
      </c>
      <c r="D28" s="21" t="s">
        <v>1157</v>
      </c>
      <c r="E28" s="21">
        <v>31</v>
      </c>
      <c r="F28" s="21">
        <v>1</v>
      </c>
      <c r="G28" s="21">
        <v>35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226</v>
      </c>
      <c r="D29" s="21" t="s">
        <v>1156</v>
      </c>
      <c r="E29" s="21">
        <v>30</v>
      </c>
      <c r="F29" s="21">
        <v>9</v>
      </c>
      <c r="G29" s="21">
        <v>40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618</v>
      </c>
      <c r="D30" s="21" t="s">
        <v>1163</v>
      </c>
      <c r="E30" s="21">
        <v>28</v>
      </c>
      <c r="F30" s="21">
        <v>1</v>
      </c>
      <c r="G30" s="21">
        <v>29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1067</v>
      </c>
      <c r="D31" s="21" t="s">
        <v>1229</v>
      </c>
      <c r="E31" s="21">
        <v>20</v>
      </c>
      <c r="F31" s="21">
        <v>2</v>
      </c>
      <c r="G31" s="21">
        <v>6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94</v>
      </c>
      <c r="D32" s="21" t="s">
        <v>1155</v>
      </c>
      <c r="E32" s="21">
        <v>29</v>
      </c>
      <c r="F32" s="21">
        <v>6</v>
      </c>
      <c r="G32" s="21">
        <v>46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1117</v>
      </c>
      <c r="C33" s="21" t="s">
        <v>621</v>
      </c>
      <c r="D33" s="21" t="s">
        <v>1175</v>
      </c>
      <c r="E33" s="21">
        <v>34</v>
      </c>
      <c r="F33" s="21">
        <v>2</v>
      </c>
      <c r="G33" s="21">
        <v>26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639</v>
      </c>
      <c r="D34" s="21" t="s">
        <v>1227</v>
      </c>
      <c r="E34" s="21">
        <v>26</v>
      </c>
      <c r="F34" s="21">
        <v>12</v>
      </c>
      <c r="G34" s="21">
        <v>7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431</v>
      </c>
      <c r="D35" s="21" t="s">
        <v>1205</v>
      </c>
      <c r="E35" s="21">
        <v>27</v>
      </c>
      <c r="F35" s="21">
        <v>2</v>
      </c>
      <c r="G35" s="21">
        <v>12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618</v>
      </c>
      <c r="D36" s="21" t="s">
        <v>1174</v>
      </c>
      <c r="E36" s="21">
        <v>38</v>
      </c>
      <c r="F36" s="21">
        <v>3</v>
      </c>
      <c r="G36" s="21">
        <v>37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180</v>
      </c>
      <c r="D37" s="21" t="s">
        <v>1165</v>
      </c>
      <c r="E37" s="21">
        <v>35</v>
      </c>
      <c r="F37" s="21">
        <v>24</v>
      </c>
      <c r="G37" s="21">
        <v>25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615</v>
      </c>
      <c r="D38" s="21" t="s">
        <v>1164</v>
      </c>
      <c r="E38" s="21">
        <v>40</v>
      </c>
      <c r="F38" s="21">
        <v>9</v>
      </c>
      <c r="G38" s="21">
        <v>32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109</v>
      </c>
      <c r="D39" s="21" t="s">
        <v>1168</v>
      </c>
      <c r="E39" s="21">
        <v>36</v>
      </c>
      <c r="F39" s="21">
        <v>3</v>
      </c>
      <c r="G39" s="21">
        <v>24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69</v>
      </c>
      <c r="D40" s="21" t="s">
        <v>1173</v>
      </c>
      <c r="E40" s="21">
        <v>42</v>
      </c>
      <c r="F40" s="21">
        <v>8</v>
      </c>
      <c r="G40" s="21">
        <v>45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602</v>
      </c>
      <c r="D41" s="21" t="s">
        <v>1151</v>
      </c>
      <c r="E41" s="21">
        <v>47</v>
      </c>
      <c r="F41" s="21">
        <v>28</v>
      </c>
      <c r="G41" s="21">
        <v>4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739</v>
      </c>
      <c r="D42" s="21" t="s">
        <v>1196</v>
      </c>
      <c r="E42" s="21">
        <v>37</v>
      </c>
      <c r="F42" s="21">
        <v>15</v>
      </c>
      <c r="G42" s="21">
        <v>23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1180</v>
      </c>
      <c r="E43" s="21">
        <v>46</v>
      </c>
      <c r="F43" s="21">
        <v>13</v>
      </c>
      <c r="G43" s="21">
        <v>44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385</v>
      </c>
      <c r="D44" s="21" t="s">
        <v>1185</v>
      </c>
      <c r="E44" s="21">
        <v>44</v>
      </c>
      <c r="F44" s="21">
        <v>20</v>
      </c>
      <c r="G44" s="21">
        <v>10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1152</v>
      </c>
      <c r="D45" s="21" t="s">
        <v>1153</v>
      </c>
      <c r="E45" s="21">
        <v>45</v>
      </c>
      <c r="F45" s="21">
        <v>4</v>
      </c>
      <c r="G45" s="21">
        <v>19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112</v>
      </c>
      <c r="D46" s="21" t="s">
        <v>1158</v>
      </c>
      <c r="E46" s="21">
        <v>52</v>
      </c>
      <c r="F46" s="21">
        <v>18</v>
      </c>
      <c r="G46" s="21">
        <v>41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1077</v>
      </c>
      <c r="D47" s="21" t="s">
        <v>1247</v>
      </c>
      <c r="E47" s="21">
        <v>33</v>
      </c>
      <c r="F47" s="21">
        <v>25</v>
      </c>
      <c r="G47" s="21">
        <v>4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736</v>
      </c>
      <c r="D48" s="21" t="s">
        <v>1215</v>
      </c>
      <c r="E48" s="21">
        <v>51</v>
      </c>
      <c r="F48" s="21">
        <v>17</v>
      </c>
      <c r="G48" s="21">
        <v>163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193</v>
      </c>
      <c r="D49" s="21" t="s">
        <v>1167</v>
      </c>
      <c r="E49" s="21">
        <v>48</v>
      </c>
      <c r="F49" s="21">
        <v>1</v>
      </c>
      <c r="G49" s="21">
        <v>31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263</v>
      </c>
      <c r="D50" s="21" t="s">
        <v>1261</v>
      </c>
      <c r="E50" s="21">
        <v>25</v>
      </c>
      <c r="F50" s="21">
        <v>12</v>
      </c>
      <c r="G50" s="21">
        <v>16</v>
      </c>
      <c r="H50" s="21">
        <v>70</v>
      </c>
      <c r="I50" s="28">
        <v>43800</v>
      </c>
      <c r="J50" s="21">
        <v>2</v>
      </c>
      <c r="K50" s="28">
        <v>44192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69</v>
      </c>
      <c r="D51" s="21" t="s">
        <v>1183</v>
      </c>
      <c r="E51" s="21">
        <v>53</v>
      </c>
      <c r="F51" s="21">
        <v>9</v>
      </c>
      <c r="G51" s="21">
        <v>50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140</v>
      </c>
      <c r="D52" s="21" t="s">
        <v>1170</v>
      </c>
      <c r="E52" s="21">
        <v>49</v>
      </c>
      <c r="F52" s="21">
        <v>8</v>
      </c>
      <c r="G52" s="21">
        <v>63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1117</v>
      </c>
      <c r="C53" s="21" t="s">
        <v>499</v>
      </c>
      <c r="D53" s="21" t="s">
        <v>1188</v>
      </c>
      <c r="E53" s="21">
        <v>54</v>
      </c>
      <c r="F53" s="21">
        <v>14</v>
      </c>
      <c r="G53" s="21">
        <v>32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69</v>
      </c>
      <c r="D54" s="21" t="s">
        <v>1191</v>
      </c>
      <c r="E54" s="21">
        <v>59</v>
      </c>
      <c r="F54" s="21">
        <v>21</v>
      </c>
      <c r="G54" s="21">
        <v>36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748</v>
      </c>
      <c r="D55" s="21" t="s">
        <v>1232</v>
      </c>
      <c r="E55" s="21">
        <v>41</v>
      </c>
      <c r="F55" s="21">
        <v>1</v>
      </c>
      <c r="G55" s="21">
        <v>11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391</v>
      </c>
      <c r="D56" s="21" t="s">
        <v>1214</v>
      </c>
      <c r="E56" s="21">
        <v>50</v>
      </c>
      <c r="F56" s="21">
        <v>12</v>
      </c>
      <c r="G56" s="21">
        <v>15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110</v>
      </c>
      <c r="D57" s="21" t="s">
        <v>1197</v>
      </c>
      <c r="E57" s="21">
        <v>56</v>
      </c>
      <c r="F57" s="21">
        <v>14</v>
      </c>
      <c r="G57" s="21">
        <v>33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147</v>
      </c>
      <c r="D58" s="21" t="s">
        <v>1176</v>
      </c>
      <c r="E58" s="21">
        <v>58</v>
      </c>
      <c r="F58" s="21">
        <v>36</v>
      </c>
      <c r="G58" s="21">
        <v>10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608</v>
      </c>
      <c r="D59" s="21" t="s">
        <v>1189</v>
      </c>
      <c r="E59" s="21">
        <v>60</v>
      </c>
      <c r="F59" s="21">
        <v>17</v>
      </c>
      <c r="G59" s="21">
        <v>67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1117</v>
      </c>
      <c r="C60" s="21" t="s">
        <v>611</v>
      </c>
      <c r="D60" s="21" t="s">
        <v>1179</v>
      </c>
      <c r="E60" s="21">
        <v>61</v>
      </c>
      <c r="F60" s="21">
        <v>27</v>
      </c>
      <c r="G60" s="21">
        <v>42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1117</v>
      </c>
      <c r="C61" s="21" t="s">
        <v>444</v>
      </c>
      <c r="D61" s="21" t="s">
        <v>1207</v>
      </c>
      <c r="E61" s="21">
        <v>65</v>
      </c>
      <c r="F61" s="21">
        <v>50</v>
      </c>
      <c r="G61" s="21">
        <v>21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181</v>
      </c>
      <c r="D62" s="21" t="s">
        <v>1192</v>
      </c>
      <c r="E62" s="21">
        <v>62</v>
      </c>
      <c r="F62" s="21">
        <v>10</v>
      </c>
      <c r="G62" s="21">
        <v>35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627</v>
      </c>
      <c r="D63" s="21" t="s">
        <v>1190</v>
      </c>
      <c r="E63" s="21">
        <v>66</v>
      </c>
      <c r="F63" s="21">
        <v>5</v>
      </c>
      <c r="G63" s="21">
        <v>44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168</v>
      </c>
      <c r="D64" s="21" t="s">
        <v>1203</v>
      </c>
      <c r="E64" s="21">
        <v>64</v>
      </c>
      <c r="F64" s="21">
        <v>28</v>
      </c>
      <c r="G64" s="21">
        <v>35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1147</v>
      </c>
      <c r="C65" s="21" t="s">
        <v>170</v>
      </c>
      <c r="D65" s="21" t="s">
        <v>1202</v>
      </c>
      <c r="E65" s="21" t="s">
        <v>1147</v>
      </c>
      <c r="F65" s="21">
        <v>3</v>
      </c>
      <c r="G65" s="21">
        <v>114</v>
      </c>
      <c r="H65" s="21">
        <v>94</v>
      </c>
      <c r="I65" s="28">
        <v>43800</v>
      </c>
      <c r="J65" s="21">
        <v>1</v>
      </c>
      <c r="K65" s="28">
        <v>43891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1117</v>
      </c>
      <c r="C66" s="21" t="s">
        <v>557</v>
      </c>
      <c r="D66" s="21" t="s">
        <v>1251</v>
      </c>
      <c r="E66" s="21">
        <v>67</v>
      </c>
      <c r="F66" s="21">
        <v>58</v>
      </c>
      <c r="G66" s="21">
        <v>7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1117</v>
      </c>
      <c r="C67" s="21" t="s">
        <v>736</v>
      </c>
      <c r="D67" s="21" t="s">
        <v>1172</v>
      </c>
      <c r="E67" s="21">
        <v>76</v>
      </c>
      <c r="F67" s="21">
        <v>28</v>
      </c>
      <c r="G67" s="21">
        <v>42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74</v>
      </c>
      <c r="D68" s="21" t="s">
        <v>1252</v>
      </c>
      <c r="E68" s="21">
        <v>87</v>
      </c>
      <c r="F68" s="21">
        <v>1</v>
      </c>
      <c r="G68" s="21">
        <v>41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86</v>
      </c>
      <c r="D69" s="21" t="s">
        <v>1243</v>
      </c>
      <c r="E69" s="21">
        <v>63</v>
      </c>
      <c r="F69" s="21">
        <v>51</v>
      </c>
      <c r="G69" s="21">
        <v>7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95</v>
      </c>
      <c r="D70" s="21" t="s">
        <v>1148</v>
      </c>
      <c r="E70" s="21">
        <v>79</v>
      </c>
      <c r="F70" s="21">
        <v>27</v>
      </c>
      <c r="G70" s="21">
        <v>46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69</v>
      </c>
      <c r="D71" s="21" t="s">
        <v>1239</v>
      </c>
      <c r="E71" s="21">
        <v>99</v>
      </c>
      <c r="F71" s="21">
        <v>20</v>
      </c>
      <c r="G71" s="21">
        <v>47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1147</v>
      </c>
      <c r="C72" s="21" t="s">
        <v>529</v>
      </c>
      <c r="D72" s="21" t="s">
        <v>1210</v>
      </c>
      <c r="E72" s="21" t="s">
        <v>1147</v>
      </c>
      <c r="F72" s="21">
        <v>45</v>
      </c>
      <c r="G72" s="21">
        <v>13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1117</v>
      </c>
      <c r="C73" s="21" t="s">
        <v>614</v>
      </c>
      <c r="D73" s="21" t="s">
        <v>1195</v>
      </c>
      <c r="E73" s="21">
        <v>82</v>
      </c>
      <c r="F73" s="21">
        <v>35</v>
      </c>
      <c r="G73" s="21">
        <v>48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1117</v>
      </c>
      <c r="C74" s="21" t="s">
        <v>223</v>
      </c>
      <c r="D74" s="21" t="s">
        <v>1200</v>
      </c>
      <c r="E74" s="21">
        <v>74</v>
      </c>
      <c r="F74" s="21">
        <v>22</v>
      </c>
      <c r="G74" s="21">
        <v>14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196</v>
      </c>
      <c r="D75" s="21" t="s">
        <v>1199</v>
      </c>
      <c r="E75" s="21">
        <v>69</v>
      </c>
      <c r="F75" s="21">
        <v>43</v>
      </c>
      <c r="G75" s="21">
        <v>17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196</v>
      </c>
      <c r="D76" s="21" t="s">
        <v>1204</v>
      </c>
      <c r="E76" s="21">
        <v>75</v>
      </c>
      <c r="F76" s="21">
        <v>46</v>
      </c>
      <c r="G76" s="21">
        <v>13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499</v>
      </c>
      <c r="D77" s="21" t="s">
        <v>1248</v>
      </c>
      <c r="E77" s="21">
        <v>70</v>
      </c>
      <c r="F77" s="21">
        <v>8</v>
      </c>
      <c r="G77" s="21">
        <v>12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1147</v>
      </c>
      <c r="C78" s="21" t="s">
        <v>91</v>
      </c>
      <c r="D78" s="21" t="s">
        <v>1206</v>
      </c>
      <c r="E78" s="21" t="s">
        <v>1147</v>
      </c>
      <c r="F78" s="21">
        <v>42</v>
      </c>
      <c r="G78" s="21">
        <v>29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271</v>
      </c>
      <c r="D79" s="21" t="s">
        <v>1262</v>
      </c>
      <c r="E79" s="21">
        <v>32</v>
      </c>
      <c r="F79" s="21">
        <v>15</v>
      </c>
      <c r="G79" s="21">
        <v>18</v>
      </c>
      <c r="H79" s="21">
        <v>79</v>
      </c>
      <c r="I79" s="28">
        <v>43786</v>
      </c>
      <c r="J79" s="21">
        <v>1</v>
      </c>
      <c r="K79" s="28">
        <v>44178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1147</v>
      </c>
      <c r="C80" s="21" t="s">
        <v>736</v>
      </c>
      <c r="D80" s="21" t="s">
        <v>1184</v>
      </c>
      <c r="E80" s="21" t="s">
        <v>1147</v>
      </c>
      <c r="F80" s="21">
        <v>41</v>
      </c>
      <c r="G80" s="21">
        <v>81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632</v>
      </c>
      <c r="D81" s="21" t="s">
        <v>1209</v>
      </c>
      <c r="E81" s="21">
        <v>73</v>
      </c>
      <c r="F81" s="21">
        <v>45</v>
      </c>
      <c r="G81" s="21">
        <v>9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389</v>
      </c>
      <c r="D82" s="21" t="s">
        <v>1187</v>
      </c>
      <c r="E82" s="21">
        <v>77</v>
      </c>
      <c r="F82" s="21">
        <v>28</v>
      </c>
      <c r="G82" s="21">
        <v>9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337</v>
      </c>
      <c r="D83" s="21" t="s">
        <v>1263</v>
      </c>
      <c r="E83" s="21">
        <v>86</v>
      </c>
      <c r="F83" s="21">
        <v>52</v>
      </c>
      <c r="G83" s="21">
        <v>6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269</v>
      </c>
      <c r="D84" s="21" t="s">
        <v>1264</v>
      </c>
      <c r="E84" s="21">
        <v>72</v>
      </c>
      <c r="F84" s="21">
        <v>52</v>
      </c>
      <c r="G84" s="21">
        <v>7</v>
      </c>
      <c r="H84" s="21">
        <v>56</v>
      </c>
      <c r="I84" s="28">
        <v>43821</v>
      </c>
      <c r="J84" s="21">
        <v>19</v>
      </c>
      <c r="K84" s="28">
        <v>44192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107</v>
      </c>
      <c r="D85" s="21" t="s">
        <v>1246</v>
      </c>
      <c r="E85" s="21" t="s">
        <v>1147</v>
      </c>
      <c r="F85" s="21">
        <v>84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1079</v>
      </c>
      <c r="D86" s="21" t="s">
        <v>1265</v>
      </c>
      <c r="E86" s="21">
        <v>39</v>
      </c>
      <c r="F86" s="21">
        <v>24</v>
      </c>
      <c r="G86" s="21">
        <v>4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79</v>
      </c>
      <c r="D87" s="21" t="s">
        <v>1193</v>
      </c>
      <c r="E87" s="21" t="s">
        <v>1147</v>
      </c>
      <c r="F87" s="21">
        <v>60</v>
      </c>
      <c r="G87" s="21">
        <v>17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1121</v>
      </c>
      <c r="C88" s="21" t="s">
        <v>748</v>
      </c>
      <c r="D88" s="21" t="s">
        <v>1260</v>
      </c>
      <c r="E88" s="21">
        <v>71</v>
      </c>
      <c r="F88" s="21">
        <v>8</v>
      </c>
      <c r="G88" s="21">
        <v>11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453</v>
      </c>
      <c r="D89" s="21" t="s">
        <v>1182</v>
      </c>
      <c r="E89" s="21" t="s">
        <v>1147</v>
      </c>
      <c r="F89" s="21">
        <v>10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408</v>
      </c>
      <c r="D90" s="21" t="s">
        <v>1266</v>
      </c>
      <c r="E90" s="21">
        <v>80</v>
      </c>
      <c r="F90" s="21">
        <v>65</v>
      </c>
      <c r="G90" s="21">
        <v>7</v>
      </c>
      <c r="H90" s="21">
        <v>35</v>
      </c>
      <c r="I90" s="28">
        <v>43828</v>
      </c>
      <c r="J90" s="21">
        <v>18</v>
      </c>
      <c r="K90" s="28">
        <v>44192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1121</v>
      </c>
      <c r="C91" s="21" t="s">
        <v>623</v>
      </c>
      <c r="D91" s="21" t="s">
        <v>1267</v>
      </c>
      <c r="E91" s="21">
        <v>84</v>
      </c>
      <c r="F91" s="21">
        <v>72</v>
      </c>
      <c r="G91" s="21">
        <v>6</v>
      </c>
      <c r="H91" s="21">
        <v>67</v>
      </c>
      <c r="I91" s="28">
        <v>43828</v>
      </c>
      <c r="J91" s="21">
        <v>29</v>
      </c>
      <c r="K91" s="28">
        <v>44192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1121</v>
      </c>
      <c r="C92" s="21" t="s">
        <v>337</v>
      </c>
      <c r="D92" s="21" t="s">
        <v>1268</v>
      </c>
      <c r="E92" s="21">
        <v>90</v>
      </c>
      <c r="F92" s="21">
        <v>78</v>
      </c>
      <c r="G92" s="21">
        <v>5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410</v>
      </c>
      <c r="D93" s="21" t="s">
        <v>1269</v>
      </c>
      <c r="E93" s="21">
        <v>81</v>
      </c>
      <c r="F93" s="21">
        <v>81</v>
      </c>
      <c r="G93" s="21">
        <v>5</v>
      </c>
      <c r="H93" s="21">
        <v>31</v>
      </c>
      <c r="I93" s="28">
        <v>43807</v>
      </c>
      <c r="J93" s="21">
        <v>26</v>
      </c>
      <c r="K93" s="28">
        <v>44192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1121</v>
      </c>
      <c r="C94" s="21" t="s">
        <v>265</v>
      </c>
      <c r="D94" s="21" t="s">
        <v>1270</v>
      </c>
      <c r="E94" s="21">
        <v>85</v>
      </c>
      <c r="F94" s="21">
        <v>64</v>
      </c>
      <c r="G94" s="21">
        <v>5</v>
      </c>
      <c r="H94" s="21">
        <v>34</v>
      </c>
      <c r="I94" s="28">
        <v>43828</v>
      </c>
      <c r="J94" s="21">
        <v>13</v>
      </c>
      <c r="K94" s="28">
        <v>44192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337</v>
      </c>
      <c r="D95" s="21" t="s">
        <v>1271</v>
      </c>
      <c r="E95" s="21" t="s">
        <v>1147</v>
      </c>
      <c r="F95" s="21">
        <v>90</v>
      </c>
      <c r="G95" s="21">
        <v>2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337</v>
      </c>
      <c r="D96" s="21" t="s">
        <v>1272</v>
      </c>
      <c r="E96" s="21" t="s">
        <v>1147</v>
      </c>
      <c r="F96" s="21">
        <v>95</v>
      </c>
      <c r="G96" s="21">
        <v>2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487</v>
      </c>
      <c r="D97" s="21" t="s">
        <v>1273</v>
      </c>
      <c r="E97" s="21">
        <v>95</v>
      </c>
      <c r="F97" s="21">
        <v>56</v>
      </c>
      <c r="G97" s="21">
        <v>6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196</v>
      </c>
      <c r="D98" s="21" t="s">
        <v>1237</v>
      </c>
      <c r="E98" s="21">
        <v>83</v>
      </c>
      <c r="F98" s="21">
        <v>56</v>
      </c>
      <c r="G98" s="21">
        <v>7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584</v>
      </c>
      <c r="D99" s="21" t="s">
        <v>1233</v>
      </c>
      <c r="E99" s="21" t="s">
        <v>1147</v>
      </c>
      <c r="F99" s="21">
        <v>41</v>
      </c>
      <c r="G99" s="21">
        <v>13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1147</v>
      </c>
      <c r="C100" s="21" t="s">
        <v>103</v>
      </c>
      <c r="D100" s="21" t="s">
        <v>1201</v>
      </c>
      <c r="E100" s="21" t="s">
        <v>1147</v>
      </c>
      <c r="F100" s="21">
        <v>73</v>
      </c>
      <c r="G100" s="21">
        <v>12</v>
      </c>
      <c r="H100" s="21">
        <v>77</v>
      </c>
      <c r="I100" s="28">
        <v>44206</v>
      </c>
      <c r="J100" s="21">
        <v>63</v>
      </c>
      <c r="K100" s="28">
        <v>44234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1255</v>
      </c>
      <c r="D101" s="21" t="s">
        <v>1256</v>
      </c>
      <c r="E101" s="21">
        <v>89</v>
      </c>
      <c r="F101" s="21">
        <v>55</v>
      </c>
      <c r="G101" s="21">
        <v>3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05" priority="1">
      <formula>AND($L2=0, $M2=0, $N2=0)</formula>
    </cfRule>
    <cfRule type="expression" dxfId="10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Аркуш11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42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401</v>
      </c>
      <c r="D2" s="21" t="s">
        <v>1120</v>
      </c>
      <c r="E2" s="21">
        <v>1</v>
      </c>
      <c r="F2" s="21">
        <v>1</v>
      </c>
      <c r="G2" s="21">
        <v>4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187</v>
      </c>
      <c r="D3" s="21" t="s">
        <v>1126</v>
      </c>
      <c r="E3" s="21">
        <v>2</v>
      </c>
      <c r="F3" s="21">
        <v>2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636</v>
      </c>
      <c r="D4" s="21" t="s">
        <v>1142</v>
      </c>
      <c r="E4" s="21">
        <v>30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160</v>
      </c>
      <c r="D5" s="21" t="s">
        <v>1161</v>
      </c>
      <c r="E5" s="21">
        <v>4</v>
      </c>
      <c r="F5" s="21">
        <v>4</v>
      </c>
      <c r="G5" s="21">
        <v>6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384</v>
      </c>
      <c r="D6" s="21" t="s">
        <v>1213</v>
      </c>
      <c r="E6" s="21">
        <v>3</v>
      </c>
      <c r="F6" s="21">
        <v>3</v>
      </c>
      <c r="G6" s="21">
        <v>4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388</v>
      </c>
      <c r="D7" s="21" t="s">
        <v>1160</v>
      </c>
      <c r="E7" s="21">
        <v>5</v>
      </c>
      <c r="F7" s="21">
        <v>1</v>
      </c>
      <c r="G7" s="21">
        <v>5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1121</v>
      </c>
      <c r="C8" s="21" t="s">
        <v>417</v>
      </c>
      <c r="D8" s="21" t="s">
        <v>1138</v>
      </c>
      <c r="E8" s="21">
        <v>6</v>
      </c>
      <c r="F8" s="21">
        <v>6</v>
      </c>
      <c r="G8" s="21">
        <v>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1149</v>
      </c>
      <c r="D9" s="21" t="s">
        <v>1150</v>
      </c>
      <c r="E9" s="21">
        <v>7</v>
      </c>
      <c r="F9" s="21">
        <v>1</v>
      </c>
      <c r="G9" s="21">
        <v>9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609</v>
      </c>
      <c r="D10" s="21" t="s">
        <v>1186</v>
      </c>
      <c r="E10" s="21">
        <v>8</v>
      </c>
      <c r="F10" s="21">
        <v>8</v>
      </c>
      <c r="G10" s="21">
        <v>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345</v>
      </c>
      <c r="D11" s="21" t="s">
        <v>1131</v>
      </c>
      <c r="E11" s="21">
        <v>9</v>
      </c>
      <c r="F11" s="21">
        <v>1</v>
      </c>
      <c r="G11" s="21">
        <v>15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 ht="14.25" customHeight="1">
      <c r="A12" s="21">
        <v>11</v>
      </c>
      <c r="B12" s="21" t="s">
        <v>1117</v>
      </c>
      <c r="C12" s="21" t="s">
        <v>168</v>
      </c>
      <c r="D12" s="21" t="s">
        <v>1132</v>
      </c>
      <c r="E12" s="21">
        <v>13</v>
      </c>
      <c r="F12" s="21">
        <v>1</v>
      </c>
      <c r="G12" s="21">
        <v>23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105</v>
      </c>
      <c r="D13" s="21" t="s">
        <v>1231</v>
      </c>
      <c r="E13" s="21">
        <v>14</v>
      </c>
      <c r="F13" s="21">
        <v>12</v>
      </c>
      <c r="G13" s="21">
        <v>3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495</v>
      </c>
      <c r="D14" s="21" t="s">
        <v>1129</v>
      </c>
      <c r="E14" s="21">
        <v>10</v>
      </c>
      <c r="F14" s="21">
        <v>3</v>
      </c>
      <c r="G14" s="21">
        <v>9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107</v>
      </c>
      <c r="D15" s="21" t="s">
        <v>1125</v>
      </c>
      <c r="E15" s="21">
        <v>93</v>
      </c>
      <c r="F15" s="21">
        <v>3</v>
      </c>
      <c r="G15" s="21">
        <v>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244</v>
      </c>
      <c r="D16" s="21" t="s">
        <v>1133</v>
      </c>
      <c r="E16" s="21">
        <v>11</v>
      </c>
      <c r="F16" s="21">
        <v>6</v>
      </c>
      <c r="G16" s="21">
        <v>8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180</v>
      </c>
      <c r="D17" s="21" t="s">
        <v>1136</v>
      </c>
      <c r="E17" s="21">
        <v>16</v>
      </c>
      <c r="F17" s="21">
        <v>3</v>
      </c>
      <c r="G17" s="21">
        <v>11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1117</v>
      </c>
      <c r="C18" s="21" t="s">
        <v>193</v>
      </c>
      <c r="D18" s="21" t="s">
        <v>1135</v>
      </c>
      <c r="E18" s="21">
        <v>17</v>
      </c>
      <c r="F18" s="21">
        <v>2</v>
      </c>
      <c r="G18" s="21">
        <v>16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1145</v>
      </c>
      <c r="D19" s="21" t="s">
        <v>1146</v>
      </c>
      <c r="E19" s="21">
        <v>15</v>
      </c>
      <c r="F19" s="21">
        <v>13</v>
      </c>
      <c r="G19" s="21">
        <v>5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1117</v>
      </c>
      <c r="C20" s="21" t="s">
        <v>69</v>
      </c>
      <c r="D20" s="21" t="s">
        <v>1141</v>
      </c>
      <c r="E20" s="21">
        <v>19</v>
      </c>
      <c r="F20" s="21">
        <v>2</v>
      </c>
      <c r="G20" s="21">
        <v>67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1067</v>
      </c>
      <c r="D21" s="21" t="s">
        <v>1229</v>
      </c>
      <c r="E21" s="21">
        <v>12</v>
      </c>
      <c r="F21" s="21">
        <v>2</v>
      </c>
      <c r="G21" s="21">
        <v>5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406</v>
      </c>
      <c r="D22" s="21" t="s">
        <v>1225</v>
      </c>
      <c r="E22" s="21">
        <v>92</v>
      </c>
      <c r="F22" s="21">
        <v>19</v>
      </c>
      <c r="G22" s="21">
        <v>2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223</v>
      </c>
      <c r="D23" s="21" t="s">
        <v>1139</v>
      </c>
      <c r="E23" s="21">
        <v>20</v>
      </c>
      <c r="F23" s="21">
        <v>1</v>
      </c>
      <c r="G23" s="21">
        <v>28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612</v>
      </c>
      <c r="D24" s="21" t="s">
        <v>1137</v>
      </c>
      <c r="E24" s="21">
        <v>23</v>
      </c>
      <c r="F24" s="21">
        <v>12</v>
      </c>
      <c r="G24" s="21">
        <v>8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730</v>
      </c>
      <c r="D25" s="21" t="s">
        <v>1166</v>
      </c>
      <c r="E25" s="21">
        <v>18</v>
      </c>
      <c r="F25" s="21">
        <v>16</v>
      </c>
      <c r="G25" s="21">
        <v>5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263</v>
      </c>
      <c r="D26" s="21" t="s">
        <v>1261</v>
      </c>
      <c r="E26" s="21">
        <v>45</v>
      </c>
      <c r="F26" s="21">
        <v>12</v>
      </c>
      <c r="G26" s="21">
        <v>15</v>
      </c>
      <c r="H26" s="21">
        <v>70</v>
      </c>
      <c r="I26" s="28">
        <v>43800</v>
      </c>
      <c r="J26" s="21">
        <v>2</v>
      </c>
      <c r="K26" s="28">
        <v>44192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639</v>
      </c>
      <c r="D27" s="21" t="s">
        <v>1227</v>
      </c>
      <c r="E27" s="21">
        <v>21</v>
      </c>
      <c r="F27" s="21">
        <v>12</v>
      </c>
      <c r="G27" s="21">
        <v>6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431</v>
      </c>
      <c r="D28" s="21" t="s">
        <v>1205</v>
      </c>
      <c r="E28" s="21">
        <v>22</v>
      </c>
      <c r="F28" s="21">
        <v>2</v>
      </c>
      <c r="G28" s="21">
        <v>11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618</v>
      </c>
      <c r="D29" s="21" t="s">
        <v>1163</v>
      </c>
      <c r="E29" s="21">
        <v>27</v>
      </c>
      <c r="F29" s="21">
        <v>1</v>
      </c>
      <c r="G29" s="21">
        <v>28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94</v>
      </c>
      <c r="D30" s="21" t="s">
        <v>1155</v>
      </c>
      <c r="E30" s="21">
        <v>26</v>
      </c>
      <c r="F30" s="21">
        <v>6</v>
      </c>
      <c r="G30" s="21">
        <v>45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226</v>
      </c>
      <c r="D31" s="21" t="s">
        <v>1156</v>
      </c>
      <c r="E31" s="21">
        <v>29</v>
      </c>
      <c r="F31" s="21">
        <v>9</v>
      </c>
      <c r="G31" s="21">
        <v>39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69</v>
      </c>
      <c r="D32" s="21" t="s">
        <v>1157</v>
      </c>
      <c r="E32" s="21">
        <v>31</v>
      </c>
      <c r="F32" s="21">
        <v>1</v>
      </c>
      <c r="G32" s="21">
        <v>34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271</v>
      </c>
      <c r="D33" s="21" t="s">
        <v>1262</v>
      </c>
      <c r="E33" s="21">
        <v>49</v>
      </c>
      <c r="F33" s="21">
        <v>15</v>
      </c>
      <c r="G33" s="21">
        <v>17</v>
      </c>
      <c r="H33" s="21">
        <v>79</v>
      </c>
      <c r="I33" s="28">
        <v>43786</v>
      </c>
      <c r="J33" s="21">
        <v>1</v>
      </c>
      <c r="K33" s="28">
        <v>44178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1077</v>
      </c>
      <c r="D34" s="21" t="s">
        <v>1247</v>
      </c>
      <c r="E34" s="21">
        <v>25</v>
      </c>
      <c r="F34" s="21">
        <v>25</v>
      </c>
      <c r="G34" s="21">
        <v>3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621</v>
      </c>
      <c r="D35" s="21" t="s">
        <v>1175</v>
      </c>
      <c r="E35" s="21">
        <v>33</v>
      </c>
      <c r="F35" s="21">
        <v>2</v>
      </c>
      <c r="G35" s="21">
        <v>25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180</v>
      </c>
      <c r="D36" s="21" t="s">
        <v>1165</v>
      </c>
      <c r="E36" s="21">
        <v>35</v>
      </c>
      <c r="F36" s="21">
        <v>24</v>
      </c>
      <c r="G36" s="21">
        <v>24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1121</v>
      </c>
      <c r="C37" s="21" t="s">
        <v>109</v>
      </c>
      <c r="D37" s="21" t="s">
        <v>1168</v>
      </c>
      <c r="E37" s="21">
        <v>32</v>
      </c>
      <c r="F37" s="21">
        <v>3</v>
      </c>
      <c r="G37" s="21">
        <v>23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739</v>
      </c>
      <c r="D38" s="21" t="s">
        <v>1196</v>
      </c>
      <c r="E38" s="21">
        <v>39</v>
      </c>
      <c r="F38" s="21">
        <v>15</v>
      </c>
      <c r="G38" s="21">
        <v>22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618</v>
      </c>
      <c r="D39" s="21" t="s">
        <v>1174</v>
      </c>
      <c r="E39" s="21">
        <v>37</v>
      </c>
      <c r="F39" s="21">
        <v>3</v>
      </c>
      <c r="G39" s="21">
        <v>36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1079</v>
      </c>
      <c r="D40" s="21" t="s">
        <v>1265</v>
      </c>
      <c r="E40" s="21">
        <v>24</v>
      </c>
      <c r="F40" s="21">
        <v>24</v>
      </c>
      <c r="G40" s="21">
        <v>3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615</v>
      </c>
      <c r="D41" s="21" t="s">
        <v>1164</v>
      </c>
      <c r="E41" s="21">
        <v>36</v>
      </c>
      <c r="F41" s="21">
        <v>9</v>
      </c>
      <c r="G41" s="21">
        <v>31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748</v>
      </c>
      <c r="D42" s="21" t="s">
        <v>1232</v>
      </c>
      <c r="E42" s="21">
        <v>34</v>
      </c>
      <c r="F42" s="21">
        <v>1</v>
      </c>
      <c r="G42" s="21">
        <v>10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1173</v>
      </c>
      <c r="E43" s="21">
        <v>42</v>
      </c>
      <c r="F43" s="21">
        <v>8</v>
      </c>
      <c r="G43" s="21">
        <v>44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1147</v>
      </c>
      <c r="C44" s="21" t="s">
        <v>160</v>
      </c>
      <c r="D44" s="21" t="s">
        <v>1222</v>
      </c>
      <c r="E44" s="21" t="s">
        <v>1147</v>
      </c>
      <c r="F44" s="21">
        <v>22</v>
      </c>
      <c r="G44" s="21">
        <v>1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385</v>
      </c>
      <c r="D45" s="21" t="s">
        <v>1185</v>
      </c>
      <c r="E45" s="21">
        <v>40</v>
      </c>
      <c r="F45" s="21">
        <v>20</v>
      </c>
      <c r="G45" s="21">
        <v>9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1152</v>
      </c>
      <c r="D46" s="21" t="s">
        <v>1153</v>
      </c>
      <c r="E46" s="21">
        <v>66</v>
      </c>
      <c r="F46" s="21">
        <v>4</v>
      </c>
      <c r="G46" s="21">
        <v>18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69</v>
      </c>
      <c r="D47" s="21" t="s">
        <v>1180</v>
      </c>
      <c r="E47" s="21">
        <v>46</v>
      </c>
      <c r="F47" s="21">
        <v>13</v>
      </c>
      <c r="G47" s="21">
        <v>43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602</v>
      </c>
      <c r="D48" s="21" t="s">
        <v>1151</v>
      </c>
      <c r="E48" s="21">
        <v>48</v>
      </c>
      <c r="F48" s="21">
        <v>28</v>
      </c>
      <c r="G48" s="21">
        <v>3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193</v>
      </c>
      <c r="D49" s="21" t="s">
        <v>1167</v>
      </c>
      <c r="E49" s="21">
        <v>43</v>
      </c>
      <c r="F49" s="21">
        <v>1</v>
      </c>
      <c r="G49" s="21">
        <v>30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140</v>
      </c>
      <c r="D50" s="21" t="s">
        <v>1170</v>
      </c>
      <c r="E50" s="21">
        <v>50</v>
      </c>
      <c r="F50" s="21">
        <v>8</v>
      </c>
      <c r="G50" s="21">
        <v>62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391</v>
      </c>
      <c r="D51" s="21" t="s">
        <v>1214</v>
      </c>
      <c r="E51" s="21">
        <v>38</v>
      </c>
      <c r="F51" s="21">
        <v>12</v>
      </c>
      <c r="G51" s="21">
        <v>14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736</v>
      </c>
      <c r="D52" s="21" t="s">
        <v>1215</v>
      </c>
      <c r="E52" s="21">
        <v>44</v>
      </c>
      <c r="F52" s="21">
        <v>17</v>
      </c>
      <c r="G52" s="21">
        <v>162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112</v>
      </c>
      <c r="D53" s="21" t="s">
        <v>1158</v>
      </c>
      <c r="E53" s="21">
        <v>53</v>
      </c>
      <c r="F53" s="21">
        <v>18</v>
      </c>
      <c r="G53" s="21">
        <v>40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69</v>
      </c>
      <c r="D54" s="21" t="s">
        <v>1183</v>
      </c>
      <c r="E54" s="21">
        <v>51</v>
      </c>
      <c r="F54" s="21">
        <v>9</v>
      </c>
      <c r="G54" s="21">
        <v>49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499</v>
      </c>
      <c r="D55" s="21" t="s">
        <v>1188</v>
      </c>
      <c r="E55" s="21">
        <v>54</v>
      </c>
      <c r="F55" s="21">
        <v>14</v>
      </c>
      <c r="G55" s="21">
        <v>31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591</v>
      </c>
      <c r="D56" s="21" t="s">
        <v>1274</v>
      </c>
      <c r="E56" s="21">
        <v>28</v>
      </c>
      <c r="F56" s="21">
        <v>28</v>
      </c>
      <c r="G56" s="21">
        <v>3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110</v>
      </c>
      <c r="D57" s="21" t="s">
        <v>1197</v>
      </c>
      <c r="E57" s="21">
        <v>47</v>
      </c>
      <c r="F57" s="21">
        <v>14</v>
      </c>
      <c r="G57" s="21">
        <v>32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1147</v>
      </c>
      <c r="C58" s="21" t="s">
        <v>426</v>
      </c>
      <c r="D58" s="21" t="s">
        <v>1130</v>
      </c>
      <c r="E58" s="21" t="s">
        <v>1147</v>
      </c>
      <c r="F58" s="21">
        <v>9</v>
      </c>
      <c r="G58" s="21">
        <v>1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147</v>
      </c>
      <c r="D59" s="21" t="s">
        <v>1176</v>
      </c>
      <c r="E59" s="21">
        <v>57</v>
      </c>
      <c r="F59" s="21">
        <v>36</v>
      </c>
      <c r="G59" s="21">
        <v>9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69</v>
      </c>
      <c r="D60" s="21" t="s">
        <v>1191</v>
      </c>
      <c r="E60" s="21">
        <v>63</v>
      </c>
      <c r="F60" s="21">
        <v>21</v>
      </c>
      <c r="G60" s="21">
        <v>35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608</v>
      </c>
      <c r="D61" s="21" t="s">
        <v>1189</v>
      </c>
      <c r="E61" s="21">
        <v>72</v>
      </c>
      <c r="F61" s="21">
        <v>17</v>
      </c>
      <c r="G61" s="21">
        <v>66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1117</v>
      </c>
      <c r="C62" s="21" t="s">
        <v>611</v>
      </c>
      <c r="D62" s="21" t="s">
        <v>1179</v>
      </c>
      <c r="E62" s="21">
        <v>69</v>
      </c>
      <c r="F62" s="21">
        <v>27</v>
      </c>
      <c r="G62" s="21">
        <v>41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181</v>
      </c>
      <c r="D63" s="21" t="s">
        <v>1192</v>
      </c>
      <c r="E63" s="21">
        <v>67</v>
      </c>
      <c r="F63" s="21">
        <v>10</v>
      </c>
      <c r="G63" s="21">
        <v>34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86</v>
      </c>
      <c r="D64" s="21" t="s">
        <v>1243</v>
      </c>
      <c r="E64" s="21">
        <v>65</v>
      </c>
      <c r="F64" s="21">
        <v>51</v>
      </c>
      <c r="G64" s="21">
        <v>6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168</v>
      </c>
      <c r="D65" s="21" t="s">
        <v>1203</v>
      </c>
      <c r="E65" s="21">
        <v>73</v>
      </c>
      <c r="F65" s="21">
        <v>28</v>
      </c>
      <c r="G65" s="21">
        <v>34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444</v>
      </c>
      <c r="D66" s="21" t="s">
        <v>1207</v>
      </c>
      <c r="E66" s="21">
        <v>76</v>
      </c>
      <c r="F66" s="21">
        <v>50</v>
      </c>
      <c r="G66" s="21">
        <v>20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627</v>
      </c>
      <c r="D67" s="21" t="s">
        <v>1190</v>
      </c>
      <c r="E67" s="21">
        <v>64</v>
      </c>
      <c r="F67" s="21">
        <v>5</v>
      </c>
      <c r="G67" s="21">
        <v>43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557</v>
      </c>
      <c r="D68" s="21" t="s">
        <v>1251</v>
      </c>
      <c r="E68" s="21">
        <v>86</v>
      </c>
      <c r="F68" s="21">
        <v>58</v>
      </c>
      <c r="G68" s="21">
        <v>6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1121</v>
      </c>
      <c r="C69" s="21" t="s">
        <v>196</v>
      </c>
      <c r="D69" s="21" t="s">
        <v>1259</v>
      </c>
      <c r="E69" s="21">
        <v>41</v>
      </c>
      <c r="F69" s="21">
        <v>8</v>
      </c>
      <c r="G69" s="21">
        <v>5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196</v>
      </c>
      <c r="D70" s="21" t="s">
        <v>1199</v>
      </c>
      <c r="E70" s="21">
        <v>58</v>
      </c>
      <c r="F70" s="21">
        <v>43</v>
      </c>
      <c r="G70" s="21">
        <v>16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499</v>
      </c>
      <c r="D71" s="21" t="s">
        <v>1248</v>
      </c>
      <c r="E71" s="21">
        <v>60</v>
      </c>
      <c r="F71" s="21">
        <v>8</v>
      </c>
      <c r="G71" s="21">
        <v>11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748</v>
      </c>
      <c r="D72" s="21" t="s">
        <v>1260</v>
      </c>
      <c r="E72" s="21">
        <v>52</v>
      </c>
      <c r="F72" s="21">
        <v>8</v>
      </c>
      <c r="G72" s="21">
        <v>10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269</v>
      </c>
      <c r="D73" s="21" t="s">
        <v>1264</v>
      </c>
      <c r="E73" s="21">
        <v>95</v>
      </c>
      <c r="F73" s="21">
        <v>52</v>
      </c>
      <c r="G73" s="21">
        <v>6</v>
      </c>
      <c r="H73" s="21">
        <v>56</v>
      </c>
      <c r="I73" s="28">
        <v>43821</v>
      </c>
      <c r="J73" s="21">
        <v>19</v>
      </c>
      <c r="K73" s="28">
        <v>44192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1121</v>
      </c>
      <c r="C74" s="21" t="s">
        <v>632</v>
      </c>
      <c r="D74" s="21" t="s">
        <v>1209</v>
      </c>
      <c r="E74" s="21">
        <v>62</v>
      </c>
      <c r="F74" s="21">
        <v>45</v>
      </c>
      <c r="G74" s="21">
        <v>8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223</v>
      </c>
      <c r="D75" s="21" t="s">
        <v>1200</v>
      </c>
      <c r="E75" s="21">
        <v>71</v>
      </c>
      <c r="F75" s="21">
        <v>22</v>
      </c>
      <c r="G75" s="21">
        <v>13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196</v>
      </c>
      <c r="D76" s="21" t="s">
        <v>1204</v>
      </c>
      <c r="E76" s="21">
        <v>56</v>
      </c>
      <c r="F76" s="21">
        <v>46</v>
      </c>
      <c r="G76" s="21">
        <v>12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736</v>
      </c>
      <c r="D77" s="21" t="s">
        <v>1172</v>
      </c>
      <c r="E77" s="21">
        <v>70</v>
      </c>
      <c r="F77" s="21">
        <v>28</v>
      </c>
      <c r="G77" s="21">
        <v>41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389</v>
      </c>
      <c r="D78" s="21" t="s">
        <v>1187</v>
      </c>
      <c r="E78" s="21">
        <v>59</v>
      </c>
      <c r="F78" s="21">
        <v>28</v>
      </c>
      <c r="G78" s="21">
        <v>8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409</v>
      </c>
      <c r="D79" s="21" t="s">
        <v>1127</v>
      </c>
      <c r="E79" s="21" t="s">
        <v>1147</v>
      </c>
      <c r="F79" s="21">
        <v>5</v>
      </c>
      <c r="G79" s="21">
        <v>1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95</v>
      </c>
      <c r="D80" s="21" t="s">
        <v>1148</v>
      </c>
      <c r="E80" s="21">
        <v>77</v>
      </c>
      <c r="F80" s="21">
        <v>27</v>
      </c>
      <c r="G80" s="21">
        <v>45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408</v>
      </c>
      <c r="D81" s="21" t="s">
        <v>1266</v>
      </c>
      <c r="E81" s="21">
        <v>96</v>
      </c>
      <c r="F81" s="21">
        <v>65</v>
      </c>
      <c r="G81" s="21">
        <v>6</v>
      </c>
      <c r="H81" s="21">
        <v>35</v>
      </c>
      <c r="I81" s="28">
        <v>43828</v>
      </c>
      <c r="J81" s="21">
        <v>18</v>
      </c>
      <c r="K81" s="28">
        <v>44192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1117</v>
      </c>
      <c r="C82" s="21" t="s">
        <v>410</v>
      </c>
      <c r="D82" s="21" t="s">
        <v>1269</v>
      </c>
      <c r="E82" s="21">
        <v>97</v>
      </c>
      <c r="F82" s="21">
        <v>81</v>
      </c>
      <c r="G82" s="21">
        <v>4</v>
      </c>
      <c r="H82" s="21">
        <v>31</v>
      </c>
      <c r="I82" s="28">
        <v>43807</v>
      </c>
      <c r="J82" s="21">
        <v>26</v>
      </c>
      <c r="K82" s="28">
        <v>44192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1117</v>
      </c>
      <c r="C83" s="21" t="s">
        <v>614</v>
      </c>
      <c r="D83" s="21" t="s">
        <v>1195</v>
      </c>
      <c r="E83" s="21">
        <v>82</v>
      </c>
      <c r="F83" s="21">
        <v>35</v>
      </c>
      <c r="G83" s="21">
        <v>47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196</v>
      </c>
      <c r="D84" s="21" t="s">
        <v>1237</v>
      </c>
      <c r="E84" s="21">
        <v>68</v>
      </c>
      <c r="F84" s="21">
        <v>56</v>
      </c>
      <c r="G84" s="21">
        <v>6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1117</v>
      </c>
      <c r="C85" s="21" t="s">
        <v>623</v>
      </c>
      <c r="D85" s="21" t="s">
        <v>1267</v>
      </c>
      <c r="E85" s="21">
        <v>98</v>
      </c>
      <c r="F85" s="21">
        <v>72</v>
      </c>
      <c r="G85" s="21">
        <v>5</v>
      </c>
      <c r="H85" s="21">
        <v>67</v>
      </c>
      <c r="I85" s="28">
        <v>43828</v>
      </c>
      <c r="J85" s="21">
        <v>29</v>
      </c>
      <c r="K85" s="28">
        <v>44192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1147</v>
      </c>
      <c r="C86" s="21" t="s">
        <v>265</v>
      </c>
      <c r="D86" s="21" t="s">
        <v>1270</v>
      </c>
      <c r="E86" s="21" t="s">
        <v>1147</v>
      </c>
      <c r="F86" s="21">
        <v>64</v>
      </c>
      <c r="G86" s="21">
        <v>4</v>
      </c>
      <c r="H86" s="21">
        <v>34</v>
      </c>
      <c r="I86" s="28">
        <v>43828</v>
      </c>
      <c r="J86" s="21">
        <v>13</v>
      </c>
      <c r="K86" s="28">
        <v>44192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1147</v>
      </c>
      <c r="C87" s="21" t="s">
        <v>337</v>
      </c>
      <c r="D87" s="21" t="s">
        <v>1263</v>
      </c>
      <c r="E87" s="21" t="s">
        <v>1147</v>
      </c>
      <c r="F87" s="21">
        <v>52</v>
      </c>
      <c r="G87" s="21">
        <v>5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1117</v>
      </c>
      <c r="C88" s="21" t="s">
        <v>74</v>
      </c>
      <c r="D88" s="21" t="s">
        <v>1252</v>
      </c>
      <c r="E88" s="21">
        <v>100</v>
      </c>
      <c r="F88" s="21">
        <v>1</v>
      </c>
      <c r="G88" s="21">
        <v>40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638</v>
      </c>
      <c r="D89" s="21" t="s">
        <v>1177</v>
      </c>
      <c r="E89" s="21">
        <v>88</v>
      </c>
      <c r="F89" s="21">
        <v>78</v>
      </c>
      <c r="G89" s="21">
        <v>2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1255</v>
      </c>
      <c r="D90" s="21" t="s">
        <v>1256</v>
      </c>
      <c r="E90" s="21">
        <v>55</v>
      </c>
      <c r="F90" s="21">
        <v>55</v>
      </c>
      <c r="G90" s="21">
        <v>2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337</v>
      </c>
      <c r="D91" s="21" t="s">
        <v>1268</v>
      </c>
      <c r="E91" s="21" t="s">
        <v>1147</v>
      </c>
      <c r="F91" s="21">
        <v>78</v>
      </c>
      <c r="G91" s="21">
        <v>4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626</v>
      </c>
      <c r="D92" s="21" t="s">
        <v>1275</v>
      </c>
      <c r="E92" s="21" t="s">
        <v>1147</v>
      </c>
      <c r="F92" s="21">
        <v>91</v>
      </c>
      <c r="G92" s="21">
        <v>2</v>
      </c>
      <c r="H92" s="21">
        <v>73</v>
      </c>
      <c r="I92" s="28">
        <v>43828</v>
      </c>
      <c r="J92" s="21">
        <v>73</v>
      </c>
      <c r="K92" s="28">
        <v>43828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1147</v>
      </c>
      <c r="C93" s="21" t="s">
        <v>629</v>
      </c>
      <c r="D93" s="21" t="s">
        <v>1276</v>
      </c>
      <c r="E93" s="21" t="s">
        <v>1147</v>
      </c>
      <c r="F93" s="21">
        <v>84</v>
      </c>
      <c r="G93" s="21">
        <v>2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631</v>
      </c>
      <c r="D94" s="21" t="s">
        <v>1277</v>
      </c>
      <c r="E94" s="21" t="s">
        <v>1147</v>
      </c>
      <c r="F94" s="21">
        <v>93</v>
      </c>
      <c r="G94" s="21">
        <v>3</v>
      </c>
      <c r="H94" s="21">
        <v>77</v>
      </c>
      <c r="I94" s="28">
        <v>43821</v>
      </c>
      <c r="J94" s="21">
        <v>16</v>
      </c>
      <c r="K94" s="28">
        <v>44192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634</v>
      </c>
      <c r="D95" s="21" t="s">
        <v>1278</v>
      </c>
      <c r="E95" s="21" t="s">
        <v>1147</v>
      </c>
      <c r="F95" s="21">
        <v>91</v>
      </c>
      <c r="G95" s="21">
        <v>2</v>
      </c>
      <c r="H95" s="21">
        <v>57</v>
      </c>
      <c r="I95" s="28">
        <v>43828</v>
      </c>
      <c r="J95" s="21">
        <v>31</v>
      </c>
      <c r="K95" s="28">
        <v>44192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487</v>
      </c>
      <c r="D96" s="21" t="s">
        <v>1273</v>
      </c>
      <c r="E96" s="21" t="s">
        <v>1147</v>
      </c>
      <c r="F96" s="21">
        <v>56</v>
      </c>
      <c r="G96" s="21">
        <v>5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637</v>
      </c>
      <c r="D97" s="21" t="s">
        <v>1218</v>
      </c>
      <c r="E97" s="21" t="s">
        <v>1147</v>
      </c>
      <c r="F97" s="21">
        <v>96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1147</v>
      </c>
      <c r="C98" s="21" t="s">
        <v>408</v>
      </c>
      <c r="D98" s="21" t="s">
        <v>1279</v>
      </c>
      <c r="E98" s="21" t="s">
        <v>1147</v>
      </c>
      <c r="F98" s="21">
        <v>90</v>
      </c>
      <c r="G98" s="21">
        <v>2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1147</v>
      </c>
      <c r="C99" s="21" t="s">
        <v>640</v>
      </c>
      <c r="D99" s="21" t="s">
        <v>1280</v>
      </c>
      <c r="E99" s="21" t="s">
        <v>1147</v>
      </c>
      <c r="F99" s="21">
        <v>89</v>
      </c>
      <c r="G99" s="21">
        <v>3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1121</v>
      </c>
      <c r="C100" s="21" t="s">
        <v>69</v>
      </c>
      <c r="D100" s="21" t="s">
        <v>1239</v>
      </c>
      <c r="E100" s="21">
        <v>87</v>
      </c>
      <c r="F100" s="21">
        <v>20</v>
      </c>
      <c r="G100" s="21">
        <v>46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643</v>
      </c>
      <c r="D101" s="21" t="s">
        <v>1281</v>
      </c>
      <c r="E101" s="21" t="s">
        <v>1147</v>
      </c>
      <c r="F101" s="21">
        <v>100</v>
      </c>
      <c r="G101" s="21">
        <v>1</v>
      </c>
      <c r="H101" s="21">
        <v>71</v>
      </c>
      <c r="I101" s="28">
        <v>43828</v>
      </c>
      <c r="J101" s="21">
        <v>71</v>
      </c>
      <c r="K101" s="28">
        <v>43828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03" priority="1">
      <formula>AND($L2=0, $M2=0, $N2=0)</formula>
    </cfRule>
    <cfRule type="expression" dxfId="10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Аркуш12">
    <tabColor rgb="FF38761D"/>
  </sheetPr>
  <dimension ref="A1:N992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401</v>
      </c>
      <c r="D2" s="21" t="s">
        <v>1120</v>
      </c>
      <c r="E2" s="21">
        <v>1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187</v>
      </c>
      <c r="D3" s="21" t="s">
        <v>1126</v>
      </c>
      <c r="E3" s="21">
        <v>2</v>
      </c>
      <c r="F3" s="21">
        <v>2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384</v>
      </c>
      <c r="D4" s="21" t="s">
        <v>1213</v>
      </c>
      <c r="E4" s="21">
        <v>15</v>
      </c>
      <c r="F4" s="21">
        <v>3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160</v>
      </c>
      <c r="D5" s="21" t="s">
        <v>1161</v>
      </c>
      <c r="E5" s="21">
        <v>4</v>
      </c>
      <c r="F5" s="21">
        <v>4</v>
      </c>
      <c r="G5" s="21">
        <v>5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388</v>
      </c>
      <c r="D6" s="21" t="s">
        <v>1160</v>
      </c>
      <c r="E6" s="21">
        <v>3</v>
      </c>
      <c r="F6" s="21">
        <v>1</v>
      </c>
      <c r="G6" s="21">
        <v>4</v>
      </c>
      <c r="L6" s="25">
        <f ca="1">IFERROR(__xludf.DUMMYFUNCTION("IF(SUM(COUNTIF(artists!A:A, SPLIT(C6, "",""))) &gt; 0, ""UA"", 0)"),0)</f>
        <v>0</v>
      </c>
      <c r="M6" s="26">
        <f ca="1">IFERROR(__xludf.DUMMYFUNCTION("IF(SUM(COUNTIF(artists!C:C, SPLIT(C6, "",""))) &gt; 0, ""RU"", 0)"),0)</f>
        <v>0</v>
      </c>
      <c r="N6" s="25" t="str">
        <f ca="1">IFERROR(__xludf.DUMMYFUNCTION("IF(SUM(COUNTIF(artists!E:E, SPLIT(C6, "",""))) &gt; 0, ""OTHER"", 0)"),"OTHER")</f>
        <v>OTHER</v>
      </c>
    </row>
    <row r="7" spans="1:14" ht="14.25" customHeight="1">
      <c r="A7" s="21">
        <v>6</v>
      </c>
      <c r="B7" s="21" t="s">
        <v>1117</v>
      </c>
      <c r="C7" s="21" t="s">
        <v>417</v>
      </c>
      <c r="D7" s="21" t="s">
        <v>1138</v>
      </c>
      <c r="E7" s="21">
        <v>86</v>
      </c>
      <c r="F7" s="21">
        <v>6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1149</v>
      </c>
      <c r="D8" s="21" t="s">
        <v>1150</v>
      </c>
      <c r="E8" s="21">
        <v>5</v>
      </c>
      <c r="F8" s="21">
        <v>1</v>
      </c>
      <c r="G8" s="21">
        <v>8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609</v>
      </c>
      <c r="D9" s="21" t="s">
        <v>1186</v>
      </c>
      <c r="E9" s="21">
        <v>77</v>
      </c>
      <c r="F9" s="21">
        <v>8</v>
      </c>
      <c r="G9" s="21">
        <v>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345</v>
      </c>
      <c r="D10" s="21" t="s">
        <v>1131</v>
      </c>
      <c r="E10" s="21">
        <v>7</v>
      </c>
      <c r="F10" s="21">
        <v>1</v>
      </c>
      <c r="G10" s="21">
        <v>14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1121</v>
      </c>
      <c r="C11" s="21" t="s">
        <v>495</v>
      </c>
      <c r="D11" s="21" t="s">
        <v>1129</v>
      </c>
      <c r="E11" s="21">
        <v>8</v>
      </c>
      <c r="F11" s="21">
        <v>3</v>
      </c>
      <c r="G11" s="21">
        <v>8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244</v>
      </c>
      <c r="D12" s="21" t="s">
        <v>1133</v>
      </c>
      <c r="E12" s="21">
        <v>9</v>
      </c>
      <c r="F12" s="21">
        <v>6</v>
      </c>
      <c r="G12" s="21">
        <v>7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1067</v>
      </c>
      <c r="D13" s="21" t="s">
        <v>1229</v>
      </c>
      <c r="E13" s="21">
        <v>6</v>
      </c>
      <c r="F13" s="21">
        <v>2</v>
      </c>
      <c r="G13" s="21">
        <v>4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168</v>
      </c>
      <c r="D14" s="21" t="s">
        <v>1132</v>
      </c>
      <c r="E14" s="21">
        <v>10</v>
      </c>
      <c r="F14" s="21">
        <v>1</v>
      </c>
      <c r="G14" s="21">
        <v>22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105</v>
      </c>
      <c r="D15" s="21" t="s">
        <v>1231</v>
      </c>
      <c r="E15" s="21">
        <v>85</v>
      </c>
      <c r="F15" s="21">
        <v>12</v>
      </c>
      <c r="G15" s="21">
        <v>2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1145</v>
      </c>
      <c r="D16" s="21" t="s">
        <v>1146</v>
      </c>
      <c r="E16" s="21">
        <v>13</v>
      </c>
      <c r="F16" s="21">
        <v>13</v>
      </c>
      <c r="G16" s="21">
        <v>4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1121</v>
      </c>
      <c r="C17" s="21" t="s">
        <v>180</v>
      </c>
      <c r="D17" s="21" t="s">
        <v>1136</v>
      </c>
      <c r="E17" s="21">
        <v>11</v>
      </c>
      <c r="F17" s="21">
        <v>3</v>
      </c>
      <c r="G17" s="21">
        <v>10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1121</v>
      </c>
      <c r="C18" s="21" t="s">
        <v>193</v>
      </c>
      <c r="D18" s="21" t="s">
        <v>1135</v>
      </c>
      <c r="E18" s="21">
        <v>12</v>
      </c>
      <c r="F18" s="21">
        <v>2</v>
      </c>
      <c r="G18" s="21">
        <v>15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730</v>
      </c>
      <c r="D19" s="21" t="s">
        <v>1166</v>
      </c>
      <c r="E19" s="21">
        <v>16</v>
      </c>
      <c r="F19" s="21">
        <v>16</v>
      </c>
      <c r="G19" s="21">
        <v>4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69</v>
      </c>
      <c r="D20" s="21" t="s">
        <v>1141</v>
      </c>
      <c r="E20" s="21">
        <v>18</v>
      </c>
      <c r="F20" s="21">
        <v>2</v>
      </c>
      <c r="G20" s="21">
        <v>66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223</v>
      </c>
      <c r="D21" s="21" t="s">
        <v>1139</v>
      </c>
      <c r="E21" s="21">
        <v>19</v>
      </c>
      <c r="F21" s="21">
        <v>1</v>
      </c>
      <c r="G21" s="21">
        <v>27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639</v>
      </c>
      <c r="D22" s="21" t="s">
        <v>1227</v>
      </c>
      <c r="E22" s="21">
        <v>14</v>
      </c>
      <c r="F22" s="21">
        <v>12</v>
      </c>
      <c r="G22" s="21">
        <v>5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431</v>
      </c>
      <c r="D23" s="21" t="s">
        <v>1205</v>
      </c>
      <c r="E23" s="21">
        <v>17</v>
      </c>
      <c r="F23" s="21">
        <v>2</v>
      </c>
      <c r="G23" s="21">
        <v>10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612</v>
      </c>
      <c r="D24" s="21" t="s">
        <v>1137</v>
      </c>
      <c r="E24" s="21">
        <v>22</v>
      </c>
      <c r="F24" s="21">
        <v>12</v>
      </c>
      <c r="G24" s="21">
        <v>7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1079</v>
      </c>
      <c r="D25" s="21" t="s">
        <v>1265</v>
      </c>
      <c r="E25" s="21">
        <v>89</v>
      </c>
      <c r="F25" s="21">
        <v>24</v>
      </c>
      <c r="G25" s="21">
        <v>2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1077</v>
      </c>
      <c r="D26" s="21" t="s">
        <v>1247</v>
      </c>
      <c r="E26" s="21">
        <v>78</v>
      </c>
      <c r="F26" s="21">
        <v>25</v>
      </c>
      <c r="G26" s="21">
        <v>2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94</v>
      </c>
      <c r="D27" s="21" t="s">
        <v>1155</v>
      </c>
      <c r="E27" s="21">
        <v>21</v>
      </c>
      <c r="F27" s="21">
        <v>6</v>
      </c>
      <c r="G27" s="21">
        <v>44</v>
      </c>
      <c r="L27" s="25">
        <f ca="1">IFERROR(__xludf.DUMMYFUNCTION("IF(SUM(COUNTIF(artists!A:A, SPLIT(C27, "",""))) &gt; 0, ""UA"", 0)"),0)</f>
        <v>0</v>
      </c>
      <c r="M27" s="26">
        <f ca="1">IFERROR(__xludf.DUMMYFUNCTION("IF(SUM(COUNTIF(artists!C:C, SPLIT(C27, "",""))) &gt; 0, ""RU"", 0)"),0)</f>
        <v>0</v>
      </c>
      <c r="N27" s="25" t="str">
        <f ca="1">IFERROR(__xludf.DUMMYFUNCTION("IF(SUM(COUNTIF(artists!E:E, SPLIT(C27, "",""))) &gt; 0, ""OTHER"", 0)"),"OTHER")</f>
        <v>OTHER</v>
      </c>
    </row>
    <row r="28" spans="1:14" ht="14.25" customHeight="1">
      <c r="A28" s="21">
        <v>27</v>
      </c>
      <c r="B28" s="21" t="s">
        <v>1121</v>
      </c>
      <c r="C28" s="21" t="s">
        <v>618</v>
      </c>
      <c r="D28" s="21" t="s">
        <v>1163</v>
      </c>
      <c r="E28" s="21">
        <v>24</v>
      </c>
      <c r="F28" s="21">
        <v>1</v>
      </c>
      <c r="G28" s="21">
        <v>27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591</v>
      </c>
      <c r="D29" s="21" t="s">
        <v>1274</v>
      </c>
      <c r="E29" s="21">
        <v>84</v>
      </c>
      <c r="F29" s="21">
        <v>28</v>
      </c>
      <c r="G29" s="21">
        <v>2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226</v>
      </c>
      <c r="D30" s="21" t="s">
        <v>1156</v>
      </c>
      <c r="E30" s="21">
        <v>23</v>
      </c>
      <c r="F30" s="21">
        <v>9</v>
      </c>
      <c r="G30" s="21">
        <v>38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1147</v>
      </c>
      <c r="C31" s="21" t="s">
        <v>636</v>
      </c>
      <c r="D31" s="21" t="s">
        <v>1142</v>
      </c>
      <c r="E31" s="21" t="s">
        <v>1147</v>
      </c>
      <c r="F31" s="21">
        <v>3</v>
      </c>
      <c r="G31" s="21">
        <v>1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69</v>
      </c>
      <c r="D32" s="21" t="s">
        <v>1157</v>
      </c>
      <c r="E32" s="21">
        <v>27</v>
      </c>
      <c r="F32" s="21">
        <v>1</v>
      </c>
      <c r="G32" s="21">
        <v>33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109</v>
      </c>
      <c r="D33" s="21" t="s">
        <v>1168</v>
      </c>
      <c r="E33" s="21">
        <v>25</v>
      </c>
      <c r="F33" s="21">
        <v>3</v>
      </c>
      <c r="G33" s="21">
        <v>22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621</v>
      </c>
      <c r="D34" s="21" t="s">
        <v>1175</v>
      </c>
      <c r="E34" s="21">
        <v>28</v>
      </c>
      <c r="F34" s="21">
        <v>2</v>
      </c>
      <c r="G34" s="21">
        <v>24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748</v>
      </c>
      <c r="D35" s="21" t="s">
        <v>1232</v>
      </c>
      <c r="E35" s="21">
        <v>26</v>
      </c>
      <c r="F35" s="21">
        <v>1</v>
      </c>
      <c r="G35" s="21">
        <v>9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180</v>
      </c>
      <c r="D36" s="21" t="s">
        <v>1165</v>
      </c>
      <c r="E36" s="21">
        <v>29</v>
      </c>
      <c r="F36" s="21">
        <v>24</v>
      </c>
      <c r="G36" s="21">
        <v>23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1121</v>
      </c>
      <c r="C37" s="21" t="s">
        <v>615</v>
      </c>
      <c r="D37" s="21" t="s">
        <v>1164</v>
      </c>
      <c r="E37" s="21">
        <v>30</v>
      </c>
      <c r="F37" s="21">
        <v>9</v>
      </c>
      <c r="G37" s="21">
        <v>30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618</v>
      </c>
      <c r="D38" s="21" t="s">
        <v>1174</v>
      </c>
      <c r="E38" s="21">
        <v>34</v>
      </c>
      <c r="F38" s="21">
        <v>3</v>
      </c>
      <c r="G38" s="21">
        <v>35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391</v>
      </c>
      <c r="D39" s="21" t="s">
        <v>1214</v>
      </c>
      <c r="E39" s="21">
        <v>31</v>
      </c>
      <c r="F39" s="21">
        <v>12</v>
      </c>
      <c r="G39" s="21">
        <v>13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739</v>
      </c>
      <c r="D40" s="21" t="s">
        <v>1196</v>
      </c>
      <c r="E40" s="21">
        <v>32</v>
      </c>
      <c r="F40" s="21">
        <v>15</v>
      </c>
      <c r="G40" s="21">
        <v>21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385</v>
      </c>
      <c r="D41" s="21" t="s">
        <v>1185</v>
      </c>
      <c r="E41" s="21">
        <v>35</v>
      </c>
      <c r="F41" s="21">
        <v>20</v>
      </c>
      <c r="G41" s="21">
        <v>8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196</v>
      </c>
      <c r="D42" s="21" t="s">
        <v>1259</v>
      </c>
      <c r="E42" s="21">
        <v>20</v>
      </c>
      <c r="F42" s="21">
        <v>8</v>
      </c>
      <c r="G42" s="21">
        <v>4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69</v>
      </c>
      <c r="D43" s="21" t="s">
        <v>1173</v>
      </c>
      <c r="E43" s="21">
        <v>39</v>
      </c>
      <c r="F43" s="21">
        <v>8</v>
      </c>
      <c r="G43" s="21">
        <v>43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193</v>
      </c>
      <c r="D44" s="21" t="s">
        <v>1167</v>
      </c>
      <c r="E44" s="21">
        <v>37</v>
      </c>
      <c r="F44" s="21">
        <v>1</v>
      </c>
      <c r="G44" s="21">
        <v>29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736</v>
      </c>
      <c r="D45" s="21" t="s">
        <v>1215</v>
      </c>
      <c r="E45" s="21">
        <v>38</v>
      </c>
      <c r="F45" s="21">
        <v>17</v>
      </c>
      <c r="G45" s="21">
        <v>161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263</v>
      </c>
      <c r="D46" s="21" t="s">
        <v>1261</v>
      </c>
      <c r="E46" s="21">
        <v>62</v>
      </c>
      <c r="F46" s="21">
        <v>12</v>
      </c>
      <c r="G46" s="21">
        <v>14</v>
      </c>
      <c r="H46" s="21">
        <v>70</v>
      </c>
      <c r="I46" s="28">
        <v>43800</v>
      </c>
      <c r="J46" s="21">
        <v>2</v>
      </c>
      <c r="K46" s="28">
        <v>44192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69</v>
      </c>
      <c r="D47" s="21" t="s">
        <v>1180</v>
      </c>
      <c r="E47" s="21">
        <v>42</v>
      </c>
      <c r="F47" s="21">
        <v>13</v>
      </c>
      <c r="G47" s="21">
        <v>42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110</v>
      </c>
      <c r="D48" s="21" t="s">
        <v>1197</v>
      </c>
      <c r="E48" s="21">
        <v>40</v>
      </c>
      <c r="F48" s="21">
        <v>14</v>
      </c>
      <c r="G48" s="21">
        <v>31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602</v>
      </c>
      <c r="D49" s="21" t="s">
        <v>1151</v>
      </c>
      <c r="E49" s="21">
        <v>74</v>
      </c>
      <c r="F49" s="21">
        <v>28</v>
      </c>
      <c r="G49" s="21">
        <v>2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271</v>
      </c>
      <c r="D50" s="21" t="s">
        <v>1262</v>
      </c>
      <c r="E50" s="21">
        <v>67</v>
      </c>
      <c r="F50" s="21">
        <v>15</v>
      </c>
      <c r="G50" s="21">
        <v>16</v>
      </c>
      <c r="H50" s="21">
        <v>79</v>
      </c>
      <c r="I50" s="28">
        <v>43786</v>
      </c>
      <c r="J50" s="21">
        <v>1</v>
      </c>
      <c r="K50" s="28">
        <v>44178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140</v>
      </c>
      <c r="D51" s="21" t="s">
        <v>1170</v>
      </c>
      <c r="E51" s="21">
        <v>41</v>
      </c>
      <c r="F51" s="21">
        <v>8</v>
      </c>
      <c r="G51" s="21">
        <v>61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69</v>
      </c>
      <c r="D52" s="21" t="s">
        <v>1183</v>
      </c>
      <c r="E52" s="21">
        <v>44</v>
      </c>
      <c r="F52" s="21">
        <v>9</v>
      </c>
      <c r="G52" s="21">
        <v>48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748</v>
      </c>
      <c r="D53" s="21" t="s">
        <v>1260</v>
      </c>
      <c r="E53" s="21">
        <v>36</v>
      </c>
      <c r="F53" s="21">
        <v>8</v>
      </c>
      <c r="G53" s="21">
        <v>9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112</v>
      </c>
      <c r="D54" s="21" t="s">
        <v>1158</v>
      </c>
      <c r="E54" s="21">
        <v>48</v>
      </c>
      <c r="F54" s="21">
        <v>18</v>
      </c>
      <c r="G54" s="21">
        <v>39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499</v>
      </c>
      <c r="D55" s="21" t="s">
        <v>1188</v>
      </c>
      <c r="E55" s="21">
        <v>51</v>
      </c>
      <c r="F55" s="21">
        <v>14</v>
      </c>
      <c r="G55" s="21">
        <v>30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1147</v>
      </c>
      <c r="C56" s="21" t="s">
        <v>1255</v>
      </c>
      <c r="D56" s="21" t="s">
        <v>1256</v>
      </c>
      <c r="E56" s="21" t="s">
        <v>1147</v>
      </c>
      <c r="F56" s="21">
        <v>55</v>
      </c>
      <c r="G56" s="21">
        <v>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196</v>
      </c>
      <c r="D57" s="21" t="s">
        <v>1204</v>
      </c>
      <c r="E57" s="21">
        <v>46</v>
      </c>
      <c r="F57" s="21">
        <v>46</v>
      </c>
      <c r="G57" s="21">
        <v>11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147</v>
      </c>
      <c r="D58" s="21" t="s">
        <v>1176</v>
      </c>
      <c r="E58" s="21">
        <v>75</v>
      </c>
      <c r="F58" s="21">
        <v>36</v>
      </c>
      <c r="G58" s="21">
        <v>8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196</v>
      </c>
      <c r="D59" s="21" t="s">
        <v>1199</v>
      </c>
      <c r="E59" s="21">
        <v>43</v>
      </c>
      <c r="F59" s="21">
        <v>43</v>
      </c>
      <c r="G59" s="21">
        <v>15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389</v>
      </c>
      <c r="D60" s="21" t="s">
        <v>1187</v>
      </c>
      <c r="E60" s="21">
        <v>47</v>
      </c>
      <c r="F60" s="21">
        <v>28</v>
      </c>
      <c r="G60" s="21">
        <v>7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499</v>
      </c>
      <c r="D61" s="21" t="s">
        <v>1248</v>
      </c>
      <c r="E61" s="21">
        <v>45</v>
      </c>
      <c r="F61" s="21">
        <v>8</v>
      </c>
      <c r="G61" s="21">
        <v>10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1064</v>
      </c>
      <c r="D62" s="21" t="s">
        <v>1282</v>
      </c>
      <c r="E62" s="21">
        <v>33</v>
      </c>
      <c r="F62" s="21">
        <v>11</v>
      </c>
      <c r="G62" s="21">
        <v>6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632</v>
      </c>
      <c r="D63" s="21" t="s">
        <v>1209</v>
      </c>
      <c r="E63" s="21">
        <v>52</v>
      </c>
      <c r="F63" s="21">
        <v>45</v>
      </c>
      <c r="G63" s="21">
        <v>7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69</v>
      </c>
      <c r="D64" s="21" t="s">
        <v>1191</v>
      </c>
      <c r="E64" s="21">
        <v>57</v>
      </c>
      <c r="F64" s="21">
        <v>21</v>
      </c>
      <c r="G64" s="21">
        <v>34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627</v>
      </c>
      <c r="D65" s="21" t="s">
        <v>1190</v>
      </c>
      <c r="E65" s="21">
        <v>55</v>
      </c>
      <c r="F65" s="21">
        <v>5</v>
      </c>
      <c r="G65" s="21">
        <v>42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86</v>
      </c>
      <c r="D66" s="21" t="s">
        <v>1243</v>
      </c>
      <c r="E66" s="21">
        <v>59</v>
      </c>
      <c r="F66" s="21">
        <v>51</v>
      </c>
      <c r="G66" s="21">
        <v>5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1147</v>
      </c>
      <c r="C67" s="21" t="s">
        <v>1152</v>
      </c>
      <c r="D67" s="21" t="s">
        <v>1153</v>
      </c>
      <c r="E67" s="21" t="s">
        <v>1147</v>
      </c>
      <c r="F67" s="21">
        <v>4</v>
      </c>
      <c r="G67" s="21">
        <v>17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181</v>
      </c>
      <c r="D68" s="21" t="s">
        <v>1192</v>
      </c>
      <c r="E68" s="21">
        <v>61</v>
      </c>
      <c r="F68" s="21">
        <v>10</v>
      </c>
      <c r="G68" s="21">
        <v>33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196</v>
      </c>
      <c r="D69" s="21" t="s">
        <v>1237</v>
      </c>
      <c r="E69" s="21">
        <v>56</v>
      </c>
      <c r="F69" s="21">
        <v>56</v>
      </c>
      <c r="G69" s="21">
        <v>5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611</v>
      </c>
      <c r="D70" s="21" t="s">
        <v>1179</v>
      </c>
      <c r="E70" s="21">
        <v>63</v>
      </c>
      <c r="F70" s="21">
        <v>27</v>
      </c>
      <c r="G70" s="21">
        <v>40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736</v>
      </c>
      <c r="D71" s="21" t="s">
        <v>1172</v>
      </c>
      <c r="E71" s="21">
        <v>60</v>
      </c>
      <c r="F71" s="21">
        <v>28</v>
      </c>
      <c r="G71" s="21">
        <v>40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223</v>
      </c>
      <c r="D72" s="21" t="s">
        <v>1200</v>
      </c>
      <c r="E72" s="21">
        <v>66</v>
      </c>
      <c r="F72" s="21">
        <v>22</v>
      </c>
      <c r="G72" s="21">
        <v>12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608</v>
      </c>
      <c r="D73" s="21" t="s">
        <v>1189</v>
      </c>
      <c r="E73" s="21">
        <v>64</v>
      </c>
      <c r="F73" s="21">
        <v>17</v>
      </c>
      <c r="G73" s="21">
        <v>65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1121</v>
      </c>
      <c r="C74" s="21" t="s">
        <v>168</v>
      </c>
      <c r="D74" s="21" t="s">
        <v>1203</v>
      </c>
      <c r="E74" s="21">
        <v>65</v>
      </c>
      <c r="F74" s="21">
        <v>28</v>
      </c>
      <c r="G74" s="21">
        <v>33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656</v>
      </c>
      <c r="D75" s="21" t="s">
        <v>1283</v>
      </c>
      <c r="E75" s="21">
        <v>54</v>
      </c>
      <c r="F75" s="21">
        <v>3</v>
      </c>
      <c r="G75" s="21">
        <v>13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748</v>
      </c>
      <c r="D76" s="21" t="s">
        <v>1284</v>
      </c>
      <c r="E76" s="21">
        <v>49</v>
      </c>
      <c r="F76" s="21">
        <v>4</v>
      </c>
      <c r="G76" s="21">
        <v>9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444</v>
      </c>
      <c r="D77" s="21" t="s">
        <v>1207</v>
      </c>
      <c r="E77" s="21">
        <v>69</v>
      </c>
      <c r="F77" s="21">
        <v>50</v>
      </c>
      <c r="G77" s="21">
        <v>19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95</v>
      </c>
      <c r="D78" s="21" t="s">
        <v>1148</v>
      </c>
      <c r="E78" s="21">
        <v>68</v>
      </c>
      <c r="F78" s="21">
        <v>27</v>
      </c>
      <c r="G78" s="21">
        <v>44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736</v>
      </c>
      <c r="D79" s="21" t="s">
        <v>1184</v>
      </c>
      <c r="E79" s="21">
        <v>80</v>
      </c>
      <c r="F79" s="21">
        <v>41</v>
      </c>
      <c r="G79" s="21">
        <v>80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91</v>
      </c>
      <c r="D80" s="21" t="s">
        <v>1206</v>
      </c>
      <c r="E80" s="21">
        <v>71</v>
      </c>
      <c r="F80" s="21">
        <v>42</v>
      </c>
      <c r="G80" s="21">
        <v>28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646</v>
      </c>
      <c r="D81" s="21" t="s">
        <v>1285</v>
      </c>
      <c r="E81" s="21">
        <v>50</v>
      </c>
      <c r="F81" s="21">
        <v>38</v>
      </c>
      <c r="G81" s="21">
        <v>5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1117</v>
      </c>
      <c r="C82" s="21" t="s">
        <v>1286</v>
      </c>
      <c r="D82" s="21" t="s">
        <v>1287</v>
      </c>
      <c r="E82" s="21">
        <v>100</v>
      </c>
      <c r="F82" s="21">
        <v>81</v>
      </c>
      <c r="G82" s="21">
        <v>2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614</v>
      </c>
      <c r="D83" s="21" t="s">
        <v>1195</v>
      </c>
      <c r="E83" s="21">
        <v>73</v>
      </c>
      <c r="F83" s="21">
        <v>35</v>
      </c>
      <c r="G83" s="21">
        <v>46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79</v>
      </c>
      <c r="D84" s="21" t="s">
        <v>1193</v>
      </c>
      <c r="E84" s="21">
        <v>70</v>
      </c>
      <c r="F84" s="21">
        <v>60</v>
      </c>
      <c r="G84" s="21">
        <v>16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1117</v>
      </c>
      <c r="C85" s="21" t="s">
        <v>136</v>
      </c>
      <c r="D85" s="21" t="s">
        <v>1288</v>
      </c>
      <c r="E85" s="21">
        <v>96</v>
      </c>
      <c r="F85" s="21">
        <v>84</v>
      </c>
      <c r="G85" s="21">
        <v>2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757</v>
      </c>
      <c r="D86" s="21" t="s">
        <v>1289</v>
      </c>
      <c r="E86" s="21">
        <v>72</v>
      </c>
      <c r="F86" s="21">
        <v>72</v>
      </c>
      <c r="G86" s="21">
        <v>3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557</v>
      </c>
      <c r="D87" s="21" t="s">
        <v>1251</v>
      </c>
      <c r="E87" s="21">
        <v>76</v>
      </c>
      <c r="F87" s="21">
        <v>58</v>
      </c>
      <c r="G87" s="21">
        <v>5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1117</v>
      </c>
      <c r="C88" s="21" t="s">
        <v>69</v>
      </c>
      <c r="D88" s="21" t="s">
        <v>1239</v>
      </c>
      <c r="E88" s="21">
        <v>88</v>
      </c>
      <c r="F88" s="21">
        <v>20</v>
      </c>
      <c r="G88" s="21">
        <v>45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638</v>
      </c>
      <c r="D89" s="21" t="s">
        <v>1177</v>
      </c>
      <c r="E89" s="21" t="s">
        <v>1147</v>
      </c>
      <c r="F89" s="21">
        <v>78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748</v>
      </c>
      <c r="D90" s="21" t="s">
        <v>1290</v>
      </c>
      <c r="E90" s="21">
        <v>53</v>
      </c>
      <c r="F90" s="21">
        <v>5</v>
      </c>
      <c r="G90" s="21">
        <v>9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86</v>
      </c>
      <c r="D91" s="21" t="s">
        <v>1291</v>
      </c>
      <c r="E91" s="21" t="s">
        <v>1147</v>
      </c>
      <c r="F91" s="21">
        <v>90</v>
      </c>
      <c r="G91" s="21">
        <v>1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1117</v>
      </c>
      <c r="C92" s="21" t="s">
        <v>170</v>
      </c>
      <c r="D92" s="21" t="s">
        <v>1202</v>
      </c>
      <c r="E92" s="21">
        <v>97</v>
      </c>
      <c r="F92" s="21">
        <v>3</v>
      </c>
      <c r="G92" s="21">
        <v>113</v>
      </c>
      <c r="H92" s="21">
        <v>94</v>
      </c>
      <c r="I92" s="28">
        <v>43800</v>
      </c>
      <c r="J92" s="21">
        <v>1</v>
      </c>
      <c r="K92" s="28">
        <v>43891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1147</v>
      </c>
      <c r="C93" s="21" t="s">
        <v>406</v>
      </c>
      <c r="D93" s="21" t="s">
        <v>1225</v>
      </c>
      <c r="E93" s="21" t="s">
        <v>1147</v>
      </c>
      <c r="F93" s="21">
        <v>19</v>
      </c>
      <c r="G93" s="21">
        <v>1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107</v>
      </c>
      <c r="D94" s="21" t="s">
        <v>1125</v>
      </c>
      <c r="E94" s="21" t="s">
        <v>1147</v>
      </c>
      <c r="F94" s="21">
        <v>3</v>
      </c>
      <c r="G94" s="21">
        <v>1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117</v>
      </c>
      <c r="D95" s="21" t="s">
        <v>1292</v>
      </c>
      <c r="E95" s="21">
        <v>58</v>
      </c>
      <c r="F95" s="21">
        <v>6</v>
      </c>
      <c r="G95" s="21">
        <v>6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269</v>
      </c>
      <c r="D96" s="21" t="s">
        <v>1264</v>
      </c>
      <c r="E96" s="21" t="s">
        <v>1147</v>
      </c>
      <c r="F96" s="21">
        <v>52</v>
      </c>
      <c r="G96" s="21">
        <v>5</v>
      </c>
      <c r="H96" s="21">
        <v>56</v>
      </c>
      <c r="I96" s="28">
        <v>43821</v>
      </c>
      <c r="J96" s="21">
        <v>19</v>
      </c>
      <c r="K96" s="28">
        <v>44192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408</v>
      </c>
      <c r="D97" s="21" t="s">
        <v>1266</v>
      </c>
      <c r="E97" s="21" t="s">
        <v>1147</v>
      </c>
      <c r="F97" s="21">
        <v>65</v>
      </c>
      <c r="G97" s="21">
        <v>5</v>
      </c>
      <c r="H97" s="21">
        <v>35</v>
      </c>
      <c r="I97" s="28">
        <v>43828</v>
      </c>
      <c r="J97" s="21">
        <v>18</v>
      </c>
      <c r="K97" s="28">
        <v>44192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1147</v>
      </c>
      <c r="C98" s="21" t="s">
        <v>410</v>
      </c>
      <c r="D98" s="21" t="s">
        <v>1269</v>
      </c>
      <c r="E98" s="21" t="s">
        <v>1147</v>
      </c>
      <c r="F98" s="21">
        <v>81</v>
      </c>
      <c r="G98" s="21">
        <v>3</v>
      </c>
      <c r="H98" s="21">
        <v>31</v>
      </c>
      <c r="I98" s="28">
        <v>43807</v>
      </c>
      <c r="J98" s="21">
        <v>26</v>
      </c>
      <c r="K98" s="28">
        <v>44192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1147</v>
      </c>
      <c r="C99" s="21" t="s">
        <v>623</v>
      </c>
      <c r="D99" s="21" t="s">
        <v>1267</v>
      </c>
      <c r="E99" s="21" t="s">
        <v>1147</v>
      </c>
      <c r="F99" s="21">
        <v>72</v>
      </c>
      <c r="G99" s="21">
        <v>4</v>
      </c>
      <c r="H99" s="21">
        <v>67</v>
      </c>
      <c r="I99" s="28">
        <v>43828</v>
      </c>
      <c r="J99" s="21">
        <v>29</v>
      </c>
      <c r="K99" s="28">
        <v>44192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1121</v>
      </c>
      <c r="C100" s="21" t="s">
        <v>225</v>
      </c>
      <c r="D100" s="21" t="s">
        <v>1249</v>
      </c>
      <c r="E100" s="21">
        <v>92</v>
      </c>
      <c r="F100" s="21">
        <v>2</v>
      </c>
      <c r="G100" s="21">
        <v>33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74</v>
      </c>
      <c r="D101" s="21" t="s">
        <v>1252</v>
      </c>
      <c r="E101" s="21">
        <v>98</v>
      </c>
      <c r="F101" s="21">
        <v>1</v>
      </c>
      <c r="G101" s="21">
        <v>39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conditionalFormatting sqref="L2:N101">
    <cfRule type="expression" dxfId="101" priority="1">
      <formula>AND($L2=0, $M2=0, $N2=0)</formula>
    </cfRule>
    <cfRule type="expression" dxfId="10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Аркуш13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401</v>
      </c>
      <c r="D2" s="21" t="s">
        <v>1120</v>
      </c>
      <c r="E2" s="21">
        <v>37</v>
      </c>
      <c r="F2" s="21">
        <v>1</v>
      </c>
      <c r="G2" s="21">
        <v>2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187</v>
      </c>
      <c r="D3" s="21" t="s">
        <v>1126</v>
      </c>
      <c r="E3" s="21">
        <v>33</v>
      </c>
      <c r="F3" s="21">
        <v>2</v>
      </c>
      <c r="G3" s="21">
        <v>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388</v>
      </c>
      <c r="D4" s="21" t="s">
        <v>1160</v>
      </c>
      <c r="E4" s="21">
        <v>1</v>
      </c>
      <c r="F4" s="21">
        <v>1</v>
      </c>
      <c r="G4" s="21">
        <v>3</v>
      </c>
      <c r="L4" s="25">
        <f ca="1">IFERROR(__xludf.DUMMYFUNCTION("IF(SUM(COUNTIF(artists!A:A, SPLIT(C4, "",""))) &gt; 0, ""UA"", 0)"),0)</f>
        <v>0</v>
      </c>
      <c r="M4" s="26">
        <f ca="1">IFERROR(__xludf.DUMMYFUNCTION("IF(SUM(COUNTIF(artists!C:C, SPLIT(C4, "",""))) &gt; 0, ""RU"", 0)"),0)</f>
        <v>0</v>
      </c>
      <c r="N4" s="25" t="str">
        <f ca="1">IFERROR(__xludf.DUMMYFUNCTION("IF(SUM(COUNTIF(artists!E:E, SPLIT(C4, "",""))) &gt; 0, ""OTHER"", 0)"),"OTHER")</f>
        <v>OTHER</v>
      </c>
    </row>
    <row r="5" spans="1:14" ht="14.25" customHeight="1">
      <c r="A5" s="21">
        <v>4</v>
      </c>
      <c r="B5" s="21" t="s">
        <v>1117</v>
      </c>
      <c r="C5" s="21" t="s">
        <v>160</v>
      </c>
      <c r="D5" s="21" t="s">
        <v>1161</v>
      </c>
      <c r="E5" s="21">
        <v>4</v>
      </c>
      <c r="F5" s="21">
        <v>4</v>
      </c>
      <c r="G5" s="21">
        <v>4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1149</v>
      </c>
      <c r="D6" s="21" t="s">
        <v>1150</v>
      </c>
      <c r="E6" s="21">
        <v>3</v>
      </c>
      <c r="F6" s="21">
        <v>1</v>
      </c>
      <c r="G6" s="21">
        <v>7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1067</v>
      </c>
      <c r="D7" s="21" t="s">
        <v>1229</v>
      </c>
      <c r="E7" s="21">
        <v>2</v>
      </c>
      <c r="F7" s="21">
        <v>2</v>
      </c>
      <c r="G7" s="21">
        <v>3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345</v>
      </c>
      <c r="D8" s="21" t="s">
        <v>1131</v>
      </c>
      <c r="E8" s="21">
        <v>5</v>
      </c>
      <c r="F8" s="21">
        <v>1</v>
      </c>
      <c r="G8" s="21">
        <v>13</v>
      </c>
      <c r="L8" s="25">
        <f ca="1">IFERROR(__xludf.DUMMYFUNCTION("IF(SUM(COUNTIF(artists!A:A, SPLIT(C8, "",""))) &gt; 0, ""UA"", 0)"),0)</f>
        <v>0</v>
      </c>
      <c r="M8" s="26">
        <f ca="1">IFERROR(__xludf.DUMMYFUNCTION("IF(SUM(COUNTIF(artists!C:C, SPLIT(C8, "",""))) &gt; 0, ""RU"", 0)"),0)</f>
        <v>0</v>
      </c>
      <c r="N8" s="25" t="str">
        <f ca="1">IFERROR(__xludf.DUMMYFUNCTION("IF(SUM(COUNTIF(artists!E:E, SPLIT(C8, "",""))) &gt; 0, ""OTHER"", 0)"),"OTHER")</f>
        <v>OTHER</v>
      </c>
    </row>
    <row r="9" spans="1:14" ht="14.25" customHeight="1">
      <c r="A9" s="21">
        <v>8</v>
      </c>
      <c r="B9" s="21" t="s">
        <v>1121</v>
      </c>
      <c r="C9" s="21" t="s">
        <v>495</v>
      </c>
      <c r="D9" s="21" t="s">
        <v>1129</v>
      </c>
      <c r="E9" s="21">
        <v>6</v>
      </c>
      <c r="F9" s="21">
        <v>3</v>
      </c>
      <c r="G9" s="21">
        <v>7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244</v>
      </c>
      <c r="D10" s="21" t="s">
        <v>1133</v>
      </c>
      <c r="E10" s="21">
        <v>7</v>
      </c>
      <c r="F10" s="21">
        <v>6</v>
      </c>
      <c r="G10" s="21">
        <v>6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168</v>
      </c>
      <c r="D11" s="21" t="s">
        <v>1132</v>
      </c>
      <c r="E11" s="21">
        <v>9</v>
      </c>
      <c r="F11" s="21">
        <v>1</v>
      </c>
      <c r="G11" s="21">
        <v>21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180</v>
      </c>
      <c r="D12" s="21" t="s">
        <v>1136</v>
      </c>
      <c r="E12" s="21">
        <v>10</v>
      </c>
      <c r="F12" s="21">
        <v>3</v>
      </c>
      <c r="G12" s="21">
        <v>9</v>
      </c>
      <c r="L12" s="25">
        <f ca="1">IFERROR(__xludf.DUMMYFUNCTION("IF(SUM(COUNTIF(artists!A:A, SPLIT(C12, "",""))) &gt; 0, ""UA"", 0)"),0)</f>
        <v>0</v>
      </c>
      <c r="M12" s="26">
        <f ca="1">IFERROR(__xludf.DUMMYFUNCTION("IF(SUM(COUNTIF(artists!C:C, SPLIT(C12, "",""))) &gt; 0, ""RU"", 0)"),0)</f>
        <v>0</v>
      </c>
      <c r="N12" s="25" t="str">
        <f ca="1">IFERROR(__xludf.DUMMYFUNCTION("IF(SUM(COUNTIF(artists!E:E, SPLIT(C12, "",""))) &gt; 0, ""OTHER"", 0)"),"OTHER")</f>
        <v>OTHER</v>
      </c>
    </row>
    <row r="13" spans="1:14" ht="14.25" customHeight="1">
      <c r="A13" s="21">
        <v>12</v>
      </c>
      <c r="B13" s="21" t="s">
        <v>1121</v>
      </c>
      <c r="C13" s="21" t="s">
        <v>193</v>
      </c>
      <c r="D13" s="21" t="s">
        <v>1135</v>
      </c>
      <c r="E13" s="21">
        <v>11</v>
      </c>
      <c r="F13" s="21">
        <v>2</v>
      </c>
      <c r="G13" s="21">
        <v>14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1145</v>
      </c>
      <c r="D14" s="21" t="s">
        <v>1146</v>
      </c>
      <c r="E14" s="21">
        <v>17</v>
      </c>
      <c r="F14" s="21">
        <v>13</v>
      </c>
      <c r="G14" s="21">
        <v>3</v>
      </c>
      <c r="L14" s="25">
        <f ca="1">IFERROR(__xludf.DUMMYFUNCTION("IF(SUM(COUNTIF(artists!A:A, SPLIT(C14, "",""))) &gt; 0, ""UA"", 0)"),0)</f>
        <v>0</v>
      </c>
      <c r="M14" s="26">
        <f ca="1">IFERROR(__xludf.DUMMYFUNCTION("IF(SUM(COUNTIF(artists!C:C, SPLIT(C14, "",""))) &gt; 0, ""RU"", 0)"),0)</f>
        <v>0</v>
      </c>
      <c r="N14" s="25" t="str">
        <f ca="1">IFERROR(__xludf.DUMMYFUNCTION("IF(SUM(COUNTIF(artists!E:E, SPLIT(C14, "",""))) &gt; 0, ""OTHER"", 0)"),"OTHER")</f>
        <v>OTHER</v>
      </c>
    </row>
    <row r="15" spans="1:14" ht="14.25" customHeight="1">
      <c r="A15" s="21">
        <v>14</v>
      </c>
      <c r="B15" s="21" t="s">
        <v>1121</v>
      </c>
      <c r="C15" s="21" t="s">
        <v>639</v>
      </c>
      <c r="D15" s="21" t="s">
        <v>1227</v>
      </c>
      <c r="E15" s="21">
        <v>12</v>
      </c>
      <c r="F15" s="21">
        <v>12</v>
      </c>
      <c r="G15" s="21">
        <v>4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384</v>
      </c>
      <c r="D16" s="21" t="s">
        <v>1213</v>
      </c>
      <c r="E16" s="21">
        <v>100</v>
      </c>
      <c r="F16" s="21">
        <v>3</v>
      </c>
      <c r="G16" s="21">
        <v>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730</v>
      </c>
      <c r="D17" s="21" t="s">
        <v>1166</v>
      </c>
      <c r="E17" s="21">
        <v>19</v>
      </c>
      <c r="F17" s="21">
        <v>16</v>
      </c>
      <c r="G17" s="21">
        <v>3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431</v>
      </c>
      <c r="D18" s="21" t="s">
        <v>1205</v>
      </c>
      <c r="E18" s="21">
        <v>13</v>
      </c>
      <c r="F18" s="21">
        <v>2</v>
      </c>
      <c r="G18" s="21">
        <v>9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69</v>
      </c>
      <c r="D19" s="21" t="s">
        <v>1141</v>
      </c>
      <c r="E19" s="21">
        <v>15</v>
      </c>
      <c r="F19" s="21">
        <v>2</v>
      </c>
      <c r="G19" s="21">
        <v>65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223</v>
      </c>
      <c r="D20" s="21" t="s">
        <v>1139</v>
      </c>
      <c r="E20" s="21">
        <v>14</v>
      </c>
      <c r="F20" s="21">
        <v>1</v>
      </c>
      <c r="G20" s="21">
        <v>26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196</v>
      </c>
      <c r="D21" s="21" t="s">
        <v>1259</v>
      </c>
      <c r="E21" s="21">
        <v>8</v>
      </c>
      <c r="F21" s="21">
        <v>8</v>
      </c>
      <c r="G21" s="21">
        <v>3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94</v>
      </c>
      <c r="D22" s="21" t="s">
        <v>1155</v>
      </c>
      <c r="E22" s="21">
        <v>18</v>
      </c>
      <c r="F22" s="21">
        <v>6</v>
      </c>
      <c r="G22" s="21">
        <v>43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612</v>
      </c>
      <c r="D23" s="21" t="s">
        <v>1137</v>
      </c>
      <c r="E23" s="21">
        <v>16</v>
      </c>
      <c r="F23" s="21">
        <v>12</v>
      </c>
      <c r="G23" s="21">
        <v>6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226</v>
      </c>
      <c r="D24" s="21" t="s">
        <v>1156</v>
      </c>
      <c r="E24" s="21">
        <v>23</v>
      </c>
      <c r="F24" s="21">
        <v>9</v>
      </c>
      <c r="G24" s="21">
        <v>37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618</v>
      </c>
      <c r="D25" s="21" t="s">
        <v>1163</v>
      </c>
      <c r="E25" s="21">
        <v>24</v>
      </c>
      <c r="F25" s="21">
        <v>1</v>
      </c>
      <c r="G25" s="21">
        <v>26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109</v>
      </c>
      <c r="D26" s="21" t="s">
        <v>1168</v>
      </c>
      <c r="E26" s="21">
        <v>22</v>
      </c>
      <c r="F26" s="21">
        <v>3</v>
      </c>
      <c r="G26" s="21">
        <v>21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748</v>
      </c>
      <c r="D27" s="21" t="s">
        <v>1232</v>
      </c>
      <c r="E27" s="21">
        <v>21</v>
      </c>
      <c r="F27" s="21">
        <v>1</v>
      </c>
      <c r="G27" s="21">
        <v>8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69</v>
      </c>
      <c r="D28" s="21" t="s">
        <v>1157</v>
      </c>
      <c r="E28" s="21">
        <v>25</v>
      </c>
      <c r="F28" s="21">
        <v>1</v>
      </c>
      <c r="G28" s="21">
        <v>32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621</v>
      </c>
      <c r="D29" s="21" t="s">
        <v>1175</v>
      </c>
      <c r="E29" s="21">
        <v>27</v>
      </c>
      <c r="F29" s="21">
        <v>2</v>
      </c>
      <c r="G29" s="21">
        <v>23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180</v>
      </c>
      <c r="D30" s="21" t="s">
        <v>1165</v>
      </c>
      <c r="E30" s="21">
        <v>28</v>
      </c>
      <c r="F30" s="21">
        <v>24</v>
      </c>
      <c r="G30" s="21">
        <v>22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1117</v>
      </c>
      <c r="C31" s="21" t="s">
        <v>615</v>
      </c>
      <c r="D31" s="21" t="s">
        <v>1164</v>
      </c>
      <c r="E31" s="21">
        <v>35</v>
      </c>
      <c r="F31" s="21">
        <v>9</v>
      </c>
      <c r="G31" s="21">
        <v>29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391</v>
      </c>
      <c r="D32" s="21" t="s">
        <v>1214</v>
      </c>
      <c r="E32" s="21">
        <v>26</v>
      </c>
      <c r="F32" s="21">
        <v>12</v>
      </c>
      <c r="G32" s="21">
        <v>12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739</v>
      </c>
      <c r="D33" s="21" t="s">
        <v>1196</v>
      </c>
      <c r="E33" s="21">
        <v>29</v>
      </c>
      <c r="F33" s="21">
        <v>15</v>
      </c>
      <c r="G33" s="21">
        <v>20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1064</v>
      </c>
      <c r="D34" s="21" t="s">
        <v>1282</v>
      </c>
      <c r="E34" s="21">
        <v>20</v>
      </c>
      <c r="F34" s="21">
        <v>11</v>
      </c>
      <c r="G34" s="21">
        <v>5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618</v>
      </c>
      <c r="D35" s="21" t="s">
        <v>1174</v>
      </c>
      <c r="E35" s="21">
        <v>30</v>
      </c>
      <c r="F35" s="21">
        <v>3</v>
      </c>
      <c r="G35" s="21">
        <v>34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385</v>
      </c>
      <c r="D36" s="21" t="s">
        <v>1185</v>
      </c>
      <c r="E36" s="21">
        <v>32</v>
      </c>
      <c r="F36" s="21">
        <v>20</v>
      </c>
      <c r="G36" s="21">
        <v>7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748</v>
      </c>
      <c r="D37" s="21" t="s">
        <v>1260</v>
      </c>
      <c r="E37" s="21">
        <v>34</v>
      </c>
      <c r="F37" s="21">
        <v>8</v>
      </c>
      <c r="G37" s="21">
        <v>8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193</v>
      </c>
      <c r="D38" s="21" t="s">
        <v>1167</v>
      </c>
      <c r="E38" s="21">
        <v>31</v>
      </c>
      <c r="F38" s="21">
        <v>1</v>
      </c>
      <c r="G38" s="21">
        <v>28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736</v>
      </c>
      <c r="D39" s="21" t="s">
        <v>1215</v>
      </c>
      <c r="E39" s="21">
        <v>40</v>
      </c>
      <c r="F39" s="21">
        <v>17</v>
      </c>
      <c r="G39" s="21">
        <v>160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69</v>
      </c>
      <c r="D40" s="21" t="s">
        <v>1173</v>
      </c>
      <c r="E40" s="21">
        <v>39</v>
      </c>
      <c r="F40" s="21">
        <v>8</v>
      </c>
      <c r="G40" s="21">
        <v>42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110</v>
      </c>
      <c r="D41" s="21" t="s">
        <v>1197</v>
      </c>
      <c r="E41" s="21">
        <v>36</v>
      </c>
      <c r="F41" s="21">
        <v>14</v>
      </c>
      <c r="G41" s="21">
        <v>30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140</v>
      </c>
      <c r="D42" s="21" t="s">
        <v>1170</v>
      </c>
      <c r="E42" s="21">
        <v>47</v>
      </c>
      <c r="F42" s="21">
        <v>8</v>
      </c>
      <c r="G42" s="21">
        <v>60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1180</v>
      </c>
      <c r="E43" s="21">
        <v>46</v>
      </c>
      <c r="F43" s="21">
        <v>13</v>
      </c>
      <c r="G43" s="21">
        <v>41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196</v>
      </c>
      <c r="D44" s="21" t="s">
        <v>1199</v>
      </c>
      <c r="E44" s="21">
        <v>53</v>
      </c>
      <c r="F44" s="21">
        <v>43</v>
      </c>
      <c r="G44" s="21">
        <v>14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69</v>
      </c>
      <c r="D45" s="21" t="s">
        <v>1183</v>
      </c>
      <c r="E45" s="21">
        <v>51</v>
      </c>
      <c r="F45" s="21">
        <v>9</v>
      </c>
      <c r="G45" s="21">
        <v>47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499</v>
      </c>
      <c r="D46" s="21" t="s">
        <v>1248</v>
      </c>
      <c r="E46" s="21">
        <v>42</v>
      </c>
      <c r="F46" s="21">
        <v>8</v>
      </c>
      <c r="G46" s="21">
        <v>9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196</v>
      </c>
      <c r="D47" s="21" t="s">
        <v>1204</v>
      </c>
      <c r="E47" s="21">
        <v>54</v>
      </c>
      <c r="F47" s="21">
        <v>46</v>
      </c>
      <c r="G47" s="21">
        <v>10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389</v>
      </c>
      <c r="D48" s="21" t="s">
        <v>1187</v>
      </c>
      <c r="E48" s="21">
        <v>50</v>
      </c>
      <c r="F48" s="21">
        <v>28</v>
      </c>
      <c r="G48" s="21">
        <v>6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112</v>
      </c>
      <c r="D49" s="21" t="s">
        <v>1158</v>
      </c>
      <c r="E49" s="21">
        <v>52</v>
      </c>
      <c r="F49" s="21">
        <v>18</v>
      </c>
      <c r="G49" s="21">
        <v>38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748</v>
      </c>
      <c r="D50" s="21" t="s">
        <v>1284</v>
      </c>
      <c r="E50" s="21">
        <v>44</v>
      </c>
      <c r="F50" s="21">
        <v>4</v>
      </c>
      <c r="G50" s="21">
        <v>8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646</v>
      </c>
      <c r="D51" s="21" t="s">
        <v>1285</v>
      </c>
      <c r="E51" s="21">
        <v>38</v>
      </c>
      <c r="F51" s="21">
        <v>38</v>
      </c>
      <c r="G51" s="21">
        <v>4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1117</v>
      </c>
      <c r="C52" s="21" t="s">
        <v>499</v>
      </c>
      <c r="D52" s="21" t="s">
        <v>1188</v>
      </c>
      <c r="E52" s="21">
        <v>64</v>
      </c>
      <c r="F52" s="21">
        <v>14</v>
      </c>
      <c r="G52" s="21">
        <v>29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632</v>
      </c>
      <c r="D53" s="21" t="s">
        <v>1209</v>
      </c>
      <c r="E53" s="21">
        <v>58</v>
      </c>
      <c r="F53" s="21">
        <v>45</v>
      </c>
      <c r="G53" s="21">
        <v>6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748</v>
      </c>
      <c r="D54" s="21" t="s">
        <v>1290</v>
      </c>
      <c r="E54" s="21">
        <v>49</v>
      </c>
      <c r="F54" s="21">
        <v>5</v>
      </c>
      <c r="G54" s="21">
        <v>8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656</v>
      </c>
      <c r="D55" s="21" t="s">
        <v>1283</v>
      </c>
      <c r="E55" s="21">
        <v>48</v>
      </c>
      <c r="F55" s="21">
        <v>3</v>
      </c>
      <c r="G55" s="21">
        <v>12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627</v>
      </c>
      <c r="D56" s="21" t="s">
        <v>1190</v>
      </c>
      <c r="E56" s="21">
        <v>56</v>
      </c>
      <c r="F56" s="21">
        <v>5</v>
      </c>
      <c r="G56" s="21">
        <v>41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196</v>
      </c>
      <c r="D57" s="21" t="s">
        <v>1237</v>
      </c>
      <c r="E57" s="21">
        <v>82</v>
      </c>
      <c r="F57" s="21">
        <v>56</v>
      </c>
      <c r="G57" s="21">
        <v>4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69</v>
      </c>
      <c r="D58" s="21" t="s">
        <v>1191</v>
      </c>
      <c r="E58" s="21">
        <v>60</v>
      </c>
      <c r="F58" s="21">
        <v>21</v>
      </c>
      <c r="G58" s="21">
        <v>33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117</v>
      </c>
      <c r="D59" s="21" t="s">
        <v>1292</v>
      </c>
      <c r="E59" s="21">
        <v>41</v>
      </c>
      <c r="F59" s="21">
        <v>6</v>
      </c>
      <c r="G59" s="21">
        <v>5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86</v>
      </c>
      <c r="D60" s="21" t="s">
        <v>1243</v>
      </c>
      <c r="E60" s="21">
        <v>57</v>
      </c>
      <c r="F60" s="21">
        <v>51</v>
      </c>
      <c r="G60" s="21">
        <v>4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736</v>
      </c>
      <c r="D61" s="21" t="s">
        <v>1172</v>
      </c>
      <c r="E61" s="21">
        <v>61</v>
      </c>
      <c r="F61" s="21">
        <v>28</v>
      </c>
      <c r="G61" s="21">
        <v>39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181</v>
      </c>
      <c r="D62" s="21" t="s">
        <v>1192</v>
      </c>
      <c r="E62" s="21">
        <v>59</v>
      </c>
      <c r="F62" s="21">
        <v>10</v>
      </c>
      <c r="G62" s="21">
        <v>32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1147</v>
      </c>
      <c r="C63" s="21" t="s">
        <v>263</v>
      </c>
      <c r="D63" s="21" t="s">
        <v>1261</v>
      </c>
      <c r="E63" s="21" t="s">
        <v>1147</v>
      </c>
      <c r="F63" s="21">
        <v>12</v>
      </c>
      <c r="G63" s="21">
        <v>13</v>
      </c>
      <c r="H63" s="21">
        <v>70</v>
      </c>
      <c r="I63" s="28">
        <v>43800</v>
      </c>
      <c r="J63" s="21">
        <v>2</v>
      </c>
      <c r="K63" s="28">
        <v>44192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1117</v>
      </c>
      <c r="C64" s="21" t="s">
        <v>611</v>
      </c>
      <c r="D64" s="21" t="s">
        <v>1179</v>
      </c>
      <c r="E64" s="21">
        <v>67</v>
      </c>
      <c r="F64" s="21">
        <v>27</v>
      </c>
      <c r="G64" s="21">
        <v>39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1117</v>
      </c>
      <c r="C65" s="21" t="s">
        <v>608</v>
      </c>
      <c r="D65" s="21" t="s">
        <v>1189</v>
      </c>
      <c r="E65" s="21">
        <v>66</v>
      </c>
      <c r="F65" s="21">
        <v>17</v>
      </c>
      <c r="G65" s="21">
        <v>64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168</v>
      </c>
      <c r="D66" s="21" t="s">
        <v>1203</v>
      </c>
      <c r="E66" s="21">
        <v>63</v>
      </c>
      <c r="F66" s="21">
        <v>28</v>
      </c>
      <c r="G66" s="21">
        <v>32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223</v>
      </c>
      <c r="D67" s="21" t="s">
        <v>1200</v>
      </c>
      <c r="E67" s="21">
        <v>65</v>
      </c>
      <c r="F67" s="21">
        <v>22</v>
      </c>
      <c r="G67" s="21">
        <v>11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1147</v>
      </c>
      <c r="C68" s="21" t="s">
        <v>271</v>
      </c>
      <c r="D68" s="21" t="s">
        <v>1262</v>
      </c>
      <c r="E68" s="21" t="s">
        <v>1147</v>
      </c>
      <c r="F68" s="21">
        <v>15</v>
      </c>
      <c r="G68" s="21">
        <v>15</v>
      </c>
      <c r="H68" s="21">
        <v>79</v>
      </c>
      <c r="I68" s="28">
        <v>43786</v>
      </c>
      <c r="J68" s="21">
        <v>1</v>
      </c>
      <c r="K68" s="28">
        <v>44178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1117</v>
      </c>
      <c r="C69" s="21" t="s">
        <v>95</v>
      </c>
      <c r="D69" s="21" t="s">
        <v>1148</v>
      </c>
      <c r="E69" s="21">
        <v>68</v>
      </c>
      <c r="F69" s="21">
        <v>27</v>
      </c>
      <c r="G69" s="21">
        <v>43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444</v>
      </c>
      <c r="D70" s="21" t="s">
        <v>1207</v>
      </c>
      <c r="E70" s="21">
        <v>69</v>
      </c>
      <c r="F70" s="21">
        <v>50</v>
      </c>
      <c r="G70" s="21">
        <v>18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79</v>
      </c>
      <c r="D71" s="21" t="s">
        <v>1193</v>
      </c>
      <c r="E71" s="21">
        <v>78</v>
      </c>
      <c r="F71" s="21">
        <v>60</v>
      </c>
      <c r="G71" s="21">
        <v>15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1117</v>
      </c>
      <c r="C72" s="21" t="s">
        <v>91</v>
      </c>
      <c r="D72" s="21" t="s">
        <v>1206</v>
      </c>
      <c r="E72" s="21">
        <v>77</v>
      </c>
      <c r="F72" s="21">
        <v>42</v>
      </c>
      <c r="G72" s="21">
        <v>27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1117</v>
      </c>
      <c r="C73" s="21" t="s">
        <v>757</v>
      </c>
      <c r="D73" s="21" t="s">
        <v>1289</v>
      </c>
      <c r="E73" s="21">
        <v>95</v>
      </c>
      <c r="F73" s="21">
        <v>72</v>
      </c>
      <c r="G73" s="21">
        <v>2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614</v>
      </c>
      <c r="D74" s="21" t="s">
        <v>1195</v>
      </c>
      <c r="E74" s="21">
        <v>75</v>
      </c>
      <c r="F74" s="21">
        <v>35</v>
      </c>
      <c r="G74" s="21">
        <v>45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1147</v>
      </c>
      <c r="C75" s="21" t="s">
        <v>602</v>
      </c>
      <c r="D75" s="21" t="s">
        <v>1151</v>
      </c>
      <c r="E75" s="21" t="s">
        <v>1147</v>
      </c>
      <c r="F75" s="21">
        <v>28</v>
      </c>
      <c r="G75" s="21">
        <v>1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1147</v>
      </c>
      <c r="C76" s="21" t="s">
        <v>147</v>
      </c>
      <c r="D76" s="21" t="s">
        <v>1176</v>
      </c>
      <c r="E76" s="21" t="s">
        <v>1147</v>
      </c>
      <c r="F76" s="21">
        <v>36</v>
      </c>
      <c r="G76" s="21">
        <v>7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557</v>
      </c>
      <c r="D77" s="21" t="s">
        <v>1251</v>
      </c>
      <c r="E77" s="21">
        <v>62</v>
      </c>
      <c r="F77" s="21">
        <v>58</v>
      </c>
      <c r="G77" s="21">
        <v>4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1147</v>
      </c>
      <c r="C78" s="21" t="s">
        <v>609</v>
      </c>
      <c r="D78" s="21" t="s">
        <v>1186</v>
      </c>
      <c r="E78" s="21" t="s">
        <v>1147</v>
      </c>
      <c r="F78" s="21">
        <v>8</v>
      </c>
      <c r="G78" s="21">
        <v>1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1077</v>
      </c>
      <c r="D79" s="21" t="s">
        <v>1247</v>
      </c>
      <c r="E79" s="21" t="s">
        <v>1147</v>
      </c>
      <c r="F79" s="21">
        <v>25</v>
      </c>
      <c r="G79" s="21">
        <v>1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620</v>
      </c>
      <c r="D80" s="21" t="s">
        <v>1253</v>
      </c>
      <c r="E80" s="21">
        <v>73</v>
      </c>
      <c r="F80" s="21">
        <v>53</v>
      </c>
      <c r="G80" s="21">
        <v>7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1117</v>
      </c>
      <c r="C81" s="21" t="s">
        <v>736</v>
      </c>
      <c r="D81" s="21" t="s">
        <v>1184</v>
      </c>
      <c r="E81" s="21">
        <v>83</v>
      </c>
      <c r="F81" s="21">
        <v>41</v>
      </c>
      <c r="G81" s="21">
        <v>79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763</v>
      </c>
      <c r="D82" s="21" t="s">
        <v>1293</v>
      </c>
      <c r="E82" s="21">
        <v>45</v>
      </c>
      <c r="F82" s="21">
        <v>43</v>
      </c>
      <c r="G82" s="21">
        <v>4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1064</v>
      </c>
      <c r="D83" s="21" t="s">
        <v>1294</v>
      </c>
      <c r="E83" s="21">
        <v>70</v>
      </c>
      <c r="F83" s="21">
        <v>70</v>
      </c>
      <c r="G83" s="21">
        <v>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117</v>
      </c>
      <c r="D84" s="21" t="s">
        <v>1295</v>
      </c>
      <c r="E84" s="21">
        <v>43</v>
      </c>
      <c r="F84" s="21">
        <v>4</v>
      </c>
      <c r="G84" s="21">
        <v>5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591</v>
      </c>
      <c r="D85" s="21" t="s">
        <v>1274</v>
      </c>
      <c r="E85" s="21" t="s">
        <v>1147</v>
      </c>
      <c r="F85" s="21">
        <v>28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105</v>
      </c>
      <c r="D86" s="21" t="s">
        <v>1231</v>
      </c>
      <c r="E86" s="21" t="s">
        <v>1147</v>
      </c>
      <c r="F86" s="21">
        <v>12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417</v>
      </c>
      <c r="D87" s="21" t="s">
        <v>1138</v>
      </c>
      <c r="E87" s="21" t="s">
        <v>1147</v>
      </c>
      <c r="F87" s="21">
        <v>6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196</v>
      </c>
      <c r="D88" s="21" t="s">
        <v>1296</v>
      </c>
      <c r="E88" s="21">
        <v>71</v>
      </c>
      <c r="F88" s="21">
        <v>2</v>
      </c>
      <c r="G88" s="21">
        <v>14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69</v>
      </c>
      <c r="D89" s="21" t="s">
        <v>1239</v>
      </c>
      <c r="E89" s="21">
        <v>87</v>
      </c>
      <c r="F89" s="21">
        <v>20</v>
      </c>
      <c r="G89" s="21">
        <v>44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1079</v>
      </c>
      <c r="D90" s="21" t="s">
        <v>1265</v>
      </c>
      <c r="E90" s="21" t="s">
        <v>1147</v>
      </c>
      <c r="F90" s="21">
        <v>24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196</v>
      </c>
      <c r="D91" s="21">
        <v>24</v>
      </c>
      <c r="E91" s="21">
        <v>79</v>
      </c>
      <c r="F91" s="21">
        <v>12</v>
      </c>
      <c r="G91" s="21">
        <v>30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529</v>
      </c>
      <c r="D92" s="21" t="s">
        <v>1210</v>
      </c>
      <c r="E92" s="21">
        <v>86</v>
      </c>
      <c r="F92" s="21">
        <v>45</v>
      </c>
      <c r="G92" s="21">
        <v>12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1121</v>
      </c>
      <c r="C93" s="21" t="s">
        <v>225</v>
      </c>
      <c r="D93" s="21" t="s">
        <v>1249</v>
      </c>
      <c r="E93" s="21">
        <v>72</v>
      </c>
      <c r="F93" s="21">
        <v>2</v>
      </c>
      <c r="G93" s="21">
        <v>32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1121</v>
      </c>
      <c r="C94" s="21" t="s">
        <v>248</v>
      </c>
      <c r="D94" s="21" t="s">
        <v>1297</v>
      </c>
      <c r="E94" s="21">
        <v>55</v>
      </c>
      <c r="F94" s="21">
        <v>36</v>
      </c>
      <c r="G94" s="21">
        <v>4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641</v>
      </c>
      <c r="D95" s="21" t="s">
        <v>1298</v>
      </c>
      <c r="E95" s="21">
        <v>76</v>
      </c>
      <c r="F95" s="21">
        <v>76</v>
      </c>
      <c r="G95" s="21">
        <v>3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103</v>
      </c>
      <c r="D96" s="21" t="s">
        <v>1201</v>
      </c>
      <c r="E96" s="21">
        <v>85</v>
      </c>
      <c r="F96" s="21">
        <v>73</v>
      </c>
      <c r="G96" s="21">
        <v>11</v>
      </c>
      <c r="H96" s="21">
        <v>77</v>
      </c>
      <c r="I96" s="28">
        <v>44206</v>
      </c>
      <c r="J96" s="21">
        <v>63</v>
      </c>
      <c r="K96" s="28">
        <v>44234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136</v>
      </c>
      <c r="D97" s="21" t="s">
        <v>1288</v>
      </c>
      <c r="E97" s="21" t="s">
        <v>1147</v>
      </c>
      <c r="F97" s="21">
        <v>84</v>
      </c>
      <c r="G97" s="21">
        <v>1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170</v>
      </c>
      <c r="D98" s="21" t="s">
        <v>1202</v>
      </c>
      <c r="E98" s="21">
        <v>81</v>
      </c>
      <c r="F98" s="21">
        <v>3</v>
      </c>
      <c r="G98" s="21">
        <v>112</v>
      </c>
      <c r="H98" s="21">
        <v>94</v>
      </c>
      <c r="I98" s="28">
        <v>43800</v>
      </c>
      <c r="J98" s="21">
        <v>1</v>
      </c>
      <c r="K98" s="28">
        <v>43891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1121</v>
      </c>
      <c r="C99" s="21" t="s">
        <v>74</v>
      </c>
      <c r="D99" s="21" t="s">
        <v>1252</v>
      </c>
      <c r="E99" s="21">
        <v>84</v>
      </c>
      <c r="F99" s="21">
        <v>1</v>
      </c>
      <c r="G99" s="21">
        <v>38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1299</v>
      </c>
      <c r="D100" s="21" t="s">
        <v>1300</v>
      </c>
      <c r="E100" s="21">
        <v>80</v>
      </c>
      <c r="F100" s="21">
        <v>4</v>
      </c>
      <c r="G100" s="21">
        <v>24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1286</v>
      </c>
      <c r="D101" s="21" t="s">
        <v>1287</v>
      </c>
      <c r="E101" s="21" t="s">
        <v>1147</v>
      </c>
      <c r="F101" s="21">
        <v>81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99" priority="1">
      <formula>AND($L2=0, $M2=0, $N2=0)</formula>
    </cfRule>
    <cfRule type="expression" dxfId="9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Аркуш14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388</v>
      </c>
      <c r="D2" s="21" t="s">
        <v>1160</v>
      </c>
      <c r="E2" s="21">
        <v>3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1067</v>
      </c>
      <c r="D3" s="21" t="s">
        <v>1229</v>
      </c>
      <c r="E3" s="21">
        <v>77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1149</v>
      </c>
      <c r="D4" s="21" t="s">
        <v>1150</v>
      </c>
      <c r="E4" s="21">
        <v>1</v>
      </c>
      <c r="F4" s="21">
        <v>1</v>
      </c>
      <c r="G4" s="21">
        <v>6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160</v>
      </c>
      <c r="D5" s="21" t="s">
        <v>1161</v>
      </c>
      <c r="E5" s="21">
        <v>10</v>
      </c>
      <c r="F5" s="21">
        <v>4</v>
      </c>
      <c r="G5" s="21">
        <v>3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345</v>
      </c>
      <c r="D6" s="21" t="s">
        <v>1131</v>
      </c>
      <c r="E6" s="21">
        <v>2</v>
      </c>
      <c r="F6" s="21">
        <v>1</v>
      </c>
      <c r="G6" s="21">
        <v>12</v>
      </c>
      <c r="L6" s="25">
        <f ca="1">IFERROR(__xludf.DUMMYFUNCTION("IF(SUM(COUNTIF(artists!A:A, SPLIT(C6, "",""))) &gt; 0, ""UA"", 0)"),0)</f>
        <v>0</v>
      </c>
      <c r="M6" s="26">
        <f ca="1">IFERROR(__xludf.DUMMYFUNCTION("IF(SUM(COUNTIF(artists!C:C, SPLIT(C6, "",""))) &gt; 0, ""RU"", 0)"),0)</f>
        <v>0</v>
      </c>
      <c r="N6" s="25" t="str">
        <f ca="1">IFERROR(__xludf.DUMMYFUNCTION("IF(SUM(COUNTIF(artists!E:E, SPLIT(C6, "",""))) &gt; 0, ""OTHER"", 0)"),"OTHER")</f>
        <v>OTHER</v>
      </c>
    </row>
    <row r="7" spans="1:14" ht="14.25" customHeight="1">
      <c r="A7" s="21">
        <v>6</v>
      </c>
      <c r="B7" s="21" t="s">
        <v>1121</v>
      </c>
      <c r="C7" s="21" t="s">
        <v>495</v>
      </c>
      <c r="D7" s="21" t="s">
        <v>1129</v>
      </c>
      <c r="E7" s="21">
        <v>4</v>
      </c>
      <c r="F7" s="21">
        <v>3</v>
      </c>
      <c r="G7" s="21">
        <v>6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244</v>
      </c>
      <c r="D8" s="21" t="s">
        <v>1133</v>
      </c>
      <c r="E8" s="21">
        <v>6</v>
      </c>
      <c r="F8" s="21">
        <v>6</v>
      </c>
      <c r="G8" s="21">
        <v>5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196</v>
      </c>
      <c r="D9" s="21" t="s">
        <v>1259</v>
      </c>
      <c r="E9" s="21">
        <v>89</v>
      </c>
      <c r="F9" s="21">
        <v>8</v>
      </c>
      <c r="G9" s="21">
        <v>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168</v>
      </c>
      <c r="D10" s="21" t="s">
        <v>1132</v>
      </c>
      <c r="E10" s="21">
        <v>5</v>
      </c>
      <c r="F10" s="21">
        <v>1</v>
      </c>
      <c r="G10" s="21">
        <v>20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180</v>
      </c>
      <c r="D11" s="21" t="s">
        <v>1136</v>
      </c>
      <c r="E11" s="21">
        <v>8</v>
      </c>
      <c r="F11" s="21">
        <v>3</v>
      </c>
      <c r="G11" s="21">
        <v>8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 ht="14.25" customHeight="1">
      <c r="A12" s="21">
        <v>11</v>
      </c>
      <c r="B12" s="21" t="s">
        <v>1121</v>
      </c>
      <c r="C12" s="21" t="s">
        <v>193</v>
      </c>
      <c r="D12" s="21" t="s">
        <v>1135</v>
      </c>
      <c r="E12" s="21">
        <v>9</v>
      </c>
      <c r="F12" s="21">
        <v>2</v>
      </c>
      <c r="G12" s="21">
        <v>13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639</v>
      </c>
      <c r="D13" s="21" t="s">
        <v>1227</v>
      </c>
      <c r="E13" s="21">
        <v>13</v>
      </c>
      <c r="F13" s="21">
        <v>12</v>
      </c>
      <c r="G13" s="21">
        <v>3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431</v>
      </c>
      <c r="D14" s="21" t="s">
        <v>1205</v>
      </c>
      <c r="E14" s="21">
        <v>7</v>
      </c>
      <c r="F14" s="21">
        <v>2</v>
      </c>
      <c r="G14" s="21">
        <v>8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223</v>
      </c>
      <c r="D15" s="21" t="s">
        <v>1139</v>
      </c>
      <c r="E15" s="21">
        <v>11</v>
      </c>
      <c r="F15" s="21">
        <v>1</v>
      </c>
      <c r="G15" s="21">
        <v>25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69</v>
      </c>
      <c r="D16" s="21" t="s">
        <v>1141</v>
      </c>
      <c r="E16" s="21">
        <v>14</v>
      </c>
      <c r="F16" s="21">
        <v>2</v>
      </c>
      <c r="G16" s="21">
        <v>64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612</v>
      </c>
      <c r="D17" s="21" t="s">
        <v>1137</v>
      </c>
      <c r="E17" s="21">
        <v>15</v>
      </c>
      <c r="F17" s="21">
        <v>12</v>
      </c>
      <c r="G17" s="21">
        <v>5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1145</v>
      </c>
      <c r="D18" s="21" t="s">
        <v>1146</v>
      </c>
      <c r="E18" s="21">
        <v>95</v>
      </c>
      <c r="F18" s="21">
        <v>13</v>
      </c>
      <c r="G18" s="21">
        <v>2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94</v>
      </c>
      <c r="D19" s="21" t="s">
        <v>1155</v>
      </c>
      <c r="E19" s="21">
        <v>17</v>
      </c>
      <c r="F19" s="21">
        <v>6</v>
      </c>
      <c r="G19" s="21">
        <v>42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1117</v>
      </c>
      <c r="C20" s="21" t="s">
        <v>730</v>
      </c>
      <c r="D20" s="21" t="s">
        <v>1166</v>
      </c>
      <c r="E20" s="21">
        <v>35</v>
      </c>
      <c r="F20" s="21">
        <v>16</v>
      </c>
      <c r="G20" s="21">
        <v>2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1064</v>
      </c>
      <c r="D21" s="21" t="s">
        <v>1282</v>
      </c>
      <c r="E21" s="21">
        <v>12</v>
      </c>
      <c r="F21" s="21">
        <v>11</v>
      </c>
      <c r="G21" s="21">
        <v>4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748</v>
      </c>
      <c r="D22" s="21" t="s">
        <v>1232</v>
      </c>
      <c r="E22" s="21">
        <v>18</v>
      </c>
      <c r="F22" s="21">
        <v>1</v>
      </c>
      <c r="G22" s="21">
        <v>7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109</v>
      </c>
      <c r="D23" s="21" t="s">
        <v>1168</v>
      </c>
      <c r="E23" s="21">
        <v>20</v>
      </c>
      <c r="F23" s="21">
        <v>3</v>
      </c>
      <c r="G23" s="21">
        <v>20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1121</v>
      </c>
      <c r="C24" s="21" t="s">
        <v>226</v>
      </c>
      <c r="D24" s="21" t="s">
        <v>1156</v>
      </c>
      <c r="E24" s="21">
        <v>19</v>
      </c>
      <c r="F24" s="21">
        <v>9</v>
      </c>
      <c r="G24" s="21">
        <v>36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618</v>
      </c>
      <c r="D25" s="21" t="s">
        <v>1163</v>
      </c>
      <c r="E25" s="21">
        <v>22</v>
      </c>
      <c r="F25" s="21">
        <v>1</v>
      </c>
      <c r="G25" s="21">
        <v>25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69</v>
      </c>
      <c r="D26" s="21" t="s">
        <v>1157</v>
      </c>
      <c r="E26" s="21">
        <v>24</v>
      </c>
      <c r="F26" s="21">
        <v>1</v>
      </c>
      <c r="G26" s="21">
        <v>31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391</v>
      </c>
      <c r="D27" s="21" t="s">
        <v>1214</v>
      </c>
      <c r="E27" s="21">
        <v>23</v>
      </c>
      <c r="F27" s="21">
        <v>12</v>
      </c>
      <c r="G27" s="21">
        <v>11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621</v>
      </c>
      <c r="D28" s="21" t="s">
        <v>1175</v>
      </c>
      <c r="E28" s="21">
        <v>25</v>
      </c>
      <c r="F28" s="21">
        <v>2</v>
      </c>
      <c r="G28" s="21">
        <v>22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180</v>
      </c>
      <c r="D29" s="21" t="s">
        <v>1165</v>
      </c>
      <c r="E29" s="21">
        <v>32</v>
      </c>
      <c r="F29" s="21">
        <v>24</v>
      </c>
      <c r="G29" s="21">
        <v>21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1121</v>
      </c>
      <c r="C30" s="21" t="s">
        <v>739</v>
      </c>
      <c r="D30" s="21" t="s">
        <v>1196</v>
      </c>
      <c r="E30" s="21">
        <v>26</v>
      </c>
      <c r="F30" s="21">
        <v>15</v>
      </c>
      <c r="G30" s="21">
        <v>19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618</v>
      </c>
      <c r="D31" s="21" t="s">
        <v>1174</v>
      </c>
      <c r="E31" s="21">
        <v>28</v>
      </c>
      <c r="F31" s="21">
        <v>3</v>
      </c>
      <c r="G31" s="21">
        <v>33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193</v>
      </c>
      <c r="D32" s="21" t="s">
        <v>1167</v>
      </c>
      <c r="E32" s="21">
        <v>30</v>
      </c>
      <c r="F32" s="21">
        <v>1</v>
      </c>
      <c r="G32" s="21">
        <v>27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385</v>
      </c>
      <c r="D33" s="21" t="s">
        <v>1185</v>
      </c>
      <c r="E33" s="21">
        <v>29</v>
      </c>
      <c r="F33" s="21">
        <v>20</v>
      </c>
      <c r="G33" s="21">
        <v>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1147</v>
      </c>
      <c r="C34" s="21" t="s">
        <v>187</v>
      </c>
      <c r="D34" s="21" t="s">
        <v>1126</v>
      </c>
      <c r="E34" s="21" t="s">
        <v>1147</v>
      </c>
      <c r="F34" s="21">
        <v>2</v>
      </c>
      <c r="G34" s="21">
        <v>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748</v>
      </c>
      <c r="D35" s="21" t="s">
        <v>1260</v>
      </c>
      <c r="E35" s="21">
        <v>27</v>
      </c>
      <c r="F35" s="21">
        <v>8</v>
      </c>
      <c r="G35" s="21">
        <v>7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615</v>
      </c>
      <c r="D36" s="21" t="s">
        <v>1164</v>
      </c>
      <c r="E36" s="21">
        <v>39</v>
      </c>
      <c r="F36" s="21">
        <v>9</v>
      </c>
      <c r="G36" s="21">
        <v>28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110</v>
      </c>
      <c r="D37" s="21" t="s">
        <v>1197</v>
      </c>
      <c r="E37" s="21">
        <v>34</v>
      </c>
      <c r="F37" s="21">
        <v>14</v>
      </c>
      <c r="G37" s="21">
        <v>29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1147</v>
      </c>
      <c r="C38" s="21" t="s">
        <v>401</v>
      </c>
      <c r="D38" s="21" t="s">
        <v>1120</v>
      </c>
      <c r="E38" s="21" t="s">
        <v>1147</v>
      </c>
      <c r="F38" s="21">
        <v>1</v>
      </c>
      <c r="G38" s="21">
        <v>1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646</v>
      </c>
      <c r="D39" s="21" t="s">
        <v>1285</v>
      </c>
      <c r="E39" s="21">
        <v>42</v>
      </c>
      <c r="F39" s="21">
        <v>38</v>
      </c>
      <c r="G39" s="21">
        <v>3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69</v>
      </c>
      <c r="D40" s="21" t="s">
        <v>1173</v>
      </c>
      <c r="E40" s="21">
        <v>41</v>
      </c>
      <c r="F40" s="21">
        <v>8</v>
      </c>
      <c r="G40" s="21">
        <v>41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736</v>
      </c>
      <c r="D41" s="21" t="s">
        <v>1215</v>
      </c>
      <c r="E41" s="21">
        <v>45</v>
      </c>
      <c r="F41" s="21">
        <v>17</v>
      </c>
      <c r="G41" s="21">
        <v>159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117</v>
      </c>
      <c r="D42" s="21" t="s">
        <v>1292</v>
      </c>
      <c r="E42" s="21">
        <v>21</v>
      </c>
      <c r="F42" s="21">
        <v>6</v>
      </c>
      <c r="G42" s="21">
        <v>4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499</v>
      </c>
      <c r="D43" s="21" t="s">
        <v>1248</v>
      </c>
      <c r="E43" s="21">
        <v>38</v>
      </c>
      <c r="F43" s="21">
        <v>8</v>
      </c>
      <c r="G43" s="21">
        <v>8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117</v>
      </c>
      <c r="D44" s="21" t="s">
        <v>1295</v>
      </c>
      <c r="E44" s="21">
        <v>16</v>
      </c>
      <c r="F44" s="21">
        <v>4</v>
      </c>
      <c r="G44" s="21">
        <v>4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748</v>
      </c>
      <c r="D45" s="21" t="s">
        <v>1284</v>
      </c>
      <c r="E45" s="21">
        <v>31</v>
      </c>
      <c r="F45" s="21">
        <v>4</v>
      </c>
      <c r="G45" s="21">
        <v>7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763</v>
      </c>
      <c r="D46" s="21" t="s">
        <v>1293</v>
      </c>
      <c r="E46" s="21">
        <v>43</v>
      </c>
      <c r="F46" s="21">
        <v>43</v>
      </c>
      <c r="G46" s="21">
        <v>3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69</v>
      </c>
      <c r="D47" s="21" t="s">
        <v>1180</v>
      </c>
      <c r="E47" s="21">
        <v>46</v>
      </c>
      <c r="F47" s="21">
        <v>13</v>
      </c>
      <c r="G47" s="21">
        <v>40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140</v>
      </c>
      <c r="D48" s="21" t="s">
        <v>1170</v>
      </c>
      <c r="E48" s="21">
        <v>48</v>
      </c>
      <c r="F48" s="21">
        <v>8</v>
      </c>
      <c r="G48" s="21">
        <v>59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656</v>
      </c>
      <c r="D49" s="21" t="s">
        <v>1283</v>
      </c>
      <c r="E49" s="21">
        <v>40</v>
      </c>
      <c r="F49" s="21">
        <v>3</v>
      </c>
      <c r="G49" s="21">
        <v>11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748</v>
      </c>
      <c r="D50" s="21" t="s">
        <v>1290</v>
      </c>
      <c r="E50" s="21">
        <v>37</v>
      </c>
      <c r="F50" s="21">
        <v>5</v>
      </c>
      <c r="G50" s="21">
        <v>7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389</v>
      </c>
      <c r="D51" s="21" t="s">
        <v>1187</v>
      </c>
      <c r="E51" s="21">
        <v>44</v>
      </c>
      <c r="F51" s="21">
        <v>28</v>
      </c>
      <c r="G51" s="21">
        <v>5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69</v>
      </c>
      <c r="D52" s="21" t="s">
        <v>1183</v>
      </c>
      <c r="E52" s="21">
        <v>50</v>
      </c>
      <c r="F52" s="21">
        <v>9</v>
      </c>
      <c r="G52" s="21">
        <v>46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112</v>
      </c>
      <c r="D53" s="21" t="s">
        <v>1158</v>
      </c>
      <c r="E53" s="21">
        <v>57</v>
      </c>
      <c r="F53" s="21">
        <v>18</v>
      </c>
      <c r="G53" s="21">
        <v>37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1117</v>
      </c>
      <c r="C54" s="21" t="s">
        <v>196</v>
      </c>
      <c r="D54" s="21" t="s">
        <v>1199</v>
      </c>
      <c r="E54" s="21">
        <v>60</v>
      </c>
      <c r="F54" s="21">
        <v>43</v>
      </c>
      <c r="G54" s="21">
        <v>13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196</v>
      </c>
      <c r="D55" s="21" t="s">
        <v>1204</v>
      </c>
      <c r="E55" s="21">
        <v>54</v>
      </c>
      <c r="F55" s="21">
        <v>46</v>
      </c>
      <c r="G55" s="21">
        <v>9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248</v>
      </c>
      <c r="D56" s="21" t="s">
        <v>1297</v>
      </c>
      <c r="E56" s="21">
        <v>36</v>
      </c>
      <c r="F56" s="21">
        <v>36</v>
      </c>
      <c r="G56" s="21">
        <v>3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627</v>
      </c>
      <c r="D57" s="21" t="s">
        <v>1190</v>
      </c>
      <c r="E57" s="21">
        <v>52</v>
      </c>
      <c r="F57" s="21">
        <v>5</v>
      </c>
      <c r="G57" s="21">
        <v>40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86</v>
      </c>
      <c r="D58" s="21" t="s">
        <v>1243</v>
      </c>
      <c r="E58" s="21">
        <v>51</v>
      </c>
      <c r="F58" s="21">
        <v>51</v>
      </c>
      <c r="G58" s="21">
        <v>3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632</v>
      </c>
      <c r="D59" s="21" t="s">
        <v>1209</v>
      </c>
      <c r="E59" s="21">
        <v>49</v>
      </c>
      <c r="F59" s="21">
        <v>45</v>
      </c>
      <c r="G59" s="21">
        <v>5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181</v>
      </c>
      <c r="D60" s="21" t="s">
        <v>1192</v>
      </c>
      <c r="E60" s="21">
        <v>53</v>
      </c>
      <c r="F60" s="21">
        <v>10</v>
      </c>
      <c r="G60" s="21">
        <v>31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69</v>
      </c>
      <c r="D61" s="21" t="s">
        <v>1191</v>
      </c>
      <c r="E61" s="21">
        <v>55</v>
      </c>
      <c r="F61" s="21">
        <v>21</v>
      </c>
      <c r="G61" s="21">
        <v>32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736</v>
      </c>
      <c r="D62" s="21" t="s">
        <v>1172</v>
      </c>
      <c r="E62" s="21">
        <v>62</v>
      </c>
      <c r="F62" s="21">
        <v>28</v>
      </c>
      <c r="G62" s="21">
        <v>38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557</v>
      </c>
      <c r="D63" s="21" t="s">
        <v>1251</v>
      </c>
      <c r="E63" s="21">
        <v>58</v>
      </c>
      <c r="F63" s="21">
        <v>58</v>
      </c>
      <c r="G63" s="21">
        <v>3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168</v>
      </c>
      <c r="D64" s="21" t="s">
        <v>1203</v>
      </c>
      <c r="E64" s="21">
        <v>59</v>
      </c>
      <c r="F64" s="21">
        <v>28</v>
      </c>
      <c r="G64" s="21">
        <v>31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499</v>
      </c>
      <c r="D65" s="21" t="s">
        <v>1188</v>
      </c>
      <c r="E65" s="21">
        <v>64</v>
      </c>
      <c r="F65" s="21">
        <v>14</v>
      </c>
      <c r="G65" s="21">
        <v>28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223</v>
      </c>
      <c r="D66" s="21" t="s">
        <v>1200</v>
      </c>
      <c r="E66" s="21">
        <v>56</v>
      </c>
      <c r="F66" s="21">
        <v>22</v>
      </c>
      <c r="G66" s="21">
        <v>10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608</v>
      </c>
      <c r="D67" s="21" t="s">
        <v>1189</v>
      </c>
      <c r="E67" s="21">
        <v>71</v>
      </c>
      <c r="F67" s="21">
        <v>17</v>
      </c>
      <c r="G67" s="21">
        <v>63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1121</v>
      </c>
      <c r="C68" s="21" t="s">
        <v>611</v>
      </c>
      <c r="D68" s="21" t="s">
        <v>1179</v>
      </c>
      <c r="E68" s="21">
        <v>65</v>
      </c>
      <c r="F68" s="21">
        <v>27</v>
      </c>
      <c r="G68" s="21">
        <v>38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1121</v>
      </c>
      <c r="C69" s="21" t="s">
        <v>95</v>
      </c>
      <c r="D69" s="21" t="s">
        <v>1148</v>
      </c>
      <c r="E69" s="21">
        <v>63</v>
      </c>
      <c r="F69" s="21">
        <v>27</v>
      </c>
      <c r="G69" s="21">
        <v>42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444</v>
      </c>
      <c r="D70" s="21" t="s">
        <v>1207</v>
      </c>
      <c r="E70" s="21">
        <v>66</v>
      </c>
      <c r="F70" s="21">
        <v>50</v>
      </c>
      <c r="G70" s="21">
        <v>17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1147</v>
      </c>
      <c r="C71" s="21" t="s">
        <v>1064</v>
      </c>
      <c r="D71" s="21" t="s">
        <v>1294</v>
      </c>
      <c r="E71" s="21" t="s">
        <v>1147</v>
      </c>
      <c r="F71" s="21">
        <v>70</v>
      </c>
      <c r="G71" s="21">
        <v>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196</v>
      </c>
      <c r="D72" s="21" t="s">
        <v>1296</v>
      </c>
      <c r="E72" s="21">
        <v>82</v>
      </c>
      <c r="F72" s="21">
        <v>2</v>
      </c>
      <c r="G72" s="21">
        <v>13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225</v>
      </c>
      <c r="D73" s="21" t="s">
        <v>1249</v>
      </c>
      <c r="E73" s="21">
        <v>68</v>
      </c>
      <c r="F73" s="21">
        <v>2</v>
      </c>
      <c r="G73" s="21">
        <v>31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1121</v>
      </c>
      <c r="C74" s="21" t="s">
        <v>620</v>
      </c>
      <c r="D74" s="21" t="s">
        <v>1253</v>
      </c>
      <c r="E74" s="21">
        <v>67</v>
      </c>
      <c r="F74" s="21">
        <v>53</v>
      </c>
      <c r="G74" s="21">
        <v>6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649</v>
      </c>
      <c r="D75" s="21" t="s">
        <v>1301</v>
      </c>
      <c r="E75" s="21">
        <v>61</v>
      </c>
      <c r="F75" s="21">
        <v>31</v>
      </c>
      <c r="G75" s="21">
        <v>6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1117</v>
      </c>
      <c r="C76" s="21" t="s">
        <v>614</v>
      </c>
      <c r="D76" s="21" t="s">
        <v>1195</v>
      </c>
      <c r="E76" s="21">
        <v>86</v>
      </c>
      <c r="F76" s="21">
        <v>35</v>
      </c>
      <c r="G76" s="21">
        <v>44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1117</v>
      </c>
      <c r="C77" s="21" t="s">
        <v>641</v>
      </c>
      <c r="D77" s="21" t="s">
        <v>1298</v>
      </c>
      <c r="E77" s="21">
        <v>91</v>
      </c>
      <c r="F77" s="21">
        <v>76</v>
      </c>
      <c r="G77" s="21">
        <v>2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91</v>
      </c>
      <c r="D78" s="21" t="s">
        <v>1206</v>
      </c>
      <c r="E78" s="21">
        <v>75</v>
      </c>
      <c r="F78" s="21">
        <v>42</v>
      </c>
      <c r="G78" s="21">
        <v>26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79</v>
      </c>
      <c r="D79" s="21" t="s">
        <v>1193</v>
      </c>
      <c r="E79" s="21">
        <v>72</v>
      </c>
      <c r="F79" s="21">
        <v>60</v>
      </c>
      <c r="G79" s="21">
        <v>14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1117</v>
      </c>
      <c r="C80" s="21" t="s">
        <v>196</v>
      </c>
      <c r="D80" s="21">
        <v>24</v>
      </c>
      <c r="E80" s="21">
        <v>98</v>
      </c>
      <c r="F80" s="21">
        <v>12</v>
      </c>
      <c r="G80" s="21">
        <v>29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1299</v>
      </c>
      <c r="D81" s="21" t="s">
        <v>1300</v>
      </c>
      <c r="E81" s="21">
        <v>69</v>
      </c>
      <c r="F81" s="21">
        <v>4</v>
      </c>
      <c r="G81" s="21">
        <v>23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170</v>
      </c>
      <c r="D82" s="21" t="s">
        <v>1202</v>
      </c>
      <c r="E82" s="21">
        <v>90</v>
      </c>
      <c r="F82" s="21">
        <v>3</v>
      </c>
      <c r="G82" s="21">
        <v>111</v>
      </c>
      <c r="H82" s="21">
        <v>94</v>
      </c>
      <c r="I82" s="28">
        <v>43800</v>
      </c>
      <c r="J82" s="21">
        <v>1</v>
      </c>
      <c r="K82" s="28">
        <v>43891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1147</v>
      </c>
      <c r="C83" s="21" t="s">
        <v>196</v>
      </c>
      <c r="D83" s="21" t="s">
        <v>1237</v>
      </c>
      <c r="E83" s="21" t="s">
        <v>1147</v>
      </c>
      <c r="F83" s="21">
        <v>56</v>
      </c>
      <c r="G83" s="21">
        <v>3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736</v>
      </c>
      <c r="D84" s="21" t="s">
        <v>1184</v>
      </c>
      <c r="E84" s="21">
        <v>87</v>
      </c>
      <c r="F84" s="21">
        <v>41</v>
      </c>
      <c r="G84" s="21">
        <v>78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74</v>
      </c>
      <c r="D85" s="21" t="s">
        <v>1252</v>
      </c>
      <c r="E85" s="21">
        <v>78</v>
      </c>
      <c r="F85" s="21">
        <v>1</v>
      </c>
      <c r="G85" s="21">
        <v>37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103</v>
      </c>
      <c r="D86" s="21" t="s">
        <v>1201</v>
      </c>
      <c r="E86" s="21">
        <v>97</v>
      </c>
      <c r="F86" s="21">
        <v>73</v>
      </c>
      <c r="G86" s="21">
        <v>10</v>
      </c>
      <c r="H86" s="21">
        <v>77</v>
      </c>
      <c r="I86" s="28">
        <v>44206</v>
      </c>
      <c r="J86" s="21">
        <v>63</v>
      </c>
      <c r="K86" s="28">
        <v>44234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1117</v>
      </c>
      <c r="C87" s="21" t="s">
        <v>529</v>
      </c>
      <c r="D87" s="21" t="s">
        <v>1210</v>
      </c>
      <c r="E87" s="21">
        <v>94</v>
      </c>
      <c r="F87" s="21">
        <v>45</v>
      </c>
      <c r="G87" s="21">
        <v>11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1121</v>
      </c>
      <c r="C88" s="21" t="s">
        <v>69</v>
      </c>
      <c r="D88" s="21" t="s">
        <v>1239</v>
      </c>
      <c r="E88" s="21">
        <v>74</v>
      </c>
      <c r="F88" s="21">
        <v>20</v>
      </c>
      <c r="G88" s="21">
        <v>43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1302</v>
      </c>
      <c r="D89" s="21" t="s">
        <v>1303</v>
      </c>
      <c r="E89" s="21" t="s">
        <v>1147</v>
      </c>
      <c r="F89" s="21">
        <v>88</v>
      </c>
      <c r="G89" s="21">
        <v>1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1147</v>
      </c>
      <c r="C90" s="21" t="s">
        <v>327</v>
      </c>
      <c r="D90" s="21" t="s">
        <v>1304</v>
      </c>
      <c r="E90" s="21" t="s">
        <v>1147</v>
      </c>
      <c r="F90" s="21">
        <v>89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119</v>
      </c>
      <c r="D91" s="21" t="s">
        <v>1305</v>
      </c>
      <c r="E91" s="21">
        <v>33</v>
      </c>
      <c r="F91" s="21">
        <v>33</v>
      </c>
      <c r="G91" s="21">
        <v>3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116</v>
      </c>
      <c r="D92" s="21" t="s">
        <v>1306</v>
      </c>
      <c r="E92" s="21" t="s">
        <v>1147</v>
      </c>
      <c r="F92" s="21">
        <v>91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644</v>
      </c>
      <c r="D93" s="21" t="s">
        <v>1307</v>
      </c>
      <c r="E93" s="21">
        <v>80</v>
      </c>
      <c r="F93" s="21">
        <v>37</v>
      </c>
      <c r="G93" s="21">
        <v>5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128</v>
      </c>
      <c r="D94" s="21" t="s">
        <v>1254</v>
      </c>
      <c r="E94" s="21" t="s">
        <v>1147</v>
      </c>
      <c r="F94" s="21">
        <v>2</v>
      </c>
      <c r="G94" s="21">
        <v>122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647</v>
      </c>
      <c r="D95" s="21" t="s">
        <v>1308</v>
      </c>
      <c r="E95" s="21">
        <v>70</v>
      </c>
      <c r="F95" s="21">
        <v>70</v>
      </c>
      <c r="G95" s="21">
        <v>3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757</v>
      </c>
      <c r="D96" s="21" t="s">
        <v>1289</v>
      </c>
      <c r="E96" s="21" t="s">
        <v>1147</v>
      </c>
      <c r="F96" s="21">
        <v>72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652</v>
      </c>
      <c r="D97" s="21" t="s">
        <v>1309</v>
      </c>
      <c r="E97" s="21" t="s">
        <v>1147</v>
      </c>
      <c r="F97" s="21">
        <v>96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117</v>
      </c>
      <c r="D98" s="21" t="s">
        <v>1310</v>
      </c>
      <c r="E98" s="21">
        <v>47</v>
      </c>
      <c r="F98" s="21">
        <v>13</v>
      </c>
      <c r="G98" s="21">
        <v>4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748</v>
      </c>
      <c r="D99" s="21" t="s">
        <v>1311</v>
      </c>
      <c r="E99" s="21">
        <v>81</v>
      </c>
      <c r="F99" s="21">
        <v>10</v>
      </c>
      <c r="G99" s="21">
        <v>7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659</v>
      </c>
      <c r="D100" s="21" t="s">
        <v>1312</v>
      </c>
      <c r="E100" s="21">
        <v>83</v>
      </c>
      <c r="F100" s="21">
        <v>17</v>
      </c>
      <c r="G100" s="21">
        <v>12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1147</v>
      </c>
      <c r="C101" s="21" t="s">
        <v>384</v>
      </c>
      <c r="D101" s="21" t="s">
        <v>1213</v>
      </c>
      <c r="E101" s="21" t="s">
        <v>1147</v>
      </c>
      <c r="F101" s="21">
        <v>3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97" priority="1">
      <formula>AND($L2=0, $M2=0, $N2=0)</formula>
    </cfRule>
    <cfRule type="expression" dxfId="9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Аркуш15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51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1149</v>
      </c>
      <c r="D2" s="21" t="s">
        <v>1150</v>
      </c>
      <c r="E2" s="21">
        <v>1</v>
      </c>
      <c r="F2" s="21">
        <v>1</v>
      </c>
      <c r="G2" s="21">
        <v>5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345</v>
      </c>
      <c r="D3" s="21" t="s">
        <v>1131</v>
      </c>
      <c r="E3" s="21">
        <v>2</v>
      </c>
      <c r="F3" s="21">
        <v>1</v>
      </c>
      <c r="G3" s="21">
        <v>11</v>
      </c>
      <c r="L3" s="25">
        <f ca="1">IFERROR(__xludf.DUMMYFUNCTION("IF(SUM(COUNTIF(artists!A:A, SPLIT(C3, "",""))) &gt; 0, ""UA"", 0)"),0)</f>
        <v>0</v>
      </c>
      <c r="M3" s="26">
        <f ca="1">IFERROR(__xludf.DUMMYFUNCTION("IF(SUM(COUNTIF(artists!C:C, SPLIT(C3, "",""))) &gt; 0, ""RU"", 0)"),0)</f>
        <v>0</v>
      </c>
      <c r="N3" s="25" t="str">
        <f ca="1">IFERROR(__xludf.DUMMYFUNCTION("IF(SUM(COUNTIF(artists!E:E, SPLIT(C3, "",""))) &gt; 0, ""OTHER"", 0)"),"OTHER")</f>
        <v>OTHER</v>
      </c>
    </row>
    <row r="4" spans="1:14" ht="14.25" customHeight="1">
      <c r="A4" s="21">
        <v>3</v>
      </c>
      <c r="B4" s="21" t="s">
        <v>1147</v>
      </c>
      <c r="C4" s="21" t="s">
        <v>388</v>
      </c>
      <c r="D4" s="21" t="s">
        <v>1160</v>
      </c>
      <c r="E4" s="21" t="s">
        <v>1147</v>
      </c>
      <c r="F4" s="21">
        <v>1</v>
      </c>
      <c r="G4" s="21">
        <v>1</v>
      </c>
      <c r="L4" s="25">
        <f ca="1">IFERROR(__xludf.DUMMYFUNCTION("IF(SUM(COUNTIF(artists!A:A, SPLIT(C4, "",""))) &gt; 0, ""UA"", 0)"),0)</f>
        <v>0</v>
      </c>
      <c r="M4" s="26">
        <f ca="1">IFERROR(__xludf.DUMMYFUNCTION("IF(SUM(COUNTIF(artists!C:C, SPLIT(C4, "",""))) &gt; 0, ""RU"", 0)"),0)</f>
        <v>0</v>
      </c>
      <c r="N4" s="25" t="str">
        <f ca="1">IFERROR(__xludf.DUMMYFUNCTION("IF(SUM(COUNTIF(artists!E:E, SPLIT(C4, "",""))) &gt; 0, ""OTHER"", 0)"),"OTHER")</f>
        <v>OTHER</v>
      </c>
    </row>
    <row r="5" spans="1:14" ht="14.25" customHeight="1">
      <c r="A5" s="21">
        <v>4</v>
      </c>
      <c r="B5" s="21" t="s">
        <v>1121</v>
      </c>
      <c r="C5" s="21" t="s">
        <v>495</v>
      </c>
      <c r="D5" s="21" t="s">
        <v>1129</v>
      </c>
      <c r="E5" s="21">
        <v>3</v>
      </c>
      <c r="F5" s="21">
        <v>3</v>
      </c>
      <c r="G5" s="21">
        <v>5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168</v>
      </c>
      <c r="D6" s="21" t="s">
        <v>1132</v>
      </c>
      <c r="E6" s="21">
        <v>5</v>
      </c>
      <c r="F6" s="21">
        <v>1</v>
      </c>
      <c r="G6" s="21">
        <v>19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244</v>
      </c>
      <c r="D7" s="21" t="s">
        <v>1133</v>
      </c>
      <c r="E7" s="21">
        <v>8</v>
      </c>
      <c r="F7" s="21">
        <v>6</v>
      </c>
      <c r="G7" s="21">
        <v>4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431</v>
      </c>
      <c r="D8" s="21" t="s">
        <v>1205</v>
      </c>
      <c r="E8" s="21">
        <v>7</v>
      </c>
      <c r="F8" s="21">
        <v>2</v>
      </c>
      <c r="G8" s="21">
        <v>7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180</v>
      </c>
      <c r="D9" s="21" t="s">
        <v>1136</v>
      </c>
      <c r="E9" s="21">
        <v>9</v>
      </c>
      <c r="F9" s="21">
        <v>3</v>
      </c>
      <c r="G9" s="21">
        <v>7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1117</v>
      </c>
      <c r="C10" s="21" t="s">
        <v>193</v>
      </c>
      <c r="D10" s="21" t="s">
        <v>1135</v>
      </c>
      <c r="E10" s="21">
        <v>10</v>
      </c>
      <c r="F10" s="21">
        <v>2</v>
      </c>
      <c r="G10" s="21">
        <v>12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160</v>
      </c>
      <c r="D11" s="21" t="s">
        <v>1161</v>
      </c>
      <c r="E11" s="21">
        <v>96</v>
      </c>
      <c r="F11" s="21">
        <v>4</v>
      </c>
      <c r="G11" s="21">
        <v>2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223</v>
      </c>
      <c r="D12" s="21" t="s">
        <v>1139</v>
      </c>
      <c r="E12" s="21">
        <v>14</v>
      </c>
      <c r="F12" s="21">
        <v>1</v>
      </c>
      <c r="G12" s="21">
        <v>24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1064</v>
      </c>
      <c r="D13" s="21" t="s">
        <v>1282</v>
      </c>
      <c r="E13" s="21">
        <v>11</v>
      </c>
      <c r="F13" s="21">
        <v>11</v>
      </c>
      <c r="G13" s="21">
        <v>3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639</v>
      </c>
      <c r="D14" s="21" t="s">
        <v>1227</v>
      </c>
      <c r="E14" s="21">
        <v>25</v>
      </c>
      <c r="F14" s="21">
        <v>12</v>
      </c>
      <c r="G14" s="21">
        <v>2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69</v>
      </c>
      <c r="D15" s="21" t="s">
        <v>1141</v>
      </c>
      <c r="E15" s="21">
        <v>16</v>
      </c>
      <c r="F15" s="21">
        <v>2</v>
      </c>
      <c r="G15" s="21">
        <v>63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612</v>
      </c>
      <c r="D16" s="21" t="s">
        <v>1137</v>
      </c>
      <c r="E16" s="21">
        <v>12</v>
      </c>
      <c r="F16" s="21">
        <v>12</v>
      </c>
      <c r="G16" s="21">
        <v>4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117</v>
      </c>
      <c r="D17" s="21" t="s">
        <v>1295</v>
      </c>
      <c r="E17" s="21">
        <v>4</v>
      </c>
      <c r="F17" s="21">
        <v>4</v>
      </c>
      <c r="G17" s="21">
        <v>3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94</v>
      </c>
      <c r="D18" s="21" t="s">
        <v>1155</v>
      </c>
      <c r="E18" s="21">
        <v>17</v>
      </c>
      <c r="F18" s="21">
        <v>6</v>
      </c>
      <c r="G18" s="21">
        <v>41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748</v>
      </c>
      <c r="D19" s="21" t="s">
        <v>1232</v>
      </c>
      <c r="E19" s="21">
        <v>15</v>
      </c>
      <c r="F19" s="21">
        <v>1</v>
      </c>
      <c r="G19" s="21">
        <v>6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226</v>
      </c>
      <c r="D20" s="21" t="s">
        <v>1156</v>
      </c>
      <c r="E20" s="21">
        <v>18</v>
      </c>
      <c r="F20" s="21">
        <v>9</v>
      </c>
      <c r="G20" s="21">
        <v>35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109</v>
      </c>
      <c r="D21" s="21" t="s">
        <v>1168</v>
      </c>
      <c r="E21" s="21">
        <v>19</v>
      </c>
      <c r="F21" s="21">
        <v>3</v>
      </c>
      <c r="G21" s="21">
        <v>19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117</v>
      </c>
      <c r="D22" s="21" t="s">
        <v>1292</v>
      </c>
      <c r="E22" s="21">
        <v>6</v>
      </c>
      <c r="F22" s="21">
        <v>6</v>
      </c>
      <c r="G22" s="21">
        <v>3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618</v>
      </c>
      <c r="D23" s="21" t="s">
        <v>1163</v>
      </c>
      <c r="E23" s="21">
        <v>21</v>
      </c>
      <c r="F23" s="21">
        <v>1</v>
      </c>
      <c r="G23" s="21">
        <v>24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391</v>
      </c>
      <c r="D24" s="21" t="s">
        <v>1214</v>
      </c>
      <c r="E24" s="21">
        <v>20</v>
      </c>
      <c r="F24" s="21">
        <v>12</v>
      </c>
      <c r="G24" s="21">
        <v>10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69</v>
      </c>
      <c r="D25" s="21" t="s">
        <v>1157</v>
      </c>
      <c r="E25" s="21">
        <v>24</v>
      </c>
      <c r="F25" s="21">
        <v>1</v>
      </c>
      <c r="G25" s="21">
        <v>30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621</v>
      </c>
      <c r="D26" s="21" t="s">
        <v>1175</v>
      </c>
      <c r="E26" s="21">
        <v>33</v>
      </c>
      <c r="F26" s="21">
        <v>2</v>
      </c>
      <c r="G26" s="21">
        <v>21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739</v>
      </c>
      <c r="D27" s="21" t="s">
        <v>1196</v>
      </c>
      <c r="E27" s="21">
        <v>26</v>
      </c>
      <c r="F27" s="21">
        <v>15</v>
      </c>
      <c r="G27" s="21">
        <v>18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748</v>
      </c>
      <c r="D28" s="21" t="s">
        <v>1260</v>
      </c>
      <c r="E28" s="21">
        <v>27</v>
      </c>
      <c r="F28" s="21">
        <v>8</v>
      </c>
      <c r="G28" s="21">
        <v>6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618</v>
      </c>
      <c r="D29" s="21" t="s">
        <v>1174</v>
      </c>
      <c r="E29" s="21">
        <v>31</v>
      </c>
      <c r="F29" s="21">
        <v>3</v>
      </c>
      <c r="G29" s="21">
        <v>32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385</v>
      </c>
      <c r="D30" s="21" t="s">
        <v>1185</v>
      </c>
      <c r="E30" s="21">
        <v>28</v>
      </c>
      <c r="F30" s="21">
        <v>20</v>
      </c>
      <c r="G30" s="21">
        <v>5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193</v>
      </c>
      <c r="D31" s="21" t="s">
        <v>1167</v>
      </c>
      <c r="E31" s="21">
        <v>38</v>
      </c>
      <c r="F31" s="21">
        <v>1</v>
      </c>
      <c r="G31" s="21">
        <v>26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748</v>
      </c>
      <c r="D32" s="21" t="s">
        <v>1284</v>
      </c>
      <c r="E32" s="21">
        <v>23</v>
      </c>
      <c r="F32" s="21">
        <v>4</v>
      </c>
      <c r="G32" s="21">
        <v>6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180</v>
      </c>
      <c r="D33" s="21" t="s">
        <v>1165</v>
      </c>
      <c r="E33" s="21">
        <v>41</v>
      </c>
      <c r="F33" s="21">
        <v>24</v>
      </c>
      <c r="G33" s="21">
        <v>20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1117</v>
      </c>
      <c r="C34" s="21" t="s">
        <v>119</v>
      </c>
      <c r="D34" s="21" t="s">
        <v>1305</v>
      </c>
      <c r="E34" s="21">
        <v>86</v>
      </c>
      <c r="F34" s="21">
        <v>33</v>
      </c>
      <c r="G34" s="21">
        <v>2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110</v>
      </c>
      <c r="D35" s="21" t="s">
        <v>1197</v>
      </c>
      <c r="E35" s="21">
        <v>39</v>
      </c>
      <c r="F35" s="21">
        <v>14</v>
      </c>
      <c r="G35" s="21">
        <v>28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1147</v>
      </c>
      <c r="C36" s="21" t="s">
        <v>730</v>
      </c>
      <c r="D36" s="21" t="s">
        <v>1166</v>
      </c>
      <c r="E36" s="21" t="s">
        <v>1147</v>
      </c>
      <c r="F36" s="21">
        <v>16</v>
      </c>
      <c r="G36" s="21">
        <v>1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248</v>
      </c>
      <c r="D37" s="21" t="s">
        <v>1297</v>
      </c>
      <c r="E37" s="21">
        <v>97</v>
      </c>
      <c r="F37" s="21">
        <v>36</v>
      </c>
      <c r="G37" s="21">
        <v>2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748</v>
      </c>
      <c r="D38" s="21" t="s">
        <v>1290</v>
      </c>
      <c r="E38" s="21">
        <v>30</v>
      </c>
      <c r="F38" s="21">
        <v>5</v>
      </c>
      <c r="G38" s="21">
        <v>6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499</v>
      </c>
      <c r="D39" s="21" t="s">
        <v>1248</v>
      </c>
      <c r="E39" s="21">
        <v>36</v>
      </c>
      <c r="F39" s="21">
        <v>8</v>
      </c>
      <c r="G39" s="21">
        <v>7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615</v>
      </c>
      <c r="D40" s="21" t="s">
        <v>1164</v>
      </c>
      <c r="E40" s="21">
        <v>43</v>
      </c>
      <c r="F40" s="21">
        <v>9</v>
      </c>
      <c r="G40" s="21">
        <v>27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656</v>
      </c>
      <c r="D41" s="21" t="s">
        <v>1283</v>
      </c>
      <c r="E41" s="21">
        <v>29</v>
      </c>
      <c r="F41" s="21">
        <v>3</v>
      </c>
      <c r="G41" s="21">
        <v>10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69</v>
      </c>
      <c r="D42" s="21" t="s">
        <v>1173</v>
      </c>
      <c r="E42" s="21">
        <v>42</v>
      </c>
      <c r="F42" s="21">
        <v>8</v>
      </c>
      <c r="G42" s="21">
        <v>40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646</v>
      </c>
      <c r="D43" s="21" t="s">
        <v>1285</v>
      </c>
      <c r="E43" s="21">
        <v>99</v>
      </c>
      <c r="F43" s="21">
        <v>38</v>
      </c>
      <c r="G43" s="21">
        <v>2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1117</v>
      </c>
      <c r="C44" s="21" t="s">
        <v>763</v>
      </c>
      <c r="D44" s="21" t="s">
        <v>1293</v>
      </c>
      <c r="E44" s="21">
        <v>50</v>
      </c>
      <c r="F44" s="21">
        <v>43</v>
      </c>
      <c r="G44" s="21">
        <v>2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389</v>
      </c>
      <c r="D45" s="21" t="s">
        <v>1187</v>
      </c>
      <c r="E45" s="21">
        <v>37</v>
      </c>
      <c r="F45" s="21">
        <v>28</v>
      </c>
      <c r="G45" s="21">
        <v>4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736</v>
      </c>
      <c r="D46" s="21" t="s">
        <v>1215</v>
      </c>
      <c r="E46" s="21">
        <v>48</v>
      </c>
      <c r="F46" s="21">
        <v>17</v>
      </c>
      <c r="G46" s="21">
        <v>158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69</v>
      </c>
      <c r="D47" s="21" t="s">
        <v>1180</v>
      </c>
      <c r="E47" s="21">
        <v>44</v>
      </c>
      <c r="F47" s="21">
        <v>13</v>
      </c>
      <c r="G47" s="21">
        <v>39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117</v>
      </c>
      <c r="D48" s="21" t="s">
        <v>1310</v>
      </c>
      <c r="E48" s="21">
        <v>13</v>
      </c>
      <c r="F48" s="21">
        <v>13</v>
      </c>
      <c r="G48" s="21">
        <v>3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140</v>
      </c>
      <c r="D49" s="21" t="s">
        <v>1170</v>
      </c>
      <c r="E49" s="21">
        <v>51</v>
      </c>
      <c r="F49" s="21">
        <v>8</v>
      </c>
      <c r="G49" s="21">
        <v>58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632</v>
      </c>
      <c r="D50" s="21" t="s">
        <v>1209</v>
      </c>
      <c r="E50" s="21">
        <v>52</v>
      </c>
      <c r="F50" s="21">
        <v>45</v>
      </c>
      <c r="G50" s="21">
        <v>4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69</v>
      </c>
      <c r="D51" s="21" t="s">
        <v>1183</v>
      </c>
      <c r="E51" s="21">
        <v>45</v>
      </c>
      <c r="F51" s="21">
        <v>9</v>
      </c>
      <c r="G51" s="21">
        <v>45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86</v>
      </c>
      <c r="D52" s="21" t="s">
        <v>1243</v>
      </c>
      <c r="E52" s="21">
        <v>73</v>
      </c>
      <c r="F52" s="21">
        <v>51</v>
      </c>
      <c r="G52" s="21">
        <v>2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627</v>
      </c>
      <c r="D53" s="21" t="s">
        <v>1190</v>
      </c>
      <c r="E53" s="21">
        <v>53</v>
      </c>
      <c r="F53" s="21">
        <v>5</v>
      </c>
      <c r="G53" s="21">
        <v>39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181</v>
      </c>
      <c r="D54" s="21" t="s">
        <v>1192</v>
      </c>
      <c r="E54" s="21">
        <v>56</v>
      </c>
      <c r="F54" s="21">
        <v>10</v>
      </c>
      <c r="G54" s="21">
        <v>30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196</v>
      </c>
      <c r="D55" s="21" t="s">
        <v>1204</v>
      </c>
      <c r="E55" s="21">
        <v>63</v>
      </c>
      <c r="F55" s="21">
        <v>46</v>
      </c>
      <c r="G55" s="21">
        <v>8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69</v>
      </c>
      <c r="D56" s="21" t="s">
        <v>1191</v>
      </c>
      <c r="E56" s="21">
        <v>57</v>
      </c>
      <c r="F56" s="21">
        <v>21</v>
      </c>
      <c r="G56" s="21">
        <v>31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223</v>
      </c>
      <c r="D57" s="21" t="s">
        <v>1200</v>
      </c>
      <c r="E57" s="21">
        <v>54</v>
      </c>
      <c r="F57" s="21">
        <v>22</v>
      </c>
      <c r="G57" s="21">
        <v>9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112</v>
      </c>
      <c r="D58" s="21" t="s">
        <v>1158</v>
      </c>
      <c r="E58" s="21">
        <v>61</v>
      </c>
      <c r="F58" s="21">
        <v>18</v>
      </c>
      <c r="G58" s="21">
        <v>36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1117</v>
      </c>
      <c r="C59" s="21" t="s">
        <v>557</v>
      </c>
      <c r="D59" s="21" t="s">
        <v>1251</v>
      </c>
      <c r="E59" s="21">
        <v>80</v>
      </c>
      <c r="F59" s="21">
        <v>58</v>
      </c>
      <c r="G59" s="21">
        <v>2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1117</v>
      </c>
      <c r="C60" s="21" t="s">
        <v>168</v>
      </c>
      <c r="D60" s="21" t="s">
        <v>1203</v>
      </c>
      <c r="E60" s="21">
        <v>60</v>
      </c>
      <c r="F60" s="21">
        <v>28</v>
      </c>
      <c r="G60" s="21">
        <v>30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196</v>
      </c>
      <c r="D61" s="21" t="s">
        <v>1199</v>
      </c>
      <c r="E61" s="21">
        <v>69</v>
      </c>
      <c r="F61" s="21">
        <v>43</v>
      </c>
      <c r="G61" s="21">
        <v>12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649</v>
      </c>
      <c r="D62" s="21" t="s">
        <v>1301</v>
      </c>
      <c r="E62" s="21">
        <v>58</v>
      </c>
      <c r="F62" s="21">
        <v>31</v>
      </c>
      <c r="G62" s="21">
        <v>5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736</v>
      </c>
      <c r="D63" s="21" t="s">
        <v>1172</v>
      </c>
      <c r="E63" s="21">
        <v>71</v>
      </c>
      <c r="F63" s="21">
        <v>28</v>
      </c>
      <c r="G63" s="21">
        <v>37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95</v>
      </c>
      <c r="D64" s="21" t="s">
        <v>1148</v>
      </c>
      <c r="E64" s="21">
        <v>67</v>
      </c>
      <c r="F64" s="21">
        <v>27</v>
      </c>
      <c r="G64" s="21">
        <v>41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499</v>
      </c>
      <c r="D65" s="21" t="s">
        <v>1188</v>
      </c>
      <c r="E65" s="21">
        <v>68</v>
      </c>
      <c r="F65" s="21">
        <v>14</v>
      </c>
      <c r="G65" s="21">
        <v>27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611</v>
      </c>
      <c r="D66" s="21" t="s">
        <v>1179</v>
      </c>
      <c r="E66" s="21">
        <v>74</v>
      </c>
      <c r="F66" s="21">
        <v>27</v>
      </c>
      <c r="G66" s="21">
        <v>37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1117</v>
      </c>
      <c r="C67" s="21" t="s">
        <v>444</v>
      </c>
      <c r="D67" s="21" t="s">
        <v>1207</v>
      </c>
      <c r="E67" s="21">
        <v>66</v>
      </c>
      <c r="F67" s="21">
        <v>50</v>
      </c>
      <c r="G67" s="21">
        <v>16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620</v>
      </c>
      <c r="D68" s="21" t="s">
        <v>1253</v>
      </c>
      <c r="E68" s="21">
        <v>62</v>
      </c>
      <c r="F68" s="21">
        <v>53</v>
      </c>
      <c r="G68" s="21">
        <v>5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1117</v>
      </c>
      <c r="C69" s="21" t="s">
        <v>225</v>
      </c>
      <c r="D69" s="21" t="s">
        <v>1249</v>
      </c>
      <c r="E69" s="21">
        <v>81</v>
      </c>
      <c r="F69" s="21">
        <v>2</v>
      </c>
      <c r="G69" s="21">
        <v>30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1117</v>
      </c>
      <c r="C70" s="21" t="s">
        <v>1299</v>
      </c>
      <c r="D70" s="21" t="s">
        <v>1300</v>
      </c>
      <c r="E70" s="21">
        <v>75</v>
      </c>
      <c r="F70" s="21">
        <v>4</v>
      </c>
      <c r="G70" s="21">
        <v>22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647</v>
      </c>
      <c r="D71" s="21" t="s">
        <v>1308</v>
      </c>
      <c r="E71" s="21">
        <v>85</v>
      </c>
      <c r="F71" s="21">
        <v>70</v>
      </c>
      <c r="G71" s="21">
        <v>2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608</v>
      </c>
      <c r="D72" s="21" t="s">
        <v>1189</v>
      </c>
      <c r="E72" s="21">
        <v>84</v>
      </c>
      <c r="F72" s="21">
        <v>17</v>
      </c>
      <c r="G72" s="21">
        <v>62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1117</v>
      </c>
      <c r="C73" s="21" t="s">
        <v>79</v>
      </c>
      <c r="D73" s="21" t="s">
        <v>1193</v>
      </c>
      <c r="E73" s="21">
        <v>87</v>
      </c>
      <c r="F73" s="21">
        <v>60</v>
      </c>
      <c r="G73" s="21">
        <v>13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1117</v>
      </c>
      <c r="C74" s="21" t="s">
        <v>119</v>
      </c>
      <c r="D74" s="21" t="s">
        <v>1313</v>
      </c>
      <c r="E74" s="21">
        <v>88</v>
      </c>
      <c r="F74" s="21">
        <v>73</v>
      </c>
      <c r="G74" s="21">
        <v>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69</v>
      </c>
      <c r="D75" s="21" t="s">
        <v>1239</v>
      </c>
      <c r="E75" s="21">
        <v>76</v>
      </c>
      <c r="F75" s="21">
        <v>20</v>
      </c>
      <c r="G75" s="21">
        <v>42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91</v>
      </c>
      <c r="D76" s="21" t="s">
        <v>1206</v>
      </c>
      <c r="E76" s="21">
        <v>77</v>
      </c>
      <c r="F76" s="21">
        <v>42</v>
      </c>
      <c r="G76" s="21">
        <v>25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1117</v>
      </c>
      <c r="C77" s="21" t="s">
        <v>119</v>
      </c>
      <c r="D77" s="21" t="s">
        <v>1314</v>
      </c>
      <c r="E77" s="21">
        <v>90</v>
      </c>
      <c r="F77" s="21">
        <v>76</v>
      </c>
      <c r="G77" s="21">
        <v>2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1147</v>
      </c>
      <c r="C78" s="21" t="s">
        <v>1067</v>
      </c>
      <c r="D78" s="21" t="s">
        <v>1229</v>
      </c>
      <c r="E78" s="21" t="s">
        <v>1147</v>
      </c>
      <c r="F78" s="21">
        <v>2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74</v>
      </c>
      <c r="D79" s="21" t="s">
        <v>1252</v>
      </c>
      <c r="E79" s="21">
        <v>70</v>
      </c>
      <c r="F79" s="21">
        <v>1</v>
      </c>
      <c r="G79" s="21">
        <v>36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1315</v>
      </c>
      <c r="D80" s="21" t="s">
        <v>1316</v>
      </c>
      <c r="E80" s="21">
        <v>59</v>
      </c>
      <c r="F80" s="21">
        <v>11</v>
      </c>
      <c r="G80" s="21">
        <v>11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644</v>
      </c>
      <c r="D81" s="21" t="s">
        <v>1307</v>
      </c>
      <c r="E81" s="21">
        <v>64</v>
      </c>
      <c r="F81" s="21">
        <v>37</v>
      </c>
      <c r="G81" s="21">
        <v>4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748</v>
      </c>
      <c r="D82" s="21" t="s">
        <v>1311</v>
      </c>
      <c r="E82" s="21">
        <v>55</v>
      </c>
      <c r="F82" s="21">
        <v>10</v>
      </c>
      <c r="G82" s="21">
        <v>6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196</v>
      </c>
      <c r="D83" s="21" t="s">
        <v>1296</v>
      </c>
      <c r="E83" s="21" t="s">
        <v>1147</v>
      </c>
      <c r="F83" s="21">
        <v>2</v>
      </c>
      <c r="G83" s="21">
        <v>12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659</v>
      </c>
      <c r="D84" s="21" t="s">
        <v>1312</v>
      </c>
      <c r="E84" s="21">
        <v>72</v>
      </c>
      <c r="F84" s="21">
        <v>17</v>
      </c>
      <c r="G84" s="21">
        <v>11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1121</v>
      </c>
      <c r="C85" s="21" t="s">
        <v>117</v>
      </c>
      <c r="D85" s="21" t="s">
        <v>1317</v>
      </c>
      <c r="E85" s="21">
        <v>22</v>
      </c>
      <c r="F85" s="21">
        <v>22</v>
      </c>
      <c r="G85" s="21">
        <v>3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119</v>
      </c>
      <c r="D86" s="21" t="s">
        <v>1318</v>
      </c>
      <c r="E86" s="21">
        <v>94</v>
      </c>
      <c r="F86" s="21">
        <v>85</v>
      </c>
      <c r="G86" s="21">
        <v>2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614</v>
      </c>
      <c r="D87" s="21" t="s">
        <v>1195</v>
      </c>
      <c r="E87" s="21">
        <v>92</v>
      </c>
      <c r="F87" s="21">
        <v>35</v>
      </c>
      <c r="G87" s="21">
        <v>43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1147</v>
      </c>
      <c r="C88" s="21" t="s">
        <v>736</v>
      </c>
      <c r="D88" s="21" t="s">
        <v>1184</v>
      </c>
      <c r="E88" s="21" t="s">
        <v>1147</v>
      </c>
      <c r="F88" s="21">
        <v>41</v>
      </c>
      <c r="G88" s="21">
        <v>77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119</v>
      </c>
      <c r="D89" s="21" t="s">
        <v>1319</v>
      </c>
      <c r="E89" s="21">
        <v>93</v>
      </c>
      <c r="F89" s="21">
        <v>88</v>
      </c>
      <c r="G89" s="21">
        <v>2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196</v>
      </c>
      <c r="D90" s="21" t="s">
        <v>1259</v>
      </c>
      <c r="E90" s="21" t="s">
        <v>1147</v>
      </c>
      <c r="F90" s="21">
        <v>8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170</v>
      </c>
      <c r="D91" s="21" t="s">
        <v>1202</v>
      </c>
      <c r="E91" s="21" t="s">
        <v>1147</v>
      </c>
      <c r="F91" s="21">
        <v>3</v>
      </c>
      <c r="G91" s="21">
        <v>110</v>
      </c>
      <c r="H91" s="21">
        <v>94</v>
      </c>
      <c r="I91" s="28">
        <v>43800</v>
      </c>
      <c r="J91" s="21">
        <v>1</v>
      </c>
      <c r="K91" s="28">
        <v>43891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1147</v>
      </c>
      <c r="C92" s="21" t="s">
        <v>641</v>
      </c>
      <c r="D92" s="21" t="s">
        <v>1298</v>
      </c>
      <c r="E92" s="21" t="s">
        <v>1147</v>
      </c>
      <c r="F92" s="21">
        <v>76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1117</v>
      </c>
      <c r="C93" s="21" t="s">
        <v>119</v>
      </c>
      <c r="D93" s="21" t="s">
        <v>1320</v>
      </c>
      <c r="E93" s="21">
        <v>98</v>
      </c>
      <c r="F93" s="21">
        <v>92</v>
      </c>
      <c r="G93" s="21">
        <v>2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584</v>
      </c>
      <c r="D94" s="21" t="s">
        <v>1233</v>
      </c>
      <c r="E94" s="21">
        <v>82</v>
      </c>
      <c r="F94" s="21">
        <v>41</v>
      </c>
      <c r="G94" s="21">
        <v>12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1117</v>
      </c>
      <c r="C95" s="21" t="s">
        <v>529</v>
      </c>
      <c r="D95" s="21" t="s">
        <v>1210</v>
      </c>
      <c r="E95" s="21">
        <v>100</v>
      </c>
      <c r="F95" s="21">
        <v>45</v>
      </c>
      <c r="G95" s="21">
        <v>10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1145</v>
      </c>
      <c r="D96" s="21" t="s">
        <v>1146</v>
      </c>
      <c r="E96" s="21" t="s">
        <v>1147</v>
      </c>
      <c r="F96" s="21">
        <v>13</v>
      </c>
      <c r="G96" s="21">
        <v>1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117</v>
      </c>
      <c r="D97" s="21" t="s">
        <v>1321</v>
      </c>
      <c r="E97" s="21">
        <v>32</v>
      </c>
      <c r="F97" s="21">
        <v>32</v>
      </c>
      <c r="G97" s="21">
        <v>3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103</v>
      </c>
      <c r="D98" s="21" t="s">
        <v>1201</v>
      </c>
      <c r="E98" s="21" t="s">
        <v>1147</v>
      </c>
      <c r="F98" s="21">
        <v>73</v>
      </c>
      <c r="G98" s="21">
        <v>9</v>
      </c>
      <c r="H98" s="21">
        <v>77</v>
      </c>
      <c r="I98" s="28">
        <v>44206</v>
      </c>
      <c r="J98" s="21">
        <v>63</v>
      </c>
      <c r="K98" s="28">
        <v>44234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1147</v>
      </c>
      <c r="C99" s="21" t="s">
        <v>196</v>
      </c>
      <c r="D99" s="21">
        <v>24</v>
      </c>
      <c r="E99" s="21" t="s">
        <v>1147</v>
      </c>
      <c r="F99" s="21">
        <v>12</v>
      </c>
      <c r="G99" s="21">
        <v>28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627</v>
      </c>
      <c r="D100" s="21" t="s">
        <v>1322</v>
      </c>
      <c r="E100" s="21" t="s">
        <v>1147</v>
      </c>
      <c r="F100" s="21">
        <v>82</v>
      </c>
      <c r="G100" s="21">
        <v>6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117</v>
      </c>
      <c r="D101" s="21" t="s">
        <v>1323</v>
      </c>
      <c r="E101" s="21">
        <v>35</v>
      </c>
      <c r="F101" s="21">
        <v>35</v>
      </c>
      <c r="G101" s="21">
        <v>3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95" priority="1">
      <formula>AND($L2=0, $M2=0, $N2=0)</formula>
    </cfRule>
    <cfRule type="expression" dxfId="9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Аркуш16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67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8.44140625" hidden="1" customWidth="1"/>
    <col min="10" max="10" width="26.88671875" hidden="1" customWidth="1"/>
    <col min="11" max="11" width="8.3320312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1149</v>
      </c>
      <c r="D2" s="21" t="s">
        <v>1150</v>
      </c>
      <c r="E2" s="21">
        <v>1</v>
      </c>
      <c r="F2" s="21">
        <v>1</v>
      </c>
      <c r="G2" s="21">
        <v>4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345</v>
      </c>
      <c r="D3" s="21" t="s">
        <v>1131</v>
      </c>
      <c r="E3" s="21">
        <v>2</v>
      </c>
      <c r="F3" s="21">
        <v>1</v>
      </c>
      <c r="G3" s="21">
        <v>10</v>
      </c>
      <c r="L3" s="25">
        <f ca="1">IFERROR(__xludf.DUMMYFUNCTION("IF(SUM(COUNTIF(artists!A:A, SPLIT(C3, "",""))) &gt; 0, ""UA"", 0)"),0)</f>
        <v>0</v>
      </c>
      <c r="M3" s="26">
        <f ca="1">IFERROR(__xludf.DUMMYFUNCTION("IF(SUM(COUNTIF(artists!C:C, SPLIT(C3, "",""))) &gt; 0, ""RU"", 0)"),0)</f>
        <v>0</v>
      </c>
      <c r="N3" s="25" t="str">
        <f ca="1">IFERROR(__xludf.DUMMYFUNCTION("IF(SUM(COUNTIF(artists!E:E, SPLIT(C3, "",""))) &gt; 0, ""OTHER"", 0)"),"OTHER")</f>
        <v>OTHER</v>
      </c>
    </row>
    <row r="4" spans="1:14" ht="14.25" customHeight="1">
      <c r="A4" s="21">
        <v>3</v>
      </c>
      <c r="B4" s="21" t="s">
        <v>1117</v>
      </c>
      <c r="C4" s="21" t="s">
        <v>495</v>
      </c>
      <c r="D4" s="21" t="s">
        <v>1129</v>
      </c>
      <c r="E4" s="21">
        <v>3</v>
      </c>
      <c r="F4" s="21">
        <v>3</v>
      </c>
      <c r="G4" s="21">
        <v>4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117</v>
      </c>
      <c r="D5" s="21" t="s">
        <v>1295</v>
      </c>
      <c r="E5" s="21">
        <v>51</v>
      </c>
      <c r="F5" s="21">
        <v>4</v>
      </c>
      <c r="G5" s="21">
        <v>2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168</v>
      </c>
      <c r="D6" s="21" t="s">
        <v>1132</v>
      </c>
      <c r="E6" s="21">
        <v>6</v>
      </c>
      <c r="F6" s="21">
        <v>1</v>
      </c>
      <c r="G6" s="21">
        <v>18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117</v>
      </c>
      <c r="D7" s="21" t="s">
        <v>1292</v>
      </c>
      <c r="E7" s="21">
        <v>63</v>
      </c>
      <c r="F7" s="21">
        <v>6</v>
      </c>
      <c r="G7" s="21">
        <v>2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431</v>
      </c>
      <c r="D8" s="21" t="s">
        <v>1205</v>
      </c>
      <c r="E8" s="21">
        <v>4</v>
      </c>
      <c r="F8" s="21">
        <v>2</v>
      </c>
      <c r="G8" s="21">
        <v>6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244</v>
      </c>
      <c r="D9" s="21" t="s">
        <v>1133</v>
      </c>
      <c r="E9" s="21">
        <v>9</v>
      </c>
      <c r="F9" s="21">
        <v>6</v>
      </c>
      <c r="G9" s="21">
        <v>3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180</v>
      </c>
      <c r="D10" s="21" t="s">
        <v>1136</v>
      </c>
      <c r="E10" s="21">
        <v>7</v>
      </c>
      <c r="F10" s="21">
        <v>3</v>
      </c>
      <c r="G10" s="21">
        <v>6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1121</v>
      </c>
      <c r="C11" s="21" t="s">
        <v>193</v>
      </c>
      <c r="D11" s="21" t="s">
        <v>1135</v>
      </c>
      <c r="E11" s="21">
        <v>5</v>
      </c>
      <c r="F11" s="21">
        <v>2</v>
      </c>
      <c r="G11" s="21">
        <v>11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1064</v>
      </c>
      <c r="D12" s="21" t="s">
        <v>1282</v>
      </c>
      <c r="E12" s="21">
        <v>90</v>
      </c>
      <c r="F12" s="21">
        <v>11</v>
      </c>
      <c r="G12" s="21">
        <v>2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612</v>
      </c>
      <c r="D13" s="21" t="s">
        <v>1137</v>
      </c>
      <c r="E13" s="21">
        <v>13</v>
      </c>
      <c r="F13" s="21">
        <v>12</v>
      </c>
      <c r="G13" s="21">
        <v>3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117</v>
      </c>
      <c r="D14" s="21" t="s">
        <v>1310</v>
      </c>
      <c r="E14" s="21">
        <v>65</v>
      </c>
      <c r="F14" s="21">
        <v>13</v>
      </c>
      <c r="G14" s="21">
        <v>2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223</v>
      </c>
      <c r="D15" s="21" t="s">
        <v>1139</v>
      </c>
      <c r="E15" s="21">
        <v>10</v>
      </c>
      <c r="F15" s="21">
        <v>1</v>
      </c>
      <c r="G15" s="21">
        <v>23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748</v>
      </c>
      <c r="D16" s="21" t="s">
        <v>1232</v>
      </c>
      <c r="E16" s="21">
        <v>8</v>
      </c>
      <c r="F16" s="21">
        <v>1</v>
      </c>
      <c r="G16" s="21">
        <v>5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69</v>
      </c>
      <c r="D17" s="21" t="s">
        <v>1141</v>
      </c>
      <c r="E17" s="21">
        <v>11</v>
      </c>
      <c r="F17" s="21">
        <v>2</v>
      </c>
      <c r="G17" s="21">
        <v>62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94</v>
      </c>
      <c r="D18" s="21" t="s">
        <v>1155</v>
      </c>
      <c r="E18" s="21">
        <v>17</v>
      </c>
      <c r="F18" s="21">
        <v>6</v>
      </c>
      <c r="G18" s="21">
        <v>40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226</v>
      </c>
      <c r="D19" s="21" t="s">
        <v>1156</v>
      </c>
      <c r="E19" s="21">
        <v>15</v>
      </c>
      <c r="F19" s="21">
        <v>9</v>
      </c>
      <c r="G19" s="21">
        <v>34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109</v>
      </c>
      <c r="D20" s="21" t="s">
        <v>1168</v>
      </c>
      <c r="E20" s="21">
        <v>16</v>
      </c>
      <c r="F20" s="21">
        <v>3</v>
      </c>
      <c r="G20" s="21">
        <v>18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391</v>
      </c>
      <c r="D21" s="21" t="s">
        <v>1214</v>
      </c>
      <c r="E21" s="21">
        <v>12</v>
      </c>
      <c r="F21" s="21">
        <v>12</v>
      </c>
      <c r="G21" s="21">
        <v>9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618</v>
      </c>
      <c r="D22" s="21" t="s">
        <v>1163</v>
      </c>
      <c r="E22" s="21">
        <v>18</v>
      </c>
      <c r="F22" s="21">
        <v>1</v>
      </c>
      <c r="G22" s="21">
        <v>23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117</v>
      </c>
      <c r="D23" s="21" t="s">
        <v>1317</v>
      </c>
      <c r="E23" s="21">
        <v>74</v>
      </c>
      <c r="F23" s="21">
        <v>22</v>
      </c>
      <c r="G23" s="21">
        <v>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748</v>
      </c>
      <c r="D24" s="21" t="s">
        <v>1284</v>
      </c>
      <c r="E24" s="21">
        <v>14</v>
      </c>
      <c r="F24" s="21">
        <v>4</v>
      </c>
      <c r="G24" s="21">
        <v>5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69</v>
      </c>
      <c r="D25" s="21" t="s">
        <v>1157</v>
      </c>
      <c r="E25" s="21">
        <v>24</v>
      </c>
      <c r="F25" s="21">
        <v>1</v>
      </c>
      <c r="G25" s="21">
        <v>29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1147</v>
      </c>
      <c r="C26" s="21" t="s">
        <v>639</v>
      </c>
      <c r="D26" s="21" t="s">
        <v>1227</v>
      </c>
      <c r="E26" s="21" t="s">
        <v>1147</v>
      </c>
      <c r="F26" s="21">
        <v>12</v>
      </c>
      <c r="G26" s="21">
        <v>1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739</v>
      </c>
      <c r="D27" s="21" t="s">
        <v>1196</v>
      </c>
      <c r="E27" s="21">
        <v>25</v>
      </c>
      <c r="F27" s="21">
        <v>15</v>
      </c>
      <c r="G27" s="21">
        <v>17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748</v>
      </c>
      <c r="D28" s="21" t="s">
        <v>1260</v>
      </c>
      <c r="E28" s="21">
        <v>21</v>
      </c>
      <c r="F28" s="21">
        <v>8</v>
      </c>
      <c r="G28" s="21">
        <v>5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385</v>
      </c>
      <c r="D29" s="21" t="s">
        <v>1185</v>
      </c>
      <c r="E29" s="21">
        <v>20</v>
      </c>
      <c r="F29" s="21">
        <v>20</v>
      </c>
      <c r="G29" s="21">
        <v>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656</v>
      </c>
      <c r="D30" s="21" t="s">
        <v>1283</v>
      </c>
      <c r="E30" s="21">
        <v>22</v>
      </c>
      <c r="F30" s="21">
        <v>3</v>
      </c>
      <c r="G30" s="21">
        <v>9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748</v>
      </c>
      <c r="D31" s="21" t="s">
        <v>1290</v>
      </c>
      <c r="E31" s="21">
        <v>19</v>
      </c>
      <c r="F31" s="21">
        <v>5</v>
      </c>
      <c r="G31" s="21">
        <v>5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618</v>
      </c>
      <c r="D32" s="21" t="s">
        <v>1174</v>
      </c>
      <c r="E32" s="21">
        <v>26</v>
      </c>
      <c r="F32" s="21">
        <v>3</v>
      </c>
      <c r="G32" s="21">
        <v>31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117</v>
      </c>
      <c r="D33" s="21" t="s">
        <v>1321</v>
      </c>
      <c r="E33" s="21">
        <v>81</v>
      </c>
      <c r="F33" s="21">
        <v>32</v>
      </c>
      <c r="G33" s="21">
        <v>2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621</v>
      </c>
      <c r="D34" s="21" t="s">
        <v>1175</v>
      </c>
      <c r="E34" s="21">
        <v>27</v>
      </c>
      <c r="F34" s="21">
        <v>2</v>
      </c>
      <c r="G34" s="21">
        <v>20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117</v>
      </c>
      <c r="D35" s="21" t="s">
        <v>1324</v>
      </c>
      <c r="E35" s="21">
        <v>73</v>
      </c>
      <c r="F35" s="21">
        <v>34</v>
      </c>
      <c r="G35" s="21">
        <v>2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117</v>
      </c>
      <c r="D36" s="21" t="s">
        <v>1323</v>
      </c>
      <c r="E36" s="21">
        <v>83</v>
      </c>
      <c r="F36" s="21">
        <v>35</v>
      </c>
      <c r="G36" s="21">
        <v>2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499</v>
      </c>
      <c r="D37" s="21" t="s">
        <v>1248</v>
      </c>
      <c r="E37" s="21">
        <v>23</v>
      </c>
      <c r="F37" s="21">
        <v>8</v>
      </c>
      <c r="G37" s="21">
        <v>6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389</v>
      </c>
      <c r="D38" s="21" t="s">
        <v>1187</v>
      </c>
      <c r="E38" s="21">
        <v>28</v>
      </c>
      <c r="F38" s="21">
        <v>28</v>
      </c>
      <c r="G38" s="21">
        <v>3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193</v>
      </c>
      <c r="D39" s="21" t="s">
        <v>1167</v>
      </c>
      <c r="E39" s="21">
        <v>29</v>
      </c>
      <c r="F39" s="21">
        <v>1</v>
      </c>
      <c r="G39" s="21">
        <v>25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110</v>
      </c>
      <c r="D40" s="21" t="s">
        <v>1197</v>
      </c>
      <c r="E40" s="21">
        <v>32</v>
      </c>
      <c r="F40" s="21">
        <v>14</v>
      </c>
      <c r="G40" s="21">
        <v>27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117</v>
      </c>
      <c r="D41" s="21" t="s">
        <v>1325</v>
      </c>
      <c r="E41" s="21">
        <v>77</v>
      </c>
      <c r="F41" s="21">
        <v>40</v>
      </c>
      <c r="G41" s="21">
        <v>2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180</v>
      </c>
      <c r="D42" s="21" t="s">
        <v>1165</v>
      </c>
      <c r="E42" s="21">
        <v>30</v>
      </c>
      <c r="F42" s="21">
        <v>24</v>
      </c>
      <c r="G42" s="21">
        <v>19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69</v>
      </c>
      <c r="D43" s="21" t="s">
        <v>1173</v>
      </c>
      <c r="E43" s="21">
        <v>33</v>
      </c>
      <c r="F43" s="21">
        <v>8</v>
      </c>
      <c r="G43" s="21">
        <v>39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615</v>
      </c>
      <c r="D44" s="21" t="s">
        <v>1164</v>
      </c>
      <c r="E44" s="21">
        <v>34</v>
      </c>
      <c r="F44" s="21">
        <v>9</v>
      </c>
      <c r="G44" s="21">
        <v>26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69</v>
      </c>
      <c r="D45" s="21" t="s">
        <v>1180</v>
      </c>
      <c r="E45" s="21">
        <v>35</v>
      </c>
      <c r="F45" s="21">
        <v>13</v>
      </c>
      <c r="G45" s="21">
        <v>38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69</v>
      </c>
      <c r="D46" s="21" t="s">
        <v>1183</v>
      </c>
      <c r="E46" s="21">
        <v>41</v>
      </c>
      <c r="F46" s="21">
        <v>9</v>
      </c>
      <c r="G46" s="21">
        <v>44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117</v>
      </c>
      <c r="D47" s="21" t="s">
        <v>1326</v>
      </c>
      <c r="E47" s="21">
        <v>84</v>
      </c>
      <c r="F47" s="21">
        <v>46</v>
      </c>
      <c r="G47" s="21">
        <v>2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117</v>
      </c>
      <c r="D48" s="21" t="s">
        <v>1327</v>
      </c>
      <c r="E48" s="21">
        <v>86</v>
      </c>
      <c r="F48" s="21">
        <v>47</v>
      </c>
      <c r="G48" s="21">
        <v>2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736</v>
      </c>
      <c r="D49" s="21" t="s">
        <v>1215</v>
      </c>
      <c r="E49" s="21">
        <v>40</v>
      </c>
      <c r="F49" s="21">
        <v>17</v>
      </c>
      <c r="G49" s="21">
        <v>157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117</v>
      </c>
      <c r="D50" s="21" t="s">
        <v>1328</v>
      </c>
      <c r="E50" s="21">
        <v>85</v>
      </c>
      <c r="F50" s="21">
        <v>49</v>
      </c>
      <c r="G50" s="21">
        <v>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1147</v>
      </c>
      <c r="C51" s="21" t="s">
        <v>763</v>
      </c>
      <c r="D51" s="21" t="s">
        <v>1293</v>
      </c>
      <c r="E51" s="21" t="s">
        <v>1147</v>
      </c>
      <c r="F51" s="21">
        <v>43</v>
      </c>
      <c r="G51" s="21">
        <v>1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140</v>
      </c>
      <c r="D52" s="21" t="s">
        <v>1170</v>
      </c>
      <c r="E52" s="21">
        <v>44</v>
      </c>
      <c r="F52" s="21">
        <v>8</v>
      </c>
      <c r="G52" s="21">
        <v>57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632</v>
      </c>
      <c r="D53" s="21" t="s">
        <v>1209</v>
      </c>
      <c r="E53" s="21">
        <v>45</v>
      </c>
      <c r="F53" s="21">
        <v>45</v>
      </c>
      <c r="G53" s="21">
        <v>3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627</v>
      </c>
      <c r="D54" s="21" t="s">
        <v>1190</v>
      </c>
      <c r="E54" s="21">
        <v>46</v>
      </c>
      <c r="F54" s="21">
        <v>5</v>
      </c>
      <c r="G54" s="21">
        <v>38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223</v>
      </c>
      <c r="D55" s="21" t="s">
        <v>1200</v>
      </c>
      <c r="E55" s="21">
        <v>38</v>
      </c>
      <c r="F55" s="21">
        <v>22</v>
      </c>
      <c r="G55" s="21">
        <v>8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748</v>
      </c>
      <c r="D56" s="21" t="s">
        <v>1311</v>
      </c>
      <c r="E56" s="21">
        <v>31</v>
      </c>
      <c r="F56" s="21">
        <v>10</v>
      </c>
      <c r="G56" s="21">
        <v>5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181</v>
      </c>
      <c r="D57" s="21" t="s">
        <v>1192</v>
      </c>
      <c r="E57" s="21">
        <v>50</v>
      </c>
      <c r="F57" s="21">
        <v>10</v>
      </c>
      <c r="G57" s="21">
        <v>29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69</v>
      </c>
      <c r="D58" s="21" t="s">
        <v>1191</v>
      </c>
      <c r="E58" s="21">
        <v>49</v>
      </c>
      <c r="F58" s="21">
        <v>21</v>
      </c>
      <c r="G58" s="21">
        <v>30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649</v>
      </c>
      <c r="D59" s="21" t="s">
        <v>1301</v>
      </c>
      <c r="E59" s="21">
        <v>36</v>
      </c>
      <c r="F59" s="21">
        <v>31</v>
      </c>
      <c r="G59" s="21">
        <v>4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1121</v>
      </c>
      <c r="C60" s="21" t="s">
        <v>1315</v>
      </c>
      <c r="D60" s="21" t="s">
        <v>1316</v>
      </c>
      <c r="E60" s="21">
        <v>42</v>
      </c>
      <c r="F60" s="21">
        <v>11</v>
      </c>
      <c r="G60" s="21">
        <v>10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168</v>
      </c>
      <c r="D61" s="21" t="s">
        <v>1203</v>
      </c>
      <c r="E61" s="21">
        <v>48</v>
      </c>
      <c r="F61" s="21">
        <v>28</v>
      </c>
      <c r="G61" s="21">
        <v>29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112</v>
      </c>
      <c r="D62" s="21" t="s">
        <v>1158</v>
      </c>
      <c r="E62" s="21">
        <v>52</v>
      </c>
      <c r="F62" s="21">
        <v>18</v>
      </c>
      <c r="G62" s="21">
        <v>35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1121</v>
      </c>
      <c r="C63" s="21" t="s">
        <v>620</v>
      </c>
      <c r="D63" s="21" t="s">
        <v>1253</v>
      </c>
      <c r="E63" s="21">
        <v>53</v>
      </c>
      <c r="F63" s="21">
        <v>53</v>
      </c>
      <c r="G63" s="21">
        <v>4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196</v>
      </c>
      <c r="D64" s="21" t="s">
        <v>1204</v>
      </c>
      <c r="E64" s="21">
        <v>55</v>
      </c>
      <c r="F64" s="21">
        <v>46</v>
      </c>
      <c r="G64" s="21">
        <v>7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644</v>
      </c>
      <c r="D65" s="21" t="s">
        <v>1307</v>
      </c>
      <c r="E65" s="21">
        <v>37</v>
      </c>
      <c r="F65" s="21">
        <v>37</v>
      </c>
      <c r="G65" s="21">
        <v>3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117</v>
      </c>
      <c r="D66" s="21" t="s">
        <v>1329</v>
      </c>
      <c r="E66" s="21">
        <v>87</v>
      </c>
      <c r="F66" s="21">
        <v>65</v>
      </c>
      <c r="G66" s="21">
        <v>2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444</v>
      </c>
      <c r="D67" s="21" t="s">
        <v>1207</v>
      </c>
      <c r="E67" s="21">
        <v>54</v>
      </c>
      <c r="F67" s="21">
        <v>50</v>
      </c>
      <c r="G67" s="21">
        <v>15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95</v>
      </c>
      <c r="D68" s="21" t="s">
        <v>1148</v>
      </c>
      <c r="E68" s="21">
        <v>64</v>
      </c>
      <c r="F68" s="21">
        <v>27</v>
      </c>
      <c r="G68" s="21">
        <v>40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499</v>
      </c>
      <c r="D69" s="21" t="s">
        <v>1188</v>
      </c>
      <c r="E69" s="21">
        <v>57</v>
      </c>
      <c r="F69" s="21">
        <v>14</v>
      </c>
      <c r="G69" s="21">
        <v>26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196</v>
      </c>
      <c r="D70" s="21" t="s">
        <v>1199</v>
      </c>
      <c r="E70" s="21">
        <v>59</v>
      </c>
      <c r="F70" s="21">
        <v>43</v>
      </c>
      <c r="G70" s="21">
        <v>11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74</v>
      </c>
      <c r="D71" s="21" t="s">
        <v>1252</v>
      </c>
      <c r="E71" s="21">
        <v>58</v>
      </c>
      <c r="F71" s="21">
        <v>1</v>
      </c>
      <c r="G71" s="21">
        <v>35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736</v>
      </c>
      <c r="D72" s="21" t="s">
        <v>1172</v>
      </c>
      <c r="E72" s="21">
        <v>68</v>
      </c>
      <c r="F72" s="21">
        <v>28</v>
      </c>
      <c r="G72" s="21">
        <v>36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659</v>
      </c>
      <c r="D73" s="21" t="s">
        <v>1312</v>
      </c>
      <c r="E73" s="21">
        <v>56</v>
      </c>
      <c r="F73" s="21">
        <v>17</v>
      </c>
      <c r="G73" s="21">
        <v>10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1147</v>
      </c>
      <c r="C74" s="21" t="s">
        <v>86</v>
      </c>
      <c r="D74" s="21" t="s">
        <v>1243</v>
      </c>
      <c r="E74" s="21" t="s">
        <v>1147</v>
      </c>
      <c r="F74" s="21">
        <v>51</v>
      </c>
      <c r="G74" s="21">
        <v>1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611</v>
      </c>
      <c r="D75" s="21" t="s">
        <v>1179</v>
      </c>
      <c r="E75" s="21">
        <v>62</v>
      </c>
      <c r="F75" s="21">
        <v>27</v>
      </c>
      <c r="G75" s="21">
        <v>36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1121</v>
      </c>
      <c r="C76" s="21" t="s">
        <v>1299</v>
      </c>
      <c r="D76" s="21" t="s">
        <v>1300</v>
      </c>
      <c r="E76" s="21">
        <v>66</v>
      </c>
      <c r="F76" s="21">
        <v>4</v>
      </c>
      <c r="G76" s="21">
        <v>21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69</v>
      </c>
      <c r="D77" s="21" t="s">
        <v>1239</v>
      </c>
      <c r="E77" s="21">
        <v>69</v>
      </c>
      <c r="F77" s="21">
        <v>20</v>
      </c>
      <c r="G77" s="21">
        <v>41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91</v>
      </c>
      <c r="D78" s="21" t="s">
        <v>1206</v>
      </c>
      <c r="E78" s="21">
        <v>79</v>
      </c>
      <c r="F78" s="21">
        <v>42</v>
      </c>
      <c r="G78" s="21">
        <v>24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650</v>
      </c>
      <c r="D79" s="21" t="s">
        <v>1330</v>
      </c>
      <c r="E79" s="21">
        <v>43</v>
      </c>
      <c r="F79" s="21">
        <v>25</v>
      </c>
      <c r="G79" s="21">
        <v>6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661</v>
      </c>
      <c r="D80" s="21" t="s">
        <v>1331</v>
      </c>
      <c r="E80" s="21">
        <v>39</v>
      </c>
      <c r="F80" s="21">
        <v>19</v>
      </c>
      <c r="G80" s="21">
        <v>5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1147</v>
      </c>
      <c r="C81" s="21" t="s">
        <v>557</v>
      </c>
      <c r="D81" s="21" t="s">
        <v>1251</v>
      </c>
      <c r="E81" s="21" t="s">
        <v>1147</v>
      </c>
      <c r="F81" s="21">
        <v>58</v>
      </c>
      <c r="G81" s="21">
        <v>1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1121</v>
      </c>
      <c r="C82" s="21" t="s">
        <v>225</v>
      </c>
      <c r="D82" s="21" t="s">
        <v>1249</v>
      </c>
      <c r="E82" s="21">
        <v>70</v>
      </c>
      <c r="F82" s="21">
        <v>2</v>
      </c>
      <c r="G82" s="21">
        <v>29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584</v>
      </c>
      <c r="D83" s="21" t="s">
        <v>1233</v>
      </c>
      <c r="E83" s="21">
        <v>71</v>
      </c>
      <c r="F83" s="21">
        <v>41</v>
      </c>
      <c r="G83" s="21">
        <v>11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1061</v>
      </c>
      <c r="D84" s="21" t="s">
        <v>1332</v>
      </c>
      <c r="E84" s="21">
        <v>60</v>
      </c>
      <c r="F84" s="21">
        <v>15</v>
      </c>
      <c r="G84" s="21">
        <v>8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608</v>
      </c>
      <c r="D85" s="21" t="s">
        <v>1189</v>
      </c>
      <c r="E85" s="21">
        <v>80</v>
      </c>
      <c r="F85" s="21">
        <v>17</v>
      </c>
      <c r="G85" s="21">
        <v>61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1147</v>
      </c>
      <c r="C86" s="21" t="s">
        <v>647</v>
      </c>
      <c r="D86" s="21" t="s">
        <v>1308</v>
      </c>
      <c r="E86" s="21" t="s">
        <v>1147</v>
      </c>
      <c r="F86" s="21">
        <v>70</v>
      </c>
      <c r="G86" s="21">
        <v>1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119</v>
      </c>
      <c r="D87" s="21" t="s">
        <v>1305</v>
      </c>
      <c r="E87" s="21" t="s">
        <v>1147</v>
      </c>
      <c r="F87" s="21">
        <v>33</v>
      </c>
      <c r="G87" s="21">
        <v>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79</v>
      </c>
      <c r="D88" s="21" t="s">
        <v>1193</v>
      </c>
      <c r="E88" s="21">
        <v>75</v>
      </c>
      <c r="F88" s="21">
        <v>60</v>
      </c>
      <c r="G88" s="21">
        <v>12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1147</v>
      </c>
      <c r="C89" s="21" t="s">
        <v>119</v>
      </c>
      <c r="D89" s="21" t="s">
        <v>1313</v>
      </c>
      <c r="E89" s="21" t="s">
        <v>1147</v>
      </c>
      <c r="F89" s="21">
        <v>73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766</v>
      </c>
      <c r="D90" s="21" t="s">
        <v>1333</v>
      </c>
      <c r="E90" s="21">
        <v>98</v>
      </c>
      <c r="F90" s="21">
        <v>89</v>
      </c>
      <c r="G90" s="21">
        <v>2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119</v>
      </c>
      <c r="D91" s="21" t="s">
        <v>1314</v>
      </c>
      <c r="E91" s="21" t="s">
        <v>1147</v>
      </c>
      <c r="F91" s="21">
        <v>76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84</v>
      </c>
      <c r="D92" s="21" t="s">
        <v>1334</v>
      </c>
      <c r="E92" s="21">
        <v>47</v>
      </c>
      <c r="F92" s="21">
        <v>6</v>
      </c>
      <c r="G92" s="21">
        <v>6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614</v>
      </c>
      <c r="D93" s="21" t="s">
        <v>1195</v>
      </c>
      <c r="E93" s="21">
        <v>76</v>
      </c>
      <c r="F93" s="21">
        <v>35</v>
      </c>
      <c r="G93" s="21">
        <v>42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119</v>
      </c>
      <c r="D94" s="21" t="s">
        <v>1319</v>
      </c>
      <c r="E94" s="21" t="s">
        <v>1147</v>
      </c>
      <c r="F94" s="21">
        <v>88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119</v>
      </c>
      <c r="D95" s="21" t="s">
        <v>1318</v>
      </c>
      <c r="E95" s="21" t="s">
        <v>1147</v>
      </c>
      <c r="F95" s="21">
        <v>85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226</v>
      </c>
      <c r="D96" s="21" t="s">
        <v>1335</v>
      </c>
      <c r="E96" s="21">
        <v>91</v>
      </c>
      <c r="F96" s="21">
        <v>91</v>
      </c>
      <c r="G96" s="21">
        <v>2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160</v>
      </c>
      <c r="D97" s="21" t="s">
        <v>1161</v>
      </c>
      <c r="E97" s="21" t="s">
        <v>1147</v>
      </c>
      <c r="F97" s="21">
        <v>4</v>
      </c>
      <c r="G97" s="21">
        <v>1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248</v>
      </c>
      <c r="D98" s="21" t="s">
        <v>1297</v>
      </c>
      <c r="E98" s="21" t="s">
        <v>1147</v>
      </c>
      <c r="F98" s="21">
        <v>36</v>
      </c>
      <c r="G98" s="21">
        <v>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119</v>
      </c>
      <c r="D99" s="21" t="s">
        <v>1320</v>
      </c>
      <c r="E99" s="21" t="s">
        <v>1147</v>
      </c>
      <c r="F99" s="21">
        <v>92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646</v>
      </c>
      <c r="D100" s="21" t="s">
        <v>1285</v>
      </c>
      <c r="E100" s="21" t="s">
        <v>1147</v>
      </c>
      <c r="F100" s="21">
        <v>38</v>
      </c>
      <c r="G100" s="21">
        <v>1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529</v>
      </c>
      <c r="D101" s="21" t="s">
        <v>1210</v>
      </c>
      <c r="E101" s="21">
        <v>89</v>
      </c>
      <c r="F101" s="21">
        <v>45</v>
      </c>
      <c r="G101" s="21">
        <v>9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93" priority="1">
      <formula>AND($L2=0, $M2=0, $N2=0)</formula>
    </cfRule>
    <cfRule type="expression" dxfId="9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Аркуш17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8.33203125" customWidth="1"/>
    <col min="4" max="4" width="67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1149</v>
      </c>
      <c r="D2" s="21" t="s">
        <v>1150</v>
      </c>
      <c r="E2" s="21">
        <v>2</v>
      </c>
      <c r="F2" s="21">
        <v>1</v>
      </c>
      <c r="G2" s="21">
        <v>3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345</v>
      </c>
      <c r="D3" s="21" t="s">
        <v>1131</v>
      </c>
      <c r="E3" s="21">
        <v>1</v>
      </c>
      <c r="F3" s="21">
        <v>1</v>
      </c>
      <c r="G3" s="21">
        <v>9</v>
      </c>
      <c r="L3" s="25">
        <f ca="1">IFERROR(__xludf.DUMMYFUNCTION("IF(SUM(COUNTIF(artists!A:A, SPLIT(C3, "",""))) &gt; 0, ""UA"", 0)"),0)</f>
        <v>0</v>
      </c>
      <c r="M3" s="26">
        <f ca="1">IFERROR(__xludf.DUMMYFUNCTION("IF(SUM(COUNTIF(artists!C:C, SPLIT(C3, "",""))) &gt; 0, ""RU"", 0)"),0)</f>
        <v>0</v>
      </c>
      <c r="N3" s="25" t="str">
        <f ca="1">IFERROR(__xludf.DUMMYFUNCTION("IF(SUM(COUNTIF(artists!E:E, SPLIT(C3, "",""))) &gt; 0, ""OTHER"", 0)"),"OTHER")</f>
        <v>OTHER</v>
      </c>
    </row>
    <row r="4" spans="1:14" ht="14.25" customHeight="1">
      <c r="A4" s="21">
        <v>3</v>
      </c>
      <c r="B4" s="21" t="s">
        <v>1117</v>
      </c>
      <c r="C4" s="21" t="s">
        <v>495</v>
      </c>
      <c r="D4" s="21" t="s">
        <v>1129</v>
      </c>
      <c r="E4" s="21">
        <v>6</v>
      </c>
      <c r="F4" s="21">
        <v>3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431</v>
      </c>
      <c r="D5" s="21" t="s">
        <v>1205</v>
      </c>
      <c r="E5" s="21">
        <v>3</v>
      </c>
      <c r="F5" s="21">
        <v>2</v>
      </c>
      <c r="G5" s="21">
        <v>5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193</v>
      </c>
      <c r="D6" s="21" t="s">
        <v>1135</v>
      </c>
      <c r="E6" s="21">
        <v>7</v>
      </c>
      <c r="F6" s="21">
        <v>2</v>
      </c>
      <c r="G6" s="21">
        <v>10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168</v>
      </c>
      <c r="D7" s="21" t="s">
        <v>1132</v>
      </c>
      <c r="E7" s="21">
        <v>8</v>
      </c>
      <c r="F7" s="21">
        <v>1</v>
      </c>
      <c r="G7" s="21">
        <v>17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180</v>
      </c>
      <c r="D8" s="21" t="s">
        <v>1136</v>
      </c>
      <c r="E8" s="21">
        <v>5</v>
      </c>
      <c r="F8" s="21">
        <v>3</v>
      </c>
      <c r="G8" s="21">
        <v>5</v>
      </c>
      <c r="L8" s="25">
        <f ca="1">IFERROR(__xludf.DUMMYFUNCTION("IF(SUM(COUNTIF(artists!A:A, SPLIT(C8, "",""))) &gt; 0, ""UA"", 0)"),0)</f>
        <v>0</v>
      </c>
      <c r="M8" s="26">
        <f ca="1">IFERROR(__xludf.DUMMYFUNCTION("IF(SUM(COUNTIF(artists!C:C, SPLIT(C8, "",""))) &gt; 0, ""RU"", 0)"),0)</f>
        <v>0</v>
      </c>
      <c r="N8" s="25" t="str">
        <f ca="1">IFERROR(__xludf.DUMMYFUNCTION("IF(SUM(COUNTIF(artists!E:E, SPLIT(C8, "",""))) &gt; 0, ""OTHER"", 0)"),"OTHER")</f>
        <v>OTHER</v>
      </c>
    </row>
    <row r="9" spans="1:14" ht="14.25" customHeight="1">
      <c r="A9" s="21">
        <v>8</v>
      </c>
      <c r="B9" s="21" t="s">
        <v>1121</v>
      </c>
      <c r="C9" s="21" t="s">
        <v>748</v>
      </c>
      <c r="D9" s="21" t="s">
        <v>1232</v>
      </c>
      <c r="E9" s="21">
        <v>4</v>
      </c>
      <c r="F9" s="21">
        <v>1</v>
      </c>
      <c r="G9" s="21">
        <v>4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244</v>
      </c>
      <c r="D10" s="21" t="s">
        <v>1133</v>
      </c>
      <c r="E10" s="21">
        <v>35</v>
      </c>
      <c r="F10" s="21">
        <v>6</v>
      </c>
      <c r="G10" s="21">
        <v>2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223</v>
      </c>
      <c r="D11" s="21" t="s">
        <v>1139</v>
      </c>
      <c r="E11" s="21">
        <v>11</v>
      </c>
      <c r="F11" s="21">
        <v>1</v>
      </c>
      <c r="G11" s="21">
        <v>22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69</v>
      </c>
      <c r="D12" s="21" t="s">
        <v>1141</v>
      </c>
      <c r="E12" s="21">
        <v>13</v>
      </c>
      <c r="F12" s="21">
        <v>2</v>
      </c>
      <c r="G12" s="21">
        <v>61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391</v>
      </c>
      <c r="D13" s="21" t="s">
        <v>1214</v>
      </c>
      <c r="E13" s="21">
        <v>48</v>
      </c>
      <c r="F13" s="21">
        <v>12</v>
      </c>
      <c r="G13" s="21">
        <v>8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612</v>
      </c>
      <c r="D14" s="21" t="s">
        <v>1137</v>
      </c>
      <c r="E14" s="21">
        <v>97</v>
      </c>
      <c r="F14" s="21">
        <v>12</v>
      </c>
      <c r="G14" s="21">
        <v>2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748</v>
      </c>
      <c r="D15" s="21" t="s">
        <v>1284</v>
      </c>
      <c r="E15" s="21">
        <v>9</v>
      </c>
      <c r="F15" s="21">
        <v>4</v>
      </c>
      <c r="G15" s="21">
        <v>4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226</v>
      </c>
      <c r="D16" s="21" t="s">
        <v>1156</v>
      </c>
      <c r="E16" s="21">
        <v>16</v>
      </c>
      <c r="F16" s="21">
        <v>9</v>
      </c>
      <c r="G16" s="21">
        <v>33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109</v>
      </c>
      <c r="D17" s="21" t="s">
        <v>1168</v>
      </c>
      <c r="E17" s="21">
        <v>15</v>
      </c>
      <c r="F17" s="21">
        <v>3</v>
      </c>
      <c r="G17" s="21">
        <v>17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1117</v>
      </c>
      <c r="C18" s="21" t="s">
        <v>94</v>
      </c>
      <c r="D18" s="21" t="s">
        <v>1155</v>
      </c>
      <c r="E18" s="21">
        <v>19</v>
      </c>
      <c r="F18" s="21">
        <v>6</v>
      </c>
      <c r="G18" s="21">
        <v>39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618</v>
      </c>
      <c r="D19" s="21" t="s">
        <v>1163</v>
      </c>
      <c r="E19" s="21">
        <v>17</v>
      </c>
      <c r="F19" s="21">
        <v>1</v>
      </c>
      <c r="G19" s="21">
        <v>22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748</v>
      </c>
      <c r="D20" s="21" t="s">
        <v>1290</v>
      </c>
      <c r="E20" s="21">
        <v>10</v>
      </c>
      <c r="F20" s="21">
        <v>5</v>
      </c>
      <c r="G20" s="21">
        <v>4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385</v>
      </c>
      <c r="D21" s="21" t="s">
        <v>1185</v>
      </c>
      <c r="E21" s="21">
        <v>24</v>
      </c>
      <c r="F21" s="21">
        <v>20</v>
      </c>
      <c r="G21" s="21">
        <v>3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748</v>
      </c>
      <c r="D22" s="21" t="s">
        <v>1260</v>
      </c>
      <c r="E22" s="21">
        <v>12</v>
      </c>
      <c r="F22" s="21">
        <v>8</v>
      </c>
      <c r="G22" s="21">
        <v>4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656</v>
      </c>
      <c r="D23" s="21" t="s">
        <v>1283</v>
      </c>
      <c r="E23" s="21">
        <v>18</v>
      </c>
      <c r="F23" s="21">
        <v>3</v>
      </c>
      <c r="G23" s="21">
        <v>8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499</v>
      </c>
      <c r="D24" s="21" t="s">
        <v>1248</v>
      </c>
      <c r="E24" s="21">
        <v>14</v>
      </c>
      <c r="F24" s="21">
        <v>8</v>
      </c>
      <c r="G24" s="21">
        <v>5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1157</v>
      </c>
      <c r="E25" s="21">
        <v>22</v>
      </c>
      <c r="F25" s="21">
        <v>1</v>
      </c>
      <c r="G25" s="21">
        <v>28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739</v>
      </c>
      <c r="D26" s="21" t="s">
        <v>1196</v>
      </c>
      <c r="E26" s="21">
        <v>23</v>
      </c>
      <c r="F26" s="21">
        <v>15</v>
      </c>
      <c r="G26" s="21">
        <v>16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618</v>
      </c>
      <c r="D27" s="21" t="s">
        <v>1174</v>
      </c>
      <c r="E27" s="21">
        <v>25</v>
      </c>
      <c r="F27" s="21">
        <v>3</v>
      </c>
      <c r="G27" s="21">
        <v>30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621</v>
      </c>
      <c r="D28" s="21" t="s">
        <v>1175</v>
      </c>
      <c r="E28" s="21">
        <v>21</v>
      </c>
      <c r="F28" s="21">
        <v>2</v>
      </c>
      <c r="G28" s="21">
        <v>19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389</v>
      </c>
      <c r="D29" s="21" t="s">
        <v>1187</v>
      </c>
      <c r="E29" s="21">
        <v>46</v>
      </c>
      <c r="F29" s="21">
        <v>28</v>
      </c>
      <c r="G29" s="21">
        <v>2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193</v>
      </c>
      <c r="D30" s="21" t="s">
        <v>1167</v>
      </c>
      <c r="E30" s="21">
        <v>29</v>
      </c>
      <c r="F30" s="21">
        <v>1</v>
      </c>
      <c r="G30" s="21">
        <v>24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180</v>
      </c>
      <c r="D31" s="21" t="s">
        <v>1165</v>
      </c>
      <c r="E31" s="21">
        <v>28</v>
      </c>
      <c r="F31" s="21">
        <v>24</v>
      </c>
      <c r="G31" s="21">
        <v>18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748</v>
      </c>
      <c r="D32" s="21" t="s">
        <v>1311</v>
      </c>
      <c r="E32" s="21">
        <v>20</v>
      </c>
      <c r="F32" s="21">
        <v>10</v>
      </c>
      <c r="G32" s="21">
        <v>4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110</v>
      </c>
      <c r="D33" s="21" t="s">
        <v>1197</v>
      </c>
      <c r="E33" s="21">
        <v>33</v>
      </c>
      <c r="F33" s="21">
        <v>14</v>
      </c>
      <c r="G33" s="21">
        <v>26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69</v>
      </c>
      <c r="D34" s="21" t="s">
        <v>1173</v>
      </c>
      <c r="E34" s="21">
        <v>32</v>
      </c>
      <c r="F34" s="21">
        <v>8</v>
      </c>
      <c r="G34" s="21">
        <v>38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615</v>
      </c>
      <c r="D35" s="21" t="s">
        <v>1164</v>
      </c>
      <c r="E35" s="21">
        <v>34</v>
      </c>
      <c r="F35" s="21">
        <v>9</v>
      </c>
      <c r="G35" s="21">
        <v>25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69</v>
      </c>
      <c r="D36" s="21" t="s">
        <v>1180</v>
      </c>
      <c r="E36" s="21">
        <v>38</v>
      </c>
      <c r="F36" s="21">
        <v>13</v>
      </c>
      <c r="G36" s="21">
        <v>37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649</v>
      </c>
      <c r="D37" s="21" t="s">
        <v>1301</v>
      </c>
      <c r="E37" s="21">
        <v>31</v>
      </c>
      <c r="F37" s="21">
        <v>31</v>
      </c>
      <c r="G37" s="21">
        <v>3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644</v>
      </c>
      <c r="D38" s="21" t="s">
        <v>1307</v>
      </c>
      <c r="E38" s="21">
        <v>90</v>
      </c>
      <c r="F38" s="21">
        <v>37</v>
      </c>
      <c r="G38" s="21">
        <v>2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223</v>
      </c>
      <c r="D39" s="21" t="s">
        <v>1200</v>
      </c>
      <c r="E39" s="21">
        <v>40</v>
      </c>
      <c r="F39" s="21">
        <v>22</v>
      </c>
      <c r="G39" s="21">
        <v>7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661</v>
      </c>
      <c r="D40" s="21" t="s">
        <v>1331</v>
      </c>
      <c r="E40" s="21">
        <v>37</v>
      </c>
      <c r="F40" s="21">
        <v>19</v>
      </c>
      <c r="G40" s="21">
        <v>4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1117</v>
      </c>
      <c r="C41" s="21" t="s">
        <v>736</v>
      </c>
      <c r="D41" s="21" t="s">
        <v>1215</v>
      </c>
      <c r="E41" s="21">
        <v>41</v>
      </c>
      <c r="F41" s="21">
        <v>17</v>
      </c>
      <c r="G41" s="21">
        <v>156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69</v>
      </c>
      <c r="D42" s="21" t="s">
        <v>1183</v>
      </c>
      <c r="E42" s="21">
        <v>45</v>
      </c>
      <c r="F42" s="21">
        <v>9</v>
      </c>
      <c r="G42" s="21">
        <v>43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1315</v>
      </c>
      <c r="D43" s="21" t="s">
        <v>1316</v>
      </c>
      <c r="E43" s="21">
        <v>39</v>
      </c>
      <c r="F43" s="21">
        <v>11</v>
      </c>
      <c r="G43" s="21">
        <v>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650</v>
      </c>
      <c r="D44" s="21" t="s">
        <v>1330</v>
      </c>
      <c r="E44" s="21">
        <v>26</v>
      </c>
      <c r="F44" s="21">
        <v>25</v>
      </c>
      <c r="G44" s="21">
        <v>5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140</v>
      </c>
      <c r="D45" s="21" t="s">
        <v>1170</v>
      </c>
      <c r="E45" s="21">
        <v>42</v>
      </c>
      <c r="F45" s="21">
        <v>8</v>
      </c>
      <c r="G45" s="21">
        <v>56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1117</v>
      </c>
      <c r="C46" s="21" t="s">
        <v>632</v>
      </c>
      <c r="D46" s="21" t="s">
        <v>1209</v>
      </c>
      <c r="E46" s="21">
        <v>56</v>
      </c>
      <c r="F46" s="21">
        <v>45</v>
      </c>
      <c r="G46" s="21">
        <v>2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627</v>
      </c>
      <c r="D47" s="21" t="s">
        <v>1190</v>
      </c>
      <c r="E47" s="21">
        <v>49</v>
      </c>
      <c r="F47" s="21">
        <v>5</v>
      </c>
      <c r="G47" s="21">
        <v>37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84</v>
      </c>
      <c r="D48" s="21" t="s">
        <v>1334</v>
      </c>
      <c r="E48" s="21">
        <v>27</v>
      </c>
      <c r="F48" s="21">
        <v>6</v>
      </c>
      <c r="G48" s="21">
        <v>5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168</v>
      </c>
      <c r="D49" s="21" t="s">
        <v>1203</v>
      </c>
      <c r="E49" s="21">
        <v>53</v>
      </c>
      <c r="F49" s="21">
        <v>28</v>
      </c>
      <c r="G49" s="21">
        <v>28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69</v>
      </c>
      <c r="D50" s="21" t="s">
        <v>1191</v>
      </c>
      <c r="E50" s="21">
        <v>54</v>
      </c>
      <c r="F50" s="21">
        <v>21</v>
      </c>
      <c r="G50" s="21">
        <v>29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181</v>
      </c>
      <c r="D51" s="21" t="s">
        <v>1192</v>
      </c>
      <c r="E51" s="21">
        <v>52</v>
      </c>
      <c r="F51" s="21">
        <v>10</v>
      </c>
      <c r="G51" s="21">
        <v>28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1147</v>
      </c>
      <c r="C52" s="21" t="s">
        <v>117</v>
      </c>
      <c r="D52" s="21" t="s">
        <v>1295</v>
      </c>
      <c r="E52" s="21" t="s">
        <v>1147</v>
      </c>
      <c r="F52" s="21">
        <v>4</v>
      </c>
      <c r="G52" s="21">
        <v>1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112</v>
      </c>
      <c r="D53" s="21" t="s">
        <v>1158</v>
      </c>
      <c r="E53" s="21">
        <v>50</v>
      </c>
      <c r="F53" s="21">
        <v>18</v>
      </c>
      <c r="G53" s="21">
        <v>34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1117</v>
      </c>
      <c r="C54" s="21" t="s">
        <v>620</v>
      </c>
      <c r="D54" s="21" t="s">
        <v>1253</v>
      </c>
      <c r="E54" s="21">
        <v>73</v>
      </c>
      <c r="F54" s="21">
        <v>53</v>
      </c>
      <c r="G54" s="21">
        <v>3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1117</v>
      </c>
      <c r="C55" s="21" t="s">
        <v>444</v>
      </c>
      <c r="D55" s="21" t="s">
        <v>1207</v>
      </c>
      <c r="E55" s="21">
        <v>60</v>
      </c>
      <c r="F55" s="21">
        <v>50</v>
      </c>
      <c r="G55" s="21">
        <v>14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196</v>
      </c>
      <c r="D56" s="21" t="s">
        <v>1204</v>
      </c>
      <c r="E56" s="21">
        <v>61</v>
      </c>
      <c r="F56" s="21">
        <v>46</v>
      </c>
      <c r="G56" s="21">
        <v>6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659</v>
      </c>
      <c r="D57" s="21" t="s">
        <v>1312</v>
      </c>
      <c r="E57" s="21">
        <v>43</v>
      </c>
      <c r="F57" s="21">
        <v>17</v>
      </c>
      <c r="G57" s="21">
        <v>9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499</v>
      </c>
      <c r="D58" s="21" t="s">
        <v>1188</v>
      </c>
      <c r="E58" s="21">
        <v>55</v>
      </c>
      <c r="F58" s="21">
        <v>14</v>
      </c>
      <c r="G58" s="21">
        <v>25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74</v>
      </c>
      <c r="D59" s="21" t="s">
        <v>1252</v>
      </c>
      <c r="E59" s="21">
        <v>67</v>
      </c>
      <c r="F59" s="21">
        <v>1</v>
      </c>
      <c r="G59" s="21">
        <v>34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196</v>
      </c>
      <c r="D60" s="21" t="s">
        <v>1199</v>
      </c>
      <c r="E60" s="21">
        <v>71</v>
      </c>
      <c r="F60" s="21">
        <v>43</v>
      </c>
      <c r="G60" s="21">
        <v>10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1061</v>
      </c>
      <c r="D61" s="21" t="s">
        <v>1332</v>
      </c>
      <c r="E61" s="21">
        <v>44</v>
      </c>
      <c r="F61" s="21">
        <v>15</v>
      </c>
      <c r="G61" s="21">
        <v>7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748</v>
      </c>
      <c r="D62" s="21" t="s">
        <v>1336</v>
      </c>
      <c r="E62" s="21">
        <v>30</v>
      </c>
      <c r="F62" s="21">
        <v>15</v>
      </c>
      <c r="G62" s="21">
        <v>4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611</v>
      </c>
      <c r="D63" s="21" t="s">
        <v>1179</v>
      </c>
      <c r="E63" s="21">
        <v>59</v>
      </c>
      <c r="F63" s="21">
        <v>27</v>
      </c>
      <c r="G63" s="21">
        <v>35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1147</v>
      </c>
      <c r="C64" s="21" t="s">
        <v>117</v>
      </c>
      <c r="D64" s="21" t="s">
        <v>1292</v>
      </c>
      <c r="E64" s="21" t="s">
        <v>1147</v>
      </c>
      <c r="F64" s="21">
        <v>6</v>
      </c>
      <c r="G64" s="21">
        <v>1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95</v>
      </c>
      <c r="D65" s="21" t="s">
        <v>1148</v>
      </c>
      <c r="E65" s="21">
        <v>81</v>
      </c>
      <c r="F65" s="21">
        <v>27</v>
      </c>
      <c r="G65" s="21">
        <v>39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1147</v>
      </c>
      <c r="C66" s="21" t="s">
        <v>117</v>
      </c>
      <c r="D66" s="21" t="s">
        <v>1310</v>
      </c>
      <c r="E66" s="21" t="s">
        <v>1147</v>
      </c>
      <c r="F66" s="21">
        <v>13</v>
      </c>
      <c r="G66" s="21">
        <v>1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1299</v>
      </c>
      <c r="D67" s="21" t="s">
        <v>1300</v>
      </c>
      <c r="E67" s="21">
        <v>70</v>
      </c>
      <c r="F67" s="21">
        <v>4</v>
      </c>
      <c r="G67" s="21">
        <v>20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248</v>
      </c>
      <c r="D68" s="21" t="s">
        <v>1337</v>
      </c>
      <c r="E68" s="21">
        <v>36</v>
      </c>
      <c r="F68" s="21">
        <v>15</v>
      </c>
      <c r="G68" s="21">
        <v>5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736</v>
      </c>
      <c r="D69" s="21" t="s">
        <v>1172</v>
      </c>
      <c r="E69" s="21">
        <v>72</v>
      </c>
      <c r="F69" s="21">
        <v>28</v>
      </c>
      <c r="G69" s="21">
        <v>35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69</v>
      </c>
      <c r="D70" s="21" t="s">
        <v>1239</v>
      </c>
      <c r="E70" s="21">
        <v>68</v>
      </c>
      <c r="F70" s="21">
        <v>20</v>
      </c>
      <c r="G70" s="21">
        <v>40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225</v>
      </c>
      <c r="D71" s="21" t="s">
        <v>1249</v>
      </c>
      <c r="E71" s="21">
        <v>66</v>
      </c>
      <c r="F71" s="21">
        <v>2</v>
      </c>
      <c r="G71" s="21">
        <v>28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1117</v>
      </c>
      <c r="C72" s="21" t="s">
        <v>584</v>
      </c>
      <c r="D72" s="21" t="s">
        <v>1233</v>
      </c>
      <c r="E72" s="21">
        <v>74</v>
      </c>
      <c r="F72" s="21">
        <v>41</v>
      </c>
      <c r="G72" s="21">
        <v>10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1121</v>
      </c>
      <c r="C73" s="21" t="s">
        <v>653</v>
      </c>
      <c r="D73" s="21" t="s">
        <v>1338</v>
      </c>
      <c r="E73" s="21">
        <v>47</v>
      </c>
      <c r="F73" s="21">
        <v>47</v>
      </c>
      <c r="G73" s="21">
        <v>2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1147</v>
      </c>
      <c r="C74" s="21" t="s">
        <v>117</v>
      </c>
      <c r="D74" s="21" t="s">
        <v>1324</v>
      </c>
      <c r="E74" s="21" t="s">
        <v>1147</v>
      </c>
      <c r="F74" s="21">
        <v>34</v>
      </c>
      <c r="G74" s="21">
        <v>1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1147</v>
      </c>
      <c r="C75" s="21" t="s">
        <v>117</v>
      </c>
      <c r="D75" s="21" t="s">
        <v>1317</v>
      </c>
      <c r="E75" s="21" t="s">
        <v>1147</v>
      </c>
      <c r="F75" s="21">
        <v>22</v>
      </c>
      <c r="G75" s="21">
        <v>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79</v>
      </c>
      <c r="D76" s="21" t="s">
        <v>1193</v>
      </c>
      <c r="E76" s="21">
        <v>62</v>
      </c>
      <c r="F76" s="21">
        <v>60</v>
      </c>
      <c r="G76" s="21">
        <v>11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614</v>
      </c>
      <c r="D77" s="21" t="s">
        <v>1195</v>
      </c>
      <c r="E77" s="21">
        <v>69</v>
      </c>
      <c r="F77" s="21">
        <v>35</v>
      </c>
      <c r="G77" s="21">
        <v>41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1147</v>
      </c>
      <c r="C78" s="21" t="s">
        <v>117</v>
      </c>
      <c r="D78" s="21" t="s">
        <v>1325</v>
      </c>
      <c r="E78" s="21" t="s">
        <v>1147</v>
      </c>
      <c r="F78" s="21">
        <v>40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196</v>
      </c>
      <c r="D79" s="21" t="s">
        <v>1296</v>
      </c>
      <c r="E79" s="21">
        <v>63</v>
      </c>
      <c r="F79" s="21">
        <v>2</v>
      </c>
      <c r="G79" s="21">
        <v>11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91</v>
      </c>
      <c r="D80" s="21" t="s">
        <v>1206</v>
      </c>
      <c r="E80" s="21">
        <v>77</v>
      </c>
      <c r="F80" s="21">
        <v>42</v>
      </c>
      <c r="G80" s="21">
        <v>23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608</v>
      </c>
      <c r="D81" s="21" t="s">
        <v>1189</v>
      </c>
      <c r="E81" s="21">
        <v>76</v>
      </c>
      <c r="F81" s="21">
        <v>17</v>
      </c>
      <c r="G81" s="21">
        <v>60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1147</v>
      </c>
      <c r="C82" s="21" t="s">
        <v>117</v>
      </c>
      <c r="D82" s="21" t="s">
        <v>1321</v>
      </c>
      <c r="E82" s="21" t="s">
        <v>1147</v>
      </c>
      <c r="F82" s="21">
        <v>32</v>
      </c>
      <c r="G82" s="21">
        <v>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655</v>
      </c>
      <c r="D83" s="21" t="s">
        <v>1339</v>
      </c>
      <c r="E83" s="21">
        <v>65</v>
      </c>
      <c r="F83" s="21">
        <v>11</v>
      </c>
      <c r="G83" s="21">
        <v>6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117</v>
      </c>
      <c r="D84" s="21" t="s">
        <v>1323</v>
      </c>
      <c r="E84" s="21" t="s">
        <v>1147</v>
      </c>
      <c r="F84" s="21">
        <v>35</v>
      </c>
      <c r="G84" s="21">
        <v>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117</v>
      </c>
      <c r="D85" s="21" t="s">
        <v>1326</v>
      </c>
      <c r="E85" s="21" t="s">
        <v>1147</v>
      </c>
      <c r="F85" s="21">
        <v>46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117</v>
      </c>
      <c r="D86" s="21" t="s">
        <v>1328</v>
      </c>
      <c r="E86" s="21" t="s">
        <v>1147</v>
      </c>
      <c r="F86" s="21">
        <v>49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117</v>
      </c>
      <c r="D87" s="21" t="s">
        <v>1327</v>
      </c>
      <c r="E87" s="21" t="s">
        <v>1147</v>
      </c>
      <c r="F87" s="21">
        <v>47</v>
      </c>
      <c r="G87" s="21">
        <v>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117</v>
      </c>
      <c r="D88" s="21" t="s">
        <v>1329</v>
      </c>
      <c r="E88" s="21" t="s">
        <v>1147</v>
      </c>
      <c r="F88" s="21">
        <v>65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86</v>
      </c>
      <c r="D89" s="21" t="s">
        <v>1340</v>
      </c>
      <c r="E89" s="21">
        <v>79</v>
      </c>
      <c r="F89" s="21">
        <v>11</v>
      </c>
      <c r="G89" s="21">
        <v>15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529</v>
      </c>
      <c r="D90" s="21" t="s">
        <v>1210</v>
      </c>
      <c r="E90" s="21">
        <v>78</v>
      </c>
      <c r="F90" s="21">
        <v>45</v>
      </c>
      <c r="G90" s="21">
        <v>8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1147</v>
      </c>
      <c r="C91" s="21" t="s">
        <v>1064</v>
      </c>
      <c r="D91" s="21" t="s">
        <v>1282</v>
      </c>
      <c r="E91" s="21" t="s">
        <v>1147</v>
      </c>
      <c r="F91" s="21">
        <v>11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226</v>
      </c>
      <c r="D92" s="21" t="s">
        <v>1335</v>
      </c>
      <c r="E92" s="21" t="s">
        <v>1147</v>
      </c>
      <c r="F92" s="21">
        <v>91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736</v>
      </c>
      <c r="D93" s="21" t="s">
        <v>1184</v>
      </c>
      <c r="E93" s="21">
        <v>80</v>
      </c>
      <c r="F93" s="21">
        <v>41</v>
      </c>
      <c r="G93" s="21">
        <v>76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627</v>
      </c>
      <c r="D94" s="21" t="s">
        <v>1322</v>
      </c>
      <c r="E94" s="21">
        <v>82</v>
      </c>
      <c r="F94" s="21">
        <v>82</v>
      </c>
      <c r="G94" s="21">
        <v>5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196</v>
      </c>
      <c r="D95" s="21">
        <v>24</v>
      </c>
      <c r="E95" s="21">
        <v>85</v>
      </c>
      <c r="F95" s="21">
        <v>12</v>
      </c>
      <c r="G95" s="21">
        <v>27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431</v>
      </c>
      <c r="D96" s="21" t="s">
        <v>1341</v>
      </c>
      <c r="E96" s="21">
        <v>57</v>
      </c>
      <c r="F96" s="21">
        <v>57</v>
      </c>
      <c r="G96" s="21">
        <v>2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769</v>
      </c>
      <c r="D97" s="21" t="s">
        <v>1342</v>
      </c>
      <c r="E97" s="21">
        <v>64</v>
      </c>
      <c r="F97" s="21">
        <v>23</v>
      </c>
      <c r="G97" s="21">
        <v>7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1067</v>
      </c>
      <c r="D98" s="21" t="s">
        <v>1343</v>
      </c>
      <c r="E98" s="21">
        <v>75</v>
      </c>
      <c r="F98" s="21">
        <v>61</v>
      </c>
      <c r="G98" s="21">
        <v>3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766</v>
      </c>
      <c r="D99" s="21" t="s">
        <v>1333</v>
      </c>
      <c r="E99" s="21" t="s">
        <v>1147</v>
      </c>
      <c r="F99" s="21">
        <v>89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1093</v>
      </c>
      <c r="D100" s="21" t="s">
        <v>1344</v>
      </c>
      <c r="E100" s="21">
        <v>51</v>
      </c>
      <c r="F100" s="21">
        <v>12</v>
      </c>
      <c r="G100" s="21">
        <v>5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103</v>
      </c>
      <c r="D101" s="21" t="s">
        <v>1201</v>
      </c>
      <c r="E101" s="21">
        <v>83</v>
      </c>
      <c r="F101" s="21">
        <v>73</v>
      </c>
      <c r="G101" s="21">
        <v>8</v>
      </c>
      <c r="H101" s="21">
        <v>77</v>
      </c>
      <c r="I101" s="28">
        <v>44206</v>
      </c>
      <c r="J101" s="21">
        <v>63</v>
      </c>
      <c r="K101" s="28">
        <v>44234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91" priority="1">
      <formula>AND($L2=0, $M2=0, $N2=0)</formula>
    </cfRule>
    <cfRule type="expression" dxfId="9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Аркуш18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67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345</v>
      </c>
      <c r="D2" s="21" t="s">
        <v>1131</v>
      </c>
      <c r="E2" s="21">
        <v>2</v>
      </c>
      <c r="F2" s="21">
        <v>1</v>
      </c>
      <c r="G2" s="21">
        <v>8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1149</v>
      </c>
      <c r="D3" s="21" t="s">
        <v>1150</v>
      </c>
      <c r="E3" s="21">
        <v>33</v>
      </c>
      <c r="F3" s="21">
        <v>1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431</v>
      </c>
      <c r="D4" s="21" t="s">
        <v>1205</v>
      </c>
      <c r="E4" s="21">
        <v>3</v>
      </c>
      <c r="F4" s="21">
        <v>2</v>
      </c>
      <c r="G4" s="21">
        <v>4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748</v>
      </c>
      <c r="D5" s="21" t="s">
        <v>1232</v>
      </c>
      <c r="E5" s="21">
        <v>1</v>
      </c>
      <c r="F5" s="21">
        <v>1</v>
      </c>
      <c r="G5" s="21">
        <v>3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180</v>
      </c>
      <c r="D6" s="21" t="s">
        <v>1136</v>
      </c>
      <c r="E6" s="21">
        <v>6</v>
      </c>
      <c r="F6" s="21">
        <v>3</v>
      </c>
      <c r="G6" s="21">
        <v>4</v>
      </c>
      <c r="L6" s="25">
        <f ca="1">IFERROR(__xludf.DUMMYFUNCTION("IF(SUM(COUNTIF(artists!A:A, SPLIT(C6, "",""))) &gt; 0, ""UA"", 0)"),0)</f>
        <v>0</v>
      </c>
      <c r="M6" s="26">
        <f ca="1">IFERROR(__xludf.DUMMYFUNCTION("IF(SUM(COUNTIF(artists!C:C, SPLIT(C6, "",""))) &gt; 0, ""RU"", 0)"),0)</f>
        <v>0</v>
      </c>
      <c r="N6" s="25" t="str">
        <f ca="1">IFERROR(__xludf.DUMMYFUNCTION("IF(SUM(COUNTIF(artists!E:E, SPLIT(C6, "",""))) &gt; 0, ""OTHER"", 0)"),"OTHER")</f>
        <v>OTHER</v>
      </c>
    </row>
    <row r="7" spans="1:14" ht="14.25" customHeight="1">
      <c r="A7" s="21">
        <v>6</v>
      </c>
      <c r="B7" s="21" t="s">
        <v>1117</v>
      </c>
      <c r="C7" s="21" t="s">
        <v>495</v>
      </c>
      <c r="D7" s="21" t="s">
        <v>1129</v>
      </c>
      <c r="E7" s="21">
        <v>46</v>
      </c>
      <c r="F7" s="21">
        <v>3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193</v>
      </c>
      <c r="D8" s="21" t="s">
        <v>1135</v>
      </c>
      <c r="E8" s="21">
        <v>7</v>
      </c>
      <c r="F8" s="21">
        <v>2</v>
      </c>
      <c r="G8" s="21">
        <v>9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168</v>
      </c>
      <c r="D9" s="21" t="s">
        <v>1132</v>
      </c>
      <c r="E9" s="21">
        <v>9</v>
      </c>
      <c r="F9" s="21">
        <v>1</v>
      </c>
      <c r="G9" s="21">
        <v>16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748</v>
      </c>
      <c r="D10" s="21" t="s">
        <v>1284</v>
      </c>
      <c r="E10" s="21">
        <v>4</v>
      </c>
      <c r="F10" s="21">
        <v>4</v>
      </c>
      <c r="G10" s="21">
        <v>3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748</v>
      </c>
      <c r="D11" s="21" t="s">
        <v>1290</v>
      </c>
      <c r="E11" s="21">
        <v>5</v>
      </c>
      <c r="F11" s="21">
        <v>5</v>
      </c>
      <c r="G11" s="21">
        <v>3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223</v>
      </c>
      <c r="D12" s="21" t="s">
        <v>1139</v>
      </c>
      <c r="E12" s="21">
        <v>13</v>
      </c>
      <c r="F12" s="21">
        <v>1</v>
      </c>
      <c r="G12" s="21">
        <v>21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748</v>
      </c>
      <c r="D13" s="21" t="s">
        <v>1260</v>
      </c>
      <c r="E13" s="21">
        <v>8</v>
      </c>
      <c r="F13" s="21">
        <v>8</v>
      </c>
      <c r="G13" s="21">
        <v>3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69</v>
      </c>
      <c r="D14" s="21" t="s">
        <v>1141</v>
      </c>
      <c r="E14" s="21">
        <v>16</v>
      </c>
      <c r="F14" s="21">
        <v>2</v>
      </c>
      <c r="G14" s="21">
        <v>60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499</v>
      </c>
      <c r="D15" s="21" t="s">
        <v>1248</v>
      </c>
      <c r="E15" s="21">
        <v>11</v>
      </c>
      <c r="F15" s="21">
        <v>8</v>
      </c>
      <c r="G15" s="21">
        <v>4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109</v>
      </c>
      <c r="D16" s="21" t="s">
        <v>1168</v>
      </c>
      <c r="E16" s="21">
        <v>12</v>
      </c>
      <c r="F16" s="21">
        <v>3</v>
      </c>
      <c r="G16" s="21">
        <v>16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1117</v>
      </c>
      <c r="C17" s="21" t="s">
        <v>226</v>
      </c>
      <c r="D17" s="21" t="s">
        <v>1156</v>
      </c>
      <c r="E17" s="21">
        <v>21</v>
      </c>
      <c r="F17" s="21">
        <v>9</v>
      </c>
      <c r="G17" s="21">
        <v>32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618</v>
      </c>
      <c r="D18" s="21" t="s">
        <v>1163</v>
      </c>
      <c r="E18" s="21">
        <v>18</v>
      </c>
      <c r="F18" s="21">
        <v>1</v>
      </c>
      <c r="G18" s="21">
        <v>21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656</v>
      </c>
      <c r="D19" s="21" t="s">
        <v>1283</v>
      </c>
      <c r="E19" s="21">
        <v>14</v>
      </c>
      <c r="F19" s="21">
        <v>3</v>
      </c>
      <c r="G19" s="21">
        <v>7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94</v>
      </c>
      <c r="D20" s="21" t="s">
        <v>1155</v>
      </c>
      <c r="E20" s="21">
        <v>20</v>
      </c>
      <c r="F20" s="21">
        <v>6</v>
      </c>
      <c r="G20" s="21">
        <v>38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748</v>
      </c>
      <c r="D21" s="21" t="s">
        <v>1311</v>
      </c>
      <c r="E21" s="21">
        <v>10</v>
      </c>
      <c r="F21" s="21">
        <v>10</v>
      </c>
      <c r="G21" s="21">
        <v>3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621</v>
      </c>
      <c r="D22" s="21" t="s">
        <v>1175</v>
      </c>
      <c r="E22" s="21">
        <v>22</v>
      </c>
      <c r="F22" s="21">
        <v>2</v>
      </c>
      <c r="G22" s="21">
        <v>18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1157</v>
      </c>
      <c r="E23" s="21">
        <v>24</v>
      </c>
      <c r="F23" s="21">
        <v>1</v>
      </c>
      <c r="G23" s="21">
        <v>27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739</v>
      </c>
      <c r="D24" s="21" t="s">
        <v>1196</v>
      </c>
      <c r="E24" s="21">
        <v>23</v>
      </c>
      <c r="F24" s="21">
        <v>15</v>
      </c>
      <c r="G24" s="21">
        <v>15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385</v>
      </c>
      <c r="D25" s="21" t="s">
        <v>1185</v>
      </c>
      <c r="E25" s="21">
        <v>86</v>
      </c>
      <c r="F25" s="21">
        <v>20</v>
      </c>
      <c r="G25" s="21">
        <v>2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618</v>
      </c>
      <c r="D26" s="21" t="s">
        <v>1174</v>
      </c>
      <c r="E26" s="21">
        <v>29</v>
      </c>
      <c r="F26" s="21">
        <v>3</v>
      </c>
      <c r="G26" s="21">
        <v>29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650</v>
      </c>
      <c r="D27" s="21" t="s">
        <v>1330</v>
      </c>
      <c r="E27" s="21">
        <v>25</v>
      </c>
      <c r="F27" s="21">
        <v>25</v>
      </c>
      <c r="G27" s="21">
        <v>4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84</v>
      </c>
      <c r="D28" s="21" t="s">
        <v>1334</v>
      </c>
      <c r="E28" s="21">
        <v>17</v>
      </c>
      <c r="F28" s="21">
        <v>6</v>
      </c>
      <c r="G28" s="21">
        <v>4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180</v>
      </c>
      <c r="D29" s="21" t="s">
        <v>1165</v>
      </c>
      <c r="E29" s="21">
        <v>28</v>
      </c>
      <c r="F29" s="21">
        <v>24</v>
      </c>
      <c r="G29" s="21">
        <v>17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1117</v>
      </c>
      <c r="C30" s="21" t="s">
        <v>193</v>
      </c>
      <c r="D30" s="21" t="s">
        <v>1167</v>
      </c>
      <c r="E30" s="21">
        <v>30</v>
      </c>
      <c r="F30" s="21">
        <v>1</v>
      </c>
      <c r="G30" s="21">
        <v>23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748</v>
      </c>
      <c r="D31" s="21" t="s">
        <v>1336</v>
      </c>
      <c r="E31" s="21">
        <v>15</v>
      </c>
      <c r="F31" s="21">
        <v>15</v>
      </c>
      <c r="G31" s="21">
        <v>3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649</v>
      </c>
      <c r="D32" s="21" t="s">
        <v>1301</v>
      </c>
      <c r="E32" s="21">
        <v>94</v>
      </c>
      <c r="F32" s="21">
        <v>31</v>
      </c>
      <c r="G32" s="21">
        <v>2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1117</v>
      </c>
      <c r="C33" s="21" t="s">
        <v>69</v>
      </c>
      <c r="D33" s="21" t="s">
        <v>1173</v>
      </c>
      <c r="E33" s="21">
        <v>32</v>
      </c>
      <c r="F33" s="21">
        <v>8</v>
      </c>
      <c r="G33" s="21">
        <v>37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110</v>
      </c>
      <c r="D34" s="21" t="s">
        <v>1197</v>
      </c>
      <c r="E34" s="21">
        <v>36</v>
      </c>
      <c r="F34" s="21">
        <v>14</v>
      </c>
      <c r="G34" s="21">
        <v>25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615</v>
      </c>
      <c r="D35" s="21" t="s">
        <v>1164</v>
      </c>
      <c r="E35" s="21">
        <v>35</v>
      </c>
      <c r="F35" s="21">
        <v>9</v>
      </c>
      <c r="G35" s="21">
        <v>24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1147</v>
      </c>
      <c r="C36" s="21" t="s">
        <v>244</v>
      </c>
      <c r="D36" s="21" t="s">
        <v>1133</v>
      </c>
      <c r="E36" s="21" t="s">
        <v>1147</v>
      </c>
      <c r="F36" s="21">
        <v>6</v>
      </c>
      <c r="G36" s="21">
        <v>1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248</v>
      </c>
      <c r="D37" s="21" t="s">
        <v>1337</v>
      </c>
      <c r="E37" s="21">
        <v>26</v>
      </c>
      <c r="F37" s="21">
        <v>15</v>
      </c>
      <c r="G37" s="21">
        <v>4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661</v>
      </c>
      <c r="D38" s="21" t="s">
        <v>1331</v>
      </c>
      <c r="E38" s="21">
        <v>19</v>
      </c>
      <c r="F38" s="21">
        <v>19</v>
      </c>
      <c r="G38" s="21">
        <v>3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1117</v>
      </c>
      <c r="C39" s="21" t="s">
        <v>69</v>
      </c>
      <c r="D39" s="21" t="s">
        <v>1180</v>
      </c>
      <c r="E39" s="21">
        <v>38</v>
      </c>
      <c r="F39" s="21">
        <v>13</v>
      </c>
      <c r="G39" s="21">
        <v>36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1315</v>
      </c>
      <c r="D40" s="21" t="s">
        <v>1316</v>
      </c>
      <c r="E40" s="21">
        <v>31</v>
      </c>
      <c r="F40" s="21">
        <v>11</v>
      </c>
      <c r="G40" s="21">
        <v>8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223</v>
      </c>
      <c r="D41" s="21" t="s">
        <v>1200</v>
      </c>
      <c r="E41" s="21">
        <v>40</v>
      </c>
      <c r="F41" s="21">
        <v>22</v>
      </c>
      <c r="G41" s="21">
        <v>6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736</v>
      </c>
      <c r="D42" s="21" t="s">
        <v>1215</v>
      </c>
      <c r="E42" s="21">
        <v>42</v>
      </c>
      <c r="F42" s="21">
        <v>17</v>
      </c>
      <c r="G42" s="21">
        <v>155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140</v>
      </c>
      <c r="D43" s="21" t="s">
        <v>1170</v>
      </c>
      <c r="E43" s="21">
        <v>39</v>
      </c>
      <c r="F43" s="21">
        <v>8</v>
      </c>
      <c r="G43" s="21">
        <v>55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659</v>
      </c>
      <c r="D44" s="21" t="s">
        <v>1312</v>
      </c>
      <c r="E44" s="21">
        <v>37</v>
      </c>
      <c r="F44" s="21">
        <v>17</v>
      </c>
      <c r="G44" s="21">
        <v>8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1061</v>
      </c>
      <c r="D45" s="21" t="s">
        <v>1332</v>
      </c>
      <c r="E45" s="21">
        <v>34</v>
      </c>
      <c r="F45" s="21">
        <v>15</v>
      </c>
      <c r="G45" s="21">
        <v>6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69</v>
      </c>
      <c r="D46" s="21" t="s">
        <v>1183</v>
      </c>
      <c r="E46" s="21">
        <v>48</v>
      </c>
      <c r="F46" s="21">
        <v>9</v>
      </c>
      <c r="G46" s="21">
        <v>42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1147</v>
      </c>
      <c r="C47" s="21" t="s">
        <v>389</v>
      </c>
      <c r="D47" s="21" t="s">
        <v>1187</v>
      </c>
      <c r="E47" s="21" t="s">
        <v>1147</v>
      </c>
      <c r="F47" s="21">
        <v>28</v>
      </c>
      <c r="G47" s="21">
        <v>1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1147</v>
      </c>
      <c r="C48" s="21" t="s">
        <v>653</v>
      </c>
      <c r="D48" s="21" t="s">
        <v>1338</v>
      </c>
      <c r="E48" s="21" t="s">
        <v>1147</v>
      </c>
      <c r="F48" s="21">
        <v>47</v>
      </c>
      <c r="G48" s="21">
        <v>1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391</v>
      </c>
      <c r="D49" s="21" t="s">
        <v>1214</v>
      </c>
      <c r="E49" s="21">
        <v>77</v>
      </c>
      <c r="F49" s="21">
        <v>12</v>
      </c>
      <c r="G49" s="21">
        <v>7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627</v>
      </c>
      <c r="D50" s="21" t="s">
        <v>1190</v>
      </c>
      <c r="E50" s="21">
        <v>49</v>
      </c>
      <c r="F50" s="21">
        <v>5</v>
      </c>
      <c r="G50" s="21">
        <v>36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112</v>
      </c>
      <c r="D51" s="21" t="s">
        <v>1158</v>
      </c>
      <c r="E51" s="21">
        <v>44</v>
      </c>
      <c r="F51" s="21">
        <v>18</v>
      </c>
      <c r="G51" s="21">
        <v>33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1093</v>
      </c>
      <c r="D52" s="21" t="s">
        <v>1344</v>
      </c>
      <c r="E52" s="21">
        <v>27</v>
      </c>
      <c r="F52" s="21">
        <v>12</v>
      </c>
      <c r="G52" s="21">
        <v>4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181</v>
      </c>
      <c r="D53" s="21" t="s">
        <v>1192</v>
      </c>
      <c r="E53" s="21">
        <v>47</v>
      </c>
      <c r="F53" s="21">
        <v>10</v>
      </c>
      <c r="G53" s="21">
        <v>27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168</v>
      </c>
      <c r="D54" s="21" t="s">
        <v>1203</v>
      </c>
      <c r="E54" s="21">
        <v>51</v>
      </c>
      <c r="F54" s="21">
        <v>28</v>
      </c>
      <c r="G54" s="21">
        <v>27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69</v>
      </c>
      <c r="D55" s="21" t="s">
        <v>1191</v>
      </c>
      <c r="E55" s="21">
        <v>53</v>
      </c>
      <c r="F55" s="21">
        <v>21</v>
      </c>
      <c r="G55" s="21">
        <v>28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499</v>
      </c>
      <c r="D56" s="21" t="s">
        <v>1188</v>
      </c>
      <c r="E56" s="21">
        <v>41</v>
      </c>
      <c r="F56" s="21">
        <v>14</v>
      </c>
      <c r="G56" s="21">
        <v>24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1147</v>
      </c>
      <c r="C57" s="21" t="s">
        <v>632</v>
      </c>
      <c r="D57" s="21" t="s">
        <v>1209</v>
      </c>
      <c r="E57" s="21" t="s">
        <v>1147</v>
      </c>
      <c r="F57" s="21">
        <v>45</v>
      </c>
      <c r="G57" s="21">
        <v>1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1147</v>
      </c>
      <c r="C58" s="21" t="s">
        <v>431</v>
      </c>
      <c r="D58" s="21" t="s">
        <v>1341</v>
      </c>
      <c r="E58" s="21" t="s">
        <v>1147</v>
      </c>
      <c r="F58" s="21">
        <v>57</v>
      </c>
      <c r="G58" s="21">
        <v>1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649</v>
      </c>
      <c r="D59" s="21" t="s">
        <v>1345</v>
      </c>
      <c r="E59" s="21">
        <v>98</v>
      </c>
      <c r="F59" s="21">
        <v>58</v>
      </c>
      <c r="G59" s="21">
        <v>2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1121</v>
      </c>
      <c r="C60" s="21" t="s">
        <v>611</v>
      </c>
      <c r="D60" s="21" t="s">
        <v>1179</v>
      </c>
      <c r="E60" s="21">
        <v>54</v>
      </c>
      <c r="F60" s="21">
        <v>27</v>
      </c>
      <c r="G60" s="21">
        <v>34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444</v>
      </c>
      <c r="D61" s="21" t="s">
        <v>1207</v>
      </c>
      <c r="E61" s="21">
        <v>56</v>
      </c>
      <c r="F61" s="21">
        <v>50</v>
      </c>
      <c r="G61" s="21">
        <v>13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196</v>
      </c>
      <c r="D62" s="21" t="s">
        <v>1204</v>
      </c>
      <c r="E62" s="21">
        <v>67</v>
      </c>
      <c r="F62" s="21">
        <v>46</v>
      </c>
      <c r="G62" s="21">
        <v>5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79</v>
      </c>
      <c r="D63" s="21" t="s">
        <v>1193</v>
      </c>
      <c r="E63" s="21">
        <v>62</v>
      </c>
      <c r="F63" s="21">
        <v>60</v>
      </c>
      <c r="G63" s="21">
        <v>10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196</v>
      </c>
      <c r="D64" s="21" t="s">
        <v>1296</v>
      </c>
      <c r="E64" s="21">
        <v>55</v>
      </c>
      <c r="F64" s="21">
        <v>2</v>
      </c>
      <c r="G64" s="21">
        <v>10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769</v>
      </c>
      <c r="D65" s="21" t="s">
        <v>1342</v>
      </c>
      <c r="E65" s="21">
        <v>50</v>
      </c>
      <c r="F65" s="21">
        <v>23</v>
      </c>
      <c r="G65" s="21">
        <v>6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655</v>
      </c>
      <c r="D66" s="21" t="s">
        <v>1339</v>
      </c>
      <c r="E66" s="21">
        <v>43</v>
      </c>
      <c r="F66" s="21">
        <v>11</v>
      </c>
      <c r="G66" s="21">
        <v>5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225</v>
      </c>
      <c r="D67" s="21" t="s">
        <v>1249</v>
      </c>
      <c r="E67" s="21">
        <v>59</v>
      </c>
      <c r="F67" s="21">
        <v>2</v>
      </c>
      <c r="G67" s="21">
        <v>27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1121</v>
      </c>
      <c r="C68" s="21" t="s">
        <v>74</v>
      </c>
      <c r="D68" s="21" t="s">
        <v>1252</v>
      </c>
      <c r="E68" s="21">
        <v>63</v>
      </c>
      <c r="F68" s="21">
        <v>1</v>
      </c>
      <c r="G68" s="21">
        <v>33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69</v>
      </c>
      <c r="D69" s="21" t="s">
        <v>1239</v>
      </c>
      <c r="E69" s="21">
        <v>66</v>
      </c>
      <c r="F69" s="21">
        <v>20</v>
      </c>
      <c r="G69" s="21">
        <v>39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614</v>
      </c>
      <c r="D70" s="21" t="s">
        <v>1195</v>
      </c>
      <c r="E70" s="21">
        <v>76</v>
      </c>
      <c r="F70" s="21">
        <v>35</v>
      </c>
      <c r="G70" s="21">
        <v>40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1299</v>
      </c>
      <c r="D71" s="21" t="s">
        <v>1300</v>
      </c>
      <c r="E71" s="21">
        <v>57</v>
      </c>
      <c r="F71" s="21">
        <v>4</v>
      </c>
      <c r="G71" s="21">
        <v>19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196</v>
      </c>
      <c r="D72" s="21" t="s">
        <v>1199</v>
      </c>
      <c r="E72" s="21">
        <v>71</v>
      </c>
      <c r="F72" s="21">
        <v>43</v>
      </c>
      <c r="G72" s="21">
        <v>9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736</v>
      </c>
      <c r="D73" s="21" t="s">
        <v>1172</v>
      </c>
      <c r="E73" s="21">
        <v>64</v>
      </c>
      <c r="F73" s="21">
        <v>28</v>
      </c>
      <c r="G73" s="21">
        <v>34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620</v>
      </c>
      <c r="D74" s="21" t="s">
        <v>1253</v>
      </c>
      <c r="E74" s="21">
        <v>95</v>
      </c>
      <c r="F74" s="21">
        <v>53</v>
      </c>
      <c r="G74" s="21">
        <v>2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584</v>
      </c>
      <c r="D75" s="21" t="s">
        <v>1233</v>
      </c>
      <c r="E75" s="21">
        <v>58</v>
      </c>
      <c r="F75" s="21">
        <v>41</v>
      </c>
      <c r="G75" s="21">
        <v>9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1121</v>
      </c>
      <c r="C76" s="21" t="s">
        <v>1067</v>
      </c>
      <c r="D76" s="21" t="s">
        <v>1343</v>
      </c>
      <c r="E76" s="21">
        <v>61</v>
      </c>
      <c r="F76" s="21">
        <v>61</v>
      </c>
      <c r="G76" s="21">
        <v>2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608</v>
      </c>
      <c r="D77" s="21" t="s">
        <v>1189</v>
      </c>
      <c r="E77" s="21">
        <v>72</v>
      </c>
      <c r="F77" s="21">
        <v>17</v>
      </c>
      <c r="G77" s="21">
        <v>59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91</v>
      </c>
      <c r="D78" s="21" t="s">
        <v>1206</v>
      </c>
      <c r="E78" s="21">
        <v>68</v>
      </c>
      <c r="F78" s="21">
        <v>42</v>
      </c>
      <c r="G78" s="21">
        <v>22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529</v>
      </c>
      <c r="D79" s="21" t="s">
        <v>1210</v>
      </c>
      <c r="E79" s="21">
        <v>70</v>
      </c>
      <c r="F79" s="21">
        <v>45</v>
      </c>
      <c r="G79" s="21">
        <v>7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1121</v>
      </c>
      <c r="C80" s="21" t="s">
        <v>86</v>
      </c>
      <c r="D80" s="21" t="s">
        <v>1340</v>
      </c>
      <c r="E80" s="21">
        <v>74</v>
      </c>
      <c r="F80" s="21">
        <v>11</v>
      </c>
      <c r="G80" s="21">
        <v>14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736</v>
      </c>
      <c r="D81" s="21" t="s">
        <v>1184</v>
      </c>
      <c r="E81" s="21">
        <v>81</v>
      </c>
      <c r="F81" s="21">
        <v>41</v>
      </c>
      <c r="G81" s="21">
        <v>75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95</v>
      </c>
      <c r="D82" s="21" t="s">
        <v>1148</v>
      </c>
      <c r="E82" s="21">
        <v>83</v>
      </c>
      <c r="F82" s="21">
        <v>27</v>
      </c>
      <c r="G82" s="21">
        <v>38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627</v>
      </c>
      <c r="D83" s="21" t="s">
        <v>1322</v>
      </c>
      <c r="E83" s="21">
        <v>99</v>
      </c>
      <c r="F83" s="21">
        <v>82</v>
      </c>
      <c r="G83" s="21">
        <v>4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103</v>
      </c>
      <c r="D84" s="21" t="s">
        <v>1201</v>
      </c>
      <c r="E84" s="21">
        <v>82</v>
      </c>
      <c r="F84" s="21">
        <v>73</v>
      </c>
      <c r="G84" s="21">
        <v>7</v>
      </c>
      <c r="H84" s="21">
        <v>77</v>
      </c>
      <c r="I84" s="28">
        <v>44206</v>
      </c>
      <c r="J84" s="21">
        <v>63</v>
      </c>
      <c r="K84" s="28">
        <v>44234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1121</v>
      </c>
      <c r="C85" s="21" t="s">
        <v>128</v>
      </c>
      <c r="D85" s="21" t="s">
        <v>1254</v>
      </c>
      <c r="E85" s="21">
        <v>79</v>
      </c>
      <c r="F85" s="21">
        <v>2</v>
      </c>
      <c r="G85" s="21">
        <v>121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196</v>
      </c>
      <c r="D86" s="21">
        <v>24</v>
      </c>
      <c r="E86" s="21">
        <v>78</v>
      </c>
      <c r="F86" s="21">
        <v>12</v>
      </c>
      <c r="G86" s="21">
        <v>26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658</v>
      </c>
      <c r="D87" s="21" t="s">
        <v>1346</v>
      </c>
      <c r="E87" s="21">
        <v>80</v>
      </c>
      <c r="F87" s="21">
        <v>21</v>
      </c>
      <c r="G87" s="21">
        <v>21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168</v>
      </c>
      <c r="D88" s="21" t="s">
        <v>1347</v>
      </c>
      <c r="E88" s="21">
        <v>85</v>
      </c>
      <c r="F88" s="21">
        <v>74</v>
      </c>
      <c r="G88" s="21">
        <v>11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226</v>
      </c>
      <c r="D89" s="21" t="s">
        <v>1348</v>
      </c>
      <c r="E89" s="21">
        <v>84</v>
      </c>
      <c r="F89" s="21">
        <v>10</v>
      </c>
      <c r="G89" s="21">
        <v>19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1349</v>
      </c>
      <c r="D90" s="21" t="s">
        <v>1350</v>
      </c>
      <c r="E90" s="21">
        <v>73</v>
      </c>
      <c r="F90" s="21">
        <v>41</v>
      </c>
      <c r="G90" s="21">
        <v>7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644</v>
      </c>
      <c r="D91" s="21" t="s">
        <v>1307</v>
      </c>
      <c r="E91" s="21" t="s">
        <v>1147</v>
      </c>
      <c r="F91" s="21">
        <v>37</v>
      </c>
      <c r="G91" s="21">
        <v>1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278</v>
      </c>
      <c r="D92" s="21" t="s">
        <v>1351</v>
      </c>
      <c r="E92" s="21">
        <v>65</v>
      </c>
      <c r="F92" s="21">
        <v>12</v>
      </c>
      <c r="G92" s="21">
        <v>6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1147</v>
      </c>
      <c r="C93" s="21" t="s">
        <v>649</v>
      </c>
      <c r="D93" s="21" t="s">
        <v>1352</v>
      </c>
      <c r="E93" s="21" t="s">
        <v>1147</v>
      </c>
      <c r="F93" s="21">
        <v>92</v>
      </c>
      <c r="G93" s="21">
        <v>1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1117</v>
      </c>
      <c r="C94" s="21" t="s">
        <v>127</v>
      </c>
      <c r="D94" s="21" t="s">
        <v>1353</v>
      </c>
      <c r="E94" s="21">
        <v>93</v>
      </c>
      <c r="F94" s="21">
        <v>2</v>
      </c>
      <c r="G94" s="21">
        <v>37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1094</v>
      </c>
      <c r="D95" s="21" t="s">
        <v>1354</v>
      </c>
      <c r="E95" s="21" t="s">
        <v>1147</v>
      </c>
      <c r="F95" s="21">
        <v>94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77</v>
      </c>
      <c r="D96" s="21" t="s">
        <v>1355</v>
      </c>
      <c r="E96" s="21">
        <v>88</v>
      </c>
      <c r="F96" s="21">
        <v>2</v>
      </c>
      <c r="G96" s="21">
        <v>14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1356</v>
      </c>
      <c r="D97" s="21" t="s">
        <v>1357</v>
      </c>
      <c r="E97" s="21" t="s">
        <v>1147</v>
      </c>
      <c r="F97" s="21">
        <v>73</v>
      </c>
      <c r="G97" s="21">
        <v>6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612</v>
      </c>
      <c r="D98" s="21" t="s">
        <v>1137</v>
      </c>
      <c r="E98" s="21" t="s">
        <v>1147</v>
      </c>
      <c r="F98" s="21">
        <v>12</v>
      </c>
      <c r="G98" s="21">
        <v>1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84</v>
      </c>
      <c r="D99" s="21" t="s">
        <v>1358</v>
      </c>
      <c r="E99" s="21">
        <v>45</v>
      </c>
      <c r="F99" s="21">
        <v>11</v>
      </c>
      <c r="G99" s="21">
        <v>4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1081</v>
      </c>
      <c r="D100" s="21" t="s">
        <v>1359</v>
      </c>
      <c r="E100" s="21">
        <v>69</v>
      </c>
      <c r="F100" s="21">
        <v>69</v>
      </c>
      <c r="G100" s="21">
        <v>2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649</v>
      </c>
      <c r="D101" s="21" t="s">
        <v>1360</v>
      </c>
      <c r="E101" s="21" t="s">
        <v>1147</v>
      </c>
      <c r="F101" s="21">
        <v>100</v>
      </c>
      <c r="G101" s="21">
        <v>1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89" priority="1">
      <formula>AND($L2=0, $M2=0, $N2=0)</formula>
    </cfRule>
    <cfRule type="expression" dxfId="8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Аркуш19">
    <tabColor rgb="FF38761D"/>
  </sheetPr>
  <dimension ref="A1:O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67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5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5" ht="14.25" customHeight="1">
      <c r="A2" s="21">
        <v>1</v>
      </c>
      <c r="B2" s="21" t="s">
        <v>1117</v>
      </c>
      <c r="C2" s="21" t="s">
        <v>748</v>
      </c>
      <c r="D2" s="21" t="s">
        <v>1232</v>
      </c>
      <c r="E2" s="21">
        <v>48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5" ht="14.25" customHeight="1">
      <c r="A3" s="21">
        <v>2</v>
      </c>
      <c r="B3" s="21" t="s">
        <v>1121</v>
      </c>
      <c r="C3" s="21" t="s">
        <v>345</v>
      </c>
      <c r="D3" s="21" t="s">
        <v>1131</v>
      </c>
      <c r="E3" s="21">
        <v>1</v>
      </c>
      <c r="F3" s="21">
        <v>1</v>
      </c>
      <c r="G3" s="21">
        <v>7</v>
      </c>
      <c r="L3" s="25">
        <f ca="1">IFERROR(__xludf.DUMMYFUNCTION("IF(SUM(COUNTIF(artists!A:A, SPLIT(C3, "",""))) &gt; 0, ""UA"", 0)"),0)</f>
        <v>0</v>
      </c>
      <c r="M3" s="26">
        <f ca="1">IFERROR(__xludf.DUMMYFUNCTION("IF(SUM(COUNTIF(artists!C:C, SPLIT(C3, "",""))) &gt; 0, ""RU"", 0)"),0)</f>
        <v>0</v>
      </c>
      <c r="N3" s="25" t="str">
        <f ca="1">IFERROR(__xludf.DUMMYFUNCTION("IF(SUM(COUNTIF(artists!E:E, SPLIT(C3, "",""))) &gt; 0, ""OTHER"", 0)"),"OTHER")</f>
        <v>OTHER</v>
      </c>
    </row>
    <row r="4" spans="1:15" ht="14.25" customHeight="1">
      <c r="A4" s="21">
        <v>3</v>
      </c>
      <c r="B4" s="21" t="s">
        <v>1121</v>
      </c>
      <c r="C4" s="21" t="s">
        <v>431</v>
      </c>
      <c r="D4" s="21" t="s">
        <v>1205</v>
      </c>
      <c r="E4" s="21">
        <v>2</v>
      </c>
      <c r="F4" s="21">
        <v>2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  <c r="O4" s="21" t="s">
        <v>1361</v>
      </c>
    </row>
    <row r="5" spans="1:15" ht="14.25" customHeight="1">
      <c r="A5" s="21">
        <v>4</v>
      </c>
      <c r="B5" s="21" t="s">
        <v>1117</v>
      </c>
      <c r="C5" s="21" t="s">
        <v>748</v>
      </c>
      <c r="D5" s="21" t="s">
        <v>1284</v>
      </c>
      <c r="E5" s="21">
        <v>57</v>
      </c>
      <c r="F5" s="21">
        <v>4</v>
      </c>
      <c r="G5" s="21">
        <v>2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5" ht="14.25" customHeight="1">
      <c r="A6" s="21">
        <v>5</v>
      </c>
      <c r="B6" s="21" t="s">
        <v>1117</v>
      </c>
      <c r="C6" s="21" t="s">
        <v>748</v>
      </c>
      <c r="D6" s="21" t="s">
        <v>1290</v>
      </c>
      <c r="E6" s="21">
        <v>66</v>
      </c>
      <c r="F6" s="21">
        <v>5</v>
      </c>
      <c r="G6" s="21">
        <v>2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5" ht="14.25" customHeight="1">
      <c r="A7" s="21">
        <v>6</v>
      </c>
      <c r="B7" s="21" t="s">
        <v>1121</v>
      </c>
      <c r="C7" s="21" t="s">
        <v>180</v>
      </c>
      <c r="D7" s="21" t="s">
        <v>1136</v>
      </c>
      <c r="E7" s="21">
        <v>3</v>
      </c>
      <c r="F7" s="21">
        <v>3</v>
      </c>
      <c r="G7" s="21">
        <v>3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5" ht="14.25" customHeight="1">
      <c r="A8" s="21">
        <v>7</v>
      </c>
      <c r="B8" s="21" t="s">
        <v>1121</v>
      </c>
      <c r="C8" s="21" t="s">
        <v>193</v>
      </c>
      <c r="D8" s="21" t="s">
        <v>1135</v>
      </c>
      <c r="E8" s="21">
        <v>4</v>
      </c>
      <c r="F8" s="21">
        <v>2</v>
      </c>
      <c r="G8" s="21">
        <v>8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5" ht="14.25" customHeight="1">
      <c r="A9" s="21">
        <v>8</v>
      </c>
      <c r="B9" s="21" t="s">
        <v>1117</v>
      </c>
      <c r="C9" s="21" t="s">
        <v>748</v>
      </c>
      <c r="D9" s="21" t="s">
        <v>1260</v>
      </c>
      <c r="E9" s="21">
        <v>84</v>
      </c>
      <c r="F9" s="21">
        <v>8</v>
      </c>
      <c r="G9" s="21">
        <v>2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5" ht="14.25" customHeight="1">
      <c r="A10" s="21">
        <v>9</v>
      </c>
      <c r="B10" s="21" t="s">
        <v>1121</v>
      </c>
      <c r="C10" s="21" t="s">
        <v>168</v>
      </c>
      <c r="D10" s="21" t="s">
        <v>1132</v>
      </c>
      <c r="E10" s="21">
        <v>5</v>
      </c>
      <c r="F10" s="21">
        <v>1</v>
      </c>
      <c r="G10" s="21">
        <v>15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5" ht="14.25" customHeight="1">
      <c r="A11" s="21">
        <v>10</v>
      </c>
      <c r="B11" s="21" t="s">
        <v>1117</v>
      </c>
      <c r="C11" s="21" t="s">
        <v>748</v>
      </c>
      <c r="D11" s="21" t="s">
        <v>1311</v>
      </c>
      <c r="E11" s="21">
        <v>80</v>
      </c>
      <c r="F11" s="21">
        <v>10</v>
      </c>
      <c r="G11" s="21">
        <v>2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5" ht="14.25" customHeight="1">
      <c r="A12" s="21">
        <v>11</v>
      </c>
      <c r="B12" s="21" t="s">
        <v>1121</v>
      </c>
      <c r="C12" s="21" t="s">
        <v>499</v>
      </c>
      <c r="D12" s="21" t="s">
        <v>1248</v>
      </c>
      <c r="E12" s="21">
        <v>8</v>
      </c>
      <c r="F12" s="21">
        <v>8</v>
      </c>
      <c r="G12" s="21">
        <v>3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5" ht="14.25" customHeight="1">
      <c r="A13" s="21">
        <v>12</v>
      </c>
      <c r="B13" s="21" t="s">
        <v>1121</v>
      </c>
      <c r="C13" s="21" t="s">
        <v>109</v>
      </c>
      <c r="D13" s="21" t="s">
        <v>1168</v>
      </c>
      <c r="E13" s="21">
        <v>9</v>
      </c>
      <c r="F13" s="21">
        <v>3</v>
      </c>
      <c r="G13" s="21">
        <v>15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5" ht="14.25" customHeight="1">
      <c r="A14" s="21">
        <v>13</v>
      </c>
      <c r="B14" s="21" t="s">
        <v>1121</v>
      </c>
      <c r="C14" s="21" t="s">
        <v>223</v>
      </c>
      <c r="D14" s="21" t="s">
        <v>1139</v>
      </c>
      <c r="E14" s="21">
        <v>10</v>
      </c>
      <c r="F14" s="21">
        <v>1</v>
      </c>
      <c r="G14" s="21">
        <v>20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5" ht="14.25" customHeight="1">
      <c r="A15" s="21">
        <v>14</v>
      </c>
      <c r="B15" s="21" t="s">
        <v>1121</v>
      </c>
      <c r="C15" s="21" t="s">
        <v>656</v>
      </c>
      <c r="D15" s="21" t="s">
        <v>1283</v>
      </c>
      <c r="E15" s="21">
        <v>7</v>
      </c>
      <c r="F15" s="21">
        <v>3</v>
      </c>
      <c r="G15" s="21">
        <v>6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5" ht="14.25" customHeight="1">
      <c r="A16" s="21">
        <v>15</v>
      </c>
      <c r="B16" s="21" t="s">
        <v>1117</v>
      </c>
      <c r="C16" s="21" t="s">
        <v>748</v>
      </c>
      <c r="D16" s="21" t="s">
        <v>1336</v>
      </c>
      <c r="E16" s="21">
        <v>87</v>
      </c>
      <c r="F16" s="21">
        <v>15</v>
      </c>
      <c r="G16" s="21">
        <v>2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69</v>
      </c>
      <c r="D17" s="21" t="s">
        <v>1141</v>
      </c>
      <c r="E17" s="21">
        <v>13</v>
      </c>
      <c r="F17" s="21">
        <v>2</v>
      </c>
      <c r="G17" s="21">
        <v>59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84</v>
      </c>
      <c r="D18" s="21" t="s">
        <v>1334</v>
      </c>
      <c r="E18" s="21">
        <v>6</v>
      </c>
      <c r="F18" s="21">
        <v>6</v>
      </c>
      <c r="G18" s="21">
        <v>3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618</v>
      </c>
      <c r="D19" s="21" t="s">
        <v>1163</v>
      </c>
      <c r="E19" s="21">
        <v>16</v>
      </c>
      <c r="F19" s="21">
        <v>1</v>
      </c>
      <c r="G19" s="21">
        <v>20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661</v>
      </c>
      <c r="D20" s="21" t="s">
        <v>1331</v>
      </c>
      <c r="E20" s="21">
        <v>91</v>
      </c>
      <c r="F20" s="21">
        <v>19</v>
      </c>
      <c r="G20" s="21">
        <v>2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94</v>
      </c>
      <c r="D21" s="21" t="s">
        <v>1155</v>
      </c>
      <c r="E21" s="21">
        <v>19</v>
      </c>
      <c r="F21" s="21">
        <v>6</v>
      </c>
      <c r="G21" s="21">
        <v>37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226</v>
      </c>
      <c r="D22" s="21" t="s">
        <v>1156</v>
      </c>
      <c r="E22" s="21">
        <v>20</v>
      </c>
      <c r="F22" s="21">
        <v>9</v>
      </c>
      <c r="G22" s="21">
        <v>31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621</v>
      </c>
      <c r="D23" s="21" t="s">
        <v>1175</v>
      </c>
      <c r="E23" s="21">
        <v>17</v>
      </c>
      <c r="F23" s="21">
        <v>2</v>
      </c>
      <c r="G23" s="21">
        <v>17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739</v>
      </c>
      <c r="D24" s="21" t="s">
        <v>1196</v>
      </c>
      <c r="E24" s="21">
        <v>18</v>
      </c>
      <c r="F24" s="21">
        <v>15</v>
      </c>
      <c r="G24" s="21">
        <v>14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1157</v>
      </c>
      <c r="E25" s="21">
        <v>23</v>
      </c>
      <c r="F25" s="21">
        <v>1</v>
      </c>
      <c r="G25" s="21">
        <v>26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650</v>
      </c>
      <c r="D26" s="21" t="s">
        <v>1330</v>
      </c>
      <c r="E26" s="21">
        <v>30</v>
      </c>
      <c r="F26" s="21">
        <v>25</v>
      </c>
      <c r="G26" s="21">
        <v>3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248</v>
      </c>
      <c r="D27" s="21" t="s">
        <v>1337</v>
      </c>
      <c r="E27" s="21">
        <v>15</v>
      </c>
      <c r="F27" s="21">
        <v>15</v>
      </c>
      <c r="G27" s="21">
        <v>3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1093</v>
      </c>
      <c r="D28" s="21" t="s">
        <v>1344</v>
      </c>
      <c r="E28" s="21">
        <v>12</v>
      </c>
      <c r="F28" s="21">
        <v>12</v>
      </c>
      <c r="G28" s="21">
        <v>3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180</v>
      </c>
      <c r="D29" s="21" t="s">
        <v>1165</v>
      </c>
      <c r="E29" s="21">
        <v>27</v>
      </c>
      <c r="F29" s="21">
        <v>24</v>
      </c>
      <c r="G29" s="21">
        <v>16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1117</v>
      </c>
      <c r="C30" s="21" t="s">
        <v>618</v>
      </c>
      <c r="D30" s="21" t="s">
        <v>1174</v>
      </c>
      <c r="E30" s="21">
        <v>29</v>
      </c>
      <c r="F30" s="21">
        <v>3</v>
      </c>
      <c r="G30" s="21">
        <v>28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193</v>
      </c>
      <c r="D31" s="21" t="s">
        <v>1167</v>
      </c>
      <c r="E31" s="21">
        <v>31</v>
      </c>
      <c r="F31" s="21">
        <v>1</v>
      </c>
      <c r="G31" s="21">
        <v>22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1315</v>
      </c>
      <c r="D32" s="21" t="s">
        <v>1316</v>
      </c>
      <c r="E32" s="21">
        <v>26</v>
      </c>
      <c r="F32" s="21">
        <v>11</v>
      </c>
      <c r="G32" s="21">
        <v>7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69</v>
      </c>
      <c r="D33" s="21" t="s">
        <v>1173</v>
      </c>
      <c r="E33" s="21">
        <v>37</v>
      </c>
      <c r="F33" s="21">
        <v>8</v>
      </c>
      <c r="G33" s="21">
        <v>36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1147</v>
      </c>
      <c r="C34" s="21" t="s">
        <v>1149</v>
      </c>
      <c r="D34" s="21" t="s">
        <v>1150</v>
      </c>
      <c r="E34" s="21" t="s">
        <v>1147</v>
      </c>
      <c r="F34" s="21">
        <v>1</v>
      </c>
      <c r="G34" s="21">
        <v>1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1061</v>
      </c>
      <c r="D35" s="21" t="s">
        <v>1332</v>
      </c>
      <c r="E35" s="21">
        <v>22</v>
      </c>
      <c r="F35" s="21">
        <v>15</v>
      </c>
      <c r="G35" s="21">
        <v>5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615</v>
      </c>
      <c r="D36" s="21" t="s">
        <v>1164</v>
      </c>
      <c r="E36" s="21">
        <v>33</v>
      </c>
      <c r="F36" s="21">
        <v>9</v>
      </c>
      <c r="G36" s="21">
        <v>23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110</v>
      </c>
      <c r="D37" s="21" t="s">
        <v>1197</v>
      </c>
      <c r="E37" s="21">
        <v>35</v>
      </c>
      <c r="F37" s="21">
        <v>14</v>
      </c>
      <c r="G37" s="21">
        <v>24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659</v>
      </c>
      <c r="D38" s="21" t="s">
        <v>1312</v>
      </c>
      <c r="E38" s="21">
        <v>32</v>
      </c>
      <c r="F38" s="21">
        <v>17</v>
      </c>
      <c r="G38" s="21">
        <v>7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1117</v>
      </c>
      <c r="C39" s="21" t="s">
        <v>69</v>
      </c>
      <c r="D39" s="21" t="s">
        <v>1180</v>
      </c>
      <c r="E39" s="21">
        <v>43</v>
      </c>
      <c r="F39" s="21">
        <v>13</v>
      </c>
      <c r="G39" s="21">
        <v>35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140</v>
      </c>
      <c r="D40" s="21" t="s">
        <v>1170</v>
      </c>
      <c r="E40" s="21">
        <v>42</v>
      </c>
      <c r="F40" s="21">
        <v>8</v>
      </c>
      <c r="G40" s="21">
        <v>54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1117</v>
      </c>
      <c r="C41" s="21" t="s">
        <v>223</v>
      </c>
      <c r="D41" s="21" t="s">
        <v>1200</v>
      </c>
      <c r="E41" s="21">
        <v>40</v>
      </c>
      <c r="F41" s="21">
        <v>22</v>
      </c>
      <c r="G41" s="21">
        <v>5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499</v>
      </c>
      <c r="D42" s="21" t="s">
        <v>1188</v>
      </c>
      <c r="E42" s="21">
        <v>45</v>
      </c>
      <c r="F42" s="21">
        <v>14</v>
      </c>
      <c r="G42" s="21">
        <v>23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736</v>
      </c>
      <c r="D43" s="21" t="s">
        <v>1215</v>
      </c>
      <c r="E43" s="21">
        <v>41</v>
      </c>
      <c r="F43" s="21">
        <v>17</v>
      </c>
      <c r="G43" s="21">
        <v>154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655</v>
      </c>
      <c r="D44" s="21" t="s">
        <v>1339</v>
      </c>
      <c r="E44" s="21">
        <v>25</v>
      </c>
      <c r="F44" s="21">
        <v>11</v>
      </c>
      <c r="G44" s="21">
        <v>4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112</v>
      </c>
      <c r="D45" s="21" t="s">
        <v>1158</v>
      </c>
      <c r="E45" s="21">
        <v>44</v>
      </c>
      <c r="F45" s="21">
        <v>18</v>
      </c>
      <c r="G45" s="21">
        <v>32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84</v>
      </c>
      <c r="D46" s="21" t="s">
        <v>1358</v>
      </c>
      <c r="E46" s="21">
        <v>11</v>
      </c>
      <c r="F46" s="21">
        <v>11</v>
      </c>
      <c r="G46" s="21">
        <v>3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1147</v>
      </c>
      <c r="C47" s="21" t="s">
        <v>495</v>
      </c>
      <c r="D47" s="21" t="s">
        <v>1129</v>
      </c>
      <c r="E47" s="21" t="s">
        <v>1147</v>
      </c>
      <c r="F47" s="21">
        <v>3</v>
      </c>
      <c r="G47" s="21">
        <v>1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181</v>
      </c>
      <c r="D48" s="21" t="s">
        <v>1192</v>
      </c>
      <c r="E48" s="21">
        <v>47</v>
      </c>
      <c r="F48" s="21">
        <v>10</v>
      </c>
      <c r="G48" s="21">
        <v>26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69</v>
      </c>
      <c r="D49" s="21" t="s">
        <v>1183</v>
      </c>
      <c r="E49" s="21">
        <v>52</v>
      </c>
      <c r="F49" s="21">
        <v>9</v>
      </c>
      <c r="G49" s="21">
        <v>41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627</v>
      </c>
      <c r="D50" s="21" t="s">
        <v>1190</v>
      </c>
      <c r="E50" s="21">
        <v>53</v>
      </c>
      <c r="F50" s="21">
        <v>5</v>
      </c>
      <c r="G50" s="21">
        <v>35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769</v>
      </c>
      <c r="D51" s="21" t="s">
        <v>1342</v>
      </c>
      <c r="E51" s="21">
        <v>34</v>
      </c>
      <c r="F51" s="21">
        <v>23</v>
      </c>
      <c r="G51" s="21">
        <v>5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168</v>
      </c>
      <c r="D52" s="21" t="s">
        <v>1203</v>
      </c>
      <c r="E52" s="21">
        <v>50</v>
      </c>
      <c r="F52" s="21">
        <v>28</v>
      </c>
      <c r="G52" s="21">
        <v>26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84</v>
      </c>
      <c r="D53" s="21" t="s">
        <v>1362</v>
      </c>
      <c r="E53" s="21">
        <v>14</v>
      </c>
      <c r="F53" s="21">
        <v>14</v>
      </c>
      <c r="G53" s="21">
        <v>3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69</v>
      </c>
      <c r="D54" s="21" t="s">
        <v>1191</v>
      </c>
      <c r="E54" s="21">
        <v>51</v>
      </c>
      <c r="F54" s="21">
        <v>21</v>
      </c>
      <c r="G54" s="21">
        <v>27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611</v>
      </c>
      <c r="D55" s="21" t="s">
        <v>1179</v>
      </c>
      <c r="E55" s="21">
        <v>56</v>
      </c>
      <c r="F55" s="21">
        <v>27</v>
      </c>
      <c r="G55" s="21">
        <v>33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196</v>
      </c>
      <c r="D56" s="21" t="s">
        <v>1296</v>
      </c>
      <c r="E56" s="21">
        <v>54</v>
      </c>
      <c r="F56" s="21">
        <v>2</v>
      </c>
      <c r="G56" s="21">
        <v>9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444</v>
      </c>
      <c r="D57" s="21" t="s">
        <v>1207</v>
      </c>
      <c r="E57" s="21">
        <v>65</v>
      </c>
      <c r="F57" s="21">
        <v>50</v>
      </c>
      <c r="G57" s="21">
        <v>12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1299</v>
      </c>
      <c r="D58" s="21" t="s">
        <v>1300</v>
      </c>
      <c r="E58" s="21">
        <v>58</v>
      </c>
      <c r="F58" s="21">
        <v>4</v>
      </c>
      <c r="G58" s="21">
        <v>18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584</v>
      </c>
      <c r="D59" s="21" t="s">
        <v>1233</v>
      </c>
      <c r="E59" s="21">
        <v>64</v>
      </c>
      <c r="F59" s="21">
        <v>41</v>
      </c>
      <c r="G59" s="21">
        <v>8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1117</v>
      </c>
      <c r="C60" s="21" t="s">
        <v>225</v>
      </c>
      <c r="D60" s="21" t="s">
        <v>1249</v>
      </c>
      <c r="E60" s="21">
        <v>60</v>
      </c>
      <c r="F60" s="21">
        <v>2</v>
      </c>
      <c r="G60" s="21">
        <v>26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1117</v>
      </c>
      <c r="C61" s="21" t="s">
        <v>664</v>
      </c>
      <c r="D61" s="21" t="s">
        <v>1363</v>
      </c>
      <c r="E61" s="21">
        <v>71</v>
      </c>
      <c r="F61" s="21">
        <v>60</v>
      </c>
      <c r="G61" s="21">
        <v>2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1147</v>
      </c>
      <c r="C62" s="21" t="s">
        <v>1067</v>
      </c>
      <c r="D62" s="21" t="s">
        <v>1343</v>
      </c>
      <c r="E62" s="21" t="s">
        <v>1147</v>
      </c>
      <c r="F62" s="21">
        <v>61</v>
      </c>
      <c r="G62" s="21">
        <v>1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79</v>
      </c>
      <c r="D63" s="21" t="s">
        <v>1193</v>
      </c>
      <c r="E63" s="21">
        <v>78</v>
      </c>
      <c r="F63" s="21">
        <v>60</v>
      </c>
      <c r="G63" s="21">
        <v>9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74</v>
      </c>
      <c r="D64" s="21" t="s">
        <v>1252</v>
      </c>
      <c r="E64" s="21">
        <v>62</v>
      </c>
      <c r="F64" s="21">
        <v>1</v>
      </c>
      <c r="G64" s="21">
        <v>32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736</v>
      </c>
      <c r="D65" s="21" t="s">
        <v>1172</v>
      </c>
      <c r="E65" s="21">
        <v>69</v>
      </c>
      <c r="F65" s="21">
        <v>28</v>
      </c>
      <c r="G65" s="21">
        <v>33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278</v>
      </c>
      <c r="D66" s="21" t="s">
        <v>1351</v>
      </c>
      <c r="E66" s="21">
        <v>38</v>
      </c>
      <c r="F66" s="21">
        <v>12</v>
      </c>
      <c r="G66" s="21">
        <v>5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1117</v>
      </c>
      <c r="C67" s="21" t="s">
        <v>69</v>
      </c>
      <c r="D67" s="21" t="s">
        <v>1239</v>
      </c>
      <c r="E67" s="21">
        <v>70</v>
      </c>
      <c r="F67" s="21">
        <v>20</v>
      </c>
      <c r="G67" s="21">
        <v>38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196</v>
      </c>
      <c r="D68" s="21" t="s">
        <v>1204</v>
      </c>
      <c r="E68" s="21">
        <v>68</v>
      </c>
      <c r="F68" s="21">
        <v>46</v>
      </c>
      <c r="G68" s="21">
        <v>4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91</v>
      </c>
      <c r="D69" s="21" t="s">
        <v>1206</v>
      </c>
      <c r="E69" s="21">
        <v>77</v>
      </c>
      <c r="F69" s="21">
        <v>42</v>
      </c>
      <c r="G69" s="21">
        <v>21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1147</v>
      </c>
      <c r="C70" s="21" t="s">
        <v>1081</v>
      </c>
      <c r="D70" s="21" t="s">
        <v>1359</v>
      </c>
      <c r="E70" s="21" t="s">
        <v>1147</v>
      </c>
      <c r="F70" s="21">
        <v>69</v>
      </c>
      <c r="G70" s="21">
        <v>1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529</v>
      </c>
      <c r="D71" s="21" t="s">
        <v>1210</v>
      </c>
      <c r="E71" s="21">
        <v>67</v>
      </c>
      <c r="F71" s="21">
        <v>45</v>
      </c>
      <c r="G71" s="21">
        <v>6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1117</v>
      </c>
      <c r="C72" s="21" t="s">
        <v>196</v>
      </c>
      <c r="D72" s="21" t="s">
        <v>1199</v>
      </c>
      <c r="E72" s="21">
        <v>79</v>
      </c>
      <c r="F72" s="21">
        <v>43</v>
      </c>
      <c r="G72" s="21">
        <v>8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608</v>
      </c>
      <c r="D73" s="21" t="s">
        <v>1189</v>
      </c>
      <c r="E73" s="21">
        <v>75</v>
      </c>
      <c r="F73" s="21">
        <v>17</v>
      </c>
      <c r="G73" s="21">
        <v>58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1121</v>
      </c>
      <c r="C74" s="21" t="s">
        <v>1349</v>
      </c>
      <c r="D74" s="21" t="s">
        <v>1350</v>
      </c>
      <c r="E74" s="21">
        <v>59</v>
      </c>
      <c r="F74" s="21">
        <v>41</v>
      </c>
      <c r="G74" s="21">
        <v>6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86</v>
      </c>
      <c r="D75" s="21" t="s">
        <v>1340</v>
      </c>
      <c r="E75" s="21">
        <v>63</v>
      </c>
      <c r="F75" s="21">
        <v>11</v>
      </c>
      <c r="G75" s="21">
        <v>13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84</v>
      </c>
      <c r="D76" s="21" t="s">
        <v>1364</v>
      </c>
      <c r="E76" s="21">
        <v>21</v>
      </c>
      <c r="F76" s="21">
        <v>21</v>
      </c>
      <c r="G76" s="21">
        <v>3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614</v>
      </c>
      <c r="D77" s="21" t="s">
        <v>1195</v>
      </c>
      <c r="E77" s="21">
        <v>73</v>
      </c>
      <c r="F77" s="21">
        <v>35</v>
      </c>
      <c r="G77" s="21">
        <v>39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1117</v>
      </c>
      <c r="C78" s="21" t="s">
        <v>391</v>
      </c>
      <c r="D78" s="21" t="s">
        <v>1214</v>
      </c>
      <c r="E78" s="21">
        <v>85</v>
      </c>
      <c r="F78" s="21">
        <v>12</v>
      </c>
      <c r="G78" s="21">
        <v>6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196</v>
      </c>
      <c r="D79" s="21">
        <v>24</v>
      </c>
      <c r="E79" s="21">
        <v>92</v>
      </c>
      <c r="F79" s="21">
        <v>12</v>
      </c>
      <c r="G79" s="21">
        <v>25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128</v>
      </c>
      <c r="D80" s="21" t="s">
        <v>1254</v>
      </c>
      <c r="E80" s="21">
        <v>89</v>
      </c>
      <c r="F80" s="21">
        <v>2</v>
      </c>
      <c r="G80" s="21">
        <v>120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658</v>
      </c>
      <c r="D81" s="21" t="s">
        <v>1346</v>
      </c>
      <c r="E81" s="21">
        <v>76</v>
      </c>
      <c r="F81" s="21">
        <v>21</v>
      </c>
      <c r="G81" s="21">
        <v>20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736</v>
      </c>
      <c r="D82" s="21" t="s">
        <v>1184</v>
      </c>
      <c r="E82" s="21">
        <v>97</v>
      </c>
      <c r="F82" s="21">
        <v>41</v>
      </c>
      <c r="G82" s="21">
        <v>74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103</v>
      </c>
      <c r="D83" s="21" t="s">
        <v>1201</v>
      </c>
      <c r="E83" s="21">
        <v>88</v>
      </c>
      <c r="F83" s="21">
        <v>73</v>
      </c>
      <c r="G83" s="21">
        <v>6</v>
      </c>
      <c r="H83" s="21">
        <v>77</v>
      </c>
      <c r="I83" s="28">
        <v>44206</v>
      </c>
      <c r="J83" s="21">
        <v>63</v>
      </c>
      <c r="K83" s="28">
        <v>44234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1117</v>
      </c>
      <c r="C84" s="21" t="s">
        <v>95</v>
      </c>
      <c r="D84" s="21" t="s">
        <v>1148</v>
      </c>
      <c r="E84" s="21">
        <v>100</v>
      </c>
      <c r="F84" s="21">
        <v>27</v>
      </c>
      <c r="G84" s="21">
        <v>37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226</v>
      </c>
      <c r="D85" s="21" t="s">
        <v>1348</v>
      </c>
      <c r="E85" s="21" t="s">
        <v>1147</v>
      </c>
      <c r="F85" s="21">
        <v>10</v>
      </c>
      <c r="G85" s="21">
        <v>18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168</v>
      </c>
      <c r="D86" s="21" t="s">
        <v>1347</v>
      </c>
      <c r="E86" s="21" t="s">
        <v>1147</v>
      </c>
      <c r="F86" s="21">
        <v>74</v>
      </c>
      <c r="G86" s="21">
        <v>10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385</v>
      </c>
      <c r="D87" s="21" t="s">
        <v>1185</v>
      </c>
      <c r="E87" s="21" t="s">
        <v>1147</v>
      </c>
      <c r="F87" s="21">
        <v>20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772</v>
      </c>
      <c r="D88" s="21" t="s">
        <v>1365</v>
      </c>
      <c r="E88" s="21">
        <v>28</v>
      </c>
      <c r="F88" s="21">
        <v>28</v>
      </c>
      <c r="G88" s="21">
        <v>3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77</v>
      </c>
      <c r="D89" s="21" t="s">
        <v>1355</v>
      </c>
      <c r="E89" s="21">
        <v>83</v>
      </c>
      <c r="F89" s="21">
        <v>2</v>
      </c>
      <c r="G89" s="21">
        <v>13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187</v>
      </c>
      <c r="D90" s="21" t="s">
        <v>1366</v>
      </c>
      <c r="E90" s="21">
        <v>61</v>
      </c>
      <c r="F90" s="21">
        <v>22</v>
      </c>
      <c r="G90" s="21">
        <v>7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84</v>
      </c>
      <c r="D91" s="21" t="s">
        <v>1367</v>
      </c>
      <c r="E91" s="21">
        <v>24</v>
      </c>
      <c r="F91" s="21">
        <v>24</v>
      </c>
      <c r="G91" s="21">
        <v>3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160</v>
      </c>
      <c r="D92" s="21" t="s">
        <v>1368</v>
      </c>
      <c r="E92" s="21">
        <v>86</v>
      </c>
      <c r="F92" s="21">
        <v>7</v>
      </c>
      <c r="G92" s="21">
        <v>8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311</v>
      </c>
      <c r="D93" s="21" t="s">
        <v>1369</v>
      </c>
      <c r="E93" s="21" t="s">
        <v>1147</v>
      </c>
      <c r="F93" s="21">
        <v>51</v>
      </c>
      <c r="G93" s="21">
        <v>9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127</v>
      </c>
      <c r="D94" s="21" t="s">
        <v>1353</v>
      </c>
      <c r="E94" s="21" t="s">
        <v>1147</v>
      </c>
      <c r="F94" s="21">
        <v>2</v>
      </c>
      <c r="G94" s="21">
        <v>36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649</v>
      </c>
      <c r="D95" s="21" t="s">
        <v>1301</v>
      </c>
      <c r="E95" s="21" t="s">
        <v>1147</v>
      </c>
      <c r="F95" s="21">
        <v>31</v>
      </c>
      <c r="G95" s="21">
        <v>1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620</v>
      </c>
      <c r="D96" s="21" t="s">
        <v>1253</v>
      </c>
      <c r="E96" s="21" t="s">
        <v>1147</v>
      </c>
      <c r="F96" s="21">
        <v>53</v>
      </c>
      <c r="G96" s="21">
        <v>1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84</v>
      </c>
      <c r="D97" s="21" t="s">
        <v>1370</v>
      </c>
      <c r="E97" s="21">
        <v>36</v>
      </c>
      <c r="F97" s="21">
        <v>36</v>
      </c>
      <c r="G97" s="21">
        <v>3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541</v>
      </c>
      <c r="D98" s="21" t="s">
        <v>1371</v>
      </c>
      <c r="E98" s="21">
        <v>93</v>
      </c>
      <c r="F98" s="21">
        <v>93</v>
      </c>
      <c r="G98" s="21">
        <v>2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1147</v>
      </c>
      <c r="C99" s="21" t="s">
        <v>649</v>
      </c>
      <c r="D99" s="21" t="s">
        <v>1345</v>
      </c>
      <c r="E99" s="21" t="s">
        <v>1147</v>
      </c>
      <c r="F99" s="21">
        <v>58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1147</v>
      </c>
      <c r="C100" s="21" t="s">
        <v>627</v>
      </c>
      <c r="D100" s="21" t="s">
        <v>1322</v>
      </c>
      <c r="E100" s="21" t="s">
        <v>1147</v>
      </c>
      <c r="F100" s="21">
        <v>82</v>
      </c>
      <c r="G100" s="21">
        <v>3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1372</v>
      </c>
      <c r="D101" s="21" t="s">
        <v>1373</v>
      </c>
      <c r="E101" s="21" t="s">
        <v>1147</v>
      </c>
      <c r="F101" s="21">
        <v>3</v>
      </c>
      <c r="G101" s="21">
        <v>13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87" priority="1">
      <formula>AND($L2=0, $M2=0, $N2=0)</formula>
    </cfRule>
    <cfRule type="expression" dxfId="8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Аркуш2">
    <outlinePr summaryBelow="0" summaryRight="0"/>
  </sheetPr>
  <dimension ref="A1:Z1000"/>
  <sheetViews>
    <sheetView workbookViewId="0"/>
  </sheetViews>
  <sheetFormatPr defaultColWidth="14.44140625" defaultRowHeight="15" customHeight="1"/>
  <sheetData>
    <row r="1" spans="1:26">
      <c r="A1" s="1" t="s">
        <v>65</v>
      </c>
      <c r="B1" s="16"/>
      <c r="C1" s="1" t="s">
        <v>66</v>
      </c>
      <c r="D1" s="16"/>
      <c r="E1" s="1" t="s">
        <v>67</v>
      </c>
      <c r="F1" s="16"/>
      <c r="G1" s="16"/>
      <c r="H1" s="16" t="s">
        <v>68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6" t="s">
        <v>69</v>
      </c>
      <c r="B2" s="16"/>
      <c r="C2" s="16" t="s">
        <v>70</v>
      </c>
      <c r="D2" s="16"/>
      <c r="E2" s="16" t="s">
        <v>71</v>
      </c>
      <c r="F2" s="16"/>
      <c r="G2" s="16"/>
      <c r="H2" s="16" t="s">
        <v>72</v>
      </c>
      <c r="I2" s="16" t="s">
        <v>73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 t="s">
        <v>74</v>
      </c>
      <c r="B3" s="16"/>
      <c r="C3" s="16" t="s">
        <v>75</v>
      </c>
      <c r="D3" s="16"/>
      <c r="E3" s="16" t="s">
        <v>76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 t="s">
        <v>77</v>
      </c>
      <c r="B4" s="16"/>
      <c r="C4" s="16" t="s">
        <v>78</v>
      </c>
      <c r="D4" s="16"/>
      <c r="E4" s="18" t="s">
        <v>79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8" t="s">
        <v>80</v>
      </c>
      <c r="B5" s="16"/>
      <c r="C5" s="16" t="s">
        <v>81</v>
      </c>
      <c r="D5" s="16"/>
      <c r="E5" s="16" t="s">
        <v>82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6" t="s">
        <v>83</v>
      </c>
      <c r="B6" s="16"/>
      <c r="C6" s="16" t="s">
        <v>84</v>
      </c>
      <c r="D6" s="16"/>
      <c r="E6" s="19" t="s">
        <v>85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6" t="s">
        <v>86</v>
      </c>
      <c r="B7" s="16"/>
      <c r="C7" s="16" t="s">
        <v>87</v>
      </c>
      <c r="D7" s="16"/>
      <c r="E7" s="16" t="s">
        <v>88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6" t="s">
        <v>89</v>
      </c>
      <c r="B8" s="16"/>
      <c r="C8" s="16" t="s">
        <v>90</v>
      </c>
      <c r="D8" s="16"/>
      <c r="E8" s="16" t="s">
        <v>91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6" t="s">
        <v>92</v>
      </c>
      <c r="B9" s="16"/>
      <c r="C9" s="16" t="s">
        <v>93</v>
      </c>
      <c r="D9" s="16"/>
      <c r="E9" s="16" t="s">
        <v>94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6" t="s">
        <v>95</v>
      </c>
      <c r="B10" s="16"/>
      <c r="C10" s="16" t="s">
        <v>96</v>
      </c>
      <c r="D10" s="16"/>
      <c r="E10" s="16" t="s">
        <v>97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6" t="s">
        <v>98</v>
      </c>
      <c r="B11" s="16"/>
      <c r="C11" s="16" t="s">
        <v>99</v>
      </c>
      <c r="D11" s="16"/>
      <c r="E11" s="16" t="s">
        <v>100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6" t="s">
        <v>101</v>
      </c>
      <c r="B12" s="16"/>
      <c r="C12" s="16" t="s">
        <v>102</v>
      </c>
      <c r="D12" s="16"/>
      <c r="E12" s="18" t="s">
        <v>103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6" t="s">
        <v>104</v>
      </c>
      <c r="B13" s="16"/>
      <c r="C13" s="16" t="s">
        <v>105</v>
      </c>
      <c r="D13" s="16"/>
      <c r="E13" s="18" t="s">
        <v>106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6" t="s">
        <v>107</v>
      </c>
      <c r="B14" s="16"/>
      <c r="C14" s="16" t="s">
        <v>108</v>
      </c>
      <c r="D14" s="16"/>
      <c r="E14" s="16" t="s">
        <v>109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 t="s">
        <v>110</v>
      </c>
      <c r="B15" s="16"/>
      <c r="C15" s="16" t="s">
        <v>111</v>
      </c>
      <c r="D15" s="16"/>
      <c r="E15" s="16" t="s">
        <v>112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 t="s">
        <v>113</v>
      </c>
      <c r="B16" s="16"/>
      <c r="C16" s="16" t="s">
        <v>114</v>
      </c>
      <c r="D16" s="16"/>
      <c r="E16" s="16" t="s">
        <v>115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6" t="s">
        <v>116</v>
      </c>
      <c r="B17" s="16"/>
      <c r="C17" s="16" t="s">
        <v>117</v>
      </c>
      <c r="D17" s="16"/>
      <c r="E17" s="16" t="s">
        <v>71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 t="s">
        <v>118</v>
      </c>
      <c r="B18" s="16"/>
      <c r="C18" s="16" t="s">
        <v>119</v>
      </c>
      <c r="D18" s="16"/>
      <c r="E18" s="18" t="s">
        <v>120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 t="s">
        <v>121</v>
      </c>
      <c r="B19" s="16"/>
      <c r="C19" s="16" t="s">
        <v>122</v>
      </c>
      <c r="D19" s="16"/>
      <c r="E19" s="16" t="s">
        <v>123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 t="s">
        <v>124</v>
      </c>
      <c r="B20" s="16"/>
      <c r="C20" s="18" t="s">
        <v>125</v>
      </c>
      <c r="D20" s="16"/>
      <c r="E20" s="16" t="s">
        <v>126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8" t="s">
        <v>127</v>
      </c>
      <c r="B21" s="16"/>
      <c r="C21" s="16" t="s">
        <v>128</v>
      </c>
      <c r="D21" s="16"/>
      <c r="E21" s="16" t="s">
        <v>129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 t="s">
        <v>130</v>
      </c>
      <c r="B22" s="16"/>
      <c r="C22" s="16" t="s">
        <v>131</v>
      </c>
      <c r="D22" s="16"/>
      <c r="E22" s="16" t="s">
        <v>132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 t="s">
        <v>133</v>
      </c>
      <c r="B23" s="16"/>
      <c r="C23" s="16" t="s">
        <v>134</v>
      </c>
      <c r="D23" s="16"/>
      <c r="E23" s="16" t="s">
        <v>132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 t="s">
        <v>135</v>
      </c>
      <c r="B24" s="16"/>
      <c r="C24" s="16" t="s">
        <v>136</v>
      </c>
      <c r="D24" s="16"/>
      <c r="E24" s="16" t="s">
        <v>137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 t="s">
        <v>138</v>
      </c>
      <c r="B25" s="16"/>
      <c r="C25" s="16" t="s">
        <v>139</v>
      </c>
      <c r="D25" s="16"/>
      <c r="E25" s="16" t="s">
        <v>140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 t="s">
        <v>141</v>
      </c>
      <c r="B26" s="16"/>
      <c r="C26" s="16" t="s">
        <v>142</v>
      </c>
      <c r="D26" s="16"/>
      <c r="E26" s="16" t="s">
        <v>143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 t="s">
        <v>144</v>
      </c>
      <c r="B27" s="16"/>
      <c r="C27" s="16" t="s">
        <v>145</v>
      </c>
      <c r="D27" s="16"/>
      <c r="E27" s="16" t="s">
        <v>146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 t="s">
        <v>147</v>
      </c>
      <c r="B28" s="16"/>
      <c r="C28" s="16" t="s">
        <v>148</v>
      </c>
      <c r="D28" s="16"/>
      <c r="E28" s="16" t="s">
        <v>149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 t="s">
        <v>150</v>
      </c>
      <c r="B29" s="16"/>
      <c r="C29" s="16" t="s">
        <v>151</v>
      </c>
      <c r="D29" s="16"/>
      <c r="E29" s="16" t="s">
        <v>152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 t="s">
        <v>153</v>
      </c>
      <c r="B30" s="16"/>
      <c r="C30" s="16" t="s">
        <v>154</v>
      </c>
      <c r="D30" s="16"/>
      <c r="E30" s="16" t="s">
        <v>155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 t="s">
        <v>156</v>
      </c>
      <c r="B31" s="16"/>
      <c r="C31" s="16" t="s">
        <v>157</v>
      </c>
      <c r="D31" s="16"/>
      <c r="E31" s="16" t="s">
        <v>158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8" t="s">
        <v>159</v>
      </c>
      <c r="B32" s="16"/>
      <c r="C32" s="16" t="s">
        <v>160</v>
      </c>
      <c r="D32" s="16"/>
      <c r="E32" s="16" t="s">
        <v>161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 t="s">
        <v>162</v>
      </c>
      <c r="B33" s="16"/>
      <c r="C33" s="16" t="s">
        <v>163</v>
      </c>
      <c r="D33" s="16"/>
      <c r="E33" s="16" t="s">
        <v>164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 t="s">
        <v>165</v>
      </c>
      <c r="B34" s="16"/>
      <c r="C34" s="16" t="s">
        <v>166</v>
      </c>
      <c r="D34" s="16"/>
      <c r="E34" s="16" t="s">
        <v>167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 t="s">
        <v>168</v>
      </c>
      <c r="B35" s="16"/>
      <c r="C35" s="16" t="s">
        <v>169</v>
      </c>
      <c r="D35" s="16"/>
      <c r="E35" s="16" t="s">
        <v>170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 t="s">
        <v>171</v>
      </c>
      <c r="B36" s="16"/>
      <c r="C36" s="16" t="s">
        <v>172</v>
      </c>
      <c r="D36" s="16"/>
      <c r="E36" s="16" t="s">
        <v>173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 t="s">
        <v>174</v>
      </c>
      <c r="B37" s="16"/>
      <c r="C37" s="16" t="s">
        <v>175</v>
      </c>
      <c r="D37" s="16"/>
      <c r="E37" s="18" t="s">
        <v>103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 t="s">
        <v>176</v>
      </c>
      <c r="B38" s="16"/>
      <c r="C38" s="16" t="s">
        <v>177</v>
      </c>
      <c r="D38" s="16"/>
      <c r="E38" s="16" t="s">
        <v>170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 t="s">
        <v>178</v>
      </c>
      <c r="B39" s="16"/>
      <c r="C39" s="16" t="s">
        <v>179</v>
      </c>
      <c r="D39" s="16"/>
      <c r="E39" s="16" t="s">
        <v>180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8" t="s">
        <v>181</v>
      </c>
      <c r="B40" s="16"/>
      <c r="C40" s="16" t="s">
        <v>182</v>
      </c>
      <c r="D40" s="16"/>
      <c r="E40" s="16" t="s">
        <v>183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 t="s">
        <v>184</v>
      </c>
      <c r="B41" s="16"/>
      <c r="C41" s="16" t="s">
        <v>185</v>
      </c>
      <c r="D41" s="16"/>
      <c r="E41" s="16" t="s">
        <v>186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 t="s">
        <v>187</v>
      </c>
      <c r="B42" s="16"/>
      <c r="C42" s="16" t="s">
        <v>188</v>
      </c>
      <c r="D42" s="16"/>
      <c r="E42" s="16" t="s">
        <v>189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 t="s">
        <v>190</v>
      </c>
      <c r="B43" s="16"/>
      <c r="C43" s="16" t="s">
        <v>191</v>
      </c>
      <c r="D43" s="16"/>
      <c r="E43" s="19" t="s">
        <v>192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 t="s">
        <v>193</v>
      </c>
      <c r="B44" s="16"/>
      <c r="C44" s="16" t="s">
        <v>194</v>
      </c>
      <c r="D44" s="16"/>
      <c r="E44" s="19" t="s">
        <v>195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 t="s">
        <v>196</v>
      </c>
      <c r="B45" s="16"/>
      <c r="C45" s="16" t="s">
        <v>197</v>
      </c>
      <c r="D45" s="16"/>
      <c r="E45" s="19" t="s">
        <v>198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 t="s">
        <v>199</v>
      </c>
      <c r="B46" s="16"/>
      <c r="C46" s="16" t="s">
        <v>200</v>
      </c>
      <c r="D46" s="16"/>
      <c r="E46" s="19" t="s">
        <v>201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 t="s">
        <v>202</v>
      </c>
      <c r="B47" s="16"/>
      <c r="C47" s="16" t="s">
        <v>203</v>
      </c>
      <c r="D47" s="16"/>
      <c r="E47" s="19" t="s">
        <v>204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8" t="s">
        <v>205</v>
      </c>
      <c r="B48" s="16"/>
      <c r="C48" s="16" t="s">
        <v>206</v>
      </c>
      <c r="D48" s="16"/>
      <c r="E48" s="16" t="s">
        <v>207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 t="s">
        <v>208</v>
      </c>
      <c r="B49" s="16"/>
      <c r="C49" s="16" t="s">
        <v>209</v>
      </c>
      <c r="D49" s="16"/>
      <c r="E49" s="19" t="s">
        <v>210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 t="s">
        <v>211</v>
      </c>
      <c r="B50" s="16"/>
      <c r="C50" s="16" t="s">
        <v>212</v>
      </c>
      <c r="D50" s="16"/>
      <c r="E50" s="19" t="s">
        <v>213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 t="s">
        <v>214</v>
      </c>
      <c r="B51" s="16"/>
      <c r="C51" s="16" t="s">
        <v>215</v>
      </c>
      <c r="D51" s="16"/>
      <c r="E51" s="19" t="s">
        <v>216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 t="s">
        <v>217</v>
      </c>
      <c r="B52" s="16"/>
      <c r="C52" s="16" t="s">
        <v>218</v>
      </c>
      <c r="D52" s="16"/>
      <c r="E52" s="19" t="s">
        <v>219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 t="s">
        <v>220</v>
      </c>
      <c r="B53" s="16"/>
      <c r="C53" s="16" t="s">
        <v>221</v>
      </c>
      <c r="D53" s="16"/>
      <c r="E53" s="19" t="s">
        <v>222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 t="s">
        <v>223</v>
      </c>
      <c r="B54" s="16"/>
      <c r="C54" s="16" t="s">
        <v>224</v>
      </c>
      <c r="D54" s="16"/>
      <c r="E54" s="16" t="s">
        <v>225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 t="s">
        <v>226</v>
      </c>
      <c r="B55" s="16"/>
      <c r="C55" s="16" t="s">
        <v>227</v>
      </c>
      <c r="D55" s="16"/>
      <c r="E55" s="16" t="s">
        <v>228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 t="s">
        <v>229</v>
      </c>
      <c r="B56" s="16"/>
      <c r="C56" s="16" t="s">
        <v>230</v>
      </c>
      <c r="D56" s="16"/>
      <c r="E56" s="16" t="s">
        <v>231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 t="s">
        <v>232</v>
      </c>
      <c r="B57" s="16"/>
      <c r="C57" s="16" t="s">
        <v>233</v>
      </c>
      <c r="D57" s="16"/>
      <c r="E57" s="19" t="s">
        <v>234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8" t="s">
        <v>235</v>
      </c>
      <c r="B58" s="16"/>
      <c r="C58" s="16" t="s">
        <v>236</v>
      </c>
      <c r="D58" s="16"/>
      <c r="E58" s="19" t="s">
        <v>237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 t="s">
        <v>238</v>
      </c>
      <c r="B59" s="16"/>
      <c r="C59" s="16" t="s">
        <v>239</v>
      </c>
      <c r="D59" s="16"/>
      <c r="E59" s="16" t="s">
        <v>240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 t="s">
        <v>241</v>
      </c>
      <c r="B60" s="16"/>
      <c r="C60" s="16" t="s">
        <v>242</v>
      </c>
      <c r="D60" s="16"/>
      <c r="E60" s="18" t="s">
        <v>243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 t="s">
        <v>244</v>
      </c>
      <c r="B61" s="16"/>
      <c r="C61" s="16" t="s">
        <v>245</v>
      </c>
      <c r="D61" s="16"/>
      <c r="E61" s="19" t="s">
        <v>246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 t="s">
        <v>247</v>
      </c>
      <c r="B62" s="16"/>
      <c r="C62" s="16" t="s">
        <v>248</v>
      </c>
      <c r="D62" s="16"/>
      <c r="E62" s="20" t="s">
        <v>249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 t="s">
        <v>250</v>
      </c>
      <c r="B63" s="16"/>
      <c r="C63" s="16" t="s">
        <v>251</v>
      </c>
      <c r="D63" s="16"/>
      <c r="E63" s="16" t="s">
        <v>252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 t="s">
        <v>253</v>
      </c>
      <c r="B64" s="16"/>
      <c r="C64" s="16" t="s">
        <v>254</v>
      </c>
      <c r="D64" s="16"/>
      <c r="E64" s="16" t="s">
        <v>255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 t="s">
        <v>256</v>
      </c>
      <c r="B65" s="16"/>
      <c r="C65" s="16" t="s">
        <v>200</v>
      </c>
      <c r="D65" s="16"/>
      <c r="E65" s="16" t="s">
        <v>257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 t="s">
        <v>258</v>
      </c>
      <c r="B66" s="16"/>
      <c r="C66" s="16" t="s">
        <v>259</v>
      </c>
      <c r="D66" s="16"/>
      <c r="E66" s="16" t="s">
        <v>260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 t="s">
        <v>261</v>
      </c>
      <c r="B67" s="16"/>
      <c r="C67" s="16" t="s">
        <v>262</v>
      </c>
      <c r="D67" s="16"/>
      <c r="E67" s="16" t="s">
        <v>263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 t="s">
        <v>83</v>
      </c>
      <c r="B68" s="16"/>
      <c r="C68" s="18" t="s">
        <v>264</v>
      </c>
      <c r="D68" s="16"/>
      <c r="E68" s="16" t="s">
        <v>265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 t="s">
        <v>86</v>
      </c>
      <c r="B69" s="16"/>
      <c r="C69" s="16" t="s">
        <v>266</v>
      </c>
      <c r="D69" s="16"/>
      <c r="E69" s="16" t="s">
        <v>267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 t="s">
        <v>89</v>
      </c>
      <c r="B70" s="16"/>
      <c r="C70" s="16" t="s">
        <v>268</v>
      </c>
      <c r="D70" s="16"/>
      <c r="E70" s="16" t="s">
        <v>269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 t="s">
        <v>92</v>
      </c>
      <c r="B71" s="16"/>
      <c r="C71" s="16" t="s">
        <v>270</v>
      </c>
      <c r="D71" s="16"/>
      <c r="E71" s="16" t="s">
        <v>271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 t="s">
        <v>95</v>
      </c>
      <c r="B72" s="16"/>
      <c r="C72" s="16" t="s">
        <v>136</v>
      </c>
      <c r="D72" s="16"/>
      <c r="E72" s="16" t="s">
        <v>272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 t="s">
        <v>98</v>
      </c>
      <c r="B73" s="16"/>
      <c r="C73" s="16" t="s">
        <v>273</v>
      </c>
      <c r="D73" s="16"/>
      <c r="E73" s="16" t="s">
        <v>274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 t="s">
        <v>101</v>
      </c>
      <c r="B74" s="16"/>
      <c r="C74" s="16" t="s">
        <v>275</v>
      </c>
      <c r="D74" s="16"/>
      <c r="E74" s="16" t="s">
        <v>276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 t="s">
        <v>104</v>
      </c>
      <c r="B75" s="16"/>
      <c r="C75" s="16" t="s">
        <v>277</v>
      </c>
      <c r="D75" s="16"/>
      <c r="E75" s="16" t="s">
        <v>278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 t="s">
        <v>107</v>
      </c>
      <c r="B76" s="16"/>
      <c r="C76" s="16" t="s">
        <v>279</v>
      </c>
      <c r="D76" s="16"/>
      <c r="E76" s="16" t="s">
        <v>280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 t="s">
        <v>110</v>
      </c>
      <c r="B77" s="16"/>
      <c r="C77" s="16" t="s">
        <v>281</v>
      </c>
      <c r="D77" s="16"/>
      <c r="E77" s="16" t="s">
        <v>282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 t="s">
        <v>113</v>
      </c>
      <c r="B78" s="16"/>
      <c r="C78" s="16" t="s">
        <v>283</v>
      </c>
      <c r="D78" s="16"/>
      <c r="E78" s="16" t="s">
        <v>284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 t="s">
        <v>116</v>
      </c>
      <c r="B79" s="16"/>
      <c r="C79" s="16" t="s">
        <v>285</v>
      </c>
      <c r="D79" s="16"/>
      <c r="E79" s="16" t="s">
        <v>286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 t="s">
        <v>118</v>
      </c>
      <c r="B80" s="16"/>
      <c r="C80" s="16" t="s">
        <v>287</v>
      </c>
      <c r="D80" s="16"/>
      <c r="E80" s="16" t="s">
        <v>288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 t="s">
        <v>121</v>
      </c>
      <c r="B81" s="16"/>
      <c r="C81" s="16" t="s">
        <v>289</v>
      </c>
      <c r="D81" s="16"/>
      <c r="E81" s="16" t="s">
        <v>290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 t="s">
        <v>124</v>
      </c>
      <c r="B82" s="16"/>
      <c r="C82" s="16" t="s">
        <v>291</v>
      </c>
      <c r="D82" s="16"/>
      <c r="E82" s="16" t="s">
        <v>292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8" t="s">
        <v>127</v>
      </c>
      <c r="B83" s="16"/>
      <c r="C83" s="16" t="s">
        <v>293</v>
      </c>
      <c r="D83" s="16"/>
      <c r="E83" s="16" t="s">
        <v>294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 t="s">
        <v>130</v>
      </c>
      <c r="B84" s="16"/>
      <c r="C84" s="16" t="s">
        <v>295</v>
      </c>
      <c r="D84" s="16"/>
      <c r="E84" s="16" t="s">
        <v>296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 t="s">
        <v>133</v>
      </c>
      <c r="B85" s="16"/>
      <c r="C85" s="16" t="s">
        <v>297</v>
      </c>
      <c r="D85" s="16"/>
      <c r="E85" s="16" t="s">
        <v>298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 t="s">
        <v>135</v>
      </c>
      <c r="B86" s="16"/>
      <c r="C86" s="16" t="s">
        <v>299</v>
      </c>
      <c r="D86" s="16"/>
      <c r="E86" s="16" t="s">
        <v>300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 t="s">
        <v>138</v>
      </c>
      <c r="B87" s="16"/>
      <c r="C87" s="16" t="s">
        <v>301</v>
      </c>
      <c r="D87" s="16"/>
      <c r="E87" s="16" t="s">
        <v>302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 t="s">
        <v>141</v>
      </c>
      <c r="B88" s="16"/>
      <c r="C88" s="16" t="s">
        <v>188</v>
      </c>
      <c r="D88" s="16"/>
      <c r="E88" s="16" t="s">
        <v>303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 t="s">
        <v>144</v>
      </c>
      <c r="B89" s="16"/>
      <c r="C89" s="16" t="s">
        <v>304</v>
      </c>
      <c r="D89" s="16"/>
      <c r="E89" s="16" t="s">
        <v>305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 t="s">
        <v>147</v>
      </c>
      <c r="B90" s="16"/>
      <c r="C90" s="16" t="s">
        <v>306</v>
      </c>
      <c r="D90" s="16"/>
      <c r="E90" s="16" t="s">
        <v>307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 t="s">
        <v>150</v>
      </c>
      <c r="B91" s="16"/>
      <c r="C91" s="16" t="s">
        <v>308</v>
      </c>
      <c r="D91" s="16"/>
      <c r="E91" s="19" t="s">
        <v>309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 t="s">
        <v>153</v>
      </c>
      <c r="B92" s="16"/>
      <c r="C92" s="16" t="s">
        <v>310</v>
      </c>
      <c r="D92" s="16"/>
      <c r="E92" s="16" t="s">
        <v>311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 t="s">
        <v>156</v>
      </c>
      <c r="B93" s="16"/>
      <c r="C93" s="16" t="s">
        <v>312</v>
      </c>
      <c r="D93" s="16"/>
      <c r="E93" s="16" t="s">
        <v>313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8" t="s">
        <v>159</v>
      </c>
      <c r="B94" s="16"/>
      <c r="C94" s="16" t="s">
        <v>314</v>
      </c>
      <c r="D94" s="16"/>
      <c r="E94" s="16" t="s">
        <v>315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20" t="s">
        <v>168</v>
      </c>
      <c r="B95" s="16"/>
      <c r="C95" s="16" t="s">
        <v>316</v>
      </c>
      <c r="D95" s="16"/>
      <c r="E95" s="19" t="s">
        <v>317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20" t="s">
        <v>318</v>
      </c>
      <c r="B96" s="16"/>
      <c r="C96" s="16" t="s">
        <v>319</v>
      </c>
      <c r="D96" s="16"/>
      <c r="E96" s="16" t="s">
        <v>320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 t="s">
        <v>321</v>
      </c>
      <c r="B97" s="16"/>
      <c r="C97" s="16" t="s">
        <v>322</v>
      </c>
      <c r="D97" s="16"/>
      <c r="E97" s="16" t="s">
        <v>323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 t="s">
        <v>324</v>
      </c>
      <c r="B98" s="16"/>
      <c r="C98" s="16" t="s">
        <v>325</v>
      </c>
      <c r="D98" s="16"/>
      <c r="E98" s="19" t="s">
        <v>326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9" t="s">
        <v>86</v>
      </c>
      <c r="B99" s="16"/>
      <c r="C99" s="16" t="s">
        <v>327</v>
      </c>
      <c r="D99" s="16"/>
      <c r="E99" s="16" t="s">
        <v>328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20" t="s">
        <v>329</v>
      </c>
      <c r="B100" s="16"/>
      <c r="C100" s="16" t="s">
        <v>330</v>
      </c>
      <c r="D100" s="16"/>
      <c r="E100" s="16" t="s">
        <v>331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 t="s">
        <v>332</v>
      </c>
      <c r="B101" s="16"/>
      <c r="C101" s="16" t="s">
        <v>333</v>
      </c>
      <c r="D101" s="16"/>
      <c r="E101" s="16" t="s">
        <v>334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 t="s">
        <v>194</v>
      </c>
      <c r="B102" s="16"/>
      <c r="C102" s="16" t="s">
        <v>335</v>
      </c>
      <c r="D102" s="16"/>
      <c r="E102" s="16" t="s">
        <v>336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 t="s">
        <v>337</v>
      </c>
      <c r="B103" s="16"/>
      <c r="C103" s="16" t="s">
        <v>338</v>
      </c>
      <c r="D103" s="16"/>
      <c r="E103" s="16" t="s">
        <v>339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 t="s">
        <v>340</v>
      </c>
      <c r="B104" s="16"/>
      <c r="C104" s="19" t="s">
        <v>341</v>
      </c>
      <c r="D104" s="16"/>
      <c r="E104" s="21" t="s">
        <v>342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 t="s">
        <v>343</v>
      </c>
      <c r="B105" s="16"/>
      <c r="C105" s="19" t="s">
        <v>344</v>
      </c>
      <c r="D105" s="16"/>
      <c r="E105" s="21" t="s">
        <v>345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 t="s">
        <v>346</v>
      </c>
      <c r="B106" s="16"/>
      <c r="C106" s="19" t="s">
        <v>347</v>
      </c>
      <c r="D106" s="16"/>
      <c r="E106" s="21" t="s">
        <v>348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 t="s">
        <v>349</v>
      </c>
      <c r="B107" s="16"/>
      <c r="C107" s="19" t="s">
        <v>350</v>
      </c>
      <c r="D107" s="16"/>
      <c r="E107" s="16" t="s">
        <v>351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 t="s">
        <v>352</v>
      </c>
      <c r="B108" s="16"/>
      <c r="C108" s="19" t="s">
        <v>353</v>
      </c>
      <c r="D108" s="16"/>
      <c r="E108" s="16" t="s">
        <v>354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 t="s">
        <v>355</v>
      </c>
      <c r="B109" s="16"/>
      <c r="C109" s="19" t="s">
        <v>356</v>
      </c>
      <c r="D109" s="16"/>
      <c r="E109" s="16" t="s">
        <v>357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 t="s">
        <v>358</v>
      </c>
      <c r="B110" s="16"/>
      <c r="C110" s="19" t="s">
        <v>359</v>
      </c>
      <c r="D110" s="16"/>
      <c r="E110" s="16" t="s">
        <v>360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9" t="s">
        <v>361</v>
      </c>
      <c r="B111" s="16"/>
      <c r="C111" s="19" t="s">
        <v>362</v>
      </c>
      <c r="D111" s="16"/>
      <c r="E111" s="16" t="s">
        <v>363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 t="s">
        <v>364</v>
      </c>
      <c r="B112" s="16"/>
      <c r="C112" s="19" t="s">
        <v>365</v>
      </c>
      <c r="D112" s="16"/>
      <c r="E112" s="16" t="s">
        <v>366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 t="s">
        <v>367</v>
      </c>
      <c r="B113" s="16"/>
      <c r="C113" s="19" t="s">
        <v>368</v>
      </c>
      <c r="D113" s="16"/>
      <c r="E113" s="16" t="s">
        <v>369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 t="s">
        <v>370</v>
      </c>
      <c r="B114" s="16"/>
      <c r="C114" s="19" t="s">
        <v>371</v>
      </c>
      <c r="D114" s="16"/>
      <c r="E114" s="16" t="s">
        <v>372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 t="s">
        <v>373</v>
      </c>
      <c r="B115" s="16"/>
      <c r="C115" s="19" t="s">
        <v>374</v>
      </c>
      <c r="D115" s="16"/>
      <c r="E115" s="16" t="s">
        <v>375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9" t="s">
        <v>261</v>
      </c>
      <c r="B116" s="16"/>
      <c r="C116" s="19" t="s">
        <v>376</v>
      </c>
      <c r="D116" s="16"/>
      <c r="E116" s="16" t="s">
        <v>377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 t="s">
        <v>378</v>
      </c>
      <c r="B117" s="16"/>
      <c r="C117" s="19" t="s">
        <v>379</v>
      </c>
      <c r="D117" s="16"/>
      <c r="E117" s="16" t="s">
        <v>380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 t="s">
        <v>381</v>
      </c>
      <c r="B118" s="16"/>
      <c r="C118" s="19" t="s">
        <v>382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9" t="s">
        <v>378</v>
      </c>
      <c r="B119" s="16"/>
      <c r="C119" s="16" t="s">
        <v>383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 t="s">
        <v>384</v>
      </c>
      <c r="B120" s="16"/>
      <c r="C120" s="19" t="s">
        <v>293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 t="s">
        <v>385</v>
      </c>
      <c r="B121" s="16"/>
      <c r="C121" s="19" t="s">
        <v>386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9" t="s">
        <v>247</v>
      </c>
      <c r="B122" s="16"/>
      <c r="C122" s="19" t="s">
        <v>387</v>
      </c>
      <c r="D122" s="16"/>
      <c r="E122" s="16" t="s">
        <v>388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 t="s">
        <v>389</v>
      </c>
      <c r="B123" s="16"/>
      <c r="C123" s="19" t="s">
        <v>99</v>
      </c>
      <c r="D123" s="16"/>
      <c r="E123" s="16" t="s">
        <v>390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 t="s">
        <v>391</v>
      </c>
      <c r="B124" s="16"/>
      <c r="C124" s="20" t="s">
        <v>392</v>
      </c>
      <c r="D124" s="16"/>
      <c r="E124" s="16" t="s">
        <v>393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9" t="s">
        <v>394</v>
      </c>
      <c r="B125" s="16"/>
      <c r="C125" s="22" t="s">
        <v>105</v>
      </c>
      <c r="D125" s="16"/>
      <c r="E125" s="16" t="s">
        <v>395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9" t="s">
        <v>396</v>
      </c>
      <c r="B126" s="16"/>
      <c r="C126" s="16" t="s">
        <v>397</v>
      </c>
      <c r="D126" s="16"/>
      <c r="E126" s="19" t="s">
        <v>398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9" t="s">
        <v>69</v>
      </c>
      <c r="B127" s="16"/>
      <c r="C127" s="16" t="s">
        <v>399</v>
      </c>
      <c r="D127" s="16"/>
      <c r="E127" s="16" t="s">
        <v>400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 t="s">
        <v>401</v>
      </c>
      <c r="B128" s="16"/>
      <c r="C128" s="19" t="s">
        <v>268</v>
      </c>
      <c r="D128" s="16"/>
      <c r="E128" s="16" t="s">
        <v>402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8" t="s">
        <v>403</v>
      </c>
      <c r="B129" s="16"/>
      <c r="C129" s="16" t="s">
        <v>404</v>
      </c>
      <c r="D129" s="16"/>
      <c r="E129" s="16" t="s">
        <v>405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 t="s">
        <v>406</v>
      </c>
      <c r="B130" s="16"/>
      <c r="C130" s="20" t="s">
        <v>407</v>
      </c>
      <c r="D130" s="16"/>
      <c r="E130" s="16" t="s">
        <v>408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8" t="s">
        <v>409</v>
      </c>
      <c r="B131" s="16"/>
      <c r="C131" s="22" t="s">
        <v>84</v>
      </c>
      <c r="D131" s="16"/>
      <c r="E131" s="16" t="s">
        <v>410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9" t="s">
        <v>411</v>
      </c>
      <c r="B132" s="16"/>
      <c r="C132" s="16" t="s">
        <v>412</v>
      </c>
      <c r="D132" s="16"/>
      <c r="E132" s="16" t="s">
        <v>413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 t="s">
        <v>414</v>
      </c>
      <c r="B133" s="16"/>
      <c r="C133" s="16" t="s">
        <v>415</v>
      </c>
      <c r="D133" s="16"/>
      <c r="E133" s="18" t="s">
        <v>416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 t="s">
        <v>417</v>
      </c>
      <c r="B134" s="16"/>
      <c r="C134" s="16" t="s">
        <v>418</v>
      </c>
      <c r="D134" s="16"/>
      <c r="E134" s="16" t="s">
        <v>419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 t="s">
        <v>420</v>
      </c>
      <c r="B135" s="16"/>
      <c r="C135" s="16" t="s">
        <v>421</v>
      </c>
      <c r="D135" s="16"/>
      <c r="E135" s="16" t="s">
        <v>422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 t="s">
        <v>423</v>
      </c>
      <c r="B136" s="16"/>
      <c r="C136" s="16" t="s">
        <v>424</v>
      </c>
      <c r="D136" s="16"/>
      <c r="E136" s="16" t="s">
        <v>425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 t="s">
        <v>426</v>
      </c>
      <c r="B137" s="16"/>
      <c r="C137" s="16" t="s">
        <v>279</v>
      </c>
      <c r="D137" s="16"/>
      <c r="E137" s="18" t="s">
        <v>427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8" t="s">
        <v>428</v>
      </c>
      <c r="B138" s="16"/>
      <c r="C138" s="16" t="s">
        <v>429</v>
      </c>
      <c r="D138" s="16"/>
      <c r="E138" s="16" t="s">
        <v>430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8" t="s">
        <v>431</v>
      </c>
      <c r="B139" s="16"/>
      <c r="C139" s="16" t="s">
        <v>432</v>
      </c>
      <c r="D139" s="16"/>
      <c r="E139" s="16" t="s">
        <v>433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8" t="s">
        <v>434</v>
      </c>
      <c r="B140" s="16"/>
      <c r="C140" s="16" t="s">
        <v>268</v>
      </c>
      <c r="D140" s="16"/>
      <c r="E140" s="16" t="s">
        <v>435</v>
      </c>
      <c r="F140" s="16" t="s">
        <v>436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9" t="s">
        <v>238</v>
      </c>
      <c r="B141" s="16"/>
      <c r="C141" s="16" t="s">
        <v>437</v>
      </c>
      <c r="D141" s="16"/>
      <c r="E141" s="16" t="s">
        <v>438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9" t="s">
        <v>241</v>
      </c>
      <c r="B142" s="16"/>
      <c r="C142" s="16" t="s">
        <v>439</v>
      </c>
      <c r="D142" s="16"/>
      <c r="E142" s="16" t="s">
        <v>440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8" t="s">
        <v>441</v>
      </c>
      <c r="B143" s="16"/>
      <c r="C143" s="16" t="s">
        <v>442</v>
      </c>
      <c r="D143" s="16"/>
      <c r="E143" s="18" t="s">
        <v>443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8" t="s">
        <v>444</v>
      </c>
      <c r="B144" s="16"/>
      <c r="C144" s="16" t="s">
        <v>445</v>
      </c>
      <c r="D144" s="16"/>
      <c r="E144" s="16" t="s">
        <v>446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8" t="s">
        <v>447</v>
      </c>
      <c r="B145" s="16"/>
      <c r="C145" s="16" t="s">
        <v>448</v>
      </c>
      <c r="D145" s="16"/>
      <c r="E145" s="16" t="s">
        <v>449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8" t="s">
        <v>450</v>
      </c>
      <c r="B146" s="16"/>
      <c r="C146" s="16" t="s">
        <v>451</v>
      </c>
      <c r="D146" s="16"/>
      <c r="E146" s="16" t="s">
        <v>452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8" t="s">
        <v>453</v>
      </c>
      <c r="B147" s="16"/>
      <c r="C147" s="16" t="s">
        <v>454</v>
      </c>
      <c r="D147" s="16"/>
      <c r="E147" s="16" t="s">
        <v>455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8" t="s">
        <v>456</v>
      </c>
      <c r="B148" s="16"/>
      <c r="C148" s="16" t="s">
        <v>457</v>
      </c>
      <c r="D148" s="16"/>
      <c r="E148" s="16" t="s">
        <v>458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9" t="s">
        <v>459</v>
      </c>
      <c r="B149" s="16"/>
      <c r="C149" s="16" t="s">
        <v>460</v>
      </c>
      <c r="D149" s="16"/>
      <c r="E149" s="16" t="s">
        <v>461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9" t="s">
        <v>462</v>
      </c>
      <c r="B150" s="16"/>
      <c r="C150" s="16" t="s">
        <v>463</v>
      </c>
      <c r="D150" s="16"/>
      <c r="E150" s="16" t="s">
        <v>464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9" t="s">
        <v>465</v>
      </c>
      <c r="B151" s="16"/>
      <c r="C151" s="16" t="s">
        <v>466</v>
      </c>
      <c r="D151" s="16"/>
      <c r="E151" s="16" t="s">
        <v>467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9" t="s">
        <v>468</v>
      </c>
      <c r="B152" s="16"/>
      <c r="C152" s="16" t="s">
        <v>469</v>
      </c>
      <c r="D152" s="16"/>
      <c r="E152" s="18" t="s">
        <v>470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8" t="s">
        <v>471</v>
      </c>
      <c r="B153" s="16"/>
      <c r="C153" s="16" t="s">
        <v>472</v>
      </c>
      <c r="D153" s="16"/>
      <c r="E153" s="16" t="s">
        <v>473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8" t="s">
        <v>474</v>
      </c>
      <c r="B154" s="16"/>
      <c r="C154" s="16" t="s">
        <v>475</v>
      </c>
      <c r="D154" s="16"/>
      <c r="E154" s="19" t="s">
        <v>476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8" t="s">
        <v>477</v>
      </c>
      <c r="B155" s="16"/>
      <c r="C155" s="16" t="s">
        <v>478</v>
      </c>
      <c r="D155" s="16"/>
      <c r="E155" s="16" t="s">
        <v>479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8" t="s">
        <v>480</v>
      </c>
      <c r="B156" s="16"/>
      <c r="C156" s="16" t="s">
        <v>481</v>
      </c>
      <c r="D156" s="16"/>
      <c r="E156" s="16" t="s">
        <v>482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8" t="s">
        <v>483</v>
      </c>
      <c r="B157" s="16"/>
      <c r="C157" s="16" t="s">
        <v>484</v>
      </c>
      <c r="D157" s="16"/>
      <c r="E157" s="19" t="s">
        <v>485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8" t="s">
        <v>486</v>
      </c>
      <c r="B158" s="16"/>
      <c r="C158" s="16" t="s">
        <v>487</v>
      </c>
      <c r="D158" s="16"/>
      <c r="E158" s="16" t="s">
        <v>488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8" t="s">
        <v>489</v>
      </c>
      <c r="B159" s="16"/>
      <c r="C159" s="16" t="s">
        <v>490</v>
      </c>
      <c r="D159" s="16"/>
      <c r="E159" s="19" t="s">
        <v>491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8" t="s">
        <v>492</v>
      </c>
      <c r="B160" s="16"/>
      <c r="C160" s="16" t="s">
        <v>493</v>
      </c>
      <c r="D160" s="16"/>
      <c r="E160" s="16" t="s">
        <v>494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8" t="s">
        <v>495</v>
      </c>
      <c r="B161" s="16"/>
      <c r="C161" s="16" t="s">
        <v>496</v>
      </c>
      <c r="D161" s="16"/>
      <c r="E161" s="16" t="s">
        <v>497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8" t="s">
        <v>498</v>
      </c>
      <c r="B162" s="16"/>
      <c r="C162" s="16" t="s">
        <v>499</v>
      </c>
      <c r="D162" s="16"/>
      <c r="E162" s="16" t="s">
        <v>500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8" t="s">
        <v>501</v>
      </c>
      <c r="B163" s="16"/>
      <c r="C163" s="16" t="s">
        <v>502</v>
      </c>
      <c r="D163" s="16"/>
      <c r="E163" s="16" t="s">
        <v>503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8" t="s">
        <v>504</v>
      </c>
      <c r="B164" s="16"/>
      <c r="C164" s="16" t="s">
        <v>505</v>
      </c>
      <c r="D164" s="16"/>
      <c r="E164" s="16" t="s">
        <v>506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8" t="s">
        <v>507</v>
      </c>
      <c r="B165" s="16"/>
      <c r="C165" s="16" t="s">
        <v>508</v>
      </c>
      <c r="D165" s="16"/>
      <c r="E165" s="19" t="s">
        <v>509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8" t="s">
        <v>510</v>
      </c>
      <c r="B166" s="16"/>
      <c r="C166" s="16" t="s">
        <v>511</v>
      </c>
      <c r="D166" s="16"/>
      <c r="E166" s="16" t="s">
        <v>512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8" t="s">
        <v>513</v>
      </c>
      <c r="B167" s="16"/>
      <c r="C167" s="16" t="s">
        <v>514</v>
      </c>
      <c r="D167" s="16"/>
      <c r="E167" s="19" t="s">
        <v>515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9" t="s">
        <v>516</v>
      </c>
      <c r="B168" s="16"/>
      <c r="C168" s="16" t="s">
        <v>517</v>
      </c>
      <c r="D168" s="16"/>
      <c r="E168" s="16" t="s">
        <v>518</v>
      </c>
      <c r="F168" s="16"/>
      <c r="G168" s="18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9" t="s">
        <v>468</v>
      </c>
      <c r="B169" s="16"/>
      <c r="C169" s="16" t="s">
        <v>519</v>
      </c>
      <c r="D169" s="16"/>
      <c r="E169" s="16" t="s">
        <v>520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9" t="s">
        <v>521</v>
      </c>
      <c r="B170" s="16"/>
      <c r="C170" s="16" t="s">
        <v>522</v>
      </c>
      <c r="D170" s="16"/>
      <c r="E170" s="16" t="s">
        <v>523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9" t="s">
        <v>524</v>
      </c>
      <c r="B171" s="16"/>
      <c r="C171" s="16" t="s">
        <v>525</v>
      </c>
      <c r="D171" s="16"/>
      <c r="E171" s="16" t="s">
        <v>526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8" t="s">
        <v>527</v>
      </c>
      <c r="B172" s="16"/>
      <c r="C172" s="16" t="s">
        <v>528</v>
      </c>
      <c r="D172" s="16"/>
      <c r="E172" s="16" t="s">
        <v>529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8" t="s">
        <v>241</v>
      </c>
      <c r="B173" s="16"/>
      <c r="C173" s="16" t="s">
        <v>530</v>
      </c>
      <c r="D173" s="16"/>
      <c r="E173" s="19" t="s">
        <v>531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8" t="s">
        <v>532</v>
      </c>
      <c r="B174" s="16"/>
      <c r="C174" s="16" t="s">
        <v>533</v>
      </c>
      <c r="D174" s="16"/>
      <c r="E174" s="16" t="s">
        <v>534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8" t="s">
        <v>535</v>
      </c>
      <c r="B175" s="16"/>
      <c r="C175" s="16" t="s">
        <v>72</v>
      </c>
      <c r="D175" s="16"/>
      <c r="E175" s="16" t="s">
        <v>536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8" t="s">
        <v>409</v>
      </c>
      <c r="B176" s="16"/>
      <c r="C176" s="16" t="s">
        <v>537</v>
      </c>
      <c r="D176" s="16"/>
      <c r="E176" s="16" t="s">
        <v>538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8" t="s">
        <v>539</v>
      </c>
      <c r="B177" s="16"/>
      <c r="C177" s="16" t="s">
        <v>540</v>
      </c>
      <c r="D177" s="16"/>
      <c r="E177" s="16" t="s">
        <v>541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8" t="s">
        <v>542</v>
      </c>
      <c r="B178" s="16"/>
      <c r="C178" s="16" t="s">
        <v>543</v>
      </c>
      <c r="D178" s="16" t="s">
        <v>544</v>
      </c>
      <c r="E178" s="16" t="s">
        <v>545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8" t="s">
        <v>546</v>
      </c>
      <c r="B179" s="16"/>
      <c r="C179" s="16" t="s">
        <v>547</v>
      </c>
      <c r="D179" s="16"/>
      <c r="E179" s="16" t="s">
        <v>548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8" t="s">
        <v>549</v>
      </c>
      <c r="B180" s="16"/>
      <c r="C180" s="16" t="s">
        <v>550</v>
      </c>
      <c r="D180" s="16"/>
      <c r="E180" s="16" t="s">
        <v>551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8" t="s">
        <v>552</v>
      </c>
      <c r="B181" s="16"/>
      <c r="C181" s="16" t="s">
        <v>553</v>
      </c>
      <c r="D181" s="16"/>
      <c r="E181" s="16" t="s">
        <v>554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8" t="s">
        <v>555</v>
      </c>
      <c r="B182" s="16"/>
      <c r="C182" s="16" t="s">
        <v>556</v>
      </c>
      <c r="D182" s="16"/>
      <c r="E182" s="16" t="s">
        <v>557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8" t="s">
        <v>558</v>
      </c>
      <c r="B183" s="16"/>
      <c r="C183" s="16" t="s">
        <v>559</v>
      </c>
      <c r="D183" s="16"/>
      <c r="E183" s="16" t="s">
        <v>560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8" t="s">
        <v>561</v>
      </c>
      <c r="B184" s="16"/>
      <c r="C184" s="16" t="s">
        <v>562</v>
      </c>
      <c r="D184" s="16"/>
      <c r="E184" s="16" t="s">
        <v>563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8" t="s">
        <v>564</v>
      </c>
      <c r="B185" s="16"/>
      <c r="C185" s="16" t="s">
        <v>565</v>
      </c>
      <c r="D185" s="16"/>
      <c r="E185" s="19" t="s">
        <v>398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8" t="s">
        <v>566</v>
      </c>
      <c r="B186" s="16"/>
      <c r="C186" s="16" t="s">
        <v>567</v>
      </c>
      <c r="D186" s="16"/>
      <c r="E186" s="19" t="s">
        <v>170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8" t="s">
        <v>568</v>
      </c>
      <c r="B187" s="16"/>
      <c r="C187" s="16" t="s">
        <v>569</v>
      </c>
      <c r="D187" s="16"/>
      <c r="E187" s="16" t="s">
        <v>570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8" t="s">
        <v>571</v>
      </c>
      <c r="B188" s="16"/>
      <c r="C188" s="16" t="s">
        <v>572</v>
      </c>
      <c r="D188" s="16"/>
      <c r="E188" s="19" t="s">
        <v>573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8" t="s">
        <v>574</v>
      </c>
      <c r="B189" s="16"/>
      <c r="C189" s="16" t="s">
        <v>575</v>
      </c>
      <c r="D189" s="16"/>
      <c r="E189" s="18" t="s">
        <v>576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8" t="s">
        <v>577</v>
      </c>
      <c r="B190" s="16"/>
      <c r="C190" s="19" t="s">
        <v>578</v>
      </c>
      <c r="D190" s="16"/>
      <c r="E190" s="18" t="s">
        <v>579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8" t="s">
        <v>580</v>
      </c>
      <c r="B191" s="16"/>
      <c r="C191" s="16" t="s">
        <v>581</v>
      </c>
      <c r="D191" s="16"/>
      <c r="E191" s="18" t="s">
        <v>582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8" t="s">
        <v>235</v>
      </c>
      <c r="B192" s="16"/>
      <c r="C192" s="16" t="s">
        <v>583</v>
      </c>
      <c r="D192" s="16"/>
      <c r="E192" s="18" t="s">
        <v>584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8" t="s">
        <v>585</v>
      </c>
      <c r="B193" s="16"/>
      <c r="C193" s="19" t="s">
        <v>84</v>
      </c>
      <c r="D193" s="16"/>
      <c r="E193" s="18" t="s">
        <v>586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8" t="s">
        <v>587</v>
      </c>
      <c r="B194" s="16"/>
      <c r="C194" s="16" t="s">
        <v>588</v>
      </c>
      <c r="D194" s="16"/>
      <c r="E194" s="18" t="s">
        <v>589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8" t="s">
        <v>590</v>
      </c>
      <c r="B195" s="16"/>
      <c r="C195" s="16" t="s">
        <v>591</v>
      </c>
      <c r="D195" s="16"/>
      <c r="E195" s="18" t="s">
        <v>592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8" t="s">
        <v>593</v>
      </c>
      <c r="B196" s="16"/>
      <c r="C196" s="16" t="s">
        <v>594</v>
      </c>
      <c r="D196" s="16"/>
      <c r="E196" s="18" t="s">
        <v>595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8" t="s">
        <v>596</v>
      </c>
      <c r="B197" s="16"/>
      <c r="C197" s="19" t="s">
        <v>371</v>
      </c>
      <c r="D197" s="16"/>
      <c r="E197" s="18" t="s">
        <v>597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8" t="s">
        <v>598</v>
      </c>
      <c r="B198" s="16"/>
      <c r="C198" s="19" t="s">
        <v>236</v>
      </c>
      <c r="D198" s="16"/>
      <c r="E198" s="16" t="s">
        <v>599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8" t="s">
        <v>600</v>
      </c>
      <c r="B199" s="16"/>
      <c r="C199" s="16" t="s">
        <v>601</v>
      </c>
      <c r="D199" s="16"/>
      <c r="E199" s="21" t="s">
        <v>602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8" t="s">
        <v>603</v>
      </c>
      <c r="B200" s="16"/>
      <c r="C200" s="19" t="s">
        <v>604</v>
      </c>
      <c r="D200" s="16"/>
      <c r="E200" s="21" t="s">
        <v>605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8" t="s">
        <v>606</v>
      </c>
      <c r="B201" s="16"/>
      <c r="C201" s="16" t="s">
        <v>607</v>
      </c>
      <c r="D201" s="16"/>
      <c r="E201" s="21" t="s">
        <v>608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21" t="s">
        <v>609</v>
      </c>
      <c r="B202" s="16"/>
      <c r="C202" s="19" t="s">
        <v>610</v>
      </c>
      <c r="D202" s="16"/>
      <c r="E202" s="21" t="s">
        <v>611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 t="s">
        <v>612</v>
      </c>
      <c r="B203" s="16"/>
      <c r="C203" s="16" t="s">
        <v>613</v>
      </c>
      <c r="D203" s="16"/>
      <c r="E203" s="20" t="s">
        <v>614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21" t="s">
        <v>615</v>
      </c>
      <c r="B204" s="16"/>
      <c r="C204" s="19" t="s">
        <v>616</v>
      </c>
      <c r="D204" s="16"/>
      <c r="E204" s="21" t="s">
        <v>617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21" t="s">
        <v>618</v>
      </c>
      <c r="B205" s="16"/>
      <c r="C205" s="16" t="s">
        <v>619</v>
      </c>
      <c r="D205" s="16"/>
      <c r="E205" s="16" t="s">
        <v>620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21" t="s">
        <v>621</v>
      </c>
      <c r="B206" s="16"/>
      <c r="C206" s="16" t="s">
        <v>622</v>
      </c>
      <c r="D206" s="16"/>
      <c r="E206" s="21" t="s">
        <v>623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21" t="s">
        <v>624</v>
      </c>
      <c r="B207" s="16"/>
      <c r="C207" s="19" t="s">
        <v>625</v>
      </c>
      <c r="D207" s="16"/>
      <c r="E207" s="20" t="s">
        <v>626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21" t="s">
        <v>627</v>
      </c>
      <c r="B208" s="16"/>
      <c r="C208" s="16" t="s">
        <v>628</v>
      </c>
      <c r="D208" s="16"/>
      <c r="E208" s="20" t="s">
        <v>629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 t="s">
        <v>630</v>
      </c>
      <c r="B209" s="16"/>
      <c r="C209" s="19" t="s">
        <v>70</v>
      </c>
      <c r="D209" s="16"/>
      <c r="E209" s="20" t="s">
        <v>631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21" t="s">
        <v>632</v>
      </c>
      <c r="B210" s="16"/>
      <c r="C210" s="16" t="s">
        <v>633</v>
      </c>
      <c r="D210" s="16"/>
      <c r="E210" s="20" t="s">
        <v>634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 t="s">
        <v>635</v>
      </c>
      <c r="B211" s="16"/>
      <c r="C211" s="16" t="s">
        <v>636</v>
      </c>
      <c r="D211" s="16"/>
      <c r="E211" s="21" t="s">
        <v>637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21" t="s">
        <v>638</v>
      </c>
      <c r="B212" s="16"/>
      <c r="C212" s="18" t="s">
        <v>639</v>
      </c>
      <c r="D212" s="16"/>
      <c r="E212" s="21" t="s">
        <v>640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 t="s">
        <v>641</v>
      </c>
      <c r="B213" s="16"/>
      <c r="C213" s="18" t="s">
        <v>642</v>
      </c>
      <c r="D213" s="16"/>
      <c r="E213" s="21" t="s">
        <v>643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21" t="s">
        <v>644</v>
      </c>
      <c r="B214" s="16"/>
      <c r="C214" s="18" t="s">
        <v>645</v>
      </c>
      <c r="D214" s="16"/>
      <c r="E214" s="21" t="s">
        <v>646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21" t="s">
        <v>647</v>
      </c>
      <c r="B215" s="16"/>
      <c r="C215" s="18" t="s">
        <v>648</v>
      </c>
      <c r="D215" s="16"/>
      <c r="E215" s="16" t="s">
        <v>649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21" t="s">
        <v>650</v>
      </c>
      <c r="B216" s="16"/>
      <c r="C216" s="18" t="s">
        <v>651</v>
      </c>
      <c r="D216" s="16"/>
      <c r="E216" s="21" t="s">
        <v>652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21" t="s">
        <v>653</v>
      </c>
      <c r="B217" s="16"/>
      <c r="C217" s="19" t="s">
        <v>654</v>
      </c>
      <c r="D217" s="16"/>
      <c r="E217" s="16" t="s">
        <v>563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21" t="s">
        <v>655</v>
      </c>
      <c r="B218" s="16"/>
      <c r="C218" s="18" t="s">
        <v>656</v>
      </c>
      <c r="D218" s="16"/>
      <c r="E218" s="23" t="s">
        <v>657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21" t="s">
        <v>658</v>
      </c>
      <c r="B219" s="16"/>
      <c r="C219" s="16" t="s">
        <v>607</v>
      </c>
      <c r="D219" s="16"/>
      <c r="E219" s="16" t="s">
        <v>659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 t="s">
        <v>660</v>
      </c>
      <c r="B220" s="16"/>
      <c r="C220" s="16" t="s">
        <v>610</v>
      </c>
      <c r="D220" s="16"/>
      <c r="E220" s="21" t="s">
        <v>661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 t="s">
        <v>662</v>
      </c>
      <c r="B221" s="16"/>
      <c r="C221" s="18" t="s">
        <v>663</v>
      </c>
      <c r="D221" s="16"/>
      <c r="E221" s="21" t="s">
        <v>664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 t="s">
        <v>665</v>
      </c>
      <c r="B222" s="16"/>
      <c r="C222" s="18">
        <v>84</v>
      </c>
      <c r="D222" s="16"/>
      <c r="E222" s="16" t="s">
        <v>666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 t="s">
        <v>667</v>
      </c>
      <c r="B223" s="16"/>
      <c r="C223" s="19" t="s">
        <v>668</v>
      </c>
      <c r="D223" s="16"/>
      <c r="E223" s="16" t="s">
        <v>669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 t="s">
        <v>670</v>
      </c>
      <c r="B224" s="16"/>
      <c r="C224" s="18" t="s">
        <v>671</v>
      </c>
      <c r="D224" s="16"/>
      <c r="E224" s="16" t="s">
        <v>672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 t="s">
        <v>673</v>
      </c>
      <c r="B225" s="16"/>
      <c r="C225" s="18" t="s">
        <v>674</v>
      </c>
      <c r="D225" s="16"/>
      <c r="E225" s="16" t="s">
        <v>675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 t="s">
        <v>676</v>
      </c>
      <c r="B226" s="16"/>
      <c r="C226" s="18" t="s">
        <v>677</v>
      </c>
      <c r="D226" s="16"/>
      <c r="E226" s="16" t="s">
        <v>678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 t="s">
        <v>679</v>
      </c>
      <c r="B227" s="16"/>
      <c r="C227" s="18" t="s">
        <v>327</v>
      </c>
      <c r="D227" s="16"/>
      <c r="E227" s="16" t="s">
        <v>680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21" t="s">
        <v>681</v>
      </c>
      <c r="B228" s="16"/>
      <c r="C228" s="18" t="s">
        <v>682</v>
      </c>
      <c r="D228" s="16"/>
      <c r="E228" s="21" t="s">
        <v>683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 t="s">
        <v>684</v>
      </c>
      <c r="B229" s="16"/>
      <c r="C229" s="18" t="s">
        <v>685</v>
      </c>
      <c r="D229" s="16"/>
      <c r="E229" s="16" t="s">
        <v>686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 t="s">
        <v>687</v>
      </c>
      <c r="B230" s="16"/>
      <c r="C230" s="18" t="s">
        <v>688</v>
      </c>
      <c r="D230" s="16"/>
      <c r="E230" s="16" t="s">
        <v>689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 t="s">
        <v>690</v>
      </c>
      <c r="B231" s="16"/>
      <c r="C231" s="18" t="s">
        <v>691</v>
      </c>
      <c r="D231" s="16"/>
      <c r="E231" s="16" t="s">
        <v>692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 t="s">
        <v>693</v>
      </c>
      <c r="B232" s="16"/>
      <c r="C232" s="18" t="s">
        <v>694</v>
      </c>
      <c r="D232" s="16"/>
      <c r="E232" s="16" t="s">
        <v>695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 t="s">
        <v>459</v>
      </c>
      <c r="B233" s="16"/>
      <c r="C233" s="18" t="s">
        <v>696</v>
      </c>
      <c r="D233" s="16"/>
      <c r="E233" s="16" t="s">
        <v>697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 t="s">
        <v>698</v>
      </c>
      <c r="B234" s="16"/>
      <c r="C234" s="18" t="s">
        <v>699</v>
      </c>
      <c r="D234" s="16"/>
      <c r="E234" s="16" t="s">
        <v>700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 t="s">
        <v>701</v>
      </c>
      <c r="B235" s="16"/>
      <c r="C235" s="18" t="s">
        <v>702</v>
      </c>
      <c r="D235" s="16"/>
      <c r="E235" s="16" t="s">
        <v>703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 t="s">
        <v>462</v>
      </c>
      <c r="B236" s="16"/>
      <c r="C236" s="18" t="s">
        <v>704</v>
      </c>
      <c r="D236" s="16"/>
      <c r="E236" s="16" t="s">
        <v>705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 t="s">
        <v>706</v>
      </c>
      <c r="B237" s="16"/>
      <c r="C237" s="18" t="s">
        <v>707</v>
      </c>
      <c r="D237" s="16"/>
      <c r="E237" s="16" t="s">
        <v>708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 t="s">
        <v>709</v>
      </c>
      <c r="B238" s="16"/>
      <c r="C238" s="18" t="s">
        <v>710</v>
      </c>
      <c r="D238" s="16"/>
      <c r="E238" s="16" t="s">
        <v>711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 t="s">
        <v>712</v>
      </c>
      <c r="B239" s="16"/>
      <c r="C239" s="18" t="s">
        <v>713</v>
      </c>
      <c r="D239" s="16"/>
      <c r="E239" s="16" t="s">
        <v>714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 t="s">
        <v>715</v>
      </c>
      <c r="B240" s="16"/>
      <c r="C240" s="18" t="s">
        <v>716</v>
      </c>
      <c r="D240" s="16"/>
      <c r="E240" s="16" t="s">
        <v>717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 t="s">
        <v>718</v>
      </c>
      <c r="B241" s="16"/>
      <c r="C241" s="18" t="s">
        <v>719</v>
      </c>
      <c r="D241" s="16"/>
      <c r="E241" s="16" t="s">
        <v>720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 t="s">
        <v>721</v>
      </c>
      <c r="B242" s="16"/>
      <c r="C242" s="18" t="s">
        <v>72</v>
      </c>
      <c r="D242" s="16"/>
      <c r="E242" s="16" t="s">
        <v>722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 t="s">
        <v>723</v>
      </c>
      <c r="B243" s="16"/>
      <c r="C243" s="18" t="s">
        <v>724</v>
      </c>
      <c r="D243" s="16"/>
      <c r="E243" s="21" t="s">
        <v>725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 t="s">
        <v>726</v>
      </c>
      <c r="B244" s="16"/>
      <c r="C244" s="16" t="s">
        <v>727</v>
      </c>
      <c r="D244" s="16"/>
      <c r="E244" s="21" t="s">
        <v>728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 t="s">
        <v>729</v>
      </c>
      <c r="B245" s="16"/>
      <c r="C245" s="21" t="s">
        <v>730</v>
      </c>
      <c r="D245" s="16"/>
      <c r="E245" s="21" t="s">
        <v>731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 t="s">
        <v>732</v>
      </c>
      <c r="B246" s="16"/>
      <c r="C246" s="21" t="s">
        <v>733</v>
      </c>
      <c r="D246" s="16"/>
      <c r="E246" s="21" t="s">
        <v>734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 t="s">
        <v>735</v>
      </c>
      <c r="B247" s="16"/>
      <c r="C247" s="21" t="s">
        <v>736</v>
      </c>
      <c r="D247" s="16"/>
      <c r="E247" s="21" t="s">
        <v>737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 t="s">
        <v>738</v>
      </c>
      <c r="B248" s="16"/>
      <c r="C248" s="21" t="s">
        <v>739</v>
      </c>
      <c r="D248" s="16"/>
      <c r="E248" s="21" t="s">
        <v>740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21" t="s">
        <v>741</v>
      </c>
      <c r="B249" s="16"/>
      <c r="C249" s="16" t="s">
        <v>742</v>
      </c>
      <c r="D249" s="16"/>
      <c r="E249" s="21" t="s">
        <v>743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21" t="s">
        <v>744</v>
      </c>
      <c r="B250" s="16"/>
      <c r="C250" s="16" t="s">
        <v>745</v>
      </c>
      <c r="D250" s="16"/>
      <c r="E250" s="21" t="s">
        <v>746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21" t="s">
        <v>747</v>
      </c>
      <c r="B251" s="16"/>
      <c r="C251" s="16" t="s">
        <v>748</v>
      </c>
      <c r="D251" s="16"/>
      <c r="E251" s="21" t="s">
        <v>749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21" t="s">
        <v>750</v>
      </c>
      <c r="B252" s="16"/>
      <c r="C252" s="16" t="s">
        <v>751</v>
      </c>
      <c r="D252" s="16"/>
      <c r="E252" s="21" t="s">
        <v>752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21" t="s">
        <v>753</v>
      </c>
      <c r="B253" s="16"/>
      <c r="C253" s="21" t="s">
        <v>754</v>
      </c>
      <c r="D253" s="16"/>
      <c r="E253" s="16" t="s">
        <v>755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21" t="s">
        <v>756</v>
      </c>
      <c r="B254" s="16"/>
      <c r="C254" s="21" t="s">
        <v>757</v>
      </c>
      <c r="D254" s="16"/>
      <c r="E254" s="21" t="s">
        <v>758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21" t="s">
        <v>759</v>
      </c>
      <c r="B255" s="16"/>
      <c r="C255" s="21" t="s">
        <v>760</v>
      </c>
      <c r="D255" s="16"/>
      <c r="E255" s="21" t="s">
        <v>761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21" t="s">
        <v>762</v>
      </c>
      <c r="B256" s="16"/>
      <c r="C256" s="16" t="s">
        <v>763</v>
      </c>
      <c r="D256" s="16"/>
      <c r="E256" s="21" t="s">
        <v>764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21" t="s">
        <v>765</v>
      </c>
      <c r="B257" s="16"/>
      <c r="C257" s="21" t="s">
        <v>766</v>
      </c>
      <c r="D257" s="16"/>
      <c r="E257" s="21" t="s">
        <v>767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21" t="s">
        <v>768</v>
      </c>
      <c r="B258" s="16"/>
      <c r="C258" s="21" t="s">
        <v>769</v>
      </c>
      <c r="D258" s="16"/>
      <c r="E258" s="21" t="s">
        <v>770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21" t="s">
        <v>771</v>
      </c>
      <c r="B259" s="16"/>
      <c r="C259" s="21" t="s">
        <v>772</v>
      </c>
      <c r="D259" s="16"/>
      <c r="E259" s="21" t="s">
        <v>773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 t="s">
        <v>774</v>
      </c>
      <c r="B260" s="16"/>
      <c r="C260" s="16" t="s">
        <v>775</v>
      </c>
      <c r="D260" s="16"/>
      <c r="E260" s="21" t="s">
        <v>776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 t="s">
        <v>777</v>
      </c>
      <c r="B261" s="16"/>
      <c r="C261" s="16" t="s">
        <v>778</v>
      </c>
      <c r="D261" s="16"/>
      <c r="E261" s="21" t="s">
        <v>779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21" t="s">
        <v>780</v>
      </c>
      <c r="B262" s="16"/>
      <c r="C262" s="21" t="s">
        <v>781</v>
      </c>
      <c r="D262" s="16"/>
      <c r="E262" s="21" t="s">
        <v>782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21" t="s">
        <v>783</v>
      </c>
      <c r="B263" s="16"/>
      <c r="C263" s="16" t="s">
        <v>784</v>
      </c>
      <c r="D263" s="16"/>
      <c r="E263" s="21" t="s">
        <v>785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21" t="s">
        <v>786</v>
      </c>
      <c r="B264" s="16"/>
      <c r="C264" s="16" t="s">
        <v>787</v>
      </c>
      <c r="D264" s="16"/>
      <c r="E264" s="16" t="s">
        <v>788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21" t="s">
        <v>789</v>
      </c>
      <c r="B265" s="16"/>
      <c r="C265" s="16" t="s">
        <v>790</v>
      </c>
      <c r="D265" s="16"/>
      <c r="E265" s="16" t="s">
        <v>791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21" t="s">
        <v>792</v>
      </c>
      <c r="B266" s="16"/>
      <c r="C266" s="16" t="s">
        <v>793</v>
      </c>
      <c r="D266" s="16"/>
      <c r="E266" s="16" t="s">
        <v>794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21" t="s">
        <v>795</v>
      </c>
      <c r="B267" s="16"/>
      <c r="C267" s="21" t="s">
        <v>796</v>
      </c>
      <c r="D267" s="16"/>
      <c r="E267" s="16" t="s">
        <v>797</v>
      </c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21" t="s">
        <v>798</v>
      </c>
      <c r="B268" s="16"/>
      <c r="C268" s="16" t="s">
        <v>799</v>
      </c>
      <c r="D268" s="16"/>
      <c r="E268" s="21" t="s">
        <v>800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21" t="s">
        <v>801</v>
      </c>
      <c r="B269" s="16"/>
      <c r="C269" s="16" t="s">
        <v>802</v>
      </c>
      <c r="D269" s="16"/>
      <c r="E269" s="21" t="s">
        <v>803</v>
      </c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21" t="s">
        <v>804</v>
      </c>
      <c r="B270" s="16"/>
      <c r="C270" s="16" t="s">
        <v>805</v>
      </c>
      <c r="D270" s="16"/>
      <c r="E270" s="16" t="s">
        <v>806</v>
      </c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21" t="s">
        <v>807</v>
      </c>
      <c r="B271" s="16"/>
      <c r="C271" s="16" t="s">
        <v>808</v>
      </c>
      <c r="D271" s="16"/>
      <c r="E271" s="16" t="s">
        <v>809</v>
      </c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21" t="s">
        <v>810</v>
      </c>
      <c r="B272" s="16"/>
      <c r="C272" s="16" t="s">
        <v>811</v>
      </c>
      <c r="D272" s="16"/>
      <c r="E272" s="21" t="s">
        <v>812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21" t="s">
        <v>813</v>
      </c>
      <c r="B273" s="16"/>
      <c r="C273" s="16" t="s">
        <v>533</v>
      </c>
      <c r="D273" s="16"/>
      <c r="E273" s="21" t="s">
        <v>814</v>
      </c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21" t="s">
        <v>815</v>
      </c>
      <c r="B274" s="16"/>
      <c r="C274" s="16" t="s">
        <v>816</v>
      </c>
      <c r="D274" s="16"/>
      <c r="E274" s="21" t="s">
        <v>661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21" t="s">
        <v>817</v>
      </c>
      <c r="B275" s="16"/>
      <c r="C275" s="16" t="s">
        <v>818</v>
      </c>
      <c r="D275" s="16"/>
      <c r="E275" s="21" t="s">
        <v>819</v>
      </c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21" t="s">
        <v>820</v>
      </c>
      <c r="B276" s="16"/>
      <c r="C276" s="16" t="s">
        <v>821</v>
      </c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21" t="s">
        <v>822</v>
      </c>
      <c r="B277" s="16"/>
      <c r="C277" s="16" t="s">
        <v>823</v>
      </c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21" t="s">
        <v>824</v>
      </c>
      <c r="B278" s="16"/>
      <c r="C278" s="16" t="s">
        <v>825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21" t="s">
        <v>826</v>
      </c>
      <c r="B279" s="16"/>
      <c r="C279" s="21" t="s">
        <v>827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21" t="s">
        <v>828</v>
      </c>
      <c r="B280" s="16"/>
      <c r="C280" s="16" t="s">
        <v>829</v>
      </c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21" t="s">
        <v>830</v>
      </c>
      <c r="B281" s="16"/>
      <c r="C281" s="16" t="s">
        <v>831</v>
      </c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21" t="s">
        <v>832</v>
      </c>
      <c r="B282" s="16"/>
      <c r="C282" s="23" t="s">
        <v>833</v>
      </c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21" t="s">
        <v>834</v>
      </c>
      <c r="B283" s="16"/>
      <c r="C283" s="16" t="s">
        <v>835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21" t="s">
        <v>836</v>
      </c>
      <c r="B284" s="16"/>
      <c r="C284" s="16" t="s">
        <v>837</v>
      </c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21" t="s">
        <v>838</v>
      </c>
      <c r="B285" s="16"/>
      <c r="C285" s="16" t="s">
        <v>839</v>
      </c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21" t="s">
        <v>840</v>
      </c>
      <c r="B286" s="16"/>
      <c r="C286" s="16" t="s">
        <v>841</v>
      </c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21" t="s">
        <v>842</v>
      </c>
      <c r="B287" s="16"/>
      <c r="C287" s="16" t="s">
        <v>843</v>
      </c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21" t="s">
        <v>844</v>
      </c>
      <c r="B288" s="16"/>
      <c r="C288" s="16" t="s">
        <v>845</v>
      </c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21" t="s">
        <v>846</v>
      </c>
      <c r="B289" s="16"/>
      <c r="C289" s="16" t="s">
        <v>847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21" t="s">
        <v>848</v>
      </c>
      <c r="B290" s="16"/>
      <c r="C290" s="16" t="s">
        <v>849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21" t="s">
        <v>850</v>
      </c>
      <c r="B291" s="16"/>
      <c r="C291" s="16" t="s">
        <v>851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21" t="s">
        <v>852</v>
      </c>
      <c r="B292" s="16"/>
      <c r="C292" s="16" t="s">
        <v>853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21" t="s">
        <v>854</v>
      </c>
      <c r="B293" s="16"/>
      <c r="C293" s="16" t="s">
        <v>855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 t="s">
        <v>856</v>
      </c>
      <c r="B294" s="16"/>
      <c r="C294" s="16" t="s">
        <v>857</v>
      </c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 t="s">
        <v>858</v>
      </c>
      <c r="B295" s="16"/>
      <c r="C295" s="16" t="s">
        <v>859</v>
      </c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 t="s">
        <v>860</v>
      </c>
      <c r="B296" s="16"/>
      <c r="C296" s="16" t="s">
        <v>861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 t="s">
        <v>862</v>
      </c>
      <c r="B297" s="16"/>
      <c r="C297" s="16" t="s">
        <v>863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 t="s">
        <v>864</v>
      </c>
      <c r="B298" s="16"/>
      <c r="C298" s="16" t="s">
        <v>865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 t="s">
        <v>866</v>
      </c>
      <c r="B299" s="16"/>
      <c r="C299" s="16" t="s">
        <v>867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21" t="s">
        <v>868</v>
      </c>
      <c r="B300" s="16"/>
      <c r="C300" s="16" t="s">
        <v>869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21" t="s">
        <v>870</v>
      </c>
      <c r="B301" s="16"/>
      <c r="C301" s="16" t="s">
        <v>871</v>
      </c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21" t="s">
        <v>872</v>
      </c>
      <c r="B302" s="16"/>
      <c r="C302" s="16" t="s">
        <v>873</v>
      </c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21" t="s">
        <v>874</v>
      </c>
      <c r="B303" s="16"/>
      <c r="C303" s="16" t="s">
        <v>875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21" t="s">
        <v>876</v>
      </c>
      <c r="B304" s="16"/>
      <c r="C304" s="16" t="s">
        <v>877</v>
      </c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21" t="s">
        <v>878</v>
      </c>
      <c r="B305" s="16"/>
      <c r="C305" s="16" t="s">
        <v>879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21" t="s">
        <v>880</v>
      </c>
      <c r="B306" s="16"/>
      <c r="C306" s="16" t="s">
        <v>881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21" t="s">
        <v>882</v>
      </c>
      <c r="B307" s="16"/>
      <c r="C307" s="16" t="s">
        <v>883</v>
      </c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21" t="s">
        <v>884</v>
      </c>
      <c r="B308" s="16"/>
      <c r="C308" s="16" t="s">
        <v>885</v>
      </c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21" t="s">
        <v>886</v>
      </c>
      <c r="B309" s="16"/>
      <c r="C309" s="16" t="s">
        <v>887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21" t="s">
        <v>888</v>
      </c>
      <c r="B310" s="16"/>
      <c r="C310" s="16" t="s">
        <v>889</v>
      </c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21" t="s">
        <v>890</v>
      </c>
      <c r="B311" s="16"/>
      <c r="C311" s="16" t="s">
        <v>891</v>
      </c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21" t="s">
        <v>892</v>
      </c>
      <c r="B312" s="16"/>
      <c r="C312" s="16" t="s">
        <v>893</v>
      </c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21" t="s">
        <v>894</v>
      </c>
      <c r="B313" s="16"/>
      <c r="C313" s="16" t="s">
        <v>895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21" t="s">
        <v>896</v>
      </c>
      <c r="B314" s="16"/>
      <c r="C314" s="16" t="s">
        <v>897</v>
      </c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21" t="s">
        <v>898</v>
      </c>
      <c r="B315" s="16"/>
      <c r="C315" s="16" t="s">
        <v>899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21" t="s">
        <v>900</v>
      </c>
      <c r="B316" s="16"/>
      <c r="C316" s="16" t="s">
        <v>901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21" t="s">
        <v>902</v>
      </c>
      <c r="B317" s="16"/>
      <c r="C317" s="16" t="s">
        <v>903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21" t="s">
        <v>904</v>
      </c>
      <c r="B318" s="16"/>
      <c r="C318" s="16" t="s">
        <v>905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21" t="s">
        <v>906</v>
      </c>
      <c r="B319" s="16"/>
      <c r="C319" s="16" t="s">
        <v>907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21" t="s">
        <v>908</v>
      </c>
      <c r="B320" s="16"/>
      <c r="C320" s="21" t="s">
        <v>909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21" t="s">
        <v>910</v>
      </c>
      <c r="B321" s="16"/>
      <c r="C321" s="16" t="s">
        <v>911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21" t="s">
        <v>912</v>
      </c>
      <c r="B322" s="16"/>
      <c r="C322" s="16" t="s">
        <v>913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21" t="s">
        <v>914</v>
      </c>
      <c r="B323" s="16"/>
      <c r="C323" s="16" t="s">
        <v>915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21" t="s">
        <v>916</v>
      </c>
      <c r="B324" s="16"/>
      <c r="C324" s="16" t="s">
        <v>917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21" t="s">
        <v>918</v>
      </c>
      <c r="B325" s="16"/>
      <c r="C325" s="16" t="s">
        <v>81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21" t="s">
        <v>919</v>
      </c>
      <c r="B326" s="16"/>
      <c r="C326" s="16" t="s">
        <v>920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21" t="s">
        <v>921</v>
      </c>
      <c r="B327" s="16"/>
      <c r="C327" s="16" t="s">
        <v>922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21" t="s">
        <v>923</v>
      </c>
      <c r="B328" s="16"/>
      <c r="C328" s="16" t="s">
        <v>924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21" t="s">
        <v>923</v>
      </c>
      <c r="B329" s="16"/>
      <c r="C329" s="16" t="s">
        <v>925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21" t="s">
        <v>926</v>
      </c>
      <c r="B330" s="16"/>
      <c r="C330" s="20" t="s">
        <v>927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21" t="s">
        <v>568</v>
      </c>
      <c r="B331" s="16"/>
      <c r="C331" s="20" t="s">
        <v>928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21" t="s">
        <v>929</v>
      </c>
      <c r="B332" s="16"/>
      <c r="C332" s="16" t="s">
        <v>930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 t="s">
        <v>931</v>
      </c>
      <c r="B333" s="16"/>
      <c r="C333" s="16" t="s">
        <v>932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21" t="s">
        <v>933</v>
      </c>
      <c r="B334" s="16"/>
      <c r="C334" s="21" t="s">
        <v>934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 t="s">
        <v>935</v>
      </c>
      <c r="B335" s="16"/>
      <c r="C335" s="21" t="s">
        <v>936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 t="s">
        <v>937</v>
      </c>
      <c r="B336" s="16"/>
      <c r="C336" s="21" t="s">
        <v>938</v>
      </c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 t="s">
        <v>396</v>
      </c>
      <c r="B337" s="16"/>
      <c r="C337" s="21" t="s">
        <v>939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21" t="s">
        <v>940</v>
      </c>
      <c r="B338" s="16"/>
      <c r="C338" s="21" t="s">
        <v>941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 t="s">
        <v>942</v>
      </c>
      <c r="B339" s="16"/>
      <c r="C339" s="21" t="s">
        <v>943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 t="s">
        <v>944</v>
      </c>
      <c r="B340" s="16"/>
      <c r="C340" s="16" t="s">
        <v>945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 t="s">
        <v>946</v>
      </c>
      <c r="B341" s="16"/>
      <c r="C341" s="16" t="s">
        <v>947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21" t="s">
        <v>948</v>
      </c>
      <c r="B342" s="16"/>
      <c r="C342" s="21" t="s">
        <v>949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21" t="s">
        <v>950</v>
      </c>
      <c r="B343" s="16"/>
      <c r="C343" s="21" t="s">
        <v>951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21" t="s">
        <v>952</v>
      </c>
      <c r="B344" s="16"/>
      <c r="C344" s="21" t="s">
        <v>953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21" t="s">
        <v>954</v>
      </c>
      <c r="B345" s="16"/>
      <c r="C345" s="21" t="s">
        <v>955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21" t="s">
        <v>956</v>
      </c>
      <c r="B346" s="16"/>
      <c r="C346" s="21" t="s">
        <v>957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21" t="s">
        <v>958</v>
      </c>
      <c r="B347" s="16"/>
      <c r="C347" s="21" t="s">
        <v>959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21" t="s">
        <v>960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21" t="s">
        <v>961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21" t="s">
        <v>962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21" t="s">
        <v>963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21" t="s">
        <v>964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 t="s">
        <v>965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21" t="s">
        <v>966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21" t="s">
        <v>967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21" t="s">
        <v>968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21" t="s">
        <v>969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21" t="s">
        <v>970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21" t="s">
        <v>971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21" t="s">
        <v>972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21" t="s">
        <v>973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21" t="s">
        <v>974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21" t="s">
        <v>975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 t="s">
        <v>976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21" t="s">
        <v>977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21" t="s">
        <v>978</v>
      </c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21" t="s">
        <v>979</v>
      </c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21" t="s">
        <v>980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21" t="s">
        <v>981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21" t="s">
        <v>982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21" t="s">
        <v>983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21" t="s">
        <v>984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21" t="s">
        <v>985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21" t="s">
        <v>986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21" t="s">
        <v>987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21" t="s">
        <v>988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21" t="s">
        <v>989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21" t="s">
        <v>990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21" t="s">
        <v>991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21" t="s">
        <v>992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21" t="s">
        <v>993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21" t="s">
        <v>994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21" t="s">
        <v>995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21" t="s">
        <v>996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21" t="s">
        <v>997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21" t="s">
        <v>998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21" t="s">
        <v>999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21" t="s">
        <v>1000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21" t="s">
        <v>1001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21" t="s">
        <v>1002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21" t="s">
        <v>1003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21" t="s">
        <v>1004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21" t="s">
        <v>1005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21" t="s">
        <v>1006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21" t="s">
        <v>1007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21" t="s">
        <v>1008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21" t="s">
        <v>1009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21" t="s">
        <v>1010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21" t="s">
        <v>1011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21" t="s">
        <v>1012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21" t="s">
        <v>1013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21" t="s">
        <v>1014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21" t="s">
        <v>1015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21" t="s">
        <v>1016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21" t="s">
        <v>1017</v>
      </c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21" t="s">
        <v>1018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21" t="s">
        <v>1019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21" t="s">
        <v>1020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21" t="s">
        <v>1021</v>
      </c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21" t="s">
        <v>1022</v>
      </c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21" t="s">
        <v>1023</v>
      </c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21" t="s">
        <v>1024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21" t="s">
        <v>1025</v>
      </c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21" t="s">
        <v>1026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21" t="s">
        <v>1027</v>
      </c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21" t="s">
        <v>1028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21" t="s">
        <v>1029</v>
      </c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21" t="s">
        <v>1030</v>
      </c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21" t="s">
        <v>1031</v>
      </c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21" t="s">
        <v>1032</v>
      </c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21" t="s">
        <v>1033</v>
      </c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21" t="s">
        <v>1034</v>
      </c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21" t="s">
        <v>1035</v>
      </c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21" t="s">
        <v>1036</v>
      </c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21" t="s">
        <v>1037</v>
      </c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21" t="s">
        <v>1038</v>
      </c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21" t="s">
        <v>1039</v>
      </c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21" t="s">
        <v>1040</v>
      </c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21" t="s">
        <v>1041</v>
      </c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21" t="s">
        <v>1042</v>
      </c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21" t="s">
        <v>1043</v>
      </c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21" t="s">
        <v>1044</v>
      </c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21" t="s">
        <v>1045</v>
      </c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21" t="s">
        <v>1046</v>
      </c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21" t="s">
        <v>1047</v>
      </c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21" t="s">
        <v>1048</v>
      </c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 t="s">
        <v>1049</v>
      </c>
      <c r="B440" s="16"/>
      <c r="C440" s="21" t="s">
        <v>1050</v>
      </c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21" t="s">
        <v>1051</v>
      </c>
      <c r="B441" s="16"/>
      <c r="C441" s="16" t="s">
        <v>1052</v>
      </c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 t="s">
        <v>1053</v>
      </c>
      <c r="B442" s="16"/>
      <c r="C442" s="16" t="s">
        <v>960</v>
      </c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 t="s">
        <v>1054</v>
      </c>
      <c r="B443" s="16"/>
      <c r="C443" s="23" t="s">
        <v>1055</v>
      </c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23" t="s">
        <v>1056</v>
      </c>
      <c r="B444" s="16"/>
      <c r="C444" s="21" t="s">
        <v>1057</v>
      </c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 t="s">
        <v>1058</v>
      </c>
      <c r="B445" s="16"/>
      <c r="C445" s="21" t="s">
        <v>1059</v>
      </c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21" t="s">
        <v>1060</v>
      </c>
      <c r="B446" s="16"/>
      <c r="C446" s="21" t="s">
        <v>1061</v>
      </c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21" t="s">
        <v>1062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21" t="s">
        <v>1063</v>
      </c>
      <c r="B448" s="16"/>
      <c r="C448" s="21" t="s">
        <v>1064</v>
      </c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21" t="s">
        <v>1065</v>
      </c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21" t="s">
        <v>1066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21" t="s">
        <v>1067</v>
      </c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 t="s">
        <v>1068</v>
      </c>
      <c r="B452" s="16"/>
      <c r="C452" s="16" t="s">
        <v>1069</v>
      </c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 t="s">
        <v>1070</v>
      </c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21" t="s">
        <v>1071</v>
      </c>
      <c r="B454" s="16"/>
      <c r="C454" s="23" t="s">
        <v>1072</v>
      </c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 t="s">
        <v>929</v>
      </c>
      <c r="B455" s="16"/>
      <c r="C455" s="21" t="s">
        <v>1073</v>
      </c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23" t="s">
        <v>1074</v>
      </c>
      <c r="B456" s="16"/>
      <c r="C456" s="21" t="s">
        <v>1075</v>
      </c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21" t="s">
        <v>1076</v>
      </c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21" t="s">
        <v>1077</v>
      </c>
      <c r="B458" s="16"/>
      <c r="C458" s="16" t="s">
        <v>1078</v>
      </c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21" t="s">
        <v>1079</v>
      </c>
      <c r="B459" s="16"/>
      <c r="C459" s="21" t="s">
        <v>1080</v>
      </c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21" t="s">
        <v>1081</v>
      </c>
      <c r="B460" s="16"/>
      <c r="C460" s="16" t="s">
        <v>1082</v>
      </c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21" t="s">
        <v>1083</v>
      </c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21" t="s">
        <v>1084</v>
      </c>
      <c r="B462" s="16"/>
      <c r="C462" s="21" t="s">
        <v>1085</v>
      </c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21" t="s">
        <v>1086</v>
      </c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21" t="s">
        <v>1087</v>
      </c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21" t="s">
        <v>1088</v>
      </c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21" t="s">
        <v>1089</v>
      </c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21" t="s">
        <v>1090</v>
      </c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21" t="s">
        <v>1091</v>
      </c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21" t="s">
        <v>1092</v>
      </c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21" t="s">
        <v>1093</v>
      </c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21" t="s">
        <v>1094</v>
      </c>
      <c r="D472" s="16" t="s">
        <v>544</v>
      </c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 t="s">
        <v>1095</v>
      </c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 t="s">
        <v>1096</v>
      </c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 t="s">
        <v>1097</v>
      </c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 t="s">
        <v>1098</v>
      </c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23" t="s">
        <v>1099</v>
      </c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 t="s">
        <v>1100</v>
      </c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 t="s">
        <v>1101</v>
      </c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21" t="s">
        <v>1102</v>
      </c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21" t="s">
        <v>68</v>
      </c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21" t="s">
        <v>1103</v>
      </c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21" t="s">
        <v>1104</v>
      </c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 t="s">
        <v>1105</v>
      </c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Аркуш20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67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345</v>
      </c>
      <c r="D2" s="21" t="s">
        <v>1131</v>
      </c>
      <c r="E2" s="21">
        <v>1</v>
      </c>
      <c r="F2" s="21">
        <v>1</v>
      </c>
      <c r="G2" s="21">
        <v>6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431</v>
      </c>
      <c r="D3" s="21" t="s">
        <v>1205</v>
      </c>
      <c r="E3" s="21">
        <v>83</v>
      </c>
      <c r="F3" s="21">
        <v>2</v>
      </c>
      <c r="G3" s="21">
        <v>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180</v>
      </c>
      <c r="D4" s="21" t="s">
        <v>1136</v>
      </c>
      <c r="E4" s="21">
        <v>14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>
        <f ca="1">IFERROR(__xludf.DUMMYFUNCTION("IF(SUM(COUNTIF(artists!C:C, SPLIT(C4, "",""))) &gt; 0, ""RU"", 0)"),0)</f>
        <v>0</v>
      </c>
      <c r="N4" s="25" t="str">
        <f ca="1">IFERROR(__xludf.DUMMYFUNCTION("IF(SUM(COUNTIF(artists!E:E, SPLIT(C4, "",""))) &gt; 0, ""OTHER"", 0)"),"OTHER")</f>
        <v>OTHER</v>
      </c>
    </row>
    <row r="5" spans="1:14" ht="14.25" customHeight="1">
      <c r="A5" s="21">
        <v>4</v>
      </c>
      <c r="B5" s="21" t="s">
        <v>1121</v>
      </c>
      <c r="C5" s="21" t="s">
        <v>193</v>
      </c>
      <c r="D5" s="21" t="s">
        <v>1135</v>
      </c>
      <c r="E5" s="21">
        <v>2</v>
      </c>
      <c r="F5" s="21">
        <v>2</v>
      </c>
      <c r="G5" s="21">
        <v>7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168</v>
      </c>
      <c r="D6" s="21" t="s">
        <v>1132</v>
      </c>
      <c r="E6" s="21">
        <v>3</v>
      </c>
      <c r="F6" s="21">
        <v>1</v>
      </c>
      <c r="G6" s="21">
        <v>14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84</v>
      </c>
      <c r="D7" s="21" t="s">
        <v>1334</v>
      </c>
      <c r="E7" s="21">
        <v>53</v>
      </c>
      <c r="F7" s="21">
        <v>6</v>
      </c>
      <c r="G7" s="21">
        <v>2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656</v>
      </c>
      <c r="D8" s="21" t="s">
        <v>1283</v>
      </c>
      <c r="E8" s="21">
        <v>4</v>
      </c>
      <c r="F8" s="21">
        <v>3</v>
      </c>
      <c r="G8" s="21">
        <v>5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499</v>
      </c>
      <c r="D9" s="21" t="s">
        <v>1248</v>
      </c>
      <c r="E9" s="21">
        <v>97</v>
      </c>
      <c r="F9" s="21">
        <v>8</v>
      </c>
      <c r="G9" s="21">
        <v>2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109</v>
      </c>
      <c r="D10" s="21" t="s">
        <v>1168</v>
      </c>
      <c r="E10" s="21">
        <v>5</v>
      </c>
      <c r="F10" s="21">
        <v>3</v>
      </c>
      <c r="G10" s="21">
        <v>14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1121</v>
      </c>
      <c r="C11" s="21" t="s">
        <v>223</v>
      </c>
      <c r="D11" s="21" t="s">
        <v>1139</v>
      </c>
      <c r="E11" s="21">
        <v>6</v>
      </c>
      <c r="F11" s="21">
        <v>1</v>
      </c>
      <c r="G11" s="21">
        <v>19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84</v>
      </c>
      <c r="D12" s="21" t="s">
        <v>1358</v>
      </c>
      <c r="E12" s="21">
        <v>56</v>
      </c>
      <c r="F12" s="21">
        <v>11</v>
      </c>
      <c r="G12" s="21">
        <v>2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1093</v>
      </c>
      <c r="D13" s="21" t="s">
        <v>1344</v>
      </c>
      <c r="E13" s="21">
        <v>80</v>
      </c>
      <c r="F13" s="21">
        <v>12</v>
      </c>
      <c r="G13" s="21">
        <v>2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69</v>
      </c>
      <c r="D14" s="21" t="s">
        <v>1141</v>
      </c>
      <c r="E14" s="21">
        <v>8</v>
      </c>
      <c r="F14" s="21">
        <v>2</v>
      </c>
      <c r="G14" s="21">
        <v>58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84</v>
      </c>
      <c r="D15" s="21" t="s">
        <v>1362</v>
      </c>
      <c r="E15" s="21">
        <v>60</v>
      </c>
      <c r="F15" s="21">
        <v>14</v>
      </c>
      <c r="G15" s="21">
        <v>2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248</v>
      </c>
      <c r="D16" s="21" t="s">
        <v>1337</v>
      </c>
      <c r="E16" s="21">
        <v>86</v>
      </c>
      <c r="F16" s="21">
        <v>15</v>
      </c>
      <c r="G16" s="21">
        <v>2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618</v>
      </c>
      <c r="D17" s="21" t="s">
        <v>1163</v>
      </c>
      <c r="E17" s="21">
        <v>9</v>
      </c>
      <c r="F17" s="21">
        <v>1</v>
      </c>
      <c r="G17" s="21">
        <v>19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621</v>
      </c>
      <c r="D18" s="21" t="s">
        <v>1175</v>
      </c>
      <c r="E18" s="21">
        <v>10</v>
      </c>
      <c r="F18" s="21">
        <v>2</v>
      </c>
      <c r="G18" s="21">
        <v>16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739</v>
      </c>
      <c r="D19" s="21" t="s">
        <v>1196</v>
      </c>
      <c r="E19" s="21">
        <v>19</v>
      </c>
      <c r="F19" s="21">
        <v>15</v>
      </c>
      <c r="G19" s="21">
        <v>13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94</v>
      </c>
      <c r="D20" s="21" t="s">
        <v>1155</v>
      </c>
      <c r="E20" s="21">
        <v>17</v>
      </c>
      <c r="F20" s="21">
        <v>6</v>
      </c>
      <c r="G20" s="21">
        <v>36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226</v>
      </c>
      <c r="D21" s="21" t="s">
        <v>1156</v>
      </c>
      <c r="E21" s="21">
        <v>16</v>
      </c>
      <c r="F21" s="21">
        <v>9</v>
      </c>
      <c r="G21" s="21">
        <v>30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84</v>
      </c>
      <c r="D22" s="21" t="s">
        <v>1364</v>
      </c>
      <c r="E22" s="21">
        <v>70</v>
      </c>
      <c r="F22" s="21">
        <v>21</v>
      </c>
      <c r="G22" s="21">
        <v>2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1061</v>
      </c>
      <c r="D23" s="21" t="s">
        <v>1332</v>
      </c>
      <c r="E23" s="21">
        <v>15</v>
      </c>
      <c r="F23" s="21">
        <v>15</v>
      </c>
      <c r="G23" s="21">
        <v>4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69</v>
      </c>
      <c r="D24" s="21" t="s">
        <v>1157</v>
      </c>
      <c r="E24" s="21">
        <v>18</v>
      </c>
      <c r="F24" s="21">
        <v>1</v>
      </c>
      <c r="G24" s="21">
        <v>25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84</v>
      </c>
      <c r="D25" s="21" t="s">
        <v>1367</v>
      </c>
      <c r="E25" s="21">
        <v>75</v>
      </c>
      <c r="F25" s="21">
        <v>24</v>
      </c>
      <c r="G25" s="21">
        <v>2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655</v>
      </c>
      <c r="D26" s="21" t="s">
        <v>1339</v>
      </c>
      <c r="E26" s="21">
        <v>11</v>
      </c>
      <c r="F26" s="21">
        <v>11</v>
      </c>
      <c r="G26" s="21">
        <v>3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1315</v>
      </c>
      <c r="D27" s="21" t="s">
        <v>1316</v>
      </c>
      <c r="E27" s="21">
        <v>13</v>
      </c>
      <c r="F27" s="21">
        <v>11</v>
      </c>
      <c r="G27" s="21">
        <v>6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180</v>
      </c>
      <c r="D28" s="21" t="s">
        <v>1165</v>
      </c>
      <c r="E28" s="21">
        <v>24</v>
      </c>
      <c r="F28" s="21">
        <v>24</v>
      </c>
      <c r="G28" s="21">
        <v>15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772</v>
      </c>
      <c r="D29" s="21" t="s">
        <v>1365</v>
      </c>
      <c r="E29" s="21">
        <v>77</v>
      </c>
      <c r="F29" s="21">
        <v>28</v>
      </c>
      <c r="G29" s="21">
        <v>2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618</v>
      </c>
      <c r="D30" s="21" t="s">
        <v>1174</v>
      </c>
      <c r="E30" s="21">
        <v>20</v>
      </c>
      <c r="F30" s="21">
        <v>3</v>
      </c>
      <c r="G30" s="21">
        <v>27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650</v>
      </c>
      <c r="D31" s="21" t="s">
        <v>1330</v>
      </c>
      <c r="E31" s="21">
        <v>37</v>
      </c>
      <c r="F31" s="21">
        <v>25</v>
      </c>
      <c r="G31" s="21">
        <v>2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193</v>
      </c>
      <c r="D32" s="21" t="s">
        <v>1167</v>
      </c>
      <c r="E32" s="21">
        <v>21</v>
      </c>
      <c r="F32" s="21">
        <v>1</v>
      </c>
      <c r="G32" s="21">
        <v>21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659</v>
      </c>
      <c r="D33" s="21" t="s">
        <v>1312</v>
      </c>
      <c r="E33" s="21">
        <v>22</v>
      </c>
      <c r="F33" s="21">
        <v>17</v>
      </c>
      <c r="G33" s="21">
        <v>6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615</v>
      </c>
      <c r="D34" s="21" t="s">
        <v>1164</v>
      </c>
      <c r="E34" s="21">
        <v>26</v>
      </c>
      <c r="F34" s="21">
        <v>9</v>
      </c>
      <c r="G34" s="21">
        <v>22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769</v>
      </c>
      <c r="D35" s="21" t="s">
        <v>1342</v>
      </c>
      <c r="E35" s="21">
        <v>23</v>
      </c>
      <c r="F35" s="21">
        <v>23</v>
      </c>
      <c r="G35" s="21">
        <v>4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110</v>
      </c>
      <c r="D36" s="21" t="s">
        <v>1197</v>
      </c>
      <c r="E36" s="21">
        <v>25</v>
      </c>
      <c r="F36" s="21">
        <v>14</v>
      </c>
      <c r="G36" s="21">
        <v>23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84</v>
      </c>
      <c r="D37" s="21" t="s">
        <v>1370</v>
      </c>
      <c r="E37" s="21">
        <v>84</v>
      </c>
      <c r="F37" s="21">
        <v>36</v>
      </c>
      <c r="G37" s="21">
        <v>2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69</v>
      </c>
      <c r="D38" s="21" t="s">
        <v>1173</v>
      </c>
      <c r="E38" s="21">
        <v>28</v>
      </c>
      <c r="F38" s="21">
        <v>8</v>
      </c>
      <c r="G38" s="21">
        <v>35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278</v>
      </c>
      <c r="D39" s="21" t="s">
        <v>1351</v>
      </c>
      <c r="E39" s="21">
        <v>12</v>
      </c>
      <c r="F39" s="21">
        <v>12</v>
      </c>
      <c r="G39" s="21">
        <v>4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775</v>
      </c>
      <c r="D40" s="21" t="s">
        <v>1374</v>
      </c>
      <c r="E40" s="21">
        <v>79</v>
      </c>
      <c r="F40" s="21">
        <v>39</v>
      </c>
      <c r="G40" s="21">
        <v>2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223</v>
      </c>
      <c r="D41" s="21" t="s">
        <v>1200</v>
      </c>
      <c r="E41" s="21">
        <v>27</v>
      </c>
      <c r="F41" s="21">
        <v>22</v>
      </c>
      <c r="G41" s="21">
        <v>4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736</v>
      </c>
      <c r="D42" s="21" t="s">
        <v>1215</v>
      </c>
      <c r="E42" s="21">
        <v>34</v>
      </c>
      <c r="F42" s="21">
        <v>17</v>
      </c>
      <c r="G42" s="21">
        <v>153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140</v>
      </c>
      <c r="D43" s="21" t="s">
        <v>1170</v>
      </c>
      <c r="E43" s="21">
        <v>36</v>
      </c>
      <c r="F43" s="21">
        <v>8</v>
      </c>
      <c r="G43" s="21">
        <v>53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69</v>
      </c>
      <c r="D44" s="21" t="s">
        <v>1180</v>
      </c>
      <c r="E44" s="21">
        <v>38</v>
      </c>
      <c r="F44" s="21">
        <v>13</v>
      </c>
      <c r="G44" s="21">
        <v>34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112</v>
      </c>
      <c r="D45" s="21" t="s">
        <v>1158</v>
      </c>
      <c r="E45" s="21">
        <v>31</v>
      </c>
      <c r="F45" s="21">
        <v>18</v>
      </c>
      <c r="G45" s="21">
        <v>31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1117</v>
      </c>
      <c r="C46" s="21" t="s">
        <v>499</v>
      </c>
      <c r="D46" s="21" t="s">
        <v>1188</v>
      </c>
      <c r="E46" s="21">
        <v>48</v>
      </c>
      <c r="F46" s="21">
        <v>14</v>
      </c>
      <c r="G46" s="21">
        <v>22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778</v>
      </c>
      <c r="D47" s="21" t="s">
        <v>1375</v>
      </c>
      <c r="E47" s="21">
        <v>87</v>
      </c>
      <c r="F47" s="21">
        <v>46</v>
      </c>
      <c r="G47" s="21">
        <v>2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181</v>
      </c>
      <c r="D48" s="21" t="s">
        <v>1192</v>
      </c>
      <c r="E48" s="21">
        <v>30</v>
      </c>
      <c r="F48" s="21">
        <v>10</v>
      </c>
      <c r="G48" s="21">
        <v>25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1147</v>
      </c>
      <c r="C49" s="21" t="s">
        <v>748</v>
      </c>
      <c r="D49" s="21" t="s">
        <v>1232</v>
      </c>
      <c r="E49" s="21" t="s">
        <v>1147</v>
      </c>
      <c r="F49" s="21">
        <v>1</v>
      </c>
      <c r="G49" s="21">
        <v>1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84</v>
      </c>
      <c r="D50" s="21" t="s">
        <v>1376</v>
      </c>
      <c r="E50" s="21">
        <v>85</v>
      </c>
      <c r="F50" s="21">
        <v>49</v>
      </c>
      <c r="G50" s="21">
        <v>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168</v>
      </c>
      <c r="D51" s="21" t="s">
        <v>1203</v>
      </c>
      <c r="E51" s="21">
        <v>35</v>
      </c>
      <c r="F51" s="21">
        <v>28</v>
      </c>
      <c r="G51" s="21">
        <v>25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69</v>
      </c>
      <c r="D52" s="21" t="s">
        <v>1191</v>
      </c>
      <c r="E52" s="21">
        <v>33</v>
      </c>
      <c r="F52" s="21">
        <v>21</v>
      </c>
      <c r="G52" s="21">
        <v>26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69</v>
      </c>
      <c r="D53" s="21" t="s">
        <v>1183</v>
      </c>
      <c r="E53" s="21">
        <v>41</v>
      </c>
      <c r="F53" s="21">
        <v>9</v>
      </c>
      <c r="G53" s="21">
        <v>40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627</v>
      </c>
      <c r="D54" s="21" t="s">
        <v>1190</v>
      </c>
      <c r="E54" s="21">
        <v>39</v>
      </c>
      <c r="F54" s="21">
        <v>5</v>
      </c>
      <c r="G54" s="21">
        <v>34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196</v>
      </c>
      <c r="D55" s="21" t="s">
        <v>1296</v>
      </c>
      <c r="E55" s="21">
        <v>32</v>
      </c>
      <c r="F55" s="21">
        <v>2</v>
      </c>
      <c r="G55" s="21">
        <v>8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1152</v>
      </c>
      <c r="D56" s="21" t="s">
        <v>1153</v>
      </c>
      <c r="E56" s="21">
        <v>7</v>
      </c>
      <c r="F56" s="21">
        <v>4</v>
      </c>
      <c r="G56" s="21">
        <v>16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611</v>
      </c>
      <c r="D57" s="21" t="s">
        <v>1179</v>
      </c>
      <c r="E57" s="21">
        <v>44</v>
      </c>
      <c r="F57" s="21">
        <v>27</v>
      </c>
      <c r="G57" s="21">
        <v>32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1147</v>
      </c>
      <c r="C58" s="21" t="s">
        <v>748</v>
      </c>
      <c r="D58" s="21" t="s">
        <v>1284</v>
      </c>
      <c r="E58" s="21" t="s">
        <v>1147</v>
      </c>
      <c r="F58" s="21">
        <v>4</v>
      </c>
      <c r="G58" s="21">
        <v>1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1299</v>
      </c>
      <c r="D59" s="21" t="s">
        <v>1300</v>
      </c>
      <c r="E59" s="21">
        <v>40</v>
      </c>
      <c r="F59" s="21">
        <v>4</v>
      </c>
      <c r="G59" s="21">
        <v>17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1349</v>
      </c>
      <c r="D60" s="21" t="s">
        <v>1350</v>
      </c>
      <c r="E60" s="21">
        <v>43</v>
      </c>
      <c r="F60" s="21">
        <v>41</v>
      </c>
      <c r="G60" s="21">
        <v>5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225</v>
      </c>
      <c r="D61" s="21" t="s">
        <v>1249</v>
      </c>
      <c r="E61" s="21">
        <v>49</v>
      </c>
      <c r="F61" s="21">
        <v>2</v>
      </c>
      <c r="G61" s="21">
        <v>25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1121</v>
      </c>
      <c r="C62" s="21" t="s">
        <v>187</v>
      </c>
      <c r="D62" s="21" t="s">
        <v>1366</v>
      </c>
      <c r="E62" s="21">
        <v>29</v>
      </c>
      <c r="F62" s="21">
        <v>22</v>
      </c>
      <c r="G62" s="21">
        <v>6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74</v>
      </c>
      <c r="D63" s="21" t="s">
        <v>1252</v>
      </c>
      <c r="E63" s="21">
        <v>45</v>
      </c>
      <c r="F63" s="21">
        <v>1</v>
      </c>
      <c r="G63" s="21">
        <v>31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86</v>
      </c>
      <c r="D64" s="21" t="s">
        <v>1340</v>
      </c>
      <c r="E64" s="21">
        <v>46</v>
      </c>
      <c r="F64" s="21">
        <v>11</v>
      </c>
      <c r="G64" s="21">
        <v>12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584</v>
      </c>
      <c r="D65" s="21" t="s">
        <v>1233</v>
      </c>
      <c r="E65" s="21">
        <v>52</v>
      </c>
      <c r="F65" s="21">
        <v>41</v>
      </c>
      <c r="G65" s="21">
        <v>7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444</v>
      </c>
      <c r="D66" s="21" t="s">
        <v>1207</v>
      </c>
      <c r="E66" s="21">
        <v>50</v>
      </c>
      <c r="F66" s="21">
        <v>50</v>
      </c>
      <c r="G66" s="21">
        <v>11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1147</v>
      </c>
      <c r="C67" s="21" t="s">
        <v>748</v>
      </c>
      <c r="D67" s="21" t="s">
        <v>1290</v>
      </c>
      <c r="E67" s="21" t="s">
        <v>1147</v>
      </c>
      <c r="F67" s="21">
        <v>5</v>
      </c>
      <c r="G67" s="21">
        <v>1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529</v>
      </c>
      <c r="D68" s="21" t="s">
        <v>1210</v>
      </c>
      <c r="E68" s="21">
        <v>51</v>
      </c>
      <c r="F68" s="21">
        <v>45</v>
      </c>
      <c r="G68" s="21">
        <v>5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1121</v>
      </c>
      <c r="C69" s="21" t="s">
        <v>196</v>
      </c>
      <c r="D69" s="21" t="s">
        <v>1204</v>
      </c>
      <c r="E69" s="21">
        <v>54</v>
      </c>
      <c r="F69" s="21">
        <v>46</v>
      </c>
      <c r="G69" s="21">
        <v>3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736</v>
      </c>
      <c r="D70" s="21" t="s">
        <v>1172</v>
      </c>
      <c r="E70" s="21">
        <v>55</v>
      </c>
      <c r="F70" s="21">
        <v>28</v>
      </c>
      <c r="G70" s="21">
        <v>32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69</v>
      </c>
      <c r="D71" s="21" t="s">
        <v>1239</v>
      </c>
      <c r="E71" s="21">
        <v>57</v>
      </c>
      <c r="F71" s="21">
        <v>20</v>
      </c>
      <c r="G71" s="21">
        <v>37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1147</v>
      </c>
      <c r="C72" s="21" t="s">
        <v>664</v>
      </c>
      <c r="D72" s="21" t="s">
        <v>1363</v>
      </c>
      <c r="E72" s="21" t="s">
        <v>1147</v>
      </c>
      <c r="F72" s="21">
        <v>60</v>
      </c>
      <c r="G72" s="21">
        <v>1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1117</v>
      </c>
      <c r="C73" s="21" t="s">
        <v>781</v>
      </c>
      <c r="D73" s="21" t="s">
        <v>1377</v>
      </c>
      <c r="E73" s="21">
        <v>91</v>
      </c>
      <c r="F73" s="21">
        <v>72</v>
      </c>
      <c r="G73" s="21">
        <v>2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614</v>
      </c>
      <c r="D74" s="21" t="s">
        <v>1195</v>
      </c>
      <c r="E74" s="21">
        <v>64</v>
      </c>
      <c r="F74" s="21">
        <v>35</v>
      </c>
      <c r="G74" s="21">
        <v>38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1117</v>
      </c>
      <c r="C75" s="21" t="s">
        <v>84</v>
      </c>
      <c r="D75" s="21" t="s">
        <v>1378</v>
      </c>
      <c r="E75" s="21">
        <v>88</v>
      </c>
      <c r="F75" s="21">
        <v>74</v>
      </c>
      <c r="G75" s="21">
        <v>2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608</v>
      </c>
      <c r="D76" s="21" t="s">
        <v>1189</v>
      </c>
      <c r="E76" s="21">
        <v>67</v>
      </c>
      <c r="F76" s="21">
        <v>17</v>
      </c>
      <c r="G76" s="21">
        <v>57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658</v>
      </c>
      <c r="D77" s="21" t="s">
        <v>1346</v>
      </c>
      <c r="E77" s="21">
        <v>61</v>
      </c>
      <c r="F77" s="21">
        <v>21</v>
      </c>
      <c r="G77" s="21">
        <v>19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91</v>
      </c>
      <c r="D78" s="21" t="s">
        <v>1206</v>
      </c>
      <c r="E78" s="21">
        <v>68</v>
      </c>
      <c r="F78" s="21">
        <v>42</v>
      </c>
      <c r="G78" s="21">
        <v>20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79</v>
      </c>
      <c r="D79" s="21" t="s">
        <v>1193</v>
      </c>
      <c r="E79" s="21">
        <v>62</v>
      </c>
      <c r="F79" s="21">
        <v>60</v>
      </c>
      <c r="G79" s="21">
        <v>8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1121</v>
      </c>
      <c r="C80" s="21" t="s">
        <v>196</v>
      </c>
      <c r="D80" s="21" t="s">
        <v>1199</v>
      </c>
      <c r="E80" s="21">
        <v>65</v>
      </c>
      <c r="F80" s="21">
        <v>43</v>
      </c>
      <c r="G80" s="21">
        <v>7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748</v>
      </c>
      <c r="D81" s="21" t="s">
        <v>1311</v>
      </c>
      <c r="E81" s="21" t="s">
        <v>1147</v>
      </c>
      <c r="F81" s="21">
        <v>10</v>
      </c>
      <c r="G81" s="21">
        <v>1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84</v>
      </c>
      <c r="D82" s="21" t="s">
        <v>1379</v>
      </c>
      <c r="E82" s="21">
        <v>89</v>
      </c>
      <c r="F82" s="21">
        <v>81</v>
      </c>
      <c r="G82" s="21">
        <v>2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84</v>
      </c>
      <c r="D83" s="21" t="s">
        <v>1380</v>
      </c>
      <c r="E83" s="21">
        <v>92</v>
      </c>
      <c r="F83" s="21">
        <v>82</v>
      </c>
      <c r="G83" s="21">
        <v>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77</v>
      </c>
      <c r="D84" s="21" t="s">
        <v>1355</v>
      </c>
      <c r="E84" s="21">
        <v>59</v>
      </c>
      <c r="F84" s="21">
        <v>2</v>
      </c>
      <c r="G84" s="21">
        <v>12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748</v>
      </c>
      <c r="D85" s="21" t="s">
        <v>1260</v>
      </c>
      <c r="E85" s="21" t="s">
        <v>1147</v>
      </c>
      <c r="F85" s="21">
        <v>8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391</v>
      </c>
      <c r="D86" s="21" t="s">
        <v>1214</v>
      </c>
      <c r="E86" s="21">
        <v>47</v>
      </c>
      <c r="F86" s="21">
        <v>12</v>
      </c>
      <c r="G86" s="21">
        <v>5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160</v>
      </c>
      <c r="D87" s="21" t="s">
        <v>1368</v>
      </c>
      <c r="E87" s="21">
        <v>42</v>
      </c>
      <c r="F87" s="21">
        <v>7</v>
      </c>
      <c r="G87" s="21">
        <v>7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748</v>
      </c>
      <c r="D88" s="21" t="s">
        <v>1336</v>
      </c>
      <c r="E88" s="21" t="s">
        <v>1147</v>
      </c>
      <c r="F88" s="21">
        <v>15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103</v>
      </c>
      <c r="D89" s="21" t="s">
        <v>1201</v>
      </c>
      <c r="E89" s="21">
        <v>73</v>
      </c>
      <c r="F89" s="21">
        <v>73</v>
      </c>
      <c r="G89" s="21">
        <v>5</v>
      </c>
      <c r="H89" s="21">
        <v>77</v>
      </c>
      <c r="I89" s="28">
        <v>44206</v>
      </c>
      <c r="J89" s="21">
        <v>63</v>
      </c>
      <c r="K89" s="28">
        <v>44234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1121</v>
      </c>
      <c r="C90" s="21" t="s">
        <v>128</v>
      </c>
      <c r="D90" s="21" t="s">
        <v>1254</v>
      </c>
      <c r="E90" s="21">
        <v>74</v>
      </c>
      <c r="F90" s="21">
        <v>2</v>
      </c>
      <c r="G90" s="21">
        <v>119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1117</v>
      </c>
      <c r="C91" s="21" t="s">
        <v>84</v>
      </c>
      <c r="D91" s="21" t="s">
        <v>1381</v>
      </c>
      <c r="E91" s="21">
        <v>94</v>
      </c>
      <c r="F91" s="21">
        <v>90</v>
      </c>
      <c r="G91" s="21">
        <v>2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661</v>
      </c>
      <c r="D92" s="21" t="s">
        <v>1331</v>
      </c>
      <c r="E92" s="21" t="s">
        <v>1147</v>
      </c>
      <c r="F92" s="21">
        <v>19</v>
      </c>
      <c r="G92" s="21">
        <v>1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1147</v>
      </c>
      <c r="C93" s="21" t="s">
        <v>196</v>
      </c>
      <c r="D93" s="21">
        <v>24</v>
      </c>
      <c r="E93" s="21" t="s">
        <v>1147</v>
      </c>
      <c r="F93" s="21">
        <v>12</v>
      </c>
      <c r="G93" s="21">
        <v>24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541</v>
      </c>
      <c r="D94" s="21" t="s">
        <v>1371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1121</v>
      </c>
      <c r="C95" s="21" t="s">
        <v>511</v>
      </c>
      <c r="D95" s="21" t="s">
        <v>1382</v>
      </c>
      <c r="E95" s="21">
        <v>66</v>
      </c>
      <c r="F95" s="21">
        <v>39</v>
      </c>
      <c r="G95" s="21">
        <v>7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84</v>
      </c>
      <c r="D96" s="21" t="s">
        <v>1383</v>
      </c>
      <c r="E96" s="21">
        <v>93</v>
      </c>
      <c r="F96" s="21">
        <v>93</v>
      </c>
      <c r="G96" s="21">
        <v>2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74</v>
      </c>
      <c r="D97" s="21" t="s">
        <v>1384</v>
      </c>
      <c r="E97" s="21">
        <v>78</v>
      </c>
      <c r="F97" s="21">
        <v>78</v>
      </c>
      <c r="G97" s="21">
        <v>2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736</v>
      </c>
      <c r="D98" s="21" t="s">
        <v>1184</v>
      </c>
      <c r="E98" s="21">
        <v>96</v>
      </c>
      <c r="F98" s="21">
        <v>41</v>
      </c>
      <c r="G98" s="21">
        <v>73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474</v>
      </c>
      <c r="D99" s="21" t="s">
        <v>1385</v>
      </c>
      <c r="E99" s="21">
        <v>82</v>
      </c>
      <c r="F99" s="21">
        <v>59</v>
      </c>
      <c r="G99" s="21">
        <v>4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404</v>
      </c>
      <c r="D100" s="21" t="s">
        <v>1386</v>
      </c>
      <c r="E100" s="21">
        <v>58</v>
      </c>
      <c r="F100" s="21">
        <v>17</v>
      </c>
      <c r="G100" s="21">
        <v>10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95</v>
      </c>
      <c r="D101" s="21" t="s">
        <v>1148</v>
      </c>
      <c r="E101" s="21">
        <v>72</v>
      </c>
      <c r="F101" s="21">
        <v>27</v>
      </c>
      <c r="G101" s="21">
        <v>36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85" priority="1">
      <formula>AND($L2=0, $M2=0, $N2=0)</formula>
    </cfRule>
    <cfRule type="expression" dxfId="8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Аркуш21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345</v>
      </c>
      <c r="D2" s="21" t="s">
        <v>1131</v>
      </c>
      <c r="E2" s="21">
        <v>1</v>
      </c>
      <c r="F2" s="21">
        <v>1</v>
      </c>
      <c r="G2" s="21">
        <v>5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193</v>
      </c>
      <c r="D3" s="21" t="s">
        <v>1135</v>
      </c>
      <c r="E3" s="21">
        <v>2</v>
      </c>
      <c r="F3" s="21">
        <v>2</v>
      </c>
      <c r="G3" s="21">
        <v>6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168</v>
      </c>
      <c r="D4" s="21" t="s">
        <v>1132</v>
      </c>
      <c r="E4" s="21">
        <v>4</v>
      </c>
      <c r="F4" s="21">
        <v>1</v>
      </c>
      <c r="G4" s="21">
        <v>13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656</v>
      </c>
      <c r="D5" s="21" t="s">
        <v>1283</v>
      </c>
      <c r="E5" s="21">
        <v>3</v>
      </c>
      <c r="F5" s="21">
        <v>3</v>
      </c>
      <c r="G5" s="21">
        <v>4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109</v>
      </c>
      <c r="D6" s="21" t="s">
        <v>1168</v>
      </c>
      <c r="E6" s="21">
        <v>5</v>
      </c>
      <c r="F6" s="21">
        <v>3</v>
      </c>
      <c r="G6" s="21">
        <v>13</v>
      </c>
      <c r="L6" s="25">
        <f ca="1">IFERROR(__xludf.DUMMYFUNCTION("IF(SUM(COUNTIF(artists!A:A, SPLIT(C6, "",""))) &gt; 0, ""UA"", 0)"),0)</f>
        <v>0</v>
      </c>
      <c r="M6" s="26">
        <f ca="1">IFERROR(__xludf.DUMMYFUNCTION("IF(SUM(COUNTIF(artists!C:C, SPLIT(C6, "",""))) &gt; 0, ""RU"", 0)"),0)</f>
        <v>0</v>
      </c>
      <c r="N6" s="25" t="str">
        <f ca="1">IFERROR(__xludf.DUMMYFUNCTION("IF(SUM(COUNTIF(artists!E:E, SPLIT(C6, "",""))) &gt; 0, ""OTHER"", 0)"),"OTHER")</f>
        <v>OTHER</v>
      </c>
    </row>
    <row r="7" spans="1:14" ht="14.25" customHeight="1">
      <c r="A7" s="21">
        <v>6</v>
      </c>
      <c r="B7" s="21" t="s">
        <v>1117</v>
      </c>
      <c r="C7" s="21" t="s">
        <v>223</v>
      </c>
      <c r="D7" s="21" t="s">
        <v>1139</v>
      </c>
      <c r="E7" s="21">
        <v>6</v>
      </c>
      <c r="F7" s="21">
        <v>1</v>
      </c>
      <c r="G7" s="21">
        <v>18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1152</v>
      </c>
      <c r="D8" s="21" t="s">
        <v>1153</v>
      </c>
      <c r="E8" s="21">
        <v>7</v>
      </c>
      <c r="F8" s="21">
        <v>4</v>
      </c>
      <c r="G8" s="21">
        <v>15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1141</v>
      </c>
      <c r="E9" s="21">
        <v>8</v>
      </c>
      <c r="F9" s="21">
        <v>2</v>
      </c>
      <c r="G9" s="21">
        <v>57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618</v>
      </c>
      <c r="D10" s="21" t="s">
        <v>1163</v>
      </c>
      <c r="E10" s="21">
        <v>9</v>
      </c>
      <c r="F10" s="21">
        <v>1</v>
      </c>
      <c r="G10" s="21">
        <v>18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621</v>
      </c>
      <c r="D11" s="21" t="s">
        <v>1175</v>
      </c>
      <c r="E11" s="21">
        <v>10</v>
      </c>
      <c r="F11" s="21">
        <v>2</v>
      </c>
      <c r="G11" s="21">
        <v>15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655</v>
      </c>
      <c r="D12" s="21" t="s">
        <v>1339</v>
      </c>
      <c r="E12" s="21">
        <v>95</v>
      </c>
      <c r="F12" s="21">
        <v>11</v>
      </c>
      <c r="G12" s="21">
        <v>2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278</v>
      </c>
      <c r="D13" s="21" t="s">
        <v>1351</v>
      </c>
      <c r="E13" s="21">
        <v>18</v>
      </c>
      <c r="F13" s="21">
        <v>12</v>
      </c>
      <c r="G13" s="21">
        <v>3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4" ht="14.25" customHeight="1">
      <c r="A14" s="21">
        <v>13</v>
      </c>
      <c r="B14" s="21" t="s">
        <v>1121</v>
      </c>
      <c r="C14" s="21" t="s">
        <v>1315</v>
      </c>
      <c r="D14" s="21" t="s">
        <v>1316</v>
      </c>
      <c r="E14" s="21">
        <v>11</v>
      </c>
      <c r="F14" s="21">
        <v>11</v>
      </c>
      <c r="G14" s="21">
        <v>5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1147</v>
      </c>
      <c r="C15" s="21" t="s">
        <v>180</v>
      </c>
      <c r="D15" s="21" t="s">
        <v>1136</v>
      </c>
      <c r="E15" s="21" t="s">
        <v>1147</v>
      </c>
      <c r="F15" s="21">
        <v>3</v>
      </c>
      <c r="G15" s="21">
        <v>1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1117</v>
      </c>
      <c r="C16" s="21" t="s">
        <v>1061</v>
      </c>
      <c r="D16" s="21" t="s">
        <v>1332</v>
      </c>
      <c r="E16" s="21">
        <v>27</v>
      </c>
      <c r="F16" s="21">
        <v>15</v>
      </c>
      <c r="G16" s="21">
        <v>3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226</v>
      </c>
      <c r="D17" s="21" t="s">
        <v>1156</v>
      </c>
      <c r="E17" s="21">
        <v>12</v>
      </c>
      <c r="F17" s="21">
        <v>9</v>
      </c>
      <c r="G17" s="21">
        <v>29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94</v>
      </c>
      <c r="D18" s="21" t="s">
        <v>1155</v>
      </c>
      <c r="E18" s="21">
        <v>15</v>
      </c>
      <c r="F18" s="21">
        <v>6</v>
      </c>
      <c r="G18" s="21">
        <v>35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69</v>
      </c>
      <c r="D19" s="21" t="s">
        <v>1157</v>
      </c>
      <c r="E19" s="21">
        <v>14</v>
      </c>
      <c r="F19" s="21">
        <v>1</v>
      </c>
      <c r="G19" s="21">
        <v>24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739</v>
      </c>
      <c r="D20" s="21" t="s">
        <v>1196</v>
      </c>
      <c r="E20" s="21">
        <v>21</v>
      </c>
      <c r="F20" s="21">
        <v>15</v>
      </c>
      <c r="G20" s="21">
        <v>12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618</v>
      </c>
      <c r="D21" s="21" t="s">
        <v>1174</v>
      </c>
      <c r="E21" s="21">
        <v>16</v>
      </c>
      <c r="F21" s="21">
        <v>3</v>
      </c>
      <c r="G21" s="21">
        <v>26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193</v>
      </c>
      <c r="D22" s="21" t="s">
        <v>1167</v>
      </c>
      <c r="E22" s="21">
        <v>13</v>
      </c>
      <c r="F22" s="21">
        <v>1</v>
      </c>
      <c r="G22" s="21">
        <v>20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659</v>
      </c>
      <c r="D23" s="21" t="s">
        <v>1312</v>
      </c>
      <c r="E23" s="21">
        <v>17</v>
      </c>
      <c r="F23" s="21">
        <v>17</v>
      </c>
      <c r="G23" s="21">
        <v>5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1117</v>
      </c>
      <c r="C24" s="21" t="s">
        <v>769</v>
      </c>
      <c r="D24" s="21" t="s">
        <v>1342</v>
      </c>
      <c r="E24" s="21">
        <v>35</v>
      </c>
      <c r="F24" s="21">
        <v>23</v>
      </c>
      <c r="G24" s="21">
        <v>3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180</v>
      </c>
      <c r="D25" s="21" t="s">
        <v>1165</v>
      </c>
      <c r="E25" s="21">
        <v>24</v>
      </c>
      <c r="F25" s="21">
        <v>24</v>
      </c>
      <c r="G25" s="21">
        <v>14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1121</v>
      </c>
      <c r="C26" s="21" t="s">
        <v>110</v>
      </c>
      <c r="D26" s="21" t="s">
        <v>1197</v>
      </c>
      <c r="E26" s="21">
        <v>19</v>
      </c>
      <c r="F26" s="21">
        <v>14</v>
      </c>
      <c r="G26" s="21">
        <v>22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615</v>
      </c>
      <c r="D27" s="21" t="s">
        <v>1164</v>
      </c>
      <c r="E27" s="21">
        <v>20</v>
      </c>
      <c r="F27" s="21">
        <v>9</v>
      </c>
      <c r="G27" s="21">
        <v>21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223</v>
      </c>
      <c r="D28" s="21" t="s">
        <v>1200</v>
      </c>
      <c r="E28" s="21">
        <v>22</v>
      </c>
      <c r="F28" s="21">
        <v>22</v>
      </c>
      <c r="G28" s="21">
        <v>3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69</v>
      </c>
      <c r="D29" s="21" t="s">
        <v>1173</v>
      </c>
      <c r="E29" s="21">
        <v>25</v>
      </c>
      <c r="F29" s="21">
        <v>8</v>
      </c>
      <c r="G29" s="21">
        <v>34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187</v>
      </c>
      <c r="D30" s="21" t="s">
        <v>1366</v>
      </c>
      <c r="E30" s="21">
        <v>29</v>
      </c>
      <c r="F30" s="21">
        <v>22</v>
      </c>
      <c r="G30" s="21">
        <v>5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181</v>
      </c>
      <c r="D31" s="21" t="s">
        <v>1192</v>
      </c>
      <c r="E31" s="21">
        <v>32</v>
      </c>
      <c r="F31" s="21">
        <v>10</v>
      </c>
      <c r="G31" s="21">
        <v>24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112</v>
      </c>
      <c r="D32" s="21" t="s">
        <v>1158</v>
      </c>
      <c r="E32" s="21">
        <v>31</v>
      </c>
      <c r="F32" s="21">
        <v>18</v>
      </c>
      <c r="G32" s="21">
        <v>30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196</v>
      </c>
      <c r="D33" s="21" t="s">
        <v>1296</v>
      </c>
      <c r="E33" s="21">
        <v>23</v>
      </c>
      <c r="F33" s="21">
        <v>2</v>
      </c>
      <c r="G33" s="21">
        <v>7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69</v>
      </c>
      <c r="D34" s="21" t="s">
        <v>1191</v>
      </c>
      <c r="E34" s="21">
        <v>30</v>
      </c>
      <c r="F34" s="21">
        <v>21</v>
      </c>
      <c r="G34" s="21">
        <v>25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736</v>
      </c>
      <c r="D35" s="21" t="s">
        <v>1215</v>
      </c>
      <c r="E35" s="21">
        <v>38</v>
      </c>
      <c r="F35" s="21">
        <v>17</v>
      </c>
      <c r="G35" s="21">
        <v>152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168</v>
      </c>
      <c r="D36" s="21" t="s">
        <v>1203</v>
      </c>
      <c r="E36" s="21">
        <v>28</v>
      </c>
      <c r="F36" s="21">
        <v>28</v>
      </c>
      <c r="G36" s="21">
        <v>24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140</v>
      </c>
      <c r="D37" s="21" t="s">
        <v>1170</v>
      </c>
      <c r="E37" s="21">
        <v>37</v>
      </c>
      <c r="F37" s="21">
        <v>8</v>
      </c>
      <c r="G37" s="21">
        <v>52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1147</v>
      </c>
      <c r="C38" s="21" t="s">
        <v>650</v>
      </c>
      <c r="D38" s="21" t="s">
        <v>1330</v>
      </c>
      <c r="E38" s="21" t="s">
        <v>1147</v>
      </c>
      <c r="F38" s="21">
        <v>25</v>
      </c>
      <c r="G38" s="21">
        <v>1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69</v>
      </c>
      <c r="D39" s="21" t="s">
        <v>1180</v>
      </c>
      <c r="E39" s="21">
        <v>34</v>
      </c>
      <c r="F39" s="21">
        <v>13</v>
      </c>
      <c r="G39" s="21">
        <v>33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627</v>
      </c>
      <c r="D40" s="21" t="s">
        <v>1190</v>
      </c>
      <c r="E40" s="21">
        <v>33</v>
      </c>
      <c r="F40" s="21">
        <v>5</v>
      </c>
      <c r="G40" s="21">
        <v>33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1299</v>
      </c>
      <c r="D41" s="21" t="s">
        <v>1300</v>
      </c>
      <c r="E41" s="21">
        <v>36</v>
      </c>
      <c r="F41" s="21">
        <v>4</v>
      </c>
      <c r="G41" s="21">
        <v>16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69</v>
      </c>
      <c r="D42" s="21" t="s">
        <v>1183</v>
      </c>
      <c r="E42" s="21">
        <v>42</v>
      </c>
      <c r="F42" s="21">
        <v>9</v>
      </c>
      <c r="G42" s="21">
        <v>39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160</v>
      </c>
      <c r="D43" s="21" t="s">
        <v>1368</v>
      </c>
      <c r="E43" s="21">
        <v>26</v>
      </c>
      <c r="F43" s="21">
        <v>7</v>
      </c>
      <c r="G43" s="21">
        <v>6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1349</v>
      </c>
      <c r="D44" s="21" t="s">
        <v>1350</v>
      </c>
      <c r="E44" s="21">
        <v>41</v>
      </c>
      <c r="F44" s="21">
        <v>41</v>
      </c>
      <c r="G44" s="21">
        <v>4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611</v>
      </c>
      <c r="D45" s="21" t="s">
        <v>1179</v>
      </c>
      <c r="E45" s="21">
        <v>43</v>
      </c>
      <c r="F45" s="21">
        <v>27</v>
      </c>
      <c r="G45" s="21">
        <v>31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74</v>
      </c>
      <c r="D46" s="21" t="s">
        <v>1252</v>
      </c>
      <c r="E46" s="21">
        <v>39</v>
      </c>
      <c r="F46" s="21">
        <v>1</v>
      </c>
      <c r="G46" s="21">
        <v>30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86</v>
      </c>
      <c r="D47" s="21" t="s">
        <v>1340</v>
      </c>
      <c r="E47" s="21">
        <v>40</v>
      </c>
      <c r="F47" s="21">
        <v>11</v>
      </c>
      <c r="G47" s="21">
        <v>11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391</v>
      </c>
      <c r="D48" s="21" t="s">
        <v>1214</v>
      </c>
      <c r="E48" s="21">
        <v>52</v>
      </c>
      <c r="F48" s="21">
        <v>12</v>
      </c>
      <c r="G48" s="21">
        <v>4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499</v>
      </c>
      <c r="D49" s="21" t="s">
        <v>1188</v>
      </c>
      <c r="E49" s="21">
        <v>47</v>
      </c>
      <c r="F49" s="21">
        <v>14</v>
      </c>
      <c r="G49" s="21">
        <v>21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225</v>
      </c>
      <c r="D50" s="21" t="s">
        <v>1249</v>
      </c>
      <c r="E50" s="21">
        <v>45</v>
      </c>
      <c r="F50" s="21">
        <v>2</v>
      </c>
      <c r="G50" s="21">
        <v>24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444</v>
      </c>
      <c r="D51" s="21" t="s">
        <v>1207</v>
      </c>
      <c r="E51" s="21">
        <v>54</v>
      </c>
      <c r="F51" s="21">
        <v>50</v>
      </c>
      <c r="G51" s="21">
        <v>10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529</v>
      </c>
      <c r="D52" s="21" t="s">
        <v>1210</v>
      </c>
      <c r="E52" s="21">
        <v>53</v>
      </c>
      <c r="F52" s="21">
        <v>45</v>
      </c>
      <c r="G52" s="21">
        <v>4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584</v>
      </c>
      <c r="D53" s="21" t="s">
        <v>1233</v>
      </c>
      <c r="E53" s="21">
        <v>51</v>
      </c>
      <c r="F53" s="21">
        <v>41</v>
      </c>
      <c r="G53" s="21">
        <v>6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1147</v>
      </c>
      <c r="C54" s="21" t="s">
        <v>84</v>
      </c>
      <c r="D54" s="21" t="s">
        <v>1334</v>
      </c>
      <c r="E54" s="21" t="s">
        <v>1147</v>
      </c>
      <c r="F54" s="21">
        <v>6</v>
      </c>
      <c r="G54" s="21">
        <v>1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196</v>
      </c>
      <c r="D55" s="21" t="s">
        <v>1204</v>
      </c>
      <c r="E55" s="21">
        <v>89</v>
      </c>
      <c r="F55" s="21">
        <v>46</v>
      </c>
      <c r="G55" s="21">
        <v>2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736</v>
      </c>
      <c r="D56" s="21" t="s">
        <v>1172</v>
      </c>
      <c r="E56" s="21">
        <v>60</v>
      </c>
      <c r="F56" s="21">
        <v>28</v>
      </c>
      <c r="G56" s="21">
        <v>31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1147</v>
      </c>
      <c r="C57" s="21" t="s">
        <v>84</v>
      </c>
      <c r="D57" s="21" t="s">
        <v>1358</v>
      </c>
      <c r="E57" s="21" t="s">
        <v>1147</v>
      </c>
      <c r="F57" s="21">
        <v>11</v>
      </c>
      <c r="G57" s="21">
        <v>1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69</v>
      </c>
      <c r="D58" s="21" t="s">
        <v>1239</v>
      </c>
      <c r="E58" s="21">
        <v>55</v>
      </c>
      <c r="F58" s="21">
        <v>20</v>
      </c>
      <c r="G58" s="21">
        <v>36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404</v>
      </c>
      <c r="D59" s="21" t="s">
        <v>1386</v>
      </c>
      <c r="E59" s="21">
        <v>44</v>
      </c>
      <c r="F59" s="21">
        <v>17</v>
      </c>
      <c r="G59" s="21">
        <v>9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77</v>
      </c>
      <c r="D60" s="21" t="s">
        <v>1355</v>
      </c>
      <c r="E60" s="21">
        <v>46</v>
      </c>
      <c r="F60" s="21">
        <v>2</v>
      </c>
      <c r="G60" s="21">
        <v>11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1147</v>
      </c>
      <c r="C61" s="21" t="s">
        <v>84</v>
      </c>
      <c r="D61" s="21" t="s">
        <v>1362</v>
      </c>
      <c r="E61" s="21" t="s">
        <v>1147</v>
      </c>
      <c r="F61" s="21">
        <v>14</v>
      </c>
      <c r="G61" s="21">
        <v>1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658</v>
      </c>
      <c r="D62" s="21" t="s">
        <v>1346</v>
      </c>
      <c r="E62" s="21">
        <v>61</v>
      </c>
      <c r="F62" s="21">
        <v>21</v>
      </c>
      <c r="G62" s="21">
        <v>18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79</v>
      </c>
      <c r="D63" s="21" t="s">
        <v>1193</v>
      </c>
      <c r="E63" s="21">
        <v>65</v>
      </c>
      <c r="F63" s="21">
        <v>60</v>
      </c>
      <c r="G63" s="21">
        <v>7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1372</v>
      </c>
      <c r="D64" s="21" t="s">
        <v>1373</v>
      </c>
      <c r="E64" s="21">
        <v>49</v>
      </c>
      <c r="F64" s="21">
        <v>3</v>
      </c>
      <c r="G64" s="21">
        <v>12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614</v>
      </c>
      <c r="D65" s="21" t="s">
        <v>1195</v>
      </c>
      <c r="E65" s="21">
        <v>57</v>
      </c>
      <c r="F65" s="21">
        <v>35</v>
      </c>
      <c r="G65" s="21">
        <v>37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196</v>
      </c>
      <c r="D66" s="21" t="s">
        <v>1199</v>
      </c>
      <c r="E66" s="21">
        <v>58</v>
      </c>
      <c r="F66" s="21">
        <v>43</v>
      </c>
      <c r="G66" s="21">
        <v>6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511</v>
      </c>
      <c r="D67" s="21" t="s">
        <v>1382</v>
      </c>
      <c r="E67" s="21">
        <v>71</v>
      </c>
      <c r="F67" s="21">
        <v>39</v>
      </c>
      <c r="G67" s="21">
        <v>6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608</v>
      </c>
      <c r="D68" s="21" t="s">
        <v>1189</v>
      </c>
      <c r="E68" s="21">
        <v>62</v>
      </c>
      <c r="F68" s="21">
        <v>17</v>
      </c>
      <c r="G68" s="21">
        <v>56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1121</v>
      </c>
      <c r="C69" s="21" t="s">
        <v>91</v>
      </c>
      <c r="D69" s="21" t="s">
        <v>1206</v>
      </c>
      <c r="E69" s="21">
        <v>64</v>
      </c>
      <c r="F69" s="21">
        <v>42</v>
      </c>
      <c r="G69" s="21">
        <v>19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1121</v>
      </c>
      <c r="C70" s="21" t="s">
        <v>311</v>
      </c>
      <c r="D70" s="21" t="s">
        <v>1369</v>
      </c>
      <c r="E70" s="21">
        <v>63</v>
      </c>
      <c r="F70" s="21">
        <v>51</v>
      </c>
      <c r="G70" s="21">
        <v>8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1147</v>
      </c>
      <c r="C71" s="21" t="s">
        <v>84</v>
      </c>
      <c r="D71" s="21" t="s">
        <v>1364</v>
      </c>
      <c r="E71" s="21" t="s">
        <v>1147</v>
      </c>
      <c r="F71" s="21">
        <v>21</v>
      </c>
      <c r="G71" s="21">
        <v>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110</v>
      </c>
      <c r="D72" s="21" t="s">
        <v>1387</v>
      </c>
      <c r="E72" s="21">
        <v>56</v>
      </c>
      <c r="F72" s="21">
        <v>33</v>
      </c>
      <c r="G72" s="21">
        <v>8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95</v>
      </c>
      <c r="D73" s="21" t="s">
        <v>1148</v>
      </c>
      <c r="E73" s="21">
        <v>69</v>
      </c>
      <c r="F73" s="21">
        <v>27</v>
      </c>
      <c r="G73" s="21">
        <v>35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103</v>
      </c>
      <c r="D74" s="21" t="s">
        <v>1201</v>
      </c>
      <c r="E74" s="21">
        <v>76</v>
      </c>
      <c r="F74" s="21">
        <v>73</v>
      </c>
      <c r="G74" s="21">
        <v>4</v>
      </c>
      <c r="H74" s="21">
        <v>77</v>
      </c>
      <c r="I74" s="28">
        <v>44206</v>
      </c>
      <c r="J74" s="21">
        <v>63</v>
      </c>
      <c r="K74" s="28">
        <v>44234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128</v>
      </c>
      <c r="D75" s="21" t="s">
        <v>1254</v>
      </c>
      <c r="E75" s="21">
        <v>70</v>
      </c>
      <c r="F75" s="21">
        <v>2</v>
      </c>
      <c r="G75" s="21">
        <v>118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1147</v>
      </c>
      <c r="C76" s="21" t="s">
        <v>84</v>
      </c>
      <c r="D76" s="21" t="s">
        <v>1367</v>
      </c>
      <c r="E76" s="21" t="s">
        <v>1147</v>
      </c>
      <c r="F76" s="21">
        <v>24</v>
      </c>
      <c r="G76" s="21">
        <v>1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226</v>
      </c>
      <c r="D77" s="21" t="s">
        <v>1348</v>
      </c>
      <c r="E77" s="21">
        <v>67</v>
      </c>
      <c r="F77" s="21">
        <v>10</v>
      </c>
      <c r="G77" s="21">
        <v>17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1147</v>
      </c>
      <c r="C78" s="21" t="s">
        <v>772</v>
      </c>
      <c r="D78" s="21" t="s">
        <v>1365</v>
      </c>
      <c r="E78" s="21" t="s">
        <v>1147</v>
      </c>
      <c r="F78" s="21">
        <v>28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74</v>
      </c>
      <c r="D79" s="21" t="s">
        <v>1384</v>
      </c>
      <c r="E79" s="21" t="s">
        <v>1147</v>
      </c>
      <c r="F79" s="21">
        <v>78</v>
      </c>
      <c r="G79" s="21">
        <v>1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775</v>
      </c>
      <c r="D80" s="21" t="s">
        <v>1374</v>
      </c>
      <c r="E80" s="21" t="s">
        <v>1147</v>
      </c>
      <c r="F80" s="21">
        <v>39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1093</v>
      </c>
      <c r="D81" s="21" t="s">
        <v>1344</v>
      </c>
      <c r="E81" s="21" t="s">
        <v>1147</v>
      </c>
      <c r="F81" s="21">
        <v>12</v>
      </c>
      <c r="G81" s="21">
        <v>1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666</v>
      </c>
      <c r="D82" s="21" t="s">
        <v>1388</v>
      </c>
      <c r="E82" s="21">
        <v>48</v>
      </c>
      <c r="F82" s="21">
        <v>48</v>
      </c>
      <c r="G82" s="21">
        <v>3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474</v>
      </c>
      <c r="D83" s="21" t="s">
        <v>1385</v>
      </c>
      <c r="E83" s="21">
        <v>59</v>
      </c>
      <c r="F83" s="21">
        <v>59</v>
      </c>
      <c r="G83" s="21">
        <v>3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431</v>
      </c>
      <c r="D84" s="21" t="s">
        <v>1205</v>
      </c>
      <c r="E84" s="21" t="s">
        <v>1147</v>
      </c>
      <c r="F84" s="21">
        <v>2</v>
      </c>
      <c r="G84" s="21">
        <v>1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84</v>
      </c>
      <c r="D85" s="21" t="s">
        <v>1370</v>
      </c>
      <c r="E85" s="21" t="s">
        <v>1147</v>
      </c>
      <c r="F85" s="21">
        <v>36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84</v>
      </c>
      <c r="D86" s="21" t="s">
        <v>1376</v>
      </c>
      <c r="E86" s="21" t="s">
        <v>1147</v>
      </c>
      <c r="F86" s="21">
        <v>49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248</v>
      </c>
      <c r="D87" s="21" t="s">
        <v>1337</v>
      </c>
      <c r="E87" s="21" t="s">
        <v>1147</v>
      </c>
      <c r="F87" s="21">
        <v>15</v>
      </c>
      <c r="G87" s="21">
        <v>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778</v>
      </c>
      <c r="D88" s="21" t="s">
        <v>1375</v>
      </c>
      <c r="E88" s="21" t="s">
        <v>1147</v>
      </c>
      <c r="F88" s="21">
        <v>46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84</v>
      </c>
      <c r="D89" s="21" t="s">
        <v>1378</v>
      </c>
      <c r="E89" s="21" t="s">
        <v>1147</v>
      </c>
      <c r="F89" s="21">
        <v>74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84</v>
      </c>
      <c r="D90" s="21" t="s">
        <v>1379</v>
      </c>
      <c r="E90" s="21" t="s">
        <v>1147</v>
      </c>
      <c r="F90" s="21">
        <v>81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1117</v>
      </c>
      <c r="C91" s="21" t="s">
        <v>461</v>
      </c>
      <c r="D91" s="21" t="s">
        <v>1241</v>
      </c>
      <c r="E91" s="21">
        <v>91</v>
      </c>
      <c r="F91" s="21">
        <v>85</v>
      </c>
      <c r="G91" s="21">
        <v>2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1147</v>
      </c>
      <c r="C92" s="21" t="s">
        <v>781</v>
      </c>
      <c r="D92" s="21" t="s">
        <v>1377</v>
      </c>
      <c r="E92" s="21" t="s">
        <v>1147</v>
      </c>
      <c r="F92" s="21">
        <v>72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84</v>
      </c>
      <c r="D93" s="21" t="s">
        <v>1380</v>
      </c>
      <c r="E93" s="21" t="s">
        <v>1147</v>
      </c>
      <c r="F93" s="21">
        <v>82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84</v>
      </c>
      <c r="D94" s="21" t="s">
        <v>1383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84</v>
      </c>
      <c r="D95" s="21" t="s">
        <v>1381</v>
      </c>
      <c r="E95" s="21" t="s">
        <v>1147</v>
      </c>
      <c r="F95" s="21">
        <v>90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74</v>
      </c>
      <c r="D96" s="21" t="s">
        <v>1389</v>
      </c>
      <c r="E96" s="21">
        <v>66</v>
      </c>
      <c r="F96" s="21">
        <v>8</v>
      </c>
      <c r="G96" s="21">
        <v>16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736</v>
      </c>
      <c r="D97" s="21" t="s">
        <v>1184</v>
      </c>
      <c r="E97" s="21">
        <v>73</v>
      </c>
      <c r="F97" s="21">
        <v>41</v>
      </c>
      <c r="G97" s="21">
        <v>72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499</v>
      </c>
      <c r="D98" s="21" t="s">
        <v>1248</v>
      </c>
      <c r="E98" s="21" t="s">
        <v>1147</v>
      </c>
      <c r="F98" s="21">
        <v>8</v>
      </c>
      <c r="G98" s="21">
        <v>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127</v>
      </c>
      <c r="D99" s="21" t="s">
        <v>1353</v>
      </c>
      <c r="E99" s="21">
        <v>68</v>
      </c>
      <c r="F99" s="21">
        <v>2</v>
      </c>
      <c r="G99" s="21">
        <v>35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168</v>
      </c>
      <c r="D100" s="21" t="s">
        <v>1347</v>
      </c>
      <c r="E100" s="21">
        <v>75</v>
      </c>
      <c r="F100" s="21">
        <v>74</v>
      </c>
      <c r="G100" s="21">
        <v>9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591</v>
      </c>
      <c r="D101" s="21" t="s">
        <v>1390</v>
      </c>
      <c r="E101" s="21">
        <v>50</v>
      </c>
      <c r="F101" s="21">
        <v>17</v>
      </c>
      <c r="G101" s="21">
        <v>5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83" priority="1">
      <formula>AND($L2=0, $M2=0, $N2=0)</formula>
    </cfRule>
    <cfRule type="expression" dxfId="8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Аркуш22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345</v>
      </c>
      <c r="D2" s="21" t="s">
        <v>1131</v>
      </c>
      <c r="E2" s="21">
        <v>1</v>
      </c>
      <c r="F2" s="21">
        <v>1</v>
      </c>
      <c r="G2" s="21">
        <v>4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193</v>
      </c>
      <c r="D3" s="21" t="s">
        <v>1135</v>
      </c>
      <c r="E3" s="21">
        <v>2</v>
      </c>
      <c r="F3" s="21">
        <v>2</v>
      </c>
      <c r="G3" s="21">
        <v>5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656</v>
      </c>
      <c r="D4" s="21" t="s">
        <v>1283</v>
      </c>
      <c r="E4" s="21">
        <v>3</v>
      </c>
      <c r="F4" s="21">
        <v>3</v>
      </c>
      <c r="G4" s="21">
        <v>3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168</v>
      </c>
      <c r="D5" s="21" t="s">
        <v>1132</v>
      </c>
      <c r="E5" s="21">
        <v>4</v>
      </c>
      <c r="F5" s="21">
        <v>1</v>
      </c>
      <c r="G5" s="21">
        <v>12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109</v>
      </c>
      <c r="D6" s="21" t="s">
        <v>1168</v>
      </c>
      <c r="E6" s="21">
        <v>5</v>
      </c>
      <c r="F6" s="21">
        <v>3</v>
      </c>
      <c r="G6" s="21">
        <v>12</v>
      </c>
      <c r="L6" s="25">
        <f ca="1">IFERROR(__xludf.DUMMYFUNCTION("IF(SUM(COUNTIF(artists!A:A, SPLIT(C6, "",""))) &gt; 0, ""UA"", 0)"),0)</f>
        <v>0</v>
      </c>
      <c r="M6" s="26">
        <f ca="1">IFERROR(__xludf.DUMMYFUNCTION("IF(SUM(COUNTIF(artists!C:C, SPLIT(C6, "",""))) &gt; 0, ""RU"", 0)"),0)</f>
        <v>0</v>
      </c>
      <c r="N6" s="25" t="str">
        <f ca="1">IFERROR(__xludf.DUMMYFUNCTION("IF(SUM(COUNTIF(artists!E:E, SPLIT(C6, "",""))) &gt; 0, ""OTHER"", 0)"),"OTHER")</f>
        <v>OTHER</v>
      </c>
    </row>
    <row r="7" spans="1:14" ht="14.25" customHeight="1">
      <c r="A7" s="21">
        <v>6</v>
      </c>
      <c r="B7" s="21" t="s">
        <v>1117</v>
      </c>
      <c r="C7" s="21" t="s">
        <v>223</v>
      </c>
      <c r="D7" s="21" t="s">
        <v>1139</v>
      </c>
      <c r="E7" s="21">
        <v>6</v>
      </c>
      <c r="F7" s="21">
        <v>1</v>
      </c>
      <c r="G7" s="21">
        <v>17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1152</v>
      </c>
      <c r="D8" s="21" t="s">
        <v>1153</v>
      </c>
      <c r="E8" s="21">
        <v>7</v>
      </c>
      <c r="F8" s="21">
        <v>4</v>
      </c>
      <c r="G8" s="21">
        <v>14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1141</v>
      </c>
      <c r="E9" s="21">
        <v>8</v>
      </c>
      <c r="F9" s="21">
        <v>2</v>
      </c>
      <c r="G9" s="21">
        <v>56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618</v>
      </c>
      <c r="D10" s="21" t="s">
        <v>1163</v>
      </c>
      <c r="E10" s="21">
        <v>10</v>
      </c>
      <c r="F10" s="21">
        <v>1</v>
      </c>
      <c r="G10" s="21">
        <v>17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621</v>
      </c>
      <c r="D11" s="21" t="s">
        <v>1175</v>
      </c>
      <c r="E11" s="21">
        <v>9</v>
      </c>
      <c r="F11" s="21">
        <v>2</v>
      </c>
      <c r="G11" s="21">
        <v>14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1315</v>
      </c>
      <c r="D12" s="21" t="s">
        <v>1316</v>
      </c>
      <c r="E12" s="21">
        <v>13</v>
      </c>
      <c r="F12" s="21">
        <v>11</v>
      </c>
      <c r="G12" s="21">
        <v>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226</v>
      </c>
      <c r="D13" s="21" t="s">
        <v>1156</v>
      </c>
      <c r="E13" s="21">
        <v>11</v>
      </c>
      <c r="F13" s="21">
        <v>9</v>
      </c>
      <c r="G13" s="21">
        <v>28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193</v>
      </c>
      <c r="D14" s="21" t="s">
        <v>1167</v>
      </c>
      <c r="E14" s="21">
        <v>12</v>
      </c>
      <c r="F14" s="21">
        <v>1</v>
      </c>
      <c r="G14" s="21">
        <v>19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69</v>
      </c>
      <c r="D15" s="21" t="s">
        <v>1157</v>
      </c>
      <c r="E15" s="21">
        <v>15</v>
      </c>
      <c r="F15" s="21">
        <v>1</v>
      </c>
      <c r="G15" s="21">
        <v>23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94</v>
      </c>
      <c r="D16" s="21" t="s">
        <v>1155</v>
      </c>
      <c r="E16" s="21">
        <v>14</v>
      </c>
      <c r="F16" s="21">
        <v>6</v>
      </c>
      <c r="G16" s="21">
        <v>34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1117</v>
      </c>
      <c r="C17" s="21" t="s">
        <v>618</v>
      </c>
      <c r="D17" s="21" t="s">
        <v>1174</v>
      </c>
      <c r="E17" s="21">
        <v>17</v>
      </c>
      <c r="F17" s="21">
        <v>3</v>
      </c>
      <c r="G17" s="21">
        <v>25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659</v>
      </c>
      <c r="D18" s="21" t="s">
        <v>1312</v>
      </c>
      <c r="E18" s="21">
        <v>18</v>
      </c>
      <c r="F18" s="21">
        <v>17</v>
      </c>
      <c r="G18" s="21">
        <v>4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1117</v>
      </c>
      <c r="C19" s="21" t="s">
        <v>278</v>
      </c>
      <c r="D19" s="21" t="s">
        <v>1351</v>
      </c>
      <c r="E19" s="21">
        <v>97</v>
      </c>
      <c r="F19" s="21">
        <v>12</v>
      </c>
      <c r="G19" s="21">
        <v>2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1117</v>
      </c>
      <c r="C20" s="21" t="s">
        <v>110</v>
      </c>
      <c r="D20" s="21" t="s">
        <v>1197</v>
      </c>
      <c r="E20" s="21">
        <v>19</v>
      </c>
      <c r="F20" s="21">
        <v>14</v>
      </c>
      <c r="G20" s="21">
        <v>21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615</v>
      </c>
      <c r="D21" s="21" t="s">
        <v>1164</v>
      </c>
      <c r="E21" s="21">
        <v>21</v>
      </c>
      <c r="F21" s="21">
        <v>9</v>
      </c>
      <c r="G21" s="21">
        <v>20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739</v>
      </c>
      <c r="D22" s="21" t="s">
        <v>1196</v>
      </c>
      <c r="E22" s="21">
        <v>23</v>
      </c>
      <c r="F22" s="21">
        <v>15</v>
      </c>
      <c r="G22" s="21">
        <v>11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223</v>
      </c>
      <c r="D23" s="21" t="s">
        <v>1200</v>
      </c>
      <c r="E23" s="21">
        <v>34</v>
      </c>
      <c r="F23" s="21">
        <v>22</v>
      </c>
      <c r="G23" s="21">
        <v>2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196</v>
      </c>
      <c r="D24" s="21" t="s">
        <v>1296</v>
      </c>
      <c r="E24" s="21">
        <v>20</v>
      </c>
      <c r="F24" s="21">
        <v>2</v>
      </c>
      <c r="G24" s="21">
        <v>6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180</v>
      </c>
      <c r="D25" s="21" t="s">
        <v>1165</v>
      </c>
      <c r="E25" s="21">
        <v>24</v>
      </c>
      <c r="F25" s="21">
        <v>24</v>
      </c>
      <c r="G25" s="21">
        <v>13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1117</v>
      </c>
      <c r="C26" s="21" t="s">
        <v>69</v>
      </c>
      <c r="D26" s="21" t="s">
        <v>1173</v>
      </c>
      <c r="E26" s="21">
        <v>25</v>
      </c>
      <c r="F26" s="21">
        <v>8</v>
      </c>
      <c r="G26" s="21">
        <v>33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160</v>
      </c>
      <c r="D27" s="21" t="s">
        <v>1368</v>
      </c>
      <c r="E27" s="21">
        <v>16</v>
      </c>
      <c r="F27" s="21">
        <v>7</v>
      </c>
      <c r="G27" s="21">
        <v>5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1061</v>
      </c>
      <c r="D28" s="21" t="s">
        <v>1332</v>
      </c>
      <c r="E28" s="21">
        <v>77</v>
      </c>
      <c r="F28" s="21">
        <v>15</v>
      </c>
      <c r="G28" s="21">
        <v>2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168</v>
      </c>
      <c r="D29" s="21" t="s">
        <v>1203</v>
      </c>
      <c r="E29" s="21">
        <v>32</v>
      </c>
      <c r="F29" s="21">
        <v>28</v>
      </c>
      <c r="G29" s="21">
        <v>23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187</v>
      </c>
      <c r="D30" s="21" t="s">
        <v>1366</v>
      </c>
      <c r="E30" s="21">
        <v>22</v>
      </c>
      <c r="F30" s="21">
        <v>22</v>
      </c>
      <c r="G30" s="21">
        <v>4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69</v>
      </c>
      <c r="D31" s="21" t="s">
        <v>1191</v>
      </c>
      <c r="E31" s="21">
        <v>31</v>
      </c>
      <c r="F31" s="21">
        <v>21</v>
      </c>
      <c r="G31" s="21">
        <v>24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112</v>
      </c>
      <c r="D32" s="21" t="s">
        <v>1158</v>
      </c>
      <c r="E32" s="21">
        <v>27</v>
      </c>
      <c r="F32" s="21">
        <v>18</v>
      </c>
      <c r="G32" s="21">
        <v>29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181</v>
      </c>
      <c r="D33" s="21" t="s">
        <v>1192</v>
      </c>
      <c r="E33" s="21">
        <v>29</v>
      </c>
      <c r="F33" s="21">
        <v>10</v>
      </c>
      <c r="G33" s="21">
        <v>23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627</v>
      </c>
      <c r="D34" s="21" t="s">
        <v>1190</v>
      </c>
      <c r="E34" s="21">
        <v>37</v>
      </c>
      <c r="F34" s="21">
        <v>5</v>
      </c>
      <c r="G34" s="21">
        <v>32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69</v>
      </c>
      <c r="D35" s="21" t="s">
        <v>1180</v>
      </c>
      <c r="E35" s="21">
        <v>33</v>
      </c>
      <c r="F35" s="21">
        <v>13</v>
      </c>
      <c r="G35" s="21">
        <v>32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769</v>
      </c>
      <c r="D36" s="21" t="s">
        <v>1342</v>
      </c>
      <c r="E36" s="21">
        <v>98</v>
      </c>
      <c r="F36" s="21">
        <v>23</v>
      </c>
      <c r="G36" s="21">
        <v>2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1299</v>
      </c>
      <c r="D37" s="21" t="s">
        <v>1300</v>
      </c>
      <c r="E37" s="21">
        <v>28</v>
      </c>
      <c r="F37" s="21">
        <v>4</v>
      </c>
      <c r="G37" s="21">
        <v>15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140</v>
      </c>
      <c r="D38" s="21" t="s">
        <v>1170</v>
      </c>
      <c r="E38" s="21">
        <v>36</v>
      </c>
      <c r="F38" s="21">
        <v>8</v>
      </c>
      <c r="G38" s="21">
        <v>51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1117</v>
      </c>
      <c r="C39" s="21" t="s">
        <v>736</v>
      </c>
      <c r="D39" s="21" t="s">
        <v>1215</v>
      </c>
      <c r="E39" s="21">
        <v>38</v>
      </c>
      <c r="F39" s="21">
        <v>17</v>
      </c>
      <c r="G39" s="21">
        <v>151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74</v>
      </c>
      <c r="D40" s="21" t="s">
        <v>1252</v>
      </c>
      <c r="E40" s="21">
        <v>43</v>
      </c>
      <c r="F40" s="21">
        <v>1</v>
      </c>
      <c r="G40" s="21">
        <v>29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86</v>
      </c>
      <c r="D41" s="21" t="s">
        <v>1340</v>
      </c>
      <c r="E41" s="21">
        <v>30</v>
      </c>
      <c r="F41" s="21">
        <v>11</v>
      </c>
      <c r="G41" s="21">
        <v>10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1349</v>
      </c>
      <c r="D42" s="21" t="s">
        <v>1350</v>
      </c>
      <c r="E42" s="21">
        <v>46</v>
      </c>
      <c r="F42" s="21">
        <v>41</v>
      </c>
      <c r="G42" s="21">
        <v>3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1183</v>
      </c>
      <c r="E43" s="21">
        <v>42</v>
      </c>
      <c r="F43" s="21">
        <v>9</v>
      </c>
      <c r="G43" s="21">
        <v>38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611</v>
      </c>
      <c r="D44" s="21" t="s">
        <v>1179</v>
      </c>
      <c r="E44" s="21">
        <v>41</v>
      </c>
      <c r="F44" s="21">
        <v>27</v>
      </c>
      <c r="G44" s="21">
        <v>30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404</v>
      </c>
      <c r="D45" s="21" t="s">
        <v>1386</v>
      </c>
      <c r="E45" s="21">
        <v>35</v>
      </c>
      <c r="F45" s="21">
        <v>17</v>
      </c>
      <c r="G45" s="21">
        <v>8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225</v>
      </c>
      <c r="D46" s="21" t="s">
        <v>1249</v>
      </c>
      <c r="E46" s="21">
        <v>44</v>
      </c>
      <c r="F46" s="21">
        <v>2</v>
      </c>
      <c r="G46" s="21">
        <v>23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77</v>
      </c>
      <c r="D47" s="21" t="s">
        <v>1355</v>
      </c>
      <c r="E47" s="21">
        <v>39</v>
      </c>
      <c r="F47" s="21">
        <v>2</v>
      </c>
      <c r="G47" s="21">
        <v>10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499</v>
      </c>
      <c r="D48" s="21" t="s">
        <v>1188</v>
      </c>
      <c r="E48" s="21">
        <v>40</v>
      </c>
      <c r="F48" s="21">
        <v>14</v>
      </c>
      <c r="G48" s="21">
        <v>20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666</v>
      </c>
      <c r="D49" s="21" t="s">
        <v>1388</v>
      </c>
      <c r="E49" s="21">
        <v>92</v>
      </c>
      <c r="F49" s="21">
        <v>48</v>
      </c>
      <c r="G49" s="21">
        <v>2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1372</v>
      </c>
      <c r="D50" s="21" t="s">
        <v>1373</v>
      </c>
      <c r="E50" s="21">
        <v>48</v>
      </c>
      <c r="F50" s="21">
        <v>3</v>
      </c>
      <c r="G50" s="21">
        <v>11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591</v>
      </c>
      <c r="D51" s="21" t="s">
        <v>1390</v>
      </c>
      <c r="E51" s="21">
        <v>26</v>
      </c>
      <c r="F51" s="21">
        <v>17</v>
      </c>
      <c r="G51" s="21">
        <v>4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584</v>
      </c>
      <c r="D52" s="21" t="s">
        <v>1233</v>
      </c>
      <c r="E52" s="21">
        <v>47</v>
      </c>
      <c r="F52" s="21">
        <v>41</v>
      </c>
      <c r="G52" s="21">
        <v>5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1117</v>
      </c>
      <c r="C53" s="21" t="s">
        <v>391</v>
      </c>
      <c r="D53" s="21" t="s">
        <v>1214</v>
      </c>
      <c r="E53" s="21">
        <v>67</v>
      </c>
      <c r="F53" s="21">
        <v>12</v>
      </c>
      <c r="G53" s="21">
        <v>3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529</v>
      </c>
      <c r="D54" s="21" t="s">
        <v>1210</v>
      </c>
      <c r="E54" s="21">
        <v>45</v>
      </c>
      <c r="F54" s="21">
        <v>45</v>
      </c>
      <c r="G54" s="21">
        <v>3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1117</v>
      </c>
      <c r="C55" s="21" t="s">
        <v>444</v>
      </c>
      <c r="D55" s="21" t="s">
        <v>1207</v>
      </c>
      <c r="E55" s="21">
        <v>59</v>
      </c>
      <c r="F55" s="21">
        <v>50</v>
      </c>
      <c r="G55" s="21">
        <v>9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69</v>
      </c>
      <c r="D56" s="21" t="s">
        <v>1239</v>
      </c>
      <c r="E56" s="21">
        <v>50</v>
      </c>
      <c r="F56" s="21">
        <v>20</v>
      </c>
      <c r="G56" s="21">
        <v>35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110</v>
      </c>
      <c r="D57" s="21" t="s">
        <v>1387</v>
      </c>
      <c r="E57" s="21">
        <v>55</v>
      </c>
      <c r="F57" s="21">
        <v>33</v>
      </c>
      <c r="G57" s="21">
        <v>7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614</v>
      </c>
      <c r="D58" s="21" t="s">
        <v>1195</v>
      </c>
      <c r="E58" s="21">
        <v>52</v>
      </c>
      <c r="F58" s="21">
        <v>35</v>
      </c>
      <c r="G58" s="21">
        <v>36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1117</v>
      </c>
      <c r="C59" s="21" t="s">
        <v>196</v>
      </c>
      <c r="D59" s="21" t="s">
        <v>1199</v>
      </c>
      <c r="E59" s="21">
        <v>58</v>
      </c>
      <c r="F59" s="21">
        <v>43</v>
      </c>
      <c r="G59" s="21">
        <v>5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474</v>
      </c>
      <c r="D60" s="21" t="s">
        <v>1385</v>
      </c>
      <c r="E60" s="21">
        <v>93</v>
      </c>
      <c r="F60" s="21">
        <v>59</v>
      </c>
      <c r="G60" s="21">
        <v>2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736</v>
      </c>
      <c r="D61" s="21" t="s">
        <v>1172</v>
      </c>
      <c r="E61" s="21">
        <v>54</v>
      </c>
      <c r="F61" s="21">
        <v>28</v>
      </c>
      <c r="G61" s="21">
        <v>30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658</v>
      </c>
      <c r="D62" s="21" t="s">
        <v>1346</v>
      </c>
      <c r="E62" s="21">
        <v>57</v>
      </c>
      <c r="F62" s="21">
        <v>21</v>
      </c>
      <c r="G62" s="21">
        <v>17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608</v>
      </c>
      <c r="D63" s="21" t="s">
        <v>1189</v>
      </c>
      <c r="E63" s="21">
        <v>49</v>
      </c>
      <c r="F63" s="21">
        <v>17</v>
      </c>
      <c r="G63" s="21">
        <v>55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311</v>
      </c>
      <c r="D64" s="21" t="s">
        <v>1369</v>
      </c>
      <c r="E64" s="21">
        <v>51</v>
      </c>
      <c r="F64" s="21">
        <v>51</v>
      </c>
      <c r="G64" s="21">
        <v>7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1121</v>
      </c>
      <c r="C65" s="21" t="s">
        <v>91</v>
      </c>
      <c r="D65" s="21" t="s">
        <v>1206</v>
      </c>
      <c r="E65" s="21">
        <v>56</v>
      </c>
      <c r="F65" s="21">
        <v>42</v>
      </c>
      <c r="G65" s="21">
        <v>18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1117</v>
      </c>
      <c r="C66" s="21" t="s">
        <v>79</v>
      </c>
      <c r="D66" s="21" t="s">
        <v>1193</v>
      </c>
      <c r="E66" s="21">
        <v>66</v>
      </c>
      <c r="F66" s="21">
        <v>60</v>
      </c>
      <c r="G66" s="21">
        <v>6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1121</v>
      </c>
      <c r="C67" s="21" t="s">
        <v>74</v>
      </c>
      <c r="D67" s="21" t="s">
        <v>1389</v>
      </c>
      <c r="E67" s="21">
        <v>62</v>
      </c>
      <c r="F67" s="21">
        <v>8</v>
      </c>
      <c r="G67" s="21">
        <v>15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226</v>
      </c>
      <c r="D68" s="21" t="s">
        <v>1348</v>
      </c>
      <c r="E68" s="21">
        <v>61</v>
      </c>
      <c r="F68" s="21">
        <v>10</v>
      </c>
      <c r="G68" s="21">
        <v>16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127</v>
      </c>
      <c r="D69" s="21" t="s">
        <v>1353</v>
      </c>
      <c r="E69" s="21">
        <v>63</v>
      </c>
      <c r="F69" s="21">
        <v>2</v>
      </c>
      <c r="G69" s="21">
        <v>34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95</v>
      </c>
      <c r="D70" s="21" t="s">
        <v>1148</v>
      </c>
      <c r="E70" s="21">
        <v>73</v>
      </c>
      <c r="F70" s="21">
        <v>27</v>
      </c>
      <c r="G70" s="21">
        <v>34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128</v>
      </c>
      <c r="D71" s="21" t="s">
        <v>1254</v>
      </c>
      <c r="E71" s="21">
        <v>65</v>
      </c>
      <c r="F71" s="21">
        <v>2</v>
      </c>
      <c r="G71" s="21">
        <v>117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511</v>
      </c>
      <c r="D72" s="21" t="s">
        <v>1382</v>
      </c>
      <c r="E72" s="21">
        <v>53</v>
      </c>
      <c r="F72" s="21">
        <v>39</v>
      </c>
      <c r="G72" s="21">
        <v>5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537</v>
      </c>
      <c r="D73" s="21" t="s">
        <v>1391</v>
      </c>
      <c r="E73" s="21">
        <v>64</v>
      </c>
      <c r="F73" s="21">
        <v>6</v>
      </c>
      <c r="G73" s="21">
        <v>38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736</v>
      </c>
      <c r="D74" s="21" t="s">
        <v>1184</v>
      </c>
      <c r="E74" s="21">
        <v>69</v>
      </c>
      <c r="F74" s="21">
        <v>41</v>
      </c>
      <c r="G74" s="21">
        <v>71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322</v>
      </c>
      <c r="D75" s="21" t="s">
        <v>1392</v>
      </c>
      <c r="E75" s="21">
        <v>74</v>
      </c>
      <c r="F75" s="21">
        <v>1</v>
      </c>
      <c r="G75" s="21">
        <v>20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168</v>
      </c>
      <c r="D76" s="21" t="s">
        <v>1347</v>
      </c>
      <c r="E76" s="21">
        <v>78</v>
      </c>
      <c r="F76" s="21">
        <v>74</v>
      </c>
      <c r="G76" s="21">
        <v>8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103</v>
      </c>
      <c r="D77" s="21" t="s">
        <v>1201</v>
      </c>
      <c r="E77" s="21">
        <v>75</v>
      </c>
      <c r="F77" s="21">
        <v>73</v>
      </c>
      <c r="G77" s="21">
        <v>3</v>
      </c>
      <c r="H77" s="21">
        <v>77</v>
      </c>
      <c r="I77" s="28">
        <v>44206</v>
      </c>
      <c r="J77" s="21">
        <v>63</v>
      </c>
      <c r="K77" s="28">
        <v>44234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184</v>
      </c>
      <c r="D78" s="21" t="s">
        <v>1250</v>
      </c>
      <c r="E78" s="21">
        <v>70</v>
      </c>
      <c r="F78" s="21">
        <v>31</v>
      </c>
      <c r="G78" s="21">
        <v>15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1257</v>
      </c>
      <c r="D79" s="21" t="s">
        <v>1258</v>
      </c>
      <c r="E79" s="21">
        <v>79</v>
      </c>
      <c r="F79" s="21">
        <v>9</v>
      </c>
      <c r="G79" s="21">
        <v>47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1117</v>
      </c>
      <c r="C80" s="21" t="s">
        <v>128</v>
      </c>
      <c r="D80" s="21" t="s">
        <v>1393</v>
      </c>
      <c r="E80" s="21">
        <v>80</v>
      </c>
      <c r="F80" s="21">
        <v>1</v>
      </c>
      <c r="G80" s="21">
        <v>48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196</v>
      </c>
      <c r="D81" s="21">
        <v>24</v>
      </c>
      <c r="E81" s="21">
        <v>86</v>
      </c>
      <c r="F81" s="21">
        <v>12</v>
      </c>
      <c r="G81" s="21">
        <v>23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660</v>
      </c>
      <c r="D82" s="21" t="s">
        <v>1394</v>
      </c>
      <c r="E82" s="21">
        <v>71</v>
      </c>
      <c r="F82" s="21">
        <v>26</v>
      </c>
      <c r="G82" s="21">
        <v>10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235</v>
      </c>
      <c r="D83" s="21" t="s">
        <v>1395</v>
      </c>
      <c r="E83" s="21">
        <v>87</v>
      </c>
      <c r="F83" s="21">
        <v>45</v>
      </c>
      <c r="G83" s="21">
        <v>13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196</v>
      </c>
      <c r="D84" s="21" t="s">
        <v>1396</v>
      </c>
      <c r="E84" s="21">
        <v>84</v>
      </c>
      <c r="F84" s="21">
        <v>13</v>
      </c>
      <c r="G84" s="21">
        <v>17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170</v>
      </c>
      <c r="D85" s="21" t="s">
        <v>1202</v>
      </c>
      <c r="E85" s="21">
        <v>76</v>
      </c>
      <c r="F85" s="21">
        <v>3</v>
      </c>
      <c r="G85" s="21">
        <v>109</v>
      </c>
      <c r="H85" s="21">
        <v>94</v>
      </c>
      <c r="I85" s="28">
        <v>43800</v>
      </c>
      <c r="J85" s="21">
        <v>1</v>
      </c>
      <c r="K85" s="28">
        <v>43891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1117</v>
      </c>
      <c r="C86" s="21" t="s">
        <v>116</v>
      </c>
      <c r="D86" s="21" t="s">
        <v>1397</v>
      </c>
      <c r="E86" s="21">
        <v>85</v>
      </c>
      <c r="F86" s="21">
        <v>15</v>
      </c>
      <c r="G86" s="21">
        <v>32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404</v>
      </c>
      <c r="D87" s="21" t="s">
        <v>1398</v>
      </c>
      <c r="E87" s="21">
        <v>83</v>
      </c>
      <c r="F87" s="21">
        <v>2</v>
      </c>
      <c r="G87" s="21">
        <v>21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784</v>
      </c>
      <c r="D88" s="21" t="s">
        <v>1399</v>
      </c>
      <c r="E88" s="21">
        <v>72</v>
      </c>
      <c r="F88" s="21">
        <v>31</v>
      </c>
      <c r="G88" s="21">
        <v>6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77</v>
      </c>
      <c r="D89" s="21" t="s">
        <v>1400</v>
      </c>
      <c r="E89" s="21">
        <v>99</v>
      </c>
      <c r="F89" s="21">
        <v>6</v>
      </c>
      <c r="G89" s="21">
        <v>32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196</v>
      </c>
      <c r="D90" s="21" t="s">
        <v>1204</v>
      </c>
      <c r="E90" s="21" t="s">
        <v>1147</v>
      </c>
      <c r="F90" s="21">
        <v>46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170</v>
      </c>
      <c r="D91" s="21" t="s">
        <v>1401</v>
      </c>
      <c r="E91" s="21">
        <v>81</v>
      </c>
      <c r="F91" s="21">
        <v>69</v>
      </c>
      <c r="G91" s="21">
        <v>6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1147</v>
      </c>
      <c r="C92" s="21" t="s">
        <v>461</v>
      </c>
      <c r="D92" s="21" t="s">
        <v>1241</v>
      </c>
      <c r="E92" s="21" t="s">
        <v>1147</v>
      </c>
      <c r="F92" s="21">
        <v>85</v>
      </c>
      <c r="G92" s="21">
        <v>1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1121</v>
      </c>
      <c r="C93" s="21" t="s">
        <v>517</v>
      </c>
      <c r="D93" s="21" t="s">
        <v>1402</v>
      </c>
      <c r="E93" s="21">
        <v>82</v>
      </c>
      <c r="F93" s="21">
        <v>2</v>
      </c>
      <c r="G93" s="21">
        <v>39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1117</v>
      </c>
      <c r="C94" s="21" t="s">
        <v>421</v>
      </c>
      <c r="D94" s="21" t="s">
        <v>1403</v>
      </c>
      <c r="E94" s="21">
        <v>94</v>
      </c>
      <c r="F94" s="21">
        <v>1</v>
      </c>
      <c r="G94" s="21">
        <v>74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733</v>
      </c>
      <c r="D95" s="21" t="s">
        <v>1404</v>
      </c>
      <c r="E95" s="21">
        <v>60</v>
      </c>
      <c r="F95" s="21">
        <v>60</v>
      </c>
      <c r="G95" s="21">
        <v>3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655</v>
      </c>
      <c r="D96" s="21" t="s">
        <v>1339</v>
      </c>
      <c r="E96" s="21" t="s">
        <v>1147</v>
      </c>
      <c r="F96" s="21">
        <v>11</v>
      </c>
      <c r="G96" s="21">
        <v>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80</v>
      </c>
      <c r="D97" s="21" t="s">
        <v>1405</v>
      </c>
      <c r="E97" s="21" t="s">
        <v>1147</v>
      </c>
      <c r="F97" s="21">
        <v>21</v>
      </c>
      <c r="G97" s="21">
        <v>33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1356</v>
      </c>
      <c r="D98" s="21" t="s">
        <v>1357</v>
      </c>
      <c r="E98" s="21">
        <v>88</v>
      </c>
      <c r="F98" s="21">
        <v>73</v>
      </c>
      <c r="G98" s="21">
        <v>5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116</v>
      </c>
      <c r="D99" s="21" t="s">
        <v>1406</v>
      </c>
      <c r="E99" s="21">
        <v>96</v>
      </c>
      <c r="F99" s="21">
        <v>5</v>
      </c>
      <c r="G99" s="21">
        <v>16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787</v>
      </c>
      <c r="D100" s="21" t="s">
        <v>1407</v>
      </c>
      <c r="E100" s="21" t="s">
        <v>1147</v>
      </c>
      <c r="F100" s="21">
        <v>1</v>
      </c>
      <c r="G100" s="21">
        <v>74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1117</v>
      </c>
      <c r="C101" s="21" t="s">
        <v>1408</v>
      </c>
      <c r="D101" s="21" t="s">
        <v>1409</v>
      </c>
      <c r="E101" s="21">
        <v>100</v>
      </c>
      <c r="F101" s="21">
        <v>14</v>
      </c>
      <c r="G101" s="21">
        <v>45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81" priority="1">
      <formula>AND($L2=0, $M2=0, $N2=0)</formula>
    </cfRule>
    <cfRule type="expression" dxfId="8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Аркуш23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345</v>
      </c>
      <c r="D2" s="21" t="s">
        <v>1131</v>
      </c>
      <c r="E2" s="21">
        <v>1</v>
      </c>
      <c r="F2" s="21">
        <v>1</v>
      </c>
      <c r="G2" s="21">
        <v>3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193</v>
      </c>
      <c r="D3" s="21" t="s">
        <v>1135</v>
      </c>
      <c r="E3" s="21">
        <v>2</v>
      </c>
      <c r="F3" s="21">
        <v>2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656</v>
      </c>
      <c r="D4" s="21" t="s">
        <v>1283</v>
      </c>
      <c r="E4" s="21">
        <v>86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168</v>
      </c>
      <c r="D5" s="21" t="s">
        <v>1132</v>
      </c>
      <c r="E5" s="21">
        <v>3</v>
      </c>
      <c r="F5" s="21">
        <v>1</v>
      </c>
      <c r="G5" s="21">
        <v>11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109</v>
      </c>
      <c r="D6" s="21" t="s">
        <v>1168</v>
      </c>
      <c r="E6" s="21">
        <v>4</v>
      </c>
      <c r="F6" s="21">
        <v>3</v>
      </c>
      <c r="G6" s="21">
        <v>11</v>
      </c>
      <c r="L6" s="25">
        <f ca="1">IFERROR(__xludf.DUMMYFUNCTION("IF(SUM(COUNTIF(artists!A:A, SPLIT(C6, "",""))) &gt; 0, ""UA"", 0)"),0)</f>
        <v>0</v>
      </c>
      <c r="M6" s="26">
        <f ca="1">IFERROR(__xludf.DUMMYFUNCTION("IF(SUM(COUNTIF(artists!C:C, SPLIT(C6, "",""))) &gt; 0, ""RU"", 0)"),0)</f>
        <v>0</v>
      </c>
      <c r="N6" s="25" t="str">
        <f ca="1">IFERROR(__xludf.DUMMYFUNCTION("IF(SUM(COUNTIF(artists!E:E, SPLIT(C6, "",""))) &gt; 0, ""OTHER"", 0)"),"OTHER")</f>
        <v>OTHER</v>
      </c>
    </row>
    <row r="7" spans="1:14" ht="14.25" customHeight="1">
      <c r="A7" s="21">
        <v>6</v>
      </c>
      <c r="B7" s="21" t="s">
        <v>1121</v>
      </c>
      <c r="C7" s="21" t="s">
        <v>223</v>
      </c>
      <c r="D7" s="21" t="s">
        <v>1139</v>
      </c>
      <c r="E7" s="21">
        <v>5</v>
      </c>
      <c r="F7" s="21">
        <v>1</v>
      </c>
      <c r="G7" s="21">
        <v>16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1152</v>
      </c>
      <c r="D8" s="21" t="s">
        <v>1153</v>
      </c>
      <c r="E8" s="21">
        <v>6</v>
      </c>
      <c r="F8" s="21">
        <v>4</v>
      </c>
      <c r="G8" s="21">
        <v>13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1141</v>
      </c>
      <c r="E9" s="21">
        <v>8</v>
      </c>
      <c r="F9" s="21">
        <v>2</v>
      </c>
      <c r="G9" s="21">
        <v>55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621</v>
      </c>
      <c r="D10" s="21" t="s">
        <v>1175</v>
      </c>
      <c r="E10" s="21">
        <v>10</v>
      </c>
      <c r="F10" s="21">
        <v>2</v>
      </c>
      <c r="G10" s="21">
        <v>13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618</v>
      </c>
      <c r="D11" s="21" t="s">
        <v>1163</v>
      </c>
      <c r="E11" s="21">
        <v>9</v>
      </c>
      <c r="F11" s="21">
        <v>1</v>
      </c>
      <c r="G11" s="21">
        <v>16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226</v>
      </c>
      <c r="D12" s="21" t="s">
        <v>1156</v>
      </c>
      <c r="E12" s="21">
        <v>12</v>
      </c>
      <c r="F12" s="21">
        <v>9</v>
      </c>
      <c r="G12" s="21">
        <v>27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193</v>
      </c>
      <c r="D13" s="21" t="s">
        <v>1167</v>
      </c>
      <c r="E13" s="21">
        <v>11</v>
      </c>
      <c r="F13" s="21">
        <v>1</v>
      </c>
      <c r="G13" s="21">
        <v>18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1315</v>
      </c>
      <c r="D14" s="21" t="s">
        <v>1316</v>
      </c>
      <c r="E14" s="21">
        <v>45</v>
      </c>
      <c r="F14" s="21">
        <v>11</v>
      </c>
      <c r="G14" s="21">
        <v>3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94</v>
      </c>
      <c r="D15" s="21" t="s">
        <v>1155</v>
      </c>
      <c r="E15" s="21">
        <v>14</v>
      </c>
      <c r="F15" s="21">
        <v>6</v>
      </c>
      <c r="G15" s="21">
        <v>33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1117</v>
      </c>
      <c r="C16" s="21" t="s">
        <v>69</v>
      </c>
      <c r="D16" s="21" t="s">
        <v>1157</v>
      </c>
      <c r="E16" s="21">
        <v>15</v>
      </c>
      <c r="F16" s="21">
        <v>1</v>
      </c>
      <c r="G16" s="21">
        <v>22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160</v>
      </c>
      <c r="D17" s="21" t="s">
        <v>1368</v>
      </c>
      <c r="E17" s="21">
        <v>7</v>
      </c>
      <c r="F17" s="21">
        <v>7</v>
      </c>
      <c r="G17" s="21">
        <v>4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618</v>
      </c>
      <c r="D18" s="21" t="s">
        <v>1174</v>
      </c>
      <c r="E18" s="21">
        <v>16</v>
      </c>
      <c r="F18" s="21">
        <v>3</v>
      </c>
      <c r="G18" s="21">
        <v>24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659</v>
      </c>
      <c r="D19" s="21" t="s">
        <v>1312</v>
      </c>
      <c r="E19" s="21">
        <v>31</v>
      </c>
      <c r="F19" s="21">
        <v>17</v>
      </c>
      <c r="G19" s="21">
        <v>3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1121</v>
      </c>
      <c r="C20" s="21" t="s">
        <v>110</v>
      </c>
      <c r="D20" s="21" t="s">
        <v>1197</v>
      </c>
      <c r="E20" s="21">
        <v>18</v>
      </c>
      <c r="F20" s="21">
        <v>14</v>
      </c>
      <c r="G20" s="21">
        <v>20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196</v>
      </c>
      <c r="D21" s="21" t="s">
        <v>1296</v>
      </c>
      <c r="E21" s="21">
        <v>13</v>
      </c>
      <c r="F21" s="21">
        <v>2</v>
      </c>
      <c r="G21" s="21">
        <v>5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615</v>
      </c>
      <c r="D22" s="21" t="s">
        <v>1164</v>
      </c>
      <c r="E22" s="21">
        <v>19</v>
      </c>
      <c r="F22" s="21">
        <v>9</v>
      </c>
      <c r="G22" s="21">
        <v>19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187</v>
      </c>
      <c r="D23" s="21" t="s">
        <v>1366</v>
      </c>
      <c r="E23" s="21">
        <v>29</v>
      </c>
      <c r="F23" s="21">
        <v>22</v>
      </c>
      <c r="G23" s="21">
        <v>3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739</v>
      </c>
      <c r="D24" s="21" t="s">
        <v>1196</v>
      </c>
      <c r="E24" s="21">
        <v>30</v>
      </c>
      <c r="F24" s="21">
        <v>15</v>
      </c>
      <c r="G24" s="21">
        <v>10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180</v>
      </c>
      <c r="D25" s="21" t="s">
        <v>1165</v>
      </c>
      <c r="E25" s="21">
        <v>27</v>
      </c>
      <c r="F25" s="21">
        <v>24</v>
      </c>
      <c r="G25" s="21">
        <v>12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1121</v>
      </c>
      <c r="C26" s="21" t="s">
        <v>69</v>
      </c>
      <c r="D26" s="21" t="s">
        <v>1173</v>
      </c>
      <c r="E26" s="21">
        <v>23</v>
      </c>
      <c r="F26" s="21">
        <v>8</v>
      </c>
      <c r="G26" s="21">
        <v>32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591</v>
      </c>
      <c r="D27" s="21" t="s">
        <v>1390</v>
      </c>
      <c r="E27" s="21">
        <v>17</v>
      </c>
      <c r="F27" s="21">
        <v>17</v>
      </c>
      <c r="G27" s="21">
        <v>3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112</v>
      </c>
      <c r="D28" s="21" t="s">
        <v>1158</v>
      </c>
      <c r="E28" s="21">
        <v>24</v>
      </c>
      <c r="F28" s="21">
        <v>18</v>
      </c>
      <c r="G28" s="21">
        <v>28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1121</v>
      </c>
      <c r="C29" s="21" t="s">
        <v>1299</v>
      </c>
      <c r="D29" s="21" t="s">
        <v>1300</v>
      </c>
      <c r="E29" s="21">
        <v>21</v>
      </c>
      <c r="F29" s="21">
        <v>4</v>
      </c>
      <c r="G29" s="21">
        <v>14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181</v>
      </c>
      <c r="D30" s="21" t="s">
        <v>1192</v>
      </c>
      <c r="E30" s="21">
        <v>26</v>
      </c>
      <c r="F30" s="21">
        <v>10</v>
      </c>
      <c r="G30" s="21">
        <v>22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86</v>
      </c>
      <c r="D31" s="21" t="s">
        <v>1340</v>
      </c>
      <c r="E31" s="21">
        <v>22</v>
      </c>
      <c r="F31" s="21">
        <v>11</v>
      </c>
      <c r="G31" s="21">
        <v>9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69</v>
      </c>
      <c r="D32" s="21" t="s">
        <v>1191</v>
      </c>
      <c r="E32" s="21">
        <v>28</v>
      </c>
      <c r="F32" s="21">
        <v>21</v>
      </c>
      <c r="G32" s="21">
        <v>23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168</v>
      </c>
      <c r="D33" s="21" t="s">
        <v>1203</v>
      </c>
      <c r="E33" s="21">
        <v>33</v>
      </c>
      <c r="F33" s="21">
        <v>28</v>
      </c>
      <c r="G33" s="21">
        <v>22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69</v>
      </c>
      <c r="D34" s="21" t="s">
        <v>1180</v>
      </c>
      <c r="E34" s="21">
        <v>32</v>
      </c>
      <c r="F34" s="21">
        <v>13</v>
      </c>
      <c r="G34" s="21">
        <v>31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1147</v>
      </c>
      <c r="C35" s="21" t="s">
        <v>223</v>
      </c>
      <c r="D35" s="21" t="s">
        <v>1200</v>
      </c>
      <c r="E35" s="21" t="s">
        <v>1147</v>
      </c>
      <c r="F35" s="21">
        <v>22</v>
      </c>
      <c r="G35" s="21">
        <v>1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404</v>
      </c>
      <c r="D36" s="21" t="s">
        <v>1386</v>
      </c>
      <c r="E36" s="21">
        <v>20</v>
      </c>
      <c r="F36" s="21">
        <v>17</v>
      </c>
      <c r="G36" s="21">
        <v>7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140</v>
      </c>
      <c r="D37" s="21" t="s">
        <v>1170</v>
      </c>
      <c r="E37" s="21">
        <v>34</v>
      </c>
      <c r="F37" s="21">
        <v>8</v>
      </c>
      <c r="G37" s="21">
        <v>50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627</v>
      </c>
      <c r="D38" s="21" t="s">
        <v>1190</v>
      </c>
      <c r="E38" s="21">
        <v>38</v>
      </c>
      <c r="F38" s="21">
        <v>5</v>
      </c>
      <c r="G38" s="21">
        <v>31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736</v>
      </c>
      <c r="D39" s="21" t="s">
        <v>1215</v>
      </c>
      <c r="E39" s="21">
        <v>40</v>
      </c>
      <c r="F39" s="21">
        <v>17</v>
      </c>
      <c r="G39" s="21">
        <v>150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77</v>
      </c>
      <c r="D40" s="21" t="s">
        <v>1355</v>
      </c>
      <c r="E40" s="21">
        <v>25</v>
      </c>
      <c r="F40" s="21">
        <v>2</v>
      </c>
      <c r="G40" s="21">
        <v>9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499</v>
      </c>
      <c r="D41" s="21" t="s">
        <v>1188</v>
      </c>
      <c r="E41" s="21">
        <v>37</v>
      </c>
      <c r="F41" s="21">
        <v>14</v>
      </c>
      <c r="G41" s="21">
        <v>19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611</v>
      </c>
      <c r="D42" s="21" t="s">
        <v>1179</v>
      </c>
      <c r="E42" s="21">
        <v>42</v>
      </c>
      <c r="F42" s="21">
        <v>27</v>
      </c>
      <c r="G42" s="21">
        <v>29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1183</v>
      </c>
      <c r="E43" s="21">
        <v>43</v>
      </c>
      <c r="F43" s="21">
        <v>9</v>
      </c>
      <c r="G43" s="21">
        <v>37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74</v>
      </c>
      <c r="D44" s="21" t="s">
        <v>1252</v>
      </c>
      <c r="E44" s="21">
        <v>44</v>
      </c>
      <c r="F44" s="21">
        <v>1</v>
      </c>
      <c r="G44" s="21">
        <v>28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225</v>
      </c>
      <c r="D45" s="21" t="s">
        <v>1249</v>
      </c>
      <c r="E45" s="21">
        <v>39</v>
      </c>
      <c r="F45" s="21">
        <v>2</v>
      </c>
      <c r="G45" s="21">
        <v>22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1117</v>
      </c>
      <c r="C46" s="21" t="s">
        <v>529</v>
      </c>
      <c r="D46" s="21" t="s">
        <v>1210</v>
      </c>
      <c r="E46" s="21">
        <v>89</v>
      </c>
      <c r="F46" s="21">
        <v>45</v>
      </c>
      <c r="G46" s="21">
        <v>2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1117</v>
      </c>
      <c r="C47" s="21" t="s">
        <v>1349</v>
      </c>
      <c r="D47" s="21" t="s">
        <v>1350</v>
      </c>
      <c r="E47" s="21">
        <v>65</v>
      </c>
      <c r="F47" s="21">
        <v>41</v>
      </c>
      <c r="G47" s="21">
        <v>2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584</v>
      </c>
      <c r="D48" s="21" t="s">
        <v>1233</v>
      </c>
      <c r="E48" s="21">
        <v>41</v>
      </c>
      <c r="F48" s="21">
        <v>41</v>
      </c>
      <c r="G48" s="21">
        <v>4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1372</v>
      </c>
      <c r="D49" s="21" t="s">
        <v>1373</v>
      </c>
      <c r="E49" s="21">
        <v>35</v>
      </c>
      <c r="F49" s="21">
        <v>3</v>
      </c>
      <c r="G49" s="21">
        <v>10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608</v>
      </c>
      <c r="D50" s="21" t="s">
        <v>1189</v>
      </c>
      <c r="E50" s="21">
        <v>49</v>
      </c>
      <c r="F50" s="21">
        <v>17</v>
      </c>
      <c r="G50" s="21">
        <v>54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69</v>
      </c>
      <c r="D51" s="21" t="s">
        <v>1239</v>
      </c>
      <c r="E51" s="21">
        <v>48</v>
      </c>
      <c r="F51" s="21">
        <v>20</v>
      </c>
      <c r="G51" s="21">
        <v>34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311</v>
      </c>
      <c r="D52" s="21" t="s">
        <v>1369</v>
      </c>
      <c r="E52" s="21">
        <v>51</v>
      </c>
      <c r="F52" s="21">
        <v>51</v>
      </c>
      <c r="G52" s="21">
        <v>6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1117</v>
      </c>
      <c r="C53" s="21" t="s">
        <v>614</v>
      </c>
      <c r="D53" s="21" t="s">
        <v>1195</v>
      </c>
      <c r="E53" s="21">
        <v>52</v>
      </c>
      <c r="F53" s="21">
        <v>35</v>
      </c>
      <c r="G53" s="21">
        <v>35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511</v>
      </c>
      <c r="D54" s="21" t="s">
        <v>1382</v>
      </c>
      <c r="E54" s="21">
        <v>47</v>
      </c>
      <c r="F54" s="21">
        <v>39</v>
      </c>
      <c r="G54" s="21">
        <v>4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736</v>
      </c>
      <c r="D55" s="21" t="s">
        <v>1172</v>
      </c>
      <c r="E55" s="21">
        <v>57</v>
      </c>
      <c r="F55" s="21">
        <v>28</v>
      </c>
      <c r="G55" s="21">
        <v>29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110</v>
      </c>
      <c r="D56" s="21" t="s">
        <v>1387</v>
      </c>
      <c r="E56" s="21">
        <v>46</v>
      </c>
      <c r="F56" s="21">
        <v>33</v>
      </c>
      <c r="G56" s="21">
        <v>6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91</v>
      </c>
      <c r="D57" s="21" t="s">
        <v>1206</v>
      </c>
      <c r="E57" s="21">
        <v>56</v>
      </c>
      <c r="F57" s="21">
        <v>42</v>
      </c>
      <c r="G57" s="21">
        <v>17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658</v>
      </c>
      <c r="D58" s="21" t="s">
        <v>1346</v>
      </c>
      <c r="E58" s="21">
        <v>53</v>
      </c>
      <c r="F58" s="21">
        <v>21</v>
      </c>
      <c r="G58" s="21">
        <v>16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196</v>
      </c>
      <c r="D59" s="21" t="s">
        <v>1199</v>
      </c>
      <c r="E59" s="21">
        <v>58</v>
      </c>
      <c r="F59" s="21">
        <v>43</v>
      </c>
      <c r="G59" s="21">
        <v>4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444</v>
      </c>
      <c r="D60" s="21" t="s">
        <v>1207</v>
      </c>
      <c r="E60" s="21">
        <v>67</v>
      </c>
      <c r="F60" s="21">
        <v>50</v>
      </c>
      <c r="G60" s="21">
        <v>8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733</v>
      </c>
      <c r="D61" s="21" t="s">
        <v>1404</v>
      </c>
      <c r="E61" s="21">
        <v>85</v>
      </c>
      <c r="F61" s="21">
        <v>60</v>
      </c>
      <c r="G61" s="21">
        <v>2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226</v>
      </c>
      <c r="D62" s="21" t="s">
        <v>1348</v>
      </c>
      <c r="E62" s="21">
        <v>55</v>
      </c>
      <c r="F62" s="21">
        <v>10</v>
      </c>
      <c r="G62" s="21">
        <v>15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74</v>
      </c>
      <c r="D63" s="21" t="s">
        <v>1389</v>
      </c>
      <c r="E63" s="21">
        <v>50</v>
      </c>
      <c r="F63" s="21">
        <v>8</v>
      </c>
      <c r="G63" s="21">
        <v>14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127</v>
      </c>
      <c r="D64" s="21" t="s">
        <v>1353</v>
      </c>
      <c r="E64" s="21">
        <v>59</v>
      </c>
      <c r="F64" s="21">
        <v>2</v>
      </c>
      <c r="G64" s="21">
        <v>33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537</v>
      </c>
      <c r="D65" s="21" t="s">
        <v>1391</v>
      </c>
      <c r="E65" s="21">
        <v>61</v>
      </c>
      <c r="F65" s="21">
        <v>6</v>
      </c>
      <c r="G65" s="21">
        <v>37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128</v>
      </c>
      <c r="D66" s="21" t="s">
        <v>1254</v>
      </c>
      <c r="E66" s="21">
        <v>62</v>
      </c>
      <c r="F66" s="21">
        <v>2</v>
      </c>
      <c r="G66" s="21">
        <v>116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79</v>
      </c>
      <c r="D67" s="21" t="s">
        <v>1193</v>
      </c>
      <c r="E67" s="21">
        <v>66</v>
      </c>
      <c r="F67" s="21">
        <v>60</v>
      </c>
      <c r="G67" s="21">
        <v>5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1117</v>
      </c>
      <c r="C68" s="21" t="s">
        <v>391</v>
      </c>
      <c r="D68" s="21" t="s">
        <v>1214</v>
      </c>
      <c r="E68" s="21">
        <v>95</v>
      </c>
      <c r="F68" s="21">
        <v>12</v>
      </c>
      <c r="G68" s="21">
        <v>2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187</v>
      </c>
      <c r="D69" s="21" t="s">
        <v>1410</v>
      </c>
      <c r="E69" s="21">
        <v>36</v>
      </c>
      <c r="F69" s="21">
        <v>36</v>
      </c>
      <c r="G69" s="21">
        <v>6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736</v>
      </c>
      <c r="D70" s="21" t="s">
        <v>1184</v>
      </c>
      <c r="E70" s="21">
        <v>68</v>
      </c>
      <c r="F70" s="21">
        <v>41</v>
      </c>
      <c r="G70" s="21">
        <v>70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184</v>
      </c>
      <c r="D71" s="21" t="s">
        <v>1250</v>
      </c>
      <c r="E71" s="21">
        <v>60</v>
      </c>
      <c r="F71" s="21">
        <v>31</v>
      </c>
      <c r="G71" s="21">
        <v>14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660</v>
      </c>
      <c r="D72" s="21" t="s">
        <v>1394</v>
      </c>
      <c r="E72" s="21">
        <v>70</v>
      </c>
      <c r="F72" s="21">
        <v>26</v>
      </c>
      <c r="G72" s="21">
        <v>9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784</v>
      </c>
      <c r="D73" s="21" t="s">
        <v>1399</v>
      </c>
      <c r="E73" s="21">
        <v>54</v>
      </c>
      <c r="F73" s="21">
        <v>31</v>
      </c>
      <c r="G73" s="21">
        <v>5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95</v>
      </c>
      <c r="D74" s="21" t="s">
        <v>1148</v>
      </c>
      <c r="E74" s="21">
        <v>72</v>
      </c>
      <c r="F74" s="21">
        <v>27</v>
      </c>
      <c r="G74" s="21">
        <v>33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322</v>
      </c>
      <c r="D75" s="21" t="s">
        <v>1392</v>
      </c>
      <c r="E75" s="21">
        <v>63</v>
      </c>
      <c r="F75" s="21">
        <v>1</v>
      </c>
      <c r="G75" s="21">
        <v>19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103</v>
      </c>
      <c r="D76" s="21" t="s">
        <v>1201</v>
      </c>
      <c r="E76" s="21">
        <v>78</v>
      </c>
      <c r="F76" s="21">
        <v>73</v>
      </c>
      <c r="G76" s="21">
        <v>2</v>
      </c>
      <c r="H76" s="21">
        <v>77</v>
      </c>
      <c r="I76" s="28">
        <v>44206</v>
      </c>
      <c r="J76" s="21">
        <v>63</v>
      </c>
      <c r="K76" s="28">
        <v>44234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1117</v>
      </c>
      <c r="C77" s="21" t="s">
        <v>170</v>
      </c>
      <c r="D77" s="21" t="s">
        <v>1202</v>
      </c>
      <c r="E77" s="21">
        <v>76</v>
      </c>
      <c r="F77" s="21">
        <v>3</v>
      </c>
      <c r="G77" s="21">
        <v>108</v>
      </c>
      <c r="H77" s="21">
        <v>94</v>
      </c>
      <c r="I77" s="28">
        <v>43800</v>
      </c>
      <c r="J77" s="21">
        <v>1</v>
      </c>
      <c r="K77" s="28">
        <v>43891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1147</v>
      </c>
      <c r="C78" s="21" t="s">
        <v>1061</v>
      </c>
      <c r="D78" s="21" t="s">
        <v>1332</v>
      </c>
      <c r="E78" s="21" t="s">
        <v>1147</v>
      </c>
      <c r="F78" s="21">
        <v>15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168</v>
      </c>
      <c r="D79" s="21" t="s">
        <v>1347</v>
      </c>
      <c r="E79" s="21">
        <v>75</v>
      </c>
      <c r="F79" s="21">
        <v>74</v>
      </c>
      <c r="G79" s="21">
        <v>7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1257</v>
      </c>
      <c r="D80" s="21" t="s">
        <v>1258</v>
      </c>
      <c r="E80" s="21">
        <v>81</v>
      </c>
      <c r="F80" s="21">
        <v>9</v>
      </c>
      <c r="G80" s="21">
        <v>46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128</v>
      </c>
      <c r="D81" s="21" t="s">
        <v>1393</v>
      </c>
      <c r="E81" s="21">
        <v>79</v>
      </c>
      <c r="F81" s="21">
        <v>1</v>
      </c>
      <c r="G81" s="21">
        <v>47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170</v>
      </c>
      <c r="D82" s="21" t="s">
        <v>1401</v>
      </c>
      <c r="E82" s="21">
        <v>69</v>
      </c>
      <c r="F82" s="21">
        <v>69</v>
      </c>
      <c r="G82" s="21">
        <v>5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517</v>
      </c>
      <c r="D83" s="21" t="s">
        <v>1402</v>
      </c>
      <c r="E83" s="21">
        <v>80</v>
      </c>
      <c r="F83" s="21">
        <v>2</v>
      </c>
      <c r="G83" s="21">
        <v>38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404</v>
      </c>
      <c r="D84" s="21" t="s">
        <v>1398</v>
      </c>
      <c r="E84" s="21">
        <v>71</v>
      </c>
      <c r="F84" s="21">
        <v>2</v>
      </c>
      <c r="G84" s="21">
        <v>20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196</v>
      </c>
      <c r="D85" s="21" t="s">
        <v>1396</v>
      </c>
      <c r="E85" s="21">
        <v>77</v>
      </c>
      <c r="F85" s="21">
        <v>13</v>
      </c>
      <c r="G85" s="21">
        <v>16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116</v>
      </c>
      <c r="D86" s="21" t="s">
        <v>1397</v>
      </c>
      <c r="E86" s="21">
        <v>84</v>
      </c>
      <c r="F86" s="21">
        <v>15</v>
      </c>
      <c r="G86" s="21">
        <v>31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196</v>
      </c>
      <c r="D87" s="21">
        <v>24</v>
      </c>
      <c r="E87" s="21">
        <v>87</v>
      </c>
      <c r="F87" s="21">
        <v>12</v>
      </c>
      <c r="G87" s="21">
        <v>22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235</v>
      </c>
      <c r="D88" s="21" t="s">
        <v>1395</v>
      </c>
      <c r="E88" s="21">
        <v>82</v>
      </c>
      <c r="F88" s="21">
        <v>45</v>
      </c>
      <c r="G88" s="21">
        <v>12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1356</v>
      </c>
      <c r="D89" s="21" t="s">
        <v>1357</v>
      </c>
      <c r="E89" s="21">
        <v>73</v>
      </c>
      <c r="F89" s="21">
        <v>73</v>
      </c>
      <c r="G89" s="21">
        <v>4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662</v>
      </c>
      <c r="D90" s="21" t="s">
        <v>1411</v>
      </c>
      <c r="E90" s="21">
        <v>64</v>
      </c>
      <c r="F90" s="21">
        <v>59</v>
      </c>
      <c r="G90" s="21">
        <v>4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790</v>
      </c>
      <c r="D91" s="21" t="s">
        <v>1412</v>
      </c>
      <c r="E91" s="21">
        <v>88</v>
      </c>
      <c r="F91" s="21">
        <v>41</v>
      </c>
      <c r="G91" s="21">
        <v>4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1413</v>
      </c>
      <c r="D92" s="21" t="s">
        <v>1414</v>
      </c>
      <c r="E92" s="21">
        <v>83</v>
      </c>
      <c r="F92" s="21">
        <v>6</v>
      </c>
      <c r="G92" s="21">
        <v>12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666</v>
      </c>
      <c r="D93" s="21" t="s">
        <v>1388</v>
      </c>
      <c r="E93" s="21" t="s">
        <v>1147</v>
      </c>
      <c r="F93" s="21">
        <v>48</v>
      </c>
      <c r="G93" s="21">
        <v>1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474</v>
      </c>
      <c r="D94" s="21" t="s">
        <v>1385</v>
      </c>
      <c r="E94" s="21" t="s">
        <v>1147</v>
      </c>
      <c r="F94" s="21">
        <v>59</v>
      </c>
      <c r="G94" s="21">
        <v>1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421</v>
      </c>
      <c r="D95" s="21" t="s">
        <v>1403</v>
      </c>
      <c r="E95" s="21">
        <v>92</v>
      </c>
      <c r="F95" s="21">
        <v>1</v>
      </c>
      <c r="G95" s="21">
        <v>73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147</v>
      </c>
      <c r="D96" s="21" t="s">
        <v>1176</v>
      </c>
      <c r="E96" s="21">
        <v>74</v>
      </c>
      <c r="F96" s="21">
        <v>36</v>
      </c>
      <c r="G96" s="21">
        <v>6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116</v>
      </c>
      <c r="D97" s="21" t="s">
        <v>1406</v>
      </c>
      <c r="E97" s="21">
        <v>90</v>
      </c>
      <c r="F97" s="21">
        <v>5</v>
      </c>
      <c r="G97" s="21">
        <v>15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278</v>
      </c>
      <c r="D98" s="21" t="s">
        <v>1351</v>
      </c>
      <c r="E98" s="21" t="s">
        <v>1147</v>
      </c>
      <c r="F98" s="21">
        <v>12</v>
      </c>
      <c r="G98" s="21">
        <v>1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1147</v>
      </c>
      <c r="C99" s="21" t="s">
        <v>769</v>
      </c>
      <c r="D99" s="21" t="s">
        <v>1342</v>
      </c>
      <c r="E99" s="21" t="s">
        <v>1147</v>
      </c>
      <c r="F99" s="21">
        <v>23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77</v>
      </c>
      <c r="D100" s="21" t="s">
        <v>1400</v>
      </c>
      <c r="E100" s="21">
        <v>97</v>
      </c>
      <c r="F100" s="21">
        <v>6</v>
      </c>
      <c r="G100" s="21">
        <v>31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1408</v>
      </c>
      <c r="D101" s="21" t="s">
        <v>1409</v>
      </c>
      <c r="E101" s="21">
        <v>99</v>
      </c>
      <c r="F101" s="21">
        <v>14</v>
      </c>
      <c r="G101" s="21">
        <v>44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79" priority="1">
      <formula>AND($L2=0, $M2=0, $N2=0)</formula>
    </cfRule>
    <cfRule type="expression" dxfId="7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Аркуш24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10937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345</v>
      </c>
      <c r="D2" s="21" t="s">
        <v>1131</v>
      </c>
      <c r="E2" s="21">
        <v>19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193</v>
      </c>
      <c r="D3" s="21" t="s">
        <v>1135</v>
      </c>
      <c r="E3" s="21">
        <v>5</v>
      </c>
      <c r="F3" s="21">
        <v>2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168</v>
      </c>
      <c r="D4" s="21" t="s">
        <v>1132</v>
      </c>
      <c r="E4" s="21">
        <v>1</v>
      </c>
      <c r="F4" s="21">
        <v>1</v>
      </c>
      <c r="G4" s="21">
        <v>10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109</v>
      </c>
      <c r="D5" s="21" t="s">
        <v>1168</v>
      </c>
      <c r="E5" s="21">
        <v>3</v>
      </c>
      <c r="F5" s="21">
        <v>3</v>
      </c>
      <c r="G5" s="21">
        <v>10</v>
      </c>
      <c r="L5" s="25">
        <f ca="1">IFERROR(__xludf.DUMMYFUNCTION("IF(SUM(COUNTIF(artists!A:A, SPLIT(C5, "",""))) &gt; 0, ""UA"", 0)"),0)</f>
        <v>0</v>
      </c>
      <c r="M5" s="26">
        <f ca="1">IFERROR(__xludf.DUMMYFUNCTION("IF(SUM(COUNTIF(artists!C:C, SPLIT(C5, "",""))) &gt; 0, ""RU"", 0)"),0)</f>
        <v>0</v>
      </c>
      <c r="N5" s="25" t="str">
        <f ca="1">IFERROR(__xludf.DUMMYFUNCTION("IF(SUM(COUNTIF(artists!E:E, SPLIT(C5, "",""))) &gt; 0, ""OTHER"", 0)"),"OTHER")</f>
        <v>OTHER</v>
      </c>
    </row>
    <row r="6" spans="1:14" ht="14.25" customHeight="1">
      <c r="A6" s="21">
        <v>5</v>
      </c>
      <c r="B6" s="21" t="s">
        <v>1121</v>
      </c>
      <c r="C6" s="21" t="s">
        <v>223</v>
      </c>
      <c r="D6" s="21" t="s">
        <v>1139</v>
      </c>
      <c r="E6" s="21">
        <v>2</v>
      </c>
      <c r="F6" s="21">
        <v>1</v>
      </c>
      <c r="G6" s="21">
        <v>15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1152</v>
      </c>
      <c r="D7" s="21" t="s">
        <v>1153</v>
      </c>
      <c r="E7" s="21">
        <v>7</v>
      </c>
      <c r="F7" s="21">
        <v>4</v>
      </c>
      <c r="G7" s="21">
        <v>12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160</v>
      </c>
      <c r="D8" s="21" t="s">
        <v>1368</v>
      </c>
      <c r="E8" s="21">
        <v>9</v>
      </c>
      <c r="F8" s="21">
        <v>7</v>
      </c>
      <c r="G8" s="21">
        <v>3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1141</v>
      </c>
      <c r="E9" s="21">
        <v>10</v>
      </c>
      <c r="F9" s="21">
        <v>2</v>
      </c>
      <c r="G9" s="21">
        <v>54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618</v>
      </c>
      <c r="D10" s="21" t="s">
        <v>1163</v>
      </c>
      <c r="E10" s="21">
        <v>6</v>
      </c>
      <c r="F10" s="21">
        <v>1</v>
      </c>
      <c r="G10" s="21">
        <v>15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621</v>
      </c>
      <c r="D11" s="21" t="s">
        <v>1175</v>
      </c>
      <c r="E11" s="21">
        <v>8</v>
      </c>
      <c r="F11" s="21">
        <v>2</v>
      </c>
      <c r="G11" s="21">
        <v>12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193</v>
      </c>
      <c r="D12" s="21" t="s">
        <v>1167</v>
      </c>
      <c r="E12" s="21">
        <v>11</v>
      </c>
      <c r="F12" s="21">
        <v>1</v>
      </c>
      <c r="G12" s="21">
        <v>17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226</v>
      </c>
      <c r="D13" s="21" t="s">
        <v>1156</v>
      </c>
      <c r="E13" s="21">
        <v>13</v>
      </c>
      <c r="F13" s="21">
        <v>9</v>
      </c>
      <c r="G13" s="21">
        <v>26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196</v>
      </c>
      <c r="D14" s="21" t="s">
        <v>1296</v>
      </c>
      <c r="E14" s="21">
        <v>4</v>
      </c>
      <c r="F14" s="21">
        <v>2</v>
      </c>
      <c r="G14" s="21">
        <v>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94</v>
      </c>
      <c r="D15" s="21" t="s">
        <v>1155</v>
      </c>
      <c r="E15" s="21">
        <v>18</v>
      </c>
      <c r="F15" s="21">
        <v>6</v>
      </c>
      <c r="G15" s="21">
        <v>32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1121</v>
      </c>
      <c r="C16" s="21" t="s">
        <v>69</v>
      </c>
      <c r="D16" s="21" t="s">
        <v>1157</v>
      </c>
      <c r="E16" s="21">
        <v>12</v>
      </c>
      <c r="F16" s="21">
        <v>1</v>
      </c>
      <c r="G16" s="21">
        <v>21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618</v>
      </c>
      <c r="D17" s="21" t="s">
        <v>1174</v>
      </c>
      <c r="E17" s="21">
        <v>14</v>
      </c>
      <c r="F17" s="21">
        <v>3</v>
      </c>
      <c r="G17" s="21">
        <v>23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591</v>
      </c>
      <c r="D18" s="21" t="s">
        <v>1390</v>
      </c>
      <c r="E18" s="21">
        <v>25</v>
      </c>
      <c r="F18" s="21">
        <v>17</v>
      </c>
      <c r="G18" s="21">
        <v>2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110</v>
      </c>
      <c r="D19" s="21" t="s">
        <v>1197</v>
      </c>
      <c r="E19" s="21">
        <v>16</v>
      </c>
      <c r="F19" s="21">
        <v>14</v>
      </c>
      <c r="G19" s="21">
        <v>19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615</v>
      </c>
      <c r="D20" s="21" t="s">
        <v>1164</v>
      </c>
      <c r="E20" s="21">
        <v>15</v>
      </c>
      <c r="F20" s="21">
        <v>9</v>
      </c>
      <c r="G20" s="21">
        <v>18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404</v>
      </c>
      <c r="D21" s="21" t="s">
        <v>1386</v>
      </c>
      <c r="E21" s="21">
        <v>17</v>
      </c>
      <c r="F21" s="21">
        <v>17</v>
      </c>
      <c r="G21" s="21">
        <v>6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1299</v>
      </c>
      <c r="D22" s="21" t="s">
        <v>1300</v>
      </c>
      <c r="E22" s="21">
        <v>23</v>
      </c>
      <c r="F22" s="21">
        <v>4</v>
      </c>
      <c r="G22" s="21">
        <v>13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86</v>
      </c>
      <c r="D23" s="21" t="s">
        <v>1340</v>
      </c>
      <c r="E23" s="21">
        <v>22</v>
      </c>
      <c r="F23" s="21">
        <v>11</v>
      </c>
      <c r="G23" s="21">
        <v>8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69</v>
      </c>
      <c r="D24" s="21" t="s">
        <v>1173</v>
      </c>
      <c r="E24" s="21">
        <v>21</v>
      </c>
      <c r="F24" s="21">
        <v>8</v>
      </c>
      <c r="G24" s="21">
        <v>31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112</v>
      </c>
      <c r="D25" s="21" t="s">
        <v>1158</v>
      </c>
      <c r="E25" s="21">
        <v>24</v>
      </c>
      <c r="F25" s="21">
        <v>18</v>
      </c>
      <c r="G25" s="21">
        <v>27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1121</v>
      </c>
      <c r="C26" s="21" t="s">
        <v>77</v>
      </c>
      <c r="D26" s="21" t="s">
        <v>1355</v>
      </c>
      <c r="E26" s="21">
        <v>20</v>
      </c>
      <c r="F26" s="21">
        <v>2</v>
      </c>
      <c r="G26" s="21">
        <v>8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181</v>
      </c>
      <c r="D27" s="21" t="s">
        <v>1192</v>
      </c>
      <c r="E27" s="21">
        <v>27</v>
      </c>
      <c r="F27" s="21">
        <v>10</v>
      </c>
      <c r="G27" s="21">
        <v>21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180</v>
      </c>
      <c r="D28" s="21" t="s">
        <v>1165</v>
      </c>
      <c r="E28" s="21">
        <v>33</v>
      </c>
      <c r="F28" s="21">
        <v>24</v>
      </c>
      <c r="G28" s="21">
        <v>11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1121</v>
      </c>
      <c r="C29" s="21" t="s">
        <v>69</v>
      </c>
      <c r="D29" s="21" t="s">
        <v>1191</v>
      </c>
      <c r="E29" s="21">
        <v>26</v>
      </c>
      <c r="F29" s="21">
        <v>21</v>
      </c>
      <c r="G29" s="21">
        <v>22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187</v>
      </c>
      <c r="D30" s="21" t="s">
        <v>1366</v>
      </c>
      <c r="E30" s="21">
        <v>86</v>
      </c>
      <c r="F30" s="21">
        <v>22</v>
      </c>
      <c r="G30" s="21">
        <v>2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739</v>
      </c>
      <c r="D31" s="21" t="s">
        <v>1196</v>
      </c>
      <c r="E31" s="21">
        <v>52</v>
      </c>
      <c r="F31" s="21">
        <v>15</v>
      </c>
      <c r="G31" s="21">
        <v>9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659</v>
      </c>
      <c r="D32" s="21" t="s">
        <v>1312</v>
      </c>
      <c r="E32" s="21">
        <v>98</v>
      </c>
      <c r="F32" s="21">
        <v>17</v>
      </c>
      <c r="G32" s="21">
        <v>2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69</v>
      </c>
      <c r="D33" s="21" t="s">
        <v>1180</v>
      </c>
      <c r="E33" s="21">
        <v>30</v>
      </c>
      <c r="F33" s="21">
        <v>13</v>
      </c>
      <c r="G33" s="21">
        <v>30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168</v>
      </c>
      <c r="D34" s="21" t="s">
        <v>1203</v>
      </c>
      <c r="E34" s="21">
        <v>32</v>
      </c>
      <c r="F34" s="21">
        <v>28</v>
      </c>
      <c r="G34" s="21">
        <v>21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140</v>
      </c>
      <c r="D35" s="21" t="s">
        <v>1170</v>
      </c>
      <c r="E35" s="21">
        <v>34</v>
      </c>
      <c r="F35" s="21">
        <v>8</v>
      </c>
      <c r="G35" s="21">
        <v>49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1372</v>
      </c>
      <c r="D36" s="21" t="s">
        <v>1373</v>
      </c>
      <c r="E36" s="21">
        <v>28</v>
      </c>
      <c r="F36" s="21">
        <v>3</v>
      </c>
      <c r="G36" s="21">
        <v>9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187</v>
      </c>
      <c r="D37" s="21" t="s">
        <v>1410</v>
      </c>
      <c r="E37" s="21">
        <v>41</v>
      </c>
      <c r="F37" s="21">
        <v>36</v>
      </c>
      <c r="G37" s="21">
        <v>5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499</v>
      </c>
      <c r="D38" s="21" t="s">
        <v>1188</v>
      </c>
      <c r="E38" s="21">
        <v>31</v>
      </c>
      <c r="F38" s="21">
        <v>14</v>
      </c>
      <c r="G38" s="21">
        <v>18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627</v>
      </c>
      <c r="D39" s="21" t="s">
        <v>1190</v>
      </c>
      <c r="E39" s="21">
        <v>35</v>
      </c>
      <c r="F39" s="21">
        <v>5</v>
      </c>
      <c r="G39" s="21">
        <v>30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225</v>
      </c>
      <c r="D40" s="21" t="s">
        <v>1249</v>
      </c>
      <c r="E40" s="21">
        <v>29</v>
      </c>
      <c r="F40" s="21">
        <v>2</v>
      </c>
      <c r="G40" s="21">
        <v>21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1117</v>
      </c>
      <c r="C41" s="21" t="s">
        <v>736</v>
      </c>
      <c r="D41" s="21" t="s">
        <v>1215</v>
      </c>
      <c r="E41" s="21">
        <v>42</v>
      </c>
      <c r="F41" s="21">
        <v>17</v>
      </c>
      <c r="G41" s="21">
        <v>149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584</v>
      </c>
      <c r="D42" s="21" t="s">
        <v>1233</v>
      </c>
      <c r="E42" s="21">
        <v>49</v>
      </c>
      <c r="F42" s="21">
        <v>41</v>
      </c>
      <c r="G42" s="21">
        <v>3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611</v>
      </c>
      <c r="D43" s="21" t="s">
        <v>1179</v>
      </c>
      <c r="E43" s="21">
        <v>36</v>
      </c>
      <c r="F43" s="21">
        <v>27</v>
      </c>
      <c r="G43" s="21">
        <v>28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69</v>
      </c>
      <c r="D44" s="21" t="s">
        <v>1183</v>
      </c>
      <c r="E44" s="21">
        <v>37</v>
      </c>
      <c r="F44" s="21">
        <v>9</v>
      </c>
      <c r="G44" s="21">
        <v>36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74</v>
      </c>
      <c r="D45" s="21" t="s">
        <v>1252</v>
      </c>
      <c r="E45" s="21">
        <v>38</v>
      </c>
      <c r="F45" s="21">
        <v>1</v>
      </c>
      <c r="G45" s="21">
        <v>27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1315</v>
      </c>
      <c r="D46" s="21" t="s">
        <v>1316</v>
      </c>
      <c r="E46" s="21">
        <v>100</v>
      </c>
      <c r="F46" s="21">
        <v>11</v>
      </c>
      <c r="G46" s="21">
        <v>2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110</v>
      </c>
      <c r="D47" s="21" t="s">
        <v>1387</v>
      </c>
      <c r="E47" s="21">
        <v>40</v>
      </c>
      <c r="F47" s="21">
        <v>33</v>
      </c>
      <c r="G47" s="21">
        <v>5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511</v>
      </c>
      <c r="D48" s="21" t="s">
        <v>1382</v>
      </c>
      <c r="E48" s="21">
        <v>39</v>
      </c>
      <c r="F48" s="21">
        <v>39</v>
      </c>
      <c r="G48" s="21">
        <v>3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69</v>
      </c>
      <c r="D49" s="21" t="s">
        <v>1239</v>
      </c>
      <c r="E49" s="21">
        <v>44</v>
      </c>
      <c r="F49" s="21">
        <v>20</v>
      </c>
      <c r="G49" s="21">
        <v>33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608</v>
      </c>
      <c r="D50" s="21" t="s">
        <v>1189</v>
      </c>
      <c r="E50" s="21">
        <v>45</v>
      </c>
      <c r="F50" s="21">
        <v>17</v>
      </c>
      <c r="G50" s="21">
        <v>53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74</v>
      </c>
      <c r="D51" s="21" t="s">
        <v>1389</v>
      </c>
      <c r="E51" s="21">
        <v>43</v>
      </c>
      <c r="F51" s="21">
        <v>8</v>
      </c>
      <c r="G51" s="21">
        <v>13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311</v>
      </c>
      <c r="D52" s="21" t="s">
        <v>1369</v>
      </c>
      <c r="E52" s="21">
        <v>53</v>
      </c>
      <c r="F52" s="21">
        <v>51</v>
      </c>
      <c r="G52" s="21">
        <v>5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614</v>
      </c>
      <c r="D53" s="21" t="s">
        <v>1195</v>
      </c>
      <c r="E53" s="21">
        <v>47</v>
      </c>
      <c r="F53" s="21">
        <v>35</v>
      </c>
      <c r="G53" s="21">
        <v>34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658</v>
      </c>
      <c r="D54" s="21" t="s">
        <v>1346</v>
      </c>
      <c r="E54" s="21">
        <v>46</v>
      </c>
      <c r="F54" s="21">
        <v>21</v>
      </c>
      <c r="G54" s="21">
        <v>15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784</v>
      </c>
      <c r="D55" s="21" t="s">
        <v>1399</v>
      </c>
      <c r="E55" s="21">
        <v>67</v>
      </c>
      <c r="F55" s="21">
        <v>31</v>
      </c>
      <c r="G55" s="21">
        <v>4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226</v>
      </c>
      <c r="D56" s="21" t="s">
        <v>1348</v>
      </c>
      <c r="E56" s="21">
        <v>48</v>
      </c>
      <c r="F56" s="21">
        <v>10</v>
      </c>
      <c r="G56" s="21">
        <v>14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91</v>
      </c>
      <c r="D57" s="21" t="s">
        <v>1206</v>
      </c>
      <c r="E57" s="21">
        <v>54</v>
      </c>
      <c r="F57" s="21">
        <v>42</v>
      </c>
      <c r="G57" s="21">
        <v>16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736</v>
      </c>
      <c r="D58" s="21" t="s">
        <v>1172</v>
      </c>
      <c r="E58" s="21">
        <v>56</v>
      </c>
      <c r="F58" s="21">
        <v>28</v>
      </c>
      <c r="G58" s="21">
        <v>28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196</v>
      </c>
      <c r="D59" s="21" t="s">
        <v>1199</v>
      </c>
      <c r="E59" s="21">
        <v>60</v>
      </c>
      <c r="F59" s="21">
        <v>43</v>
      </c>
      <c r="G59" s="21">
        <v>3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127</v>
      </c>
      <c r="D60" s="21" t="s">
        <v>1353</v>
      </c>
      <c r="E60" s="21">
        <v>51</v>
      </c>
      <c r="F60" s="21">
        <v>2</v>
      </c>
      <c r="G60" s="21">
        <v>32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184</v>
      </c>
      <c r="D61" s="21" t="s">
        <v>1250</v>
      </c>
      <c r="E61" s="21">
        <v>55</v>
      </c>
      <c r="F61" s="21">
        <v>31</v>
      </c>
      <c r="G61" s="21">
        <v>13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537</v>
      </c>
      <c r="D62" s="21" t="s">
        <v>1391</v>
      </c>
      <c r="E62" s="21">
        <v>57</v>
      </c>
      <c r="F62" s="21">
        <v>6</v>
      </c>
      <c r="G62" s="21">
        <v>36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128</v>
      </c>
      <c r="D63" s="21" t="s">
        <v>1254</v>
      </c>
      <c r="E63" s="21">
        <v>62</v>
      </c>
      <c r="F63" s="21">
        <v>2</v>
      </c>
      <c r="G63" s="21">
        <v>115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322</v>
      </c>
      <c r="D64" s="21" t="s">
        <v>1392</v>
      </c>
      <c r="E64" s="21">
        <v>58</v>
      </c>
      <c r="F64" s="21">
        <v>1</v>
      </c>
      <c r="G64" s="21">
        <v>18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662</v>
      </c>
      <c r="D65" s="21" t="s">
        <v>1411</v>
      </c>
      <c r="E65" s="21">
        <v>59</v>
      </c>
      <c r="F65" s="21">
        <v>59</v>
      </c>
      <c r="G65" s="21">
        <v>3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1147</v>
      </c>
      <c r="C66" s="21" t="s">
        <v>1349</v>
      </c>
      <c r="D66" s="21" t="s">
        <v>1350</v>
      </c>
      <c r="E66" s="21" t="s">
        <v>1147</v>
      </c>
      <c r="F66" s="21">
        <v>41</v>
      </c>
      <c r="G66" s="21">
        <v>1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79</v>
      </c>
      <c r="D67" s="21" t="s">
        <v>1193</v>
      </c>
      <c r="E67" s="21">
        <v>79</v>
      </c>
      <c r="F67" s="21">
        <v>60</v>
      </c>
      <c r="G67" s="21">
        <v>4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1117</v>
      </c>
      <c r="C68" s="21" t="s">
        <v>444</v>
      </c>
      <c r="D68" s="21" t="s">
        <v>1207</v>
      </c>
      <c r="E68" s="21">
        <v>72</v>
      </c>
      <c r="F68" s="21">
        <v>50</v>
      </c>
      <c r="G68" s="21">
        <v>7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736</v>
      </c>
      <c r="D69" s="21" t="s">
        <v>1184</v>
      </c>
      <c r="E69" s="21">
        <v>66</v>
      </c>
      <c r="F69" s="21">
        <v>41</v>
      </c>
      <c r="G69" s="21">
        <v>69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170</v>
      </c>
      <c r="D70" s="21" t="s">
        <v>1401</v>
      </c>
      <c r="E70" s="21">
        <v>69</v>
      </c>
      <c r="F70" s="21">
        <v>69</v>
      </c>
      <c r="G70" s="21">
        <v>4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660</v>
      </c>
      <c r="D71" s="21" t="s">
        <v>1394</v>
      </c>
      <c r="E71" s="21">
        <v>64</v>
      </c>
      <c r="F71" s="21">
        <v>26</v>
      </c>
      <c r="G71" s="21">
        <v>8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404</v>
      </c>
      <c r="D72" s="21" t="s">
        <v>1398</v>
      </c>
      <c r="E72" s="21">
        <v>61</v>
      </c>
      <c r="F72" s="21">
        <v>2</v>
      </c>
      <c r="G72" s="21">
        <v>19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95</v>
      </c>
      <c r="D73" s="21" t="s">
        <v>1148</v>
      </c>
      <c r="E73" s="21">
        <v>70</v>
      </c>
      <c r="F73" s="21">
        <v>27</v>
      </c>
      <c r="G73" s="21">
        <v>32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1356</v>
      </c>
      <c r="D74" s="21" t="s">
        <v>1357</v>
      </c>
      <c r="E74" s="21">
        <v>80</v>
      </c>
      <c r="F74" s="21">
        <v>73</v>
      </c>
      <c r="G74" s="21">
        <v>3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1147</v>
      </c>
      <c r="C75" s="21" t="s">
        <v>147</v>
      </c>
      <c r="D75" s="21" t="s">
        <v>1176</v>
      </c>
      <c r="E75" s="21" t="s">
        <v>1147</v>
      </c>
      <c r="F75" s="21">
        <v>36</v>
      </c>
      <c r="G75" s="21">
        <v>5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168</v>
      </c>
      <c r="D76" s="21" t="s">
        <v>1347</v>
      </c>
      <c r="E76" s="21">
        <v>74</v>
      </c>
      <c r="F76" s="21">
        <v>74</v>
      </c>
      <c r="G76" s="21">
        <v>6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170</v>
      </c>
      <c r="D77" s="21" t="s">
        <v>1202</v>
      </c>
      <c r="E77" s="21">
        <v>73</v>
      </c>
      <c r="F77" s="21">
        <v>3</v>
      </c>
      <c r="G77" s="21">
        <v>107</v>
      </c>
      <c r="H77" s="21">
        <v>94</v>
      </c>
      <c r="I77" s="28">
        <v>43800</v>
      </c>
      <c r="J77" s="21">
        <v>1</v>
      </c>
      <c r="K77" s="28">
        <v>43891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196</v>
      </c>
      <c r="D78" s="21" t="s">
        <v>1396</v>
      </c>
      <c r="E78" s="21">
        <v>63</v>
      </c>
      <c r="F78" s="21">
        <v>13</v>
      </c>
      <c r="G78" s="21">
        <v>15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103</v>
      </c>
      <c r="D79" s="21" t="s">
        <v>1201</v>
      </c>
      <c r="E79" s="21" t="s">
        <v>1147</v>
      </c>
      <c r="F79" s="21">
        <v>73</v>
      </c>
      <c r="G79" s="21">
        <v>1</v>
      </c>
      <c r="H79" s="21">
        <v>77</v>
      </c>
      <c r="I79" s="28">
        <v>44206</v>
      </c>
      <c r="J79" s="21">
        <v>63</v>
      </c>
      <c r="K79" s="28">
        <v>44234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1121</v>
      </c>
      <c r="C80" s="21" t="s">
        <v>128</v>
      </c>
      <c r="D80" s="21" t="s">
        <v>1393</v>
      </c>
      <c r="E80" s="21">
        <v>76</v>
      </c>
      <c r="F80" s="21">
        <v>1</v>
      </c>
      <c r="G80" s="21">
        <v>46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517</v>
      </c>
      <c r="D81" s="21" t="s">
        <v>1402</v>
      </c>
      <c r="E81" s="21">
        <v>71</v>
      </c>
      <c r="F81" s="21">
        <v>2</v>
      </c>
      <c r="G81" s="21">
        <v>37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1257</v>
      </c>
      <c r="D82" s="21" t="s">
        <v>1258</v>
      </c>
      <c r="E82" s="21">
        <v>83</v>
      </c>
      <c r="F82" s="21">
        <v>9</v>
      </c>
      <c r="G82" s="21">
        <v>45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235</v>
      </c>
      <c r="D83" s="21" t="s">
        <v>1395</v>
      </c>
      <c r="E83" s="21">
        <v>77</v>
      </c>
      <c r="F83" s="21">
        <v>45</v>
      </c>
      <c r="G83" s="21">
        <v>11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1413</v>
      </c>
      <c r="D84" s="21" t="s">
        <v>1414</v>
      </c>
      <c r="E84" s="21">
        <v>65</v>
      </c>
      <c r="F84" s="21">
        <v>6</v>
      </c>
      <c r="G84" s="21">
        <v>11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116</v>
      </c>
      <c r="D85" s="21" t="s">
        <v>1397</v>
      </c>
      <c r="E85" s="21">
        <v>78</v>
      </c>
      <c r="F85" s="21">
        <v>15</v>
      </c>
      <c r="G85" s="21">
        <v>30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733</v>
      </c>
      <c r="D86" s="21" t="s">
        <v>1404</v>
      </c>
      <c r="E86" s="21" t="s">
        <v>1147</v>
      </c>
      <c r="F86" s="21">
        <v>60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656</v>
      </c>
      <c r="D87" s="21" t="s">
        <v>1283</v>
      </c>
      <c r="E87" s="21" t="s">
        <v>1147</v>
      </c>
      <c r="F87" s="21">
        <v>3</v>
      </c>
      <c r="G87" s="21">
        <v>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196</v>
      </c>
      <c r="D88" s="21">
        <v>24</v>
      </c>
      <c r="E88" s="21">
        <v>68</v>
      </c>
      <c r="F88" s="21">
        <v>12</v>
      </c>
      <c r="G88" s="21">
        <v>21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790</v>
      </c>
      <c r="D89" s="21" t="s">
        <v>1412</v>
      </c>
      <c r="E89" s="21">
        <v>50</v>
      </c>
      <c r="F89" s="21">
        <v>41</v>
      </c>
      <c r="G89" s="21">
        <v>3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529</v>
      </c>
      <c r="D90" s="21" t="s">
        <v>1210</v>
      </c>
      <c r="E90" s="21" t="s">
        <v>1147</v>
      </c>
      <c r="F90" s="21">
        <v>45</v>
      </c>
      <c r="G90" s="21">
        <v>1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1121</v>
      </c>
      <c r="C91" s="21" t="s">
        <v>116</v>
      </c>
      <c r="D91" s="21" t="s">
        <v>1406</v>
      </c>
      <c r="E91" s="21">
        <v>81</v>
      </c>
      <c r="F91" s="21">
        <v>5</v>
      </c>
      <c r="G91" s="21">
        <v>14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160</v>
      </c>
      <c r="D92" s="21" t="s">
        <v>1415</v>
      </c>
      <c r="E92" s="21">
        <v>85</v>
      </c>
      <c r="F92" s="21">
        <v>13</v>
      </c>
      <c r="G92" s="21">
        <v>12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421</v>
      </c>
      <c r="D93" s="21" t="s">
        <v>1403</v>
      </c>
      <c r="E93" s="21">
        <v>87</v>
      </c>
      <c r="F93" s="21">
        <v>1</v>
      </c>
      <c r="G93" s="21">
        <v>72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793</v>
      </c>
      <c r="D94" s="21" t="s">
        <v>1416</v>
      </c>
      <c r="E94" s="21">
        <v>75</v>
      </c>
      <c r="F94" s="21">
        <v>58</v>
      </c>
      <c r="G94" s="21">
        <v>10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89</v>
      </c>
      <c r="D95" s="21" t="s">
        <v>1417</v>
      </c>
      <c r="E95" s="21">
        <v>82</v>
      </c>
      <c r="F95" s="21">
        <v>4</v>
      </c>
      <c r="G95" s="21">
        <v>29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391</v>
      </c>
      <c r="D96" s="21" t="s">
        <v>1214</v>
      </c>
      <c r="E96" s="21" t="s">
        <v>1147</v>
      </c>
      <c r="F96" s="21">
        <v>12</v>
      </c>
      <c r="G96" s="21">
        <v>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80</v>
      </c>
      <c r="D97" s="21" t="s">
        <v>1405</v>
      </c>
      <c r="E97" s="21">
        <v>94</v>
      </c>
      <c r="F97" s="21">
        <v>21</v>
      </c>
      <c r="G97" s="21">
        <v>32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77</v>
      </c>
      <c r="D98" s="21" t="s">
        <v>1400</v>
      </c>
      <c r="E98" s="21">
        <v>84</v>
      </c>
      <c r="F98" s="21">
        <v>6</v>
      </c>
      <c r="G98" s="21">
        <v>30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787</v>
      </c>
      <c r="D99" s="21" t="s">
        <v>1407</v>
      </c>
      <c r="E99" s="21">
        <v>88</v>
      </c>
      <c r="F99" s="21">
        <v>1</v>
      </c>
      <c r="G99" s="21">
        <v>73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1408</v>
      </c>
      <c r="D100" s="21" t="s">
        <v>1409</v>
      </c>
      <c r="E100" s="21">
        <v>90</v>
      </c>
      <c r="F100" s="21">
        <v>14</v>
      </c>
      <c r="G100" s="21">
        <v>43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128</v>
      </c>
      <c r="D101" s="21" t="s">
        <v>1418</v>
      </c>
      <c r="E101" s="21">
        <v>97</v>
      </c>
      <c r="F101" s="21">
        <v>12</v>
      </c>
      <c r="G101" s="21">
        <v>92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77" priority="1">
      <formula>AND($L2=0, $M2=0, $N2=0)</formula>
    </cfRule>
    <cfRule type="expression" dxfId="7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Аркуш25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9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223</v>
      </c>
      <c r="D3" s="21" t="s">
        <v>1139</v>
      </c>
      <c r="E3" s="21">
        <v>3</v>
      </c>
      <c r="F3" s="21">
        <v>1</v>
      </c>
      <c r="G3" s="21">
        <v>14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109</v>
      </c>
      <c r="D4" s="21" t="s">
        <v>1168</v>
      </c>
      <c r="E4" s="21">
        <v>7</v>
      </c>
      <c r="F4" s="21">
        <v>3</v>
      </c>
      <c r="G4" s="21">
        <v>9</v>
      </c>
      <c r="L4" s="25">
        <f ca="1">IFERROR(__xludf.DUMMYFUNCTION("IF(SUM(COUNTIF(artists!A:A, SPLIT(C4, "",""))) &gt; 0, ""UA"", 0)"),0)</f>
        <v>0</v>
      </c>
      <c r="M4" s="26">
        <f ca="1">IFERROR(__xludf.DUMMYFUNCTION("IF(SUM(COUNTIF(artists!C:C, SPLIT(C4, "",""))) &gt; 0, ""RU"", 0)"),0)</f>
        <v>0</v>
      </c>
      <c r="N4" s="25" t="str">
        <f ca="1">IFERROR(__xludf.DUMMYFUNCTION("IF(SUM(COUNTIF(artists!E:E, SPLIT(C4, "",""))) &gt; 0, ""OTHER"", 0)"),"OTHER")</f>
        <v>OTHER</v>
      </c>
    </row>
    <row r="5" spans="1:14" ht="14.25" customHeight="1">
      <c r="A5" s="21">
        <v>4</v>
      </c>
      <c r="B5" s="21" t="s">
        <v>1121</v>
      </c>
      <c r="C5" s="21" t="s">
        <v>196</v>
      </c>
      <c r="D5" s="21" t="s">
        <v>1296</v>
      </c>
      <c r="E5" s="21">
        <v>2</v>
      </c>
      <c r="F5" s="21">
        <v>2</v>
      </c>
      <c r="G5" s="21">
        <v>3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193</v>
      </c>
      <c r="D6" s="21" t="s">
        <v>1135</v>
      </c>
      <c r="E6" s="21">
        <v>96</v>
      </c>
      <c r="F6" s="21">
        <v>2</v>
      </c>
      <c r="G6" s="21">
        <v>2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618</v>
      </c>
      <c r="D7" s="21" t="s">
        <v>1163</v>
      </c>
      <c r="E7" s="21">
        <v>5</v>
      </c>
      <c r="F7" s="21">
        <v>1</v>
      </c>
      <c r="G7" s="21">
        <v>14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1152</v>
      </c>
      <c r="D8" s="21" t="s">
        <v>1153</v>
      </c>
      <c r="E8" s="21">
        <v>8</v>
      </c>
      <c r="F8" s="21">
        <v>4</v>
      </c>
      <c r="G8" s="21">
        <v>11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621</v>
      </c>
      <c r="D9" s="21" t="s">
        <v>1175</v>
      </c>
      <c r="E9" s="21">
        <v>4</v>
      </c>
      <c r="F9" s="21">
        <v>2</v>
      </c>
      <c r="G9" s="21">
        <v>11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160</v>
      </c>
      <c r="D10" s="21" t="s">
        <v>1368</v>
      </c>
      <c r="E10" s="21">
        <v>80</v>
      </c>
      <c r="F10" s="21">
        <v>7</v>
      </c>
      <c r="G10" s="21">
        <v>2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69</v>
      </c>
      <c r="D11" s="21" t="s">
        <v>1141</v>
      </c>
      <c r="E11" s="21">
        <v>6</v>
      </c>
      <c r="F11" s="21">
        <v>2</v>
      </c>
      <c r="G11" s="21">
        <v>53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193</v>
      </c>
      <c r="D12" s="21" t="s">
        <v>1167</v>
      </c>
      <c r="E12" s="21">
        <v>9</v>
      </c>
      <c r="F12" s="21">
        <v>1</v>
      </c>
      <c r="G12" s="21">
        <v>16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69</v>
      </c>
      <c r="D13" s="21" t="s">
        <v>1157</v>
      </c>
      <c r="E13" s="21">
        <v>10</v>
      </c>
      <c r="F13" s="21">
        <v>1</v>
      </c>
      <c r="G13" s="21">
        <v>20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226</v>
      </c>
      <c r="D14" s="21" t="s">
        <v>1156</v>
      </c>
      <c r="E14" s="21">
        <v>12</v>
      </c>
      <c r="F14" s="21">
        <v>9</v>
      </c>
      <c r="G14" s="21">
        <v>25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618</v>
      </c>
      <c r="D15" s="21" t="s">
        <v>1174</v>
      </c>
      <c r="E15" s="21">
        <v>11</v>
      </c>
      <c r="F15" s="21">
        <v>3</v>
      </c>
      <c r="G15" s="21">
        <v>22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615</v>
      </c>
      <c r="D16" s="21" t="s">
        <v>1164</v>
      </c>
      <c r="E16" s="21">
        <v>15</v>
      </c>
      <c r="F16" s="21">
        <v>9</v>
      </c>
      <c r="G16" s="21">
        <v>17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110</v>
      </c>
      <c r="D17" s="21" t="s">
        <v>1197</v>
      </c>
      <c r="E17" s="21">
        <v>14</v>
      </c>
      <c r="F17" s="21">
        <v>14</v>
      </c>
      <c r="G17" s="21">
        <v>18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404</v>
      </c>
      <c r="D18" s="21" t="s">
        <v>1386</v>
      </c>
      <c r="E18" s="21">
        <v>17</v>
      </c>
      <c r="F18" s="21">
        <v>17</v>
      </c>
      <c r="G18" s="21">
        <v>5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94</v>
      </c>
      <c r="D19" s="21" t="s">
        <v>1155</v>
      </c>
      <c r="E19" s="21">
        <v>16</v>
      </c>
      <c r="F19" s="21">
        <v>6</v>
      </c>
      <c r="G19" s="21">
        <v>31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1147</v>
      </c>
      <c r="C20" s="21" t="s">
        <v>345</v>
      </c>
      <c r="D20" s="21" t="s">
        <v>1131</v>
      </c>
      <c r="E20" s="21" t="s">
        <v>1147</v>
      </c>
      <c r="F20" s="21">
        <v>1</v>
      </c>
      <c r="G20" s="21">
        <v>1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77</v>
      </c>
      <c r="D21" s="21" t="s">
        <v>1355</v>
      </c>
      <c r="E21" s="21">
        <v>13</v>
      </c>
      <c r="F21" s="21">
        <v>2</v>
      </c>
      <c r="G21" s="21">
        <v>7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69</v>
      </c>
      <c r="D22" s="21" t="s">
        <v>1173</v>
      </c>
      <c r="E22" s="21">
        <v>19</v>
      </c>
      <c r="F22" s="21">
        <v>8</v>
      </c>
      <c r="G22" s="21">
        <v>30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86</v>
      </c>
      <c r="D23" s="21" t="s">
        <v>1340</v>
      </c>
      <c r="E23" s="21">
        <v>18</v>
      </c>
      <c r="F23" s="21">
        <v>11</v>
      </c>
      <c r="G23" s="21">
        <v>7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1299</v>
      </c>
      <c r="D24" s="21" t="s">
        <v>1300</v>
      </c>
      <c r="E24" s="21">
        <v>20</v>
      </c>
      <c r="F24" s="21">
        <v>4</v>
      </c>
      <c r="G24" s="21">
        <v>12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112</v>
      </c>
      <c r="D25" s="21" t="s">
        <v>1158</v>
      </c>
      <c r="E25" s="21">
        <v>22</v>
      </c>
      <c r="F25" s="21">
        <v>18</v>
      </c>
      <c r="G25" s="21">
        <v>26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1147</v>
      </c>
      <c r="C26" s="21" t="s">
        <v>591</v>
      </c>
      <c r="D26" s="21" t="s">
        <v>1390</v>
      </c>
      <c r="E26" s="21" t="s">
        <v>1147</v>
      </c>
      <c r="F26" s="21">
        <v>17</v>
      </c>
      <c r="G26" s="21">
        <v>1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69</v>
      </c>
      <c r="D27" s="21" t="s">
        <v>1191</v>
      </c>
      <c r="E27" s="21">
        <v>24</v>
      </c>
      <c r="F27" s="21">
        <v>21</v>
      </c>
      <c r="G27" s="21">
        <v>21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181</v>
      </c>
      <c r="D28" s="21" t="s">
        <v>1192</v>
      </c>
      <c r="E28" s="21">
        <v>25</v>
      </c>
      <c r="F28" s="21">
        <v>10</v>
      </c>
      <c r="G28" s="21">
        <v>20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1372</v>
      </c>
      <c r="D29" s="21" t="s">
        <v>1373</v>
      </c>
      <c r="E29" s="21">
        <v>21</v>
      </c>
      <c r="F29" s="21">
        <v>3</v>
      </c>
      <c r="G29" s="21">
        <v>8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225</v>
      </c>
      <c r="D30" s="21" t="s">
        <v>1249</v>
      </c>
      <c r="E30" s="21">
        <v>23</v>
      </c>
      <c r="F30" s="21">
        <v>2</v>
      </c>
      <c r="G30" s="21">
        <v>20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69</v>
      </c>
      <c r="D31" s="21" t="s">
        <v>1180</v>
      </c>
      <c r="E31" s="21">
        <v>26</v>
      </c>
      <c r="F31" s="21">
        <v>13</v>
      </c>
      <c r="G31" s="21">
        <v>29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499</v>
      </c>
      <c r="D32" s="21" t="s">
        <v>1188</v>
      </c>
      <c r="E32" s="21">
        <v>27</v>
      </c>
      <c r="F32" s="21">
        <v>14</v>
      </c>
      <c r="G32" s="21">
        <v>17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168</v>
      </c>
      <c r="D33" s="21" t="s">
        <v>1203</v>
      </c>
      <c r="E33" s="21">
        <v>28</v>
      </c>
      <c r="F33" s="21">
        <v>28</v>
      </c>
      <c r="G33" s="21">
        <v>20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180</v>
      </c>
      <c r="D34" s="21" t="s">
        <v>1165</v>
      </c>
      <c r="E34" s="21">
        <v>38</v>
      </c>
      <c r="F34" s="21">
        <v>24</v>
      </c>
      <c r="G34" s="21">
        <v>10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1121</v>
      </c>
      <c r="C35" s="21" t="s">
        <v>140</v>
      </c>
      <c r="D35" s="21" t="s">
        <v>1170</v>
      </c>
      <c r="E35" s="21">
        <v>32</v>
      </c>
      <c r="F35" s="21">
        <v>8</v>
      </c>
      <c r="G35" s="21">
        <v>48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627</v>
      </c>
      <c r="D36" s="21" t="s">
        <v>1190</v>
      </c>
      <c r="E36" s="21">
        <v>30</v>
      </c>
      <c r="F36" s="21">
        <v>5</v>
      </c>
      <c r="G36" s="21">
        <v>29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611</v>
      </c>
      <c r="D37" s="21" t="s">
        <v>1179</v>
      </c>
      <c r="E37" s="21">
        <v>33</v>
      </c>
      <c r="F37" s="21">
        <v>27</v>
      </c>
      <c r="G37" s="21">
        <v>27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69</v>
      </c>
      <c r="D38" s="21" t="s">
        <v>1183</v>
      </c>
      <c r="E38" s="21">
        <v>35</v>
      </c>
      <c r="F38" s="21">
        <v>9</v>
      </c>
      <c r="G38" s="21">
        <v>35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74</v>
      </c>
      <c r="D39" s="21" t="s">
        <v>1252</v>
      </c>
      <c r="E39" s="21">
        <v>29</v>
      </c>
      <c r="F39" s="21">
        <v>1</v>
      </c>
      <c r="G39" s="21">
        <v>26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511</v>
      </c>
      <c r="D40" s="21" t="s">
        <v>1382</v>
      </c>
      <c r="E40" s="21">
        <v>79</v>
      </c>
      <c r="F40" s="21">
        <v>39</v>
      </c>
      <c r="G40" s="21">
        <v>2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110</v>
      </c>
      <c r="D41" s="21" t="s">
        <v>1387</v>
      </c>
      <c r="E41" s="21">
        <v>34</v>
      </c>
      <c r="F41" s="21">
        <v>33</v>
      </c>
      <c r="G41" s="21">
        <v>4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187</v>
      </c>
      <c r="D42" s="21" t="s">
        <v>1410</v>
      </c>
      <c r="E42" s="21">
        <v>90</v>
      </c>
      <c r="F42" s="21">
        <v>36</v>
      </c>
      <c r="G42" s="21">
        <v>4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736</v>
      </c>
      <c r="D43" s="21" t="s">
        <v>1215</v>
      </c>
      <c r="E43" s="21">
        <v>37</v>
      </c>
      <c r="F43" s="21">
        <v>17</v>
      </c>
      <c r="G43" s="21">
        <v>148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74</v>
      </c>
      <c r="D44" s="21" t="s">
        <v>1389</v>
      </c>
      <c r="E44" s="21">
        <v>36</v>
      </c>
      <c r="F44" s="21">
        <v>8</v>
      </c>
      <c r="G44" s="21">
        <v>12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69</v>
      </c>
      <c r="D45" s="21" t="s">
        <v>1239</v>
      </c>
      <c r="E45" s="21">
        <v>40</v>
      </c>
      <c r="F45" s="21">
        <v>20</v>
      </c>
      <c r="G45" s="21">
        <v>32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608</v>
      </c>
      <c r="D46" s="21" t="s">
        <v>1189</v>
      </c>
      <c r="E46" s="21">
        <v>43</v>
      </c>
      <c r="F46" s="21">
        <v>17</v>
      </c>
      <c r="G46" s="21">
        <v>52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658</v>
      </c>
      <c r="D47" s="21" t="s">
        <v>1346</v>
      </c>
      <c r="E47" s="21">
        <v>39</v>
      </c>
      <c r="F47" s="21">
        <v>21</v>
      </c>
      <c r="G47" s="21">
        <v>14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614</v>
      </c>
      <c r="D48" s="21" t="s">
        <v>1195</v>
      </c>
      <c r="E48" s="21">
        <v>47</v>
      </c>
      <c r="F48" s="21">
        <v>35</v>
      </c>
      <c r="G48" s="21">
        <v>33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1117</v>
      </c>
      <c r="C49" s="21" t="s">
        <v>226</v>
      </c>
      <c r="D49" s="21" t="s">
        <v>1348</v>
      </c>
      <c r="E49" s="21">
        <v>52</v>
      </c>
      <c r="F49" s="21">
        <v>10</v>
      </c>
      <c r="G49" s="21">
        <v>13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584</v>
      </c>
      <c r="D50" s="21" t="s">
        <v>1233</v>
      </c>
      <c r="E50" s="21">
        <v>84</v>
      </c>
      <c r="F50" s="21">
        <v>41</v>
      </c>
      <c r="G50" s="21">
        <v>2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790</v>
      </c>
      <c r="D51" s="21" t="s">
        <v>1412</v>
      </c>
      <c r="E51" s="21">
        <v>41</v>
      </c>
      <c r="F51" s="21">
        <v>41</v>
      </c>
      <c r="G51" s="21">
        <v>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127</v>
      </c>
      <c r="D52" s="21" t="s">
        <v>1353</v>
      </c>
      <c r="E52" s="21">
        <v>42</v>
      </c>
      <c r="F52" s="21">
        <v>2</v>
      </c>
      <c r="G52" s="21">
        <v>31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739</v>
      </c>
      <c r="D53" s="21" t="s">
        <v>1196</v>
      </c>
      <c r="E53" s="21">
        <v>45</v>
      </c>
      <c r="F53" s="21">
        <v>15</v>
      </c>
      <c r="G53" s="21">
        <v>8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311</v>
      </c>
      <c r="D54" s="21" t="s">
        <v>1369</v>
      </c>
      <c r="E54" s="21">
        <v>51</v>
      </c>
      <c r="F54" s="21">
        <v>51</v>
      </c>
      <c r="G54" s="21">
        <v>4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91</v>
      </c>
      <c r="D55" s="21" t="s">
        <v>1206</v>
      </c>
      <c r="E55" s="21">
        <v>50</v>
      </c>
      <c r="F55" s="21">
        <v>42</v>
      </c>
      <c r="G55" s="21">
        <v>15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184</v>
      </c>
      <c r="D56" s="21" t="s">
        <v>1250</v>
      </c>
      <c r="E56" s="21">
        <v>44</v>
      </c>
      <c r="F56" s="21">
        <v>31</v>
      </c>
      <c r="G56" s="21">
        <v>12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736</v>
      </c>
      <c r="D57" s="21" t="s">
        <v>1172</v>
      </c>
      <c r="E57" s="21">
        <v>55</v>
      </c>
      <c r="F57" s="21">
        <v>28</v>
      </c>
      <c r="G57" s="21">
        <v>27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537</v>
      </c>
      <c r="D58" s="21" t="s">
        <v>1391</v>
      </c>
      <c r="E58" s="21">
        <v>49</v>
      </c>
      <c r="F58" s="21">
        <v>6</v>
      </c>
      <c r="G58" s="21">
        <v>35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322</v>
      </c>
      <c r="D59" s="21" t="s">
        <v>1392</v>
      </c>
      <c r="E59" s="21">
        <v>54</v>
      </c>
      <c r="F59" s="21">
        <v>1</v>
      </c>
      <c r="G59" s="21">
        <v>17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662</v>
      </c>
      <c r="D60" s="21" t="s">
        <v>1411</v>
      </c>
      <c r="E60" s="21">
        <v>91</v>
      </c>
      <c r="F60" s="21">
        <v>59</v>
      </c>
      <c r="G60" s="21">
        <v>2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196</v>
      </c>
      <c r="D61" s="21" t="s">
        <v>1199</v>
      </c>
      <c r="E61" s="21">
        <v>85</v>
      </c>
      <c r="F61" s="21">
        <v>43</v>
      </c>
      <c r="G61" s="21">
        <v>2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404</v>
      </c>
      <c r="D62" s="21" t="s">
        <v>1398</v>
      </c>
      <c r="E62" s="21">
        <v>48</v>
      </c>
      <c r="F62" s="21">
        <v>2</v>
      </c>
      <c r="G62" s="21">
        <v>18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128</v>
      </c>
      <c r="D63" s="21" t="s">
        <v>1254</v>
      </c>
      <c r="E63" s="21">
        <v>57</v>
      </c>
      <c r="F63" s="21">
        <v>2</v>
      </c>
      <c r="G63" s="21">
        <v>114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196</v>
      </c>
      <c r="D64" s="21" t="s">
        <v>1396</v>
      </c>
      <c r="E64" s="21">
        <v>56</v>
      </c>
      <c r="F64" s="21">
        <v>13</v>
      </c>
      <c r="G64" s="21">
        <v>14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660</v>
      </c>
      <c r="D65" s="21" t="s">
        <v>1394</v>
      </c>
      <c r="E65" s="21">
        <v>53</v>
      </c>
      <c r="F65" s="21">
        <v>26</v>
      </c>
      <c r="G65" s="21">
        <v>7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1413</v>
      </c>
      <c r="D66" s="21" t="s">
        <v>1414</v>
      </c>
      <c r="E66" s="21">
        <v>46</v>
      </c>
      <c r="F66" s="21">
        <v>6</v>
      </c>
      <c r="G66" s="21">
        <v>10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736</v>
      </c>
      <c r="D67" s="21" t="s">
        <v>1184</v>
      </c>
      <c r="E67" s="21">
        <v>60</v>
      </c>
      <c r="F67" s="21">
        <v>41</v>
      </c>
      <c r="G67" s="21">
        <v>68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784</v>
      </c>
      <c r="D68" s="21" t="s">
        <v>1399</v>
      </c>
      <c r="E68" s="21">
        <v>31</v>
      </c>
      <c r="F68" s="21">
        <v>31</v>
      </c>
      <c r="G68" s="21">
        <v>3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196</v>
      </c>
      <c r="D69" s="21">
        <v>24</v>
      </c>
      <c r="E69" s="21">
        <v>59</v>
      </c>
      <c r="F69" s="21">
        <v>12</v>
      </c>
      <c r="G69" s="21">
        <v>20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170</v>
      </c>
      <c r="D70" s="21" t="s">
        <v>1401</v>
      </c>
      <c r="E70" s="21">
        <v>72</v>
      </c>
      <c r="F70" s="21">
        <v>69</v>
      </c>
      <c r="G70" s="21">
        <v>3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95</v>
      </c>
      <c r="D71" s="21" t="s">
        <v>1148</v>
      </c>
      <c r="E71" s="21">
        <v>63</v>
      </c>
      <c r="F71" s="21">
        <v>27</v>
      </c>
      <c r="G71" s="21">
        <v>31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517</v>
      </c>
      <c r="D72" s="21" t="s">
        <v>1402</v>
      </c>
      <c r="E72" s="21">
        <v>62</v>
      </c>
      <c r="F72" s="21">
        <v>2</v>
      </c>
      <c r="G72" s="21">
        <v>36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444</v>
      </c>
      <c r="D73" s="21" t="s">
        <v>1207</v>
      </c>
      <c r="E73" s="21">
        <v>67</v>
      </c>
      <c r="F73" s="21">
        <v>50</v>
      </c>
      <c r="G73" s="21">
        <v>6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170</v>
      </c>
      <c r="D74" s="21" t="s">
        <v>1202</v>
      </c>
      <c r="E74" s="21">
        <v>70</v>
      </c>
      <c r="F74" s="21">
        <v>3</v>
      </c>
      <c r="G74" s="21">
        <v>106</v>
      </c>
      <c r="H74" s="21">
        <v>94</v>
      </c>
      <c r="I74" s="28">
        <v>43800</v>
      </c>
      <c r="J74" s="21">
        <v>1</v>
      </c>
      <c r="K74" s="28">
        <v>43891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1117</v>
      </c>
      <c r="C75" s="21" t="s">
        <v>168</v>
      </c>
      <c r="D75" s="21" t="s">
        <v>1347</v>
      </c>
      <c r="E75" s="21">
        <v>78</v>
      </c>
      <c r="F75" s="21">
        <v>74</v>
      </c>
      <c r="G75" s="21">
        <v>5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793</v>
      </c>
      <c r="D76" s="21" t="s">
        <v>1416</v>
      </c>
      <c r="E76" s="21">
        <v>58</v>
      </c>
      <c r="F76" s="21">
        <v>58</v>
      </c>
      <c r="G76" s="21">
        <v>9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128</v>
      </c>
      <c r="D77" s="21" t="s">
        <v>1393</v>
      </c>
      <c r="E77" s="21">
        <v>69</v>
      </c>
      <c r="F77" s="21">
        <v>1</v>
      </c>
      <c r="G77" s="21">
        <v>45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235</v>
      </c>
      <c r="D78" s="21" t="s">
        <v>1395</v>
      </c>
      <c r="E78" s="21">
        <v>66</v>
      </c>
      <c r="F78" s="21">
        <v>45</v>
      </c>
      <c r="G78" s="21">
        <v>10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116</v>
      </c>
      <c r="D79" s="21" t="s">
        <v>1397</v>
      </c>
      <c r="E79" s="21">
        <v>73</v>
      </c>
      <c r="F79" s="21">
        <v>15</v>
      </c>
      <c r="G79" s="21">
        <v>29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79</v>
      </c>
      <c r="D80" s="21" t="s">
        <v>1193</v>
      </c>
      <c r="E80" s="21">
        <v>87</v>
      </c>
      <c r="F80" s="21">
        <v>60</v>
      </c>
      <c r="G80" s="21">
        <v>3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1117</v>
      </c>
      <c r="C81" s="21" t="s">
        <v>1356</v>
      </c>
      <c r="D81" s="21" t="s">
        <v>1357</v>
      </c>
      <c r="E81" s="21">
        <v>86</v>
      </c>
      <c r="F81" s="21">
        <v>73</v>
      </c>
      <c r="G81" s="21">
        <v>2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116</v>
      </c>
      <c r="D82" s="21" t="s">
        <v>1406</v>
      </c>
      <c r="E82" s="21">
        <v>61</v>
      </c>
      <c r="F82" s="21">
        <v>5</v>
      </c>
      <c r="G82" s="21">
        <v>13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89</v>
      </c>
      <c r="D83" s="21" t="s">
        <v>1417</v>
      </c>
      <c r="E83" s="21">
        <v>65</v>
      </c>
      <c r="F83" s="21">
        <v>4</v>
      </c>
      <c r="G83" s="21">
        <v>28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1257</v>
      </c>
      <c r="D84" s="21" t="s">
        <v>1258</v>
      </c>
      <c r="E84" s="21">
        <v>68</v>
      </c>
      <c r="F84" s="21">
        <v>9</v>
      </c>
      <c r="G84" s="21">
        <v>44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1121</v>
      </c>
      <c r="C85" s="21" t="s">
        <v>77</v>
      </c>
      <c r="D85" s="21" t="s">
        <v>1400</v>
      </c>
      <c r="E85" s="21">
        <v>71</v>
      </c>
      <c r="F85" s="21">
        <v>6</v>
      </c>
      <c r="G85" s="21">
        <v>29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160</v>
      </c>
      <c r="D86" s="21" t="s">
        <v>1415</v>
      </c>
      <c r="E86" s="21">
        <v>64</v>
      </c>
      <c r="F86" s="21">
        <v>13</v>
      </c>
      <c r="G86" s="21">
        <v>11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187</v>
      </c>
      <c r="D87" s="21" t="s">
        <v>1366</v>
      </c>
      <c r="E87" s="21" t="s">
        <v>1147</v>
      </c>
      <c r="F87" s="21">
        <v>22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421</v>
      </c>
      <c r="D88" s="21" t="s">
        <v>1403</v>
      </c>
      <c r="E88" s="21">
        <v>76</v>
      </c>
      <c r="F88" s="21">
        <v>1</v>
      </c>
      <c r="G88" s="21">
        <v>71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787</v>
      </c>
      <c r="D89" s="21" t="s">
        <v>1407</v>
      </c>
      <c r="E89" s="21">
        <v>74</v>
      </c>
      <c r="F89" s="21">
        <v>1</v>
      </c>
      <c r="G89" s="21">
        <v>72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364</v>
      </c>
      <c r="D90" s="21" t="s">
        <v>1419</v>
      </c>
      <c r="E90" s="21" t="s">
        <v>1147</v>
      </c>
      <c r="F90" s="21">
        <v>89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1408</v>
      </c>
      <c r="D91" s="21" t="s">
        <v>1409</v>
      </c>
      <c r="E91" s="21">
        <v>83</v>
      </c>
      <c r="F91" s="21">
        <v>14</v>
      </c>
      <c r="G91" s="21">
        <v>42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1121</v>
      </c>
      <c r="C92" s="21" t="s">
        <v>1420</v>
      </c>
      <c r="D92" s="21" t="s">
        <v>1421</v>
      </c>
      <c r="E92" s="21">
        <v>81</v>
      </c>
      <c r="F92" s="21">
        <v>59</v>
      </c>
      <c r="G92" s="21">
        <v>7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168</v>
      </c>
      <c r="D93" s="21" t="s">
        <v>1422</v>
      </c>
      <c r="E93" s="21">
        <v>75</v>
      </c>
      <c r="F93" s="21">
        <v>64</v>
      </c>
      <c r="G93" s="21">
        <v>16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335</v>
      </c>
      <c r="D94" s="21" t="s">
        <v>1423</v>
      </c>
      <c r="E94" s="21">
        <v>77</v>
      </c>
      <c r="F94" s="21">
        <v>11</v>
      </c>
      <c r="G94" s="21">
        <v>12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1117</v>
      </c>
      <c r="C95" s="21" t="s">
        <v>80</v>
      </c>
      <c r="D95" s="21" t="s">
        <v>1405</v>
      </c>
      <c r="E95" s="21">
        <v>100</v>
      </c>
      <c r="F95" s="21">
        <v>21</v>
      </c>
      <c r="G95" s="21">
        <v>31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796</v>
      </c>
      <c r="D96" s="21" t="s">
        <v>1424</v>
      </c>
      <c r="E96" s="21">
        <v>93</v>
      </c>
      <c r="F96" s="21">
        <v>93</v>
      </c>
      <c r="G96" s="21">
        <v>2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1095</v>
      </c>
      <c r="D97" s="21" t="s">
        <v>1425</v>
      </c>
      <c r="E97" s="21">
        <v>94</v>
      </c>
      <c r="F97" s="21">
        <v>47</v>
      </c>
      <c r="G97" s="21">
        <v>9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128</v>
      </c>
      <c r="D98" s="21" t="s">
        <v>1418</v>
      </c>
      <c r="E98" s="21">
        <v>82</v>
      </c>
      <c r="F98" s="21">
        <v>12</v>
      </c>
      <c r="G98" s="21">
        <v>91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659</v>
      </c>
      <c r="D99" s="21" t="s">
        <v>1312</v>
      </c>
      <c r="E99" s="21" t="s">
        <v>1147</v>
      </c>
      <c r="F99" s="21">
        <v>17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1117</v>
      </c>
      <c r="C100" s="21" t="s">
        <v>92</v>
      </c>
      <c r="D100" s="21" t="s">
        <v>1426</v>
      </c>
      <c r="E100" s="21">
        <v>99</v>
      </c>
      <c r="F100" s="21">
        <v>9</v>
      </c>
      <c r="G100" s="21">
        <v>23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1315</v>
      </c>
      <c r="D101" s="21" t="s">
        <v>1316</v>
      </c>
      <c r="E101" s="21" t="s">
        <v>1147</v>
      </c>
      <c r="F101" s="21">
        <v>11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75" priority="1">
      <formula>AND($L2=0, $M2=0, $N2=0)</formula>
    </cfRule>
    <cfRule type="expression" dxfId="7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Аркуш26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8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196</v>
      </c>
      <c r="D3" s="21" t="s">
        <v>1296</v>
      </c>
      <c r="E3" s="21">
        <v>92</v>
      </c>
      <c r="F3" s="21">
        <v>2</v>
      </c>
      <c r="G3" s="21">
        <v>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223</v>
      </c>
      <c r="D4" s="21" t="s">
        <v>1139</v>
      </c>
      <c r="E4" s="21">
        <v>2</v>
      </c>
      <c r="F4" s="21">
        <v>1</v>
      </c>
      <c r="G4" s="21">
        <v>13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621</v>
      </c>
      <c r="D5" s="21" t="s">
        <v>1175</v>
      </c>
      <c r="E5" s="21">
        <v>3</v>
      </c>
      <c r="F5" s="21">
        <v>2</v>
      </c>
      <c r="G5" s="21">
        <v>10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618</v>
      </c>
      <c r="D6" s="21" t="s">
        <v>1163</v>
      </c>
      <c r="E6" s="21">
        <v>4</v>
      </c>
      <c r="F6" s="21">
        <v>1</v>
      </c>
      <c r="G6" s="21">
        <v>13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69</v>
      </c>
      <c r="D7" s="21" t="s">
        <v>1141</v>
      </c>
      <c r="E7" s="21">
        <v>5</v>
      </c>
      <c r="F7" s="21">
        <v>2</v>
      </c>
      <c r="G7" s="21">
        <v>52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109</v>
      </c>
      <c r="D8" s="21" t="s">
        <v>1168</v>
      </c>
      <c r="E8" s="21">
        <v>11</v>
      </c>
      <c r="F8" s="21">
        <v>3</v>
      </c>
      <c r="G8" s="21">
        <v>8</v>
      </c>
      <c r="L8" s="25">
        <f ca="1">IFERROR(__xludf.DUMMYFUNCTION("IF(SUM(COUNTIF(artists!A:A, SPLIT(C8, "",""))) &gt; 0, ""UA"", 0)"),0)</f>
        <v>0</v>
      </c>
      <c r="M8" s="26">
        <f ca="1">IFERROR(__xludf.DUMMYFUNCTION("IF(SUM(COUNTIF(artists!C:C, SPLIT(C8, "",""))) &gt; 0, ""RU"", 0)"),0)</f>
        <v>0</v>
      </c>
      <c r="N8" s="25" t="str">
        <f ca="1">IFERROR(__xludf.DUMMYFUNCTION("IF(SUM(COUNTIF(artists!E:E, SPLIT(C8, "",""))) &gt; 0, ""OTHER"", 0)"),"OTHER")</f>
        <v>OTHER</v>
      </c>
    </row>
    <row r="9" spans="1:14" ht="14.25" customHeight="1">
      <c r="A9" s="21">
        <v>8</v>
      </c>
      <c r="B9" s="21" t="s">
        <v>1121</v>
      </c>
      <c r="C9" s="21" t="s">
        <v>1152</v>
      </c>
      <c r="D9" s="21" t="s">
        <v>1153</v>
      </c>
      <c r="E9" s="21">
        <v>6</v>
      </c>
      <c r="F9" s="21">
        <v>4</v>
      </c>
      <c r="G9" s="21">
        <v>10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193</v>
      </c>
      <c r="D10" s="21" t="s">
        <v>1167</v>
      </c>
      <c r="E10" s="21">
        <v>8</v>
      </c>
      <c r="F10" s="21">
        <v>1</v>
      </c>
      <c r="G10" s="21">
        <v>15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69</v>
      </c>
      <c r="D11" s="21" t="s">
        <v>1157</v>
      </c>
      <c r="E11" s="21">
        <v>9</v>
      </c>
      <c r="F11" s="21">
        <v>1</v>
      </c>
      <c r="G11" s="21">
        <v>19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618</v>
      </c>
      <c r="D12" s="21" t="s">
        <v>1174</v>
      </c>
      <c r="E12" s="21">
        <v>12</v>
      </c>
      <c r="F12" s="21">
        <v>3</v>
      </c>
      <c r="G12" s="21">
        <v>21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226</v>
      </c>
      <c r="D13" s="21" t="s">
        <v>1156</v>
      </c>
      <c r="E13" s="21">
        <v>10</v>
      </c>
      <c r="F13" s="21">
        <v>9</v>
      </c>
      <c r="G13" s="21">
        <v>24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77</v>
      </c>
      <c r="D14" s="21" t="s">
        <v>1355</v>
      </c>
      <c r="E14" s="21">
        <v>7</v>
      </c>
      <c r="F14" s="21">
        <v>2</v>
      </c>
      <c r="G14" s="21">
        <v>6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110</v>
      </c>
      <c r="D15" s="21" t="s">
        <v>1197</v>
      </c>
      <c r="E15" s="21">
        <v>14</v>
      </c>
      <c r="F15" s="21">
        <v>14</v>
      </c>
      <c r="G15" s="21">
        <v>17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615</v>
      </c>
      <c r="D16" s="21" t="s">
        <v>1164</v>
      </c>
      <c r="E16" s="21">
        <v>16</v>
      </c>
      <c r="F16" s="21">
        <v>9</v>
      </c>
      <c r="G16" s="21">
        <v>16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94</v>
      </c>
      <c r="D17" s="21" t="s">
        <v>1155</v>
      </c>
      <c r="E17" s="21">
        <v>17</v>
      </c>
      <c r="F17" s="21">
        <v>6</v>
      </c>
      <c r="G17" s="21">
        <v>30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1117</v>
      </c>
      <c r="C18" s="21" t="s">
        <v>404</v>
      </c>
      <c r="D18" s="21" t="s">
        <v>1386</v>
      </c>
      <c r="E18" s="21">
        <v>45</v>
      </c>
      <c r="F18" s="21">
        <v>17</v>
      </c>
      <c r="G18" s="21">
        <v>4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86</v>
      </c>
      <c r="D19" s="21" t="s">
        <v>1340</v>
      </c>
      <c r="E19" s="21">
        <v>15</v>
      </c>
      <c r="F19" s="21">
        <v>11</v>
      </c>
      <c r="G19" s="21">
        <v>6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69</v>
      </c>
      <c r="D20" s="21" t="s">
        <v>1173</v>
      </c>
      <c r="E20" s="21">
        <v>19</v>
      </c>
      <c r="F20" s="21">
        <v>8</v>
      </c>
      <c r="G20" s="21">
        <v>29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1299</v>
      </c>
      <c r="D21" s="21" t="s">
        <v>1300</v>
      </c>
      <c r="E21" s="21">
        <v>18</v>
      </c>
      <c r="F21" s="21">
        <v>4</v>
      </c>
      <c r="G21" s="21">
        <v>11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1372</v>
      </c>
      <c r="D22" s="21" t="s">
        <v>1373</v>
      </c>
      <c r="E22" s="21">
        <v>13</v>
      </c>
      <c r="F22" s="21">
        <v>3</v>
      </c>
      <c r="G22" s="21">
        <v>7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112</v>
      </c>
      <c r="D23" s="21" t="s">
        <v>1158</v>
      </c>
      <c r="E23" s="21">
        <v>20</v>
      </c>
      <c r="F23" s="21">
        <v>18</v>
      </c>
      <c r="G23" s="21">
        <v>25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1121</v>
      </c>
      <c r="C24" s="21" t="s">
        <v>225</v>
      </c>
      <c r="D24" s="21" t="s">
        <v>1249</v>
      </c>
      <c r="E24" s="21">
        <v>22</v>
      </c>
      <c r="F24" s="21">
        <v>2</v>
      </c>
      <c r="G24" s="21">
        <v>19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1191</v>
      </c>
      <c r="E25" s="21">
        <v>23</v>
      </c>
      <c r="F25" s="21">
        <v>21</v>
      </c>
      <c r="G25" s="21">
        <v>20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181</v>
      </c>
      <c r="D26" s="21" t="s">
        <v>1192</v>
      </c>
      <c r="E26" s="21">
        <v>21</v>
      </c>
      <c r="F26" s="21">
        <v>10</v>
      </c>
      <c r="G26" s="21">
        <v>19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69</v>
      </c>
      <c r="D27" s="21" t="s">
        <v>1180</v>
      </c>
      <c r="E27" s="21">
        <v>25</v>
      </c>
      <c r="F27" s="21">
        <v>13</v>
      </c>
      <c r="G27" s="21">
        <v>28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499</v>
      </c>
      <c r="D28" s="21" t="s">
        <v>1188</v>
      </c>
      <c r="E28" s="21">
        <v>24</v>
      </c>
      <c r="F28" s="21">
        <v>14</v>
      </c>
      <c r="G28" s="21">
        <v>16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168</v>
      </c>
      <c r="D29" s="21" t="s">
        <v>1203</v>
      </c>
      <c r="E29" s="21">
        <v>28</v>
      </c>
      <c r="F29" s="21">
        <v>28</v>
      </c>
      <c r="G29" s="21">
        <v>19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74</v>
      </c>
      <c r="D30" s="21" t="s">
        <v>1252</v>
      </c>
      <c r="E30" s="21">
        <v>26</v>
      </c>
      <c r="F30" s="21">
        <v>1</v>
      </c>
      <c r="G30" s="21">
        <v>25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627</v>
      </c>
      <c r="D31" s="21" t="s">
        <v>1190</v>
      </c>
      <c r="E31" s="21">
        <v>30</v>
      </c>
      <c r="F31" s="21">
        <v>5</v>
      </c>
      <c r="G31" s="21">
        <v>28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784</v>
      </c>
      <c r="D32" s="21" t="s">
        <v>1399</v>
      </c>
      <c r="E32" s="21">
        <v>93</v>
      </c>
      <c r="F32" s="21">
        <v>31</v>
      </c>
      <c r="G32" s="21">
        <v>2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140</v>
      </c>
      <c r="D33" s="21" t="s">
        <v>1170</v>
      </c>
      <c r="E33" s="21">
        <v>29</v>
      </c>
      <c r="F33" s="21">
        <v>8</v>
      </c>
      <c r="G33" s="21">
        <v>47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611</v>
      </c>
      <c r="D34" s="21" t="s">
        <v>1179</v>
      </c>
      <c r="E34" s="21">
        <v>31</v>
      </c>
      <c r="F34" s="21">
        <v>27</v>
      </c>
      <c r="G34" s="21">
        <v>26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1121</v>
      </c>
      <c r="C35" s="21" t="s">
        <v>110</v>
      </c>
      <c r="D35" s="21" t="s">
        <v>1387</v>
      </c>
      <c r="E35" s="21">
        <v>33</v>
      </c>
      <c r="F35" s="21">
        <v>33</v>
      </c>
      <c r="G35" s="21">
        <v>3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69</v>
      </c>
      <c r="D36" s="21" t="s">
        <v>1183</v>
      </c>
      <c r="E36" s="21">
        <v>32</v>
      </c>
      <c r="F36" s="21">
        <v>9</v>
      </c>
      <c r="G36" s="21">
        <v>34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74</v>
      </c>
      <c r="D37" s="21" t="s">
        <v>1389</v>
      </c>
      <c r="E37" s="21">
        <v>27</v>
      </c>
      <c r="F37" s="21">
        <v>8</v>
      </c>
      <c r="G37" s="21">
        <v>11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736</v>
      </c>
      <c r="D38" s="21" t="s">
        <v>1215</v>
      </c>
      <c r="E38" s="21">
        <v>34</v>
      </c>
      <c r="F38" s="21">
        <v>17</v>
      </c>
      <c r="G38" s="21">
        <v>147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180</v>
      </c>
      <c r="D39" s="21" t="s">
        <v>1165</v>
      </c>
      <c r="E39" s="21">
        <v>48</v>
      </c>
      <c r="F39" s="21">
        <v>24</v>
      </c>
      <c r="G39" s="21">
        <v>9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658</v>
      </c>
      <c r="D40" s="21" t="s">
        <v>1346</v>
      </c>
      <c r="E40" s="21">
        <v>38</v>
      </c>
      <c r="F40" s="21">
        <v>21</v>
      </c>
      <c r="G40" s="21">
        <v>13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69</v>
      </c>
      <c r="D41" s="21" t="s">
        <v>1239</v>
      </c>
      <c r="E41" s="21">
        <v>35</v>
      </c>
      <c r="F41" s="21">
        <v>20</v>
      </c>
      <c r="G41" s="21">
        <v>31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1147</v>
      </c>
      <c r="C42" s="21" t="s">
        <v>790</v>
      </c>
      <c r="D42" s="21" t="s">
        <v>1412</v>
      </c>
      <c r="E42" s="21" t="s">
        <v>1147</v>
      </c>
      <c r="F42" s="21">
        <v>41</v>
      </c>
      <c r="G42" s="21">
        <v>1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127</v>
      </c>
      <c r="D43" s="21" t="s">
        <v>1353</v>
      </c>
      <c r="E43" s="21">
        <v>39</v>
      </c>
      <c r="F43" s="21">
        <v>2</v>
      </c>
      <c r="G43" s="21">
        <v>30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608</v>
      </c>
      <c r="D44" s="21" t="s">
        <v>1189</v>
      </c>
      <c r="E44" s="21">
        <v>43</v>
      </c>
      <c r="F44" s="21">
        <v>17</v>
      </c>
      <c r="G44" s="21">
        <v>51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184</v>
      </c>
      <c r="D45" s="21" t="s">
        <v>1250</v>
      </c>
      <c r="E45" s="21">
        <v>37</v>
      </c>
      <c r="F45" s="21">
        <v>31</v>
      </c>
      <c r="G45" s="21">
        <v>11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739</v>
      </c>
      <c r="D46" s="21" t="s">
        <v>1196</v>
      </c>
      <c r="E46" s="21">
        <v>44</v>
      </c>
      <c r="F46" s="21">
        <v>15</v>
      </c>
      <c r="G46" s="21">
        <v>7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1413</v>
      </c>
      <c r="D47" s="21" t="s">
        <v>1414</v>
      </c>
      <c r="E47" s="21">
        <v>36</v>
      </c>
      <c r="F47" s="21">
        <v>6</v>
      </c>
      <c r="G47" s="21">
        <v>9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614</v>
      </c>
      <c r="D48" s="21" t="s">
        <v>1195</v>
      </c>
      <c r="E48" s="21">
        <v>51</v>
      </c>
      <c r="F48" s="21">
        <v>35</v>
      </c>
      <c r="G48" s="21">
        <v>32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404</v>
      </c>
      <c r="D49" s="21" t="s">
        <v>1398</v>
      </c>
      <c r="E49" s="21">
        <v>42</v>
      </c>
      <c r="F49" s="21">
        <v>2</v>
      </c>
      <c r="G49" s="21">
        <v>17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537</v>
      </c>
      <c r="D50" s="21" t="s">
        <v>1391</v>
      </c>
      <c r="E50" s="21">
        <v>46</v>
      </c>
      <c r="F50" s="21">
        <v>6</v>
      </c>
      <c r="G50" s="21">
        <v>34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91</v>
      </c>
      <c r="D51" s="21" t="s">
        <v>1206</v>
      </c>
      <c r="E51" s="21">
        <v>53</v>
      </c>
      <c r="F51" s="21">
        <v>42</v>
      </c>
      <c r="G51" s="21">
        <v>14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1117</v>
      </c>
      <c r="C52" s="21" t="s">
        <v>311</v>
      </c>
      <c r="D52" s="21" t="s">
        <v>1369</v>
      </c>
      <c r="E52" s="21">
        <v>57</v>
      </c>
      <c r="F52" s="21">
        <v>51</v>
      </c>
      <c r="G52" s="21">
        <v>3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226</v>
      </c>
      <c r="D53" s="21" t="s">
        <v>1348</v>
      </c>
      <c r="E53" s="21">
        <v>50</v>
      </c>
      <c r="F53" s="21">
        <v>10</v>
      </c>
      <c r="G53" s="21">
        <v>12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660</v>
      </c>
      <c r="D54" s="21" t="s">
        <v>1394</v>
      </c>
      <c r="E54" s="21">
        <v>41</v>
      </c>
      <c r="F54" s="21">
        <v>26</v>
      </c>
      <c r="G54" s="21">
        <v>6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322</v>
      </c>
      <c r="D55" s="21" t="s">
        <v>1392</v>
      </c>
      <c r="E55" s="21">
        <v>47</v>
      </c>
      <c r="F55" s="21">
        <v>1</v>
      </c>
      <c r="G55" s="21">
        <v>16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736</v>
      </c>
      <c r="D56" s="21" t="s">
        <v>1172</v>
      </c>
      <c r="E56" s="21">
        <v>52</v>
      </c>
      <c r="F56" s="21">
        <v>28</v>
      </c>
      <c r="G56" s="21">
        <v>26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196</v>
      </c>
      <c r="D57" s="21" t="s">
        <v>1396</v>
      </c>
      <c r="E57" s="21">
        <v>73</v>
      </c>
      <c r="F57" s="21">
        <v>13</v>
      </c>
      <c r="G57" s="21">
        <v>13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128</v>
      </c>
      <c r="D58" s="21" t="s">
        <v>1254</v>
      </c>
      <c r="E58" s="21">
        <v>54</v>
      </c>
      <c r="F58" s="21">
        <v>2</v>
      </c>
      <c r="G58" s="21">
        <v>113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793</v>
      </c>
      <c r="D59" s="21" t="s">
        <v>1416</v>
      </c>
      <c r="E59" s="21">
        <v>58</v>
      </c>
      <c r="F59" s="21">
        <v>58</v>
      </c>
      <c r="G59" s="21">
        <v>8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196</v>
      </c>
      <c r="D60" s="21">
        <v>24</v>
      </c>
      <c r="E60" s="21">
        <v>79</v>
      </c>
      <c r="F60" s="21">
        <v>12</v>
      </c>
      <c r="G60" s="21">
        <v>19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736</v>
      </c>
      <c r="D61" s="21" t="s">
        <v>1184</v>
      </c>
      <c r="E61" s="21">
        <v>56</v>
      </c>
      <c r="F61" s="21">
        <v>41</v>
      </c>
      <c r="G61" s="21">
        <v>67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116</v>
      </c>
      <c r="D62" s="21" t="s">
        <v>1406</v>
      </c>
      <c r="E62" s="21">
        <v>55</v>
      </c>
      <c r="F62" s="21">
        <v>5</v>
      </c>
      <c r="G62" s="21">
        <v>12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517</v>
      </c>
      <c r="D63" s="21" t="s">
        <v>1402</v>
      </c>
      <c r="E63" s="21">
        <v>61</v>
      </c>
      <c r="F63" s="21">
        <v>2</v>
      </c>
      <c r="G63" s="21">
        <v>35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95</v>
      </c>
      <c r="D64" s="21" t="s">
        <v>1148</v>
      </c>
      <c r="E64" s="21">
        <v>59</v>
      </c>
      <c r="F64" s="21">
        <v>27</v>
      </c>
      <c r="G64" s="21">
        <v>30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160</v>
      </c>
      <c r="D65" s="21" t="s">
        <v>1415</v>
      </c>
      <c r="E65" s="21">
        <v>49</v>
      </c>
      <c r="F65" s="21">
        <v>13</v>
      </c>
      <c r="G65" s="21">
        <v>10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89</v>
      </c>
      <c r="D66" s="21" t="s">
        <v>1417</v>
      </c>
      <c r="E66" s="21">
        <v>62</v>
      </c>
      <c r="F66" s="21">
        <v>4</v>
      </c>
      <c r="G66" s="21">
        <v>27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235</v>
      </c>
      <c r="D67" s="21" t="s">
        <v>1395</v>
      </c>
      <c r="E67" s="21">
        <v>71</v>
      </c>
      <c r="F67" s="21">
        <v>45</v>
      </c>
      <c r="G67" s="21">
        <v>9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444</v>
      </c>
      <c r="D68" s="21" t="s">
        <v>1207</v>
      </c>
      <c r="E68" s="21">
        <v>72</v>
      </c>
      <c r="F68" s="21">
        <v>50</v>
      </c>
      <c r="G68" s="21">
        <v>5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1257</v>
      </c>
      <c r="D69" s="21" t="s">
        <v>1258</v>
      </c>
      <c r="E69" s="21">
        <v>74</v>
      </c>
      <c r="F69" s="21">
        <v>9</v>
      </c>
      <c r="G69" s="21">
        <v>43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1121</v>
      </c>
      <c r="C70" s="21" t="s">
        <v>128</v>
      </c>
      <c r="D70" s="21" t="s">
        <v>1393</v>
      </c>
      <c r="E70" s="21">
        <v>63</v>
      </c>
      <c r="F70" s="21">
        <v>1</v>
      </c>
      <c r="G70" s="21">
        <v>44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170</v>
      </c>
      <c r="D71" s="21" t="s">
        <v>1202</v>
      </c>
      <c r="E71" s="21">
        <v>68</v>
      </c>
      <c r="F71" s="21">
        <v>3</v>
      </c>
      <c r="G71" s="21">
        <v>105</v>
      </c>
      <c r="H71" s="21">
        <v>94</v>
      </c>
      <c r="I71" s="28">
        <v>43800</v>
      </c>
      <c r="J71" s="21">
        <v>1</v>
      </c>
      <c r="K71" s="28">
        <v>43891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1121</v>
      </c>
      <c r="C72" s="21" t="s">
        <v>77</v>
      </c>
      <c r="D72" s="21" t="s">
        <v>1400</v>
      </c>
      <c r="E72" s="21">
        <v>66</v>
      </c>
      <c r="F72" s="21">
        <v>6</v>
      </c>
      <c r="G72" s="21">
        <v>28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170</v>
      </c>
      <c r="D73" s="21" t="s">
        <v>1401</v>
      </c>
      <c r="E73" s="21">
        <v>87</v>
      </c>
      <c r="F73" s="21">
        <v>69</v>
      </c>
      <c r="G73" s="21">
        <v>2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1121</v>
      </c>
      <c r="C74" s="21" t="s">
        <v>116</v>
      </c>
      <c r="D74" s="21" t="s">
        <v>1397</v>
      </c>
      <c r="E74" s="21">
        <v>64</v>
      </c>
      <c r="F74" s="21">
        <v>15</v>
      </c>
      <c r="G74" s="21">
        <v>28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787</v>
      </c>
      <c r="D75" s="21" t="s">
        <v>1407</v>
      </c>
      <c r="E75" s="21">
        <v>69</v>
      </c>
      <c r="F75" s="21">
        <v>1</v>
      </c>
      <c r="G75" s="21">
        <v>71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168</v>
      </c>
      <c r="D76" s="21" t="s">
        <v>1422</v>
      </c>
      <c r="E76" s="21">
        <v>76</v>
      </c>
      <c r="F76" s="21">
        <v>64</v>
      </c>
      <c r="G76" s="21">
        <v>15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421</v>
      </c>
      <c r="D77" s="21" t="s">
        <v>1403</v>
      </c>
      <c r="E77" s="21">
        <v>65</v>
      </c>
      <c r="F77" s="21">
        <v>1</v>
      </c>
      <c r="G77" s="21">
        <v>70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335</v>
      </c>
      <c r="D78" s="21" t="s">
        <v>1423</v>
      </c>
      <c r="E78" s="21">
        <v>60</v>
      </c>
      <c r="F78" s="21">
        <v>11</v>
      </c>
      <c r="G78" s="21">
        <v>11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168</v>
      </c>
      <c r="D79" s="21" t="s">
        <v>1347</v>
      </c>
      <c r="E79" s="21">
        <v>77</v>
      </c>
      <c r="F79" s="21">
        <v>74</v>
      </c>
      <c r="G79" s="21">
        <v>4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511</v>
      </c>
      <c r="D80" s="21" t="s">
        <v>1382</v>
      </c>
      <c r="E80" s="21" t="s">
        <v>1147</v>
      </c>
      <c r="F80" s="21">
        <v>39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160</v>
      </c>
      <c r="D81" s="21" t="s">
        <v>1368</v>
      </c>
      <c r="E81" s="21" t="s">
        <v>1147</v>
      </c>
      <c r="F81" s="21">
        <v>7</v>
      </c>
      <c r="G81" s="21">
        <v>1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1420</v>
      </c>
      <c r="D82" s="21" t="s">
        <v>1421</v>
      </c>
      <c r="E82" s="21">
        <v>67</v>
      </c>
      <c r="F82" s="21">
        <v>59</v>
      </c>
      <c r="G82" s="21">
        <v>6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128</v>
      </c>
      <c r="D83" s="21" t="s">
        <v>1418</v>
      </c>
      <c r="E83" s="21">
        <v>75</v>
      </c>
      <c r="F83" s="21">
        <v>12</v>
      </c>
      <c r="G83" s="21">
        <v>90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1408</v>
      </c>
      <c r="D84" s="21" t="s">
        <v>1409</v>
      </c>
      <c r="E84" s="21">
        <v>80</v>
      </c>
      <c r="F84" s="21">
        <v>14</v>
      </c>
      <c r="G84" s="21">
        <v>41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584</v>
      </c>
      <c r="D85" s="21" t="s">
        <v>1233</v>
      </c>
      <c r="E85" s="21" t="s">
        <v>1147</v>
      </c>
      <c r="F85" s="21">
        <v>41</v>
      </c>
      <c r="G85" s="21">
        <v>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1147</v>
      </c>
      <c r="C86" s="21" t="s">
        <v>196</v>
      </c>
      <c r="D86" s="21" t="s">
        <v>1199</v>
      </c>
      <c r="E86" s="21" t="s">
        <v>1147</v>
      </c>
      <c r="F86" s="21">
        <v>43</v>
      </c>
      <c r="G86" s="21">
        <v>1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1356</v>
      </c>
      <c r="D87" s="21" t="s">
        <v>1357</v>
      </c>
      <c r="E87" s="21" t="s">
        <v>1147</v>
      </c>
      <c r="F87" s="21">
        <v>73</v>
      </c>
      <c r="G87" s="21">
        <v>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79</v>
      </c>
      <c r="D88" s="21" t="s">
        <v>1193</v>
      </c>
      <c r="E88" s="21" t="s">
        <v>1147</v>
      </c>
      <c r="F88" s="21">
        <v>60</v>
      </c>
      <c r="G88" s="21">
        <v>2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1147</v>
      </c>
      <c r="C89" s="21" t="s">
        <v>231</v>
      </c>
      <c r="D89" s="21" t="s">
        <v>1427</v>
      </c>
      <c r="E89" s="21" t="s">
        <v>1147</v>
      </c>
      <c r="F89" s="21">
        <v>88</v>
      </c>
      <c r="G89" s="21">
        <v>1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1121</v>
      </c>
      <c r="C90" s="21" t="s">
        <v>748</v>
      </c>
      <c r="D90" s="21" t="s">
        <v>1428</v>
      </c>
      <c r="E90" s="21">
        <v>78</v>
      </c>
      <c r="F90" s="21">
        <v>49</v>
      </c>
      <c r="G90" s="21">
        <v>91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187</v>
      </c>
      <c r="D91" s="21" t="s">
        <v>1410</v>
      </c>
      <c r="E91" s="21">
        <v>84</v>
      </c>
      <c r="F91" s="21">
        <v>36</v>
      </c>
      <c r="G91" s="21">
        <v>3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662</v>
      </c>
      <c r="D92" s="21" t="s">
        <v>1411</v>
      </c>
      <c r="E92" s="21" t="s">
        <v>1147</v>
      </c>
      <c r="F92" s="21">
        <v>59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248</v>
      </c>
      <c r="D93" s="21" t="s">
        <v>1429</v>
      </c>
      <c r="E93" s="21">
        <v>86</v>
      </c>
      <c r="F93" s="21">
        <v>26</v>
      </c>
      <c r="G93" s="21">
        <v>10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796</v>
      </c>
      <c r="D94" s="21" t="s">
        <v>1424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1095</v>
      </c>
      <c r="D95" s="21" t="s">
        <v>1425</v>
      </c>
      <c r="E95" s="21">
        <v>70</v>
      </c>
      <c r="F95" s="21">
        <v>47</v>
      </c>
      <c r="G95" s="21">
        <v>8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1117</v>
      </c>
      <c r="C96" s="21" t="s">
        <v>665</v>
      </c>
      <c r="D96" s="21" t="s">
        <v>1430</v>
      </c>
      <c r="E96" s="21">
        <v>95</v>
      </c>
      <c r="F96" s="21">
        <v>10</v>
      </c>
      <c r="G96" s="21">
        <v>24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193</v>
      </c>
      <c r="D97" s="21" t="s">
        <v>1135</v>
      </c>
      <c r="E97" s="21" t="s">
        <v>1147</v>
      </c>
      <c r="F97" s="21">
        <v>2</v>
      </c>
      <c r="G97" s="21">
        <v>1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107</v>
      </c>
      <c r="D98" s="21" t="s">
        <v>1431</v>
      </c>
      <c r="E98" s="21">
        <v>85</v>
      </c>
      <c r="F98" s="21">
        <v>41</v>
      </c>
      <c r="G98" s="21">
        <v>10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353</v>
      </c>
      <c r="D99" s="21" t="s">
        <v>1432</v>
      </c>
      <c r="E99" s="21">
        <v>40</v>
      </c>
      <c r="F99" s="21">
        <v>40</v>
      </c>
      <c r="G99" s="21">
        <v>3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92</v>
      </c>
      <c r="D100" s="21" t="s">
        <v>1426</v>
      </c>
      <c r="E100" s="21">
        <v>88</v>
      </c>
      <c r="F100" s="21">
        <v>9</v>
      </c>
      <c r="G100" s="21">
        <v>22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80</v>
      </c>
      <c r="D101" s="21" t="s">
        <v>1405</v>
      </c>
      <c r="E101" s="21">
        <v>81</v>
      </c>
      <c r="F101" s="21">
        <v>21</v>
      </c>
      <c r="G101" s="21">
        <v>30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73" priority="1">
      <formula>AND($L2=0, $M2=0, $N2=0)</formula>
    </cfRule>
    <cfRule type="expression" dxfId="7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Аркуш27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7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223</v>
      </c>
      <c r="D3" s="21" t="s">
        <v>1139</v>
      </c>
      <c r="E3" s="21">
        <v>2</v>
      </c>
      <c r="F3" s="21">
        <v>1</v>
      </c>
      <c r="G3" s="21">
        <v>12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621</v>
      </c>
      <c r="D4" s="21" t="s">
        <v>1175</v>
      </c>
      <c r="E4" s="21">
        <v>3</v>
      </c>
      <c r="F4" s="21">
        <v>2</v>
      </c>
      <c r="G4" s="21">
        <v>9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618</v>
      </c>
      <c r="D5" s="21" t="s">
        <v>1163</v>
      </c>
      <c r="E5" s="21">
        <v>5</v>
      </c>
      <c r="F5" s="21">
        <v>1</v>
      </c>
      <c r="G5" s="21">
        <v>12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69</v>
      </c>
      <c r="D6" s="21" t="s">
        <v>1141</v>
      </c>
      <c r="E6" s="21">
        <v>6</v>
      </c>
      <c r="F6" s="21">
        <v>2</v>
      </c>
      <c r="G6" s="21">
        <v>51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1152</v>
      </c>
      <c r="D7" s="21" t="s">
        <v>1153</v>
      </c>
      <c r="E7" s="21">
        <v>7</v>
      </c>
      <c r="F7" s="21">
        <v>4</v>
      </c>
      <c r="G7" s="21">
        <v>9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77</v>
      </c>
      <c r="D8" s="21" t="s">
        <v>1355</v>
      </c>
      <c r="E8" s="21">
        <v>4</v>
      </c>
      <c r="F8" s="21">
        <v>2</v>
      </c>
      <c r="G8" s="21">
        <v>5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193</v>
      </c>
      <c r="D9" s="21" t="s">
        <v>1167</v>
      </c>
      <c r="E9" s="21">
        <v>8</v>
      </c>
      <c r="F9" s="21">
        <v>1</v>
      </c>
      <c r="G9" s="21">
        <v>14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69</v>
      </c>
      <c r="D10" s="21" t="s">
        <v>1157</v>
      </c>
      <c r="E10" s="21">
        <v>10</v>
      </c>
      <c r="F10" s="21">
        <v>1</v>
      </c>
      <c r="G10" s="21">
        <v>18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226</v>
      </c>
      <c r="D11" s="21" t="s">
        <v>1156</v>
      </c>
      <c r="E11" s="21">
        <v>9</v>
      </c>
      <c r="F11" s="21">
        <v>9</v>
      </c>
      <c r="G11" s="21">
        <v>23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109</v>
      </c>
      <c r="D12" s="21" t="s">
        <v>1168</v>
      </c>
      <c r="E12" s="21">
        <v>15</v>
      </c>
      <c r="F12" s="21">
        <v>3</v>
      </c>
      <c r="G12" s="21">
        <v>7</v>
      </c>
      <c r="L12" s="25">
        <f ca="1">IFERROR(__xludf.DUMMYFUNCTION("IF(SUM(COUNTIF(artists!A:A, SPLIT(C12, "",""))) &gt; 0, ""UA"", 0)"),0)</f>
        <v>0</v>
      </c>
      <c r="M12" s="26">
        <f ca="1">IFERROR(__xludf.DUMMYFUNCTION("IF(SUM(COUNTIF(artists!C:C, SPLIT(C12, "",""))) &gt; 0, ""RU"", 0)"),0)</f>
        <v>0</v>
      </c>
      <c r="N12" s="25" t="str">
        <f ca="1">IFERROR(__xludf.DUMMYFUNCTION("IF(SUM(COUNTIF(artists!E:E, SPLIT(C12, "",""))) &gt; 0, ""OTHER"", 0)"),"OTHER")</f>
        <v>OTHER</v>
      </c>
    </row>
    <row r="13" spans="1:14" ht="14.25" customHeight="1">
      <c r="A13" s="21">
        <v>12</v>
      </c>
      <c r="B13" s="21" t="s">
        <v>1121</v>
      </c>
      <c r="C13" s="21" t="s">
        <v>618</v>
      </c>
      <c r="D13" s="21" t="s">
        <v>1174</v>
      </c>
      <c r="E13" s="21">
        <v>11</v>
      </c>
      <c r="F13" s="21">
        <v>3</v>
      </c>
      <c r="G13" s="21">
        <v>20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1372</v>
      </c>
      <c r="D14" s="21" t="s">
        <v>1373</v>
      </c>
      <c r="E14" s="21">
        <v>12</v>
      </c>
      <c r="F14" s="21">
        <v>3</v>
      </c>
      <c r="G14" s="21">
        <v>6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110</v>
      </c>
      <c r="D15" s="21" t="s">
        <v>1197</v>
      </c>
      <c r="E15" s="21">
        <v>14</v>
      </c>
      <c r="F15" s="21">
        <v>14</v>
      </c>
      <c r="G15" s="21">
        <v>16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86</v>
      </c>
      <c r="D16" s="21" t="s">
        <v>1340</v>
      </c>
      <c r="E16" s="21">
        <v>13</v>
      </c>
      <c r="F16" s="21">
        <v>11</v>
      </c>
      <c r="G16" s="21">
        <v>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615</v>
      </c>
      <c r="D17" s="21" t="s">
        <v>1164</v>
      </c>
      <c r="E17" s="21">
        <v>17</v>
      </c>
      <c r="F17" s="21">
        <v>9</v>
      </c>
      <c r="G17" s="21">
        <v>15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94</v>
      </c>
      <c r="D18" s="21" t="s">
        <v>1155</v>
      </c>
      <c r="E18" s="21">
        <v>20</v>
      </c>
      <c r="F18" s="21">
        <v>6</v>
      </c>
      <c r="G18" s="21">
        <v>29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1299</v>
      </c>
      <c r="D19" s="21" t="s">
        <v>1300</v>
      </c>
      <c r="E19" s="21">
        <v>16</v>
      </c>
      <c r="F19" s="21">
        <v>4</v>
      </c>
      <c r="G19" s="21">
        <v>10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69</v>
      </c>
      <c r="D20" s="21" t="s">
        <v>1173</v>
      </c>
      <c r="E20" s="21">
        <v>18</v>
      </c>
      <c r="F20" s="21">
        <v>8</v>
      </c>
      <c r="G20" s="21">
        <v>28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112</v>
      </c>
      <c r="D21" s="21" t="s">
        <v>1158</v>
      </c>
      <c r="E21" s="21">
        <v>25</v>
      </c>
      <c r="F21" s="21">
        <v>18</v>
      </c>
      <c r="G21" s="21">
        <v>24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181</v>
      </c>
      <c r="D22" s="21" t="s">
        <v>1192</v>
      </c>
      <c r="E22" s="21">
        <v>19</v>
      </c>
      <c r="F22" s="21">
        <v>10</v>
      </c>
      <c r="G22" s="21">
        <v>18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225</v>
      </c>
      <c r="D23" s="21" t="s">
        <v>1249</v>
      </c>
      <c r="E23" s="21">
        <v>21</v>
      </c>
      <c r="F23" s="21">
        <v>2</v>
      </c>
      <c r="G23" s="21">
        <v>18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1121</v>
      </c>
      <c r="C24" s="21" t="s">
        <v>69</v>
      </c>
      <c r="D24" s="21" t="s">
        <v>1191</v>
      </c>
      <c r="E24" s="21">
        <v>22</v>
      </c>
      <c r="F24" s="21">
        <v>21</v>
      </c>
      <c r="G24" s="21">
        <v>19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499</v>
      </c>
      <c r="D25" s="21" t="s">
        <v>1188</v>
      </c>
      <c r="E25" s="21">
        <v>27</v>
      </c>
      <c r="F25" s="21">
        <v>14</v>
      </c>
      <c r="G25" s="21">
        <v>15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69</v>
      </c>
      <c r="D26" s="21" t="s">
        <v>1180</v>
      </c>
      <c r="E26" s="21">
        <v>26</v>
      </c>
      <c r="F26" s="21">
        <v>13</v>
      </c>
      <c r="G26" s="21">
        <v>27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74</v>
      </c>
      <c r="D27" s="21" t="s">
        <v>1252</v>
      </c>
      <c r="E27" s="21">
        <v>24</v>
      </c>
      <c r="F27" s="21">
        <v>1</v>
      </c>
      <c r="G27" s="21">
        <v>24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74</v>
      </c>
      <c r="D28" s="21" t="s">
        <v>1389</v>
      </c>
      <c r="E28" s="21">
        <v>23</v>
      </c>
      <c r="F28" s="21">
        <v>8</v>
      </c>
      <c r="G28" s="21">
        <v>10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168</v>
      </c>
      <c r="D29" s="21" t="s">
        <v>1203</v>
      </c>
      <c r="E29" s="21">
        <v>30</v>
      </c>
      <c r="F29" s="21">
        <v>28</v>
      </c>
      <c r="G29" s="21">
        <v>18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140</v>
      </c>
      <c r="D30" s="21" t="s">
        <v>1170</v>
      </c>
      <c r="E30" s="21">
        <v>34</v>
      </c>
      <c r="F30" s="21">
        <v>8</v>
      </c>
      <c r="G30" s="21">
        <v>46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627</v>
      </c>
      <c r="D31" s="21" t="s">
        <v>1190</v>
      </c>
      <c r="E31" s="21">
        <v>29</v>
      </c>
      <c r="F31" s="21">
        <v>5</v>
      </c>
      <c r="G31" s="21">
        <v>27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611</v>
      </c>
      <c r="D32" s="21" t="s">
        <v>1179</v>
      </c>
      <c r="E32" s="21">
        <v>33</v>
      </c>
      <c r="F32" s="21">
        <v>27</v>
      </c>
      <c r="G32" s="21">
        <v>25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69</v>
      </c>
      <c r="D33" s="21" t="s">
        <v>1183</v>
      </c>
      <c r="E33" s="21">
        <v>31</v>
      </c>
      <c r="F33" s="21">
        <v>9</v>
      </c>
      <c r="G33" s="21">
        <v>33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110</v>
      </c>
      <c r="D34" s="21" t="s">
        <v>1387</v>
      </c>
      <c r="E34" s="21">
        <v>83</v>
      </c>
      <c r="F34" s="21">
        <v>33</v>
      </c>
      <c r="G34" s="21">
        <v>2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736</v>
      </c>
      <c r="D35" s="21" t="s">
        <v>1215</v>
      </c>
      <c r="E35" s="21">
        <v>39</v>
      </c>
      <c r="F35" s="21">
        <v>17</v>
      </c>
      <c r="G35" s="21">
        <v>146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69</v>
      </c>
      <c r="D36" s="21" t="s">
        <v>1239</v>
      </c>
      <c r="E36" s="21">
        <v>36</v>
      </c>
      <c r="F36" s="21">
        <v>20</v>
      </c>
      <c r="G36" s="21">
        <v>30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1413</v>
      </c>
      <c r="D37" s="21" t="s">
        <v>1414</v>
      </c>
      <c r="E37" s="21">
        <v>28</v>
      </c>
      <c r="F37" s="21">
        <v>6</v>
      </c>
      <c r="G37" s="21">
        <v>8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184</v>
      </c>
      <c r="D38" s="21" t="s">
        <v>1250</v>
      </c>
      <c r="E38" s="21">
        <v>32</v>
      </c>
      <c r="F38" s="21">
        <v>31</v>
      </c>
      <c r="G38" s="21">
        <v>10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658</v>
      </c>
      <c r="D39" s="21" t="s">
        <v>1346</v>
      </c>
      <c r="E39" s="21">
        <v>35</v>
      </c>
      <c r="F39" s="21">
        <v>21</v>
      </c>
      <c r="G39" s="21">
        <v>12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127</v>
      </c>
      <c r="D40" s="21" t="s">
        <v>1353</v>
      </c>
      <c r="E40" s="21">
        <v>37</v>
      </c>
      <c r="F40" s="21">
        <v>2</v>
      </c>
      <c r="G40" s="21">
        <v>29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353</v>
      </c>
      <c r="D41" s="21" t="s">
        <v>1432</v>
      </c>
      <c r="E41" s="21">
        <v>98</v>
      </c>
      <c r="F41" s="21">
        <v>40</v>
      </c>
      <c r="G41" s="21">
        <v>2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660</v>
      </c>
      <c r="D42" s="21" t="s">
        <v>1394</v>
      </c>
      <c r="E42" s="21">
        <v>42</v>
      </c>
      <c r="F42" s="21">
        <v>26</v>
      </c>
      <c r="G42" s="21">
        <v>5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404</v>
      </c>
      <c r="D43" s="21" t="s">
        <v>1398</v>
      </c>
      <c r="E43" s="21">
        <v>40</v>
      </c>
      <c r="F43" s="21">
        <v>2</v>
      </c>
      <c r="G43" s="21">
        <v>16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608</v>
      </c>
      <c r="D44" s="21" t="s">
        <v>1189</v>
      </c>
      <c r="E44" s="21">
        <v>41</v>
      </c>
      <c r="F44" s="21">
        <v>17</v>
      </c>
      <c r="G44" s="21">
        <v>50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739</v>
      </c>
      <c r="D45" s="21" t="s">
        <v>1196</v>
      </c>
      <c r="E45" s="21">
        <v>38</v>
      </c>
      <c r="F45" s="21">
        <v>15</v>
      </c>
      <c r="G45" s="21">
        <v>6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404</v>
      </c>
      <c r="D46" s="21" t="s">
        <v>1386</v>
      </c>
      <c r="E46" s="21">
        <v>84</v>
      </c>
      <c r="F46" s="21">
        <v>17</v>
      </c>
      <c r="G46" s="21">
        <v>3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537</v>
      </c>
      <c r="D47" s="21" t="s">
        <v>1391</v>
      </c>
      <c r="E47" s="21">
        <v>49</v>
      </c>
      <c r="F47" s="21">
        <v>6</v>
      </c>
      <c r="G47" s="21">
        <v>33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322</v>
      </c>
      <c r="D48" s="21" t="s">
        <v>1392</v>
      </c>
      <c r="E48" s="21">
        <v>43</v>
      </c>
      <c r="F48" s="21">
        <v>1</v>
      </c>
      <c r="G48" s="21">
        <v>15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180</v>
      </c>
      <c r="D49" s="21" t="s">
        <v>1165</v>
      </c>
      <c r="E49" s="21">
        <v>45</v>
      </c>
      <c r="F49" s="21">
        <v>24</v>
      </c>
      <c r="G49" s="21">
        <v>8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160</v>
      </c>
      <c r="D50" s="21" t="s">
        <v>1415</v>
      </c>
      <c r="E50" s="21">
        <v>44</v>
      </c>
      <c r="F50" s="21">
        <v>13</v>
      </c>
      <c r="G50" s="21">
        <v>9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226</v>
      </c>
      <c r="D51" s="21" t="s">
        <v>1348</v>
      </c>
      <c r="E51" s="21">
        <v>47</v>
      </c>
      <c r="F51" s="21">
        <v>10</v>
      </c>
      <c r="G51" s="21">
        <v>11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614</v>
      </c>
      <c r="D52" s="21" t="s">
        <v>1195</v>
      </c>
      <c r="E52" s="21">
        <v>48</v>
      </c>
      <c r="F52" s="21">
        <v>35</v>
      </c>
      <c r="G52" s="21">
        <v>31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736</v>
      </c>
      <c r="D53" s="21" t="s">
        <v>1172</v>
      </c>
      <c r="E53" s="21">
        <v>51</v>
      </c>
      <c r="F53" s="21">
        <v>28</v>
      </c>
      <c r="G53" s="21">
        <v>25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91</v>
      </c>
      <c r="D54" s="21" t="s">
        <v>1206</v>
      </c>
      <c r="E54" s="21">
        <v>50</v>
      </c>
      <c r="F54" s="21">
        <v>42</v>
      </c>
      <c r="G54" s="21">
        <v>13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128</v>
      </c>
      <c r="D55" s="21" t="s">
        <v>1254</v>
      </c>
      <c r="E55" s="21">
        <v>53</v>
      </c>
      <c r="F55" s="21">
        <v>2</v>
      </c>
      <c r="G55" s="21">
        <v>112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116</v>
      </c>
      <c r="D56" s="21" t="s">
        <v>1406</v>
      </c>
      <c r="E56" s="21">
        <v>46</v>
      </c>
      <c r="F56" s="21">
        <v>5</v>
      </c>
      <c r="G56" s="21">
        <v>11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736</v>
      </c>
      <c r="D57" s="21" t="s">
        <v>1184</v>
      </c>
      <c r="E57" s="21">
        <v>59</v>
      </c>
      <c r="F57" s="21">
        <v>41</v>
      </c>
      <c r="G57" s="21">
        <v>66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311</v>
      </c>
      <c r="D58" s="21" t="s">
        <v>1369</v>
      </c>
      <c r="E58" s="21">
        <v>92</v>
      </c>
      <c r="F58" s="21">
        <v>51</v>
      </c>
      <c r="G58" s="21">
        <v>2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1117</v>
      </c>
      <c r="C59" s="21" t="s">
        <v>793</v>
      </c>
      <c r="D59" s="21" t="s">
        <v>1416</v>
      </c>
      <c r="E59" s="21">
        <v>58</v>
      </c>
      <c r="F59" s="21">
        <v>58</v>
      </c>
      <c r="G59" s="21">
        <v>7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95</v>
      </c>
      <c r="D60" s="21" t="s">
        <v>1148</v>
      </c>
      <c r="E60" s="21">
        <v>54</v>
      </c>
      <c r="F60" s="21">
        <v>27</v>
      </c>
      <c r="G60" s="21">
        <v>29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335</v>
      </c>
      <c r="D61" s="21" t="s">
        <v>1423</v>
      </c>
      <c r="E61" s="21">
        <v>52</v>
      </c>
      <c r="F61" s="21">
        <v>11</v>
      </c>
      <c r="G61" s="21">
        <v>10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517</v>
      </c>
      <c r="D62" s="21" t="s">
        <v>1402</v>
      </c>
      <c r="E62" s="21">
        <v>66</v>
      </c>
      <c r="F62" s="21">
        <v>2</v>
      </c>
      <c r="G62" s="21">
        <v>34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89</v>
      </c>
      <c r="D63" s="21" t="s">
        <v>1417</v>
      </c>
      <c r="E63" s="21">
        <v>55</v>
      </c>
      <c r="F63" s="21">
        <v>4</v>
      </c>
      <c r="G63" s="21">
        <v>26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128</v>
      </c>
      <c r="D64" s="21" t="s">
        <v>1393</v>
      </c>
      <c r="E64" s="21">
        <v>65</v>
      </c>
      <c r="F64" s="21">
        <v>1</v>
      </c>
      <c r="G64" s="21">
        <v>43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116</v>
      </c>
      <c r="D65" s="21" t="s">
        <v>1397</v>
      </c>
      <c r="E65" s="21">
        <v>60</v>
      </c>
      <c r="F65" s="21">
        <v>15</v>
      </c>
      <c r="G65" s="21">
        <v>27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421</v>
      </c>
      <c r="D66" s="21" t="s">
        <v>1403</v>
      </c>
      <c r="E66" s="21">
        <v>67</v>
      </c>
      <c r="F66" s="21">
        <v>1</v>
      </c>
      <c r="G66" s="21">
        <v>69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77</v>
      </c>
      <c r="D67" s="21" t="s">
        <v>1400</v>
      </c>
      <c r="E67" s="21">
        <v>61</v>
      </c>
      <c r="F67" s="21">
        <v>6</v>
      </c>
      <c r="G67" s="21">
        <v>27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1420</v>
      </c>
      <c r="D68" s="21" t="s">
        <v>1421</v>
      </c>
      <c r="E68" s="21">
        <v>69</v>
      </c>
      <c r="F68" s="21">
        <v>59</v>
      </c>
      <c r="G68" s="21">
        <v>5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170</v>
      </c>
      <c r="D69" s="21" t="s">
        <v>1202</v>
      </c>
      <c r="E69" s="21">
        <v>73</v>
      </c>
      <c r="F69" s="21">
        <v>3</v>
      </c>
      <c r="G69" s="21">
        <v>104</v>
      </c>
      <c r="H69" s="21">
        <v>94</v>
      </c>
      <c r="I69" s="28">
        <v>43800</v>
      </c>
      <c r="J69" s="21">
        <v>1</v>
      </c>
      <c r="K69" s="28">
        <v>43891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1121</v>
      </c>
      <c r="C70" s="21" t="s">
        <v>787</v>
      </c>
      <c r="D70" s="21" t="s">
        <v>1407</v>
      </c>
      <c r="E70" s="21">
        <v>63</v>
      </c>
      <c r="F70" s="21">
        <v>1</v>
      </c>
      <c r="G70" s="21">
        <v>70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1095</v>
      </c>
      <c r="D71" s="21" t="s">
        <v>1425</v>
      </c>
      <c r="E71" s="21">
        <v>75</v>
      </c>
      <c r="F71" s="21">
        <v>47</v>
      </c>
      <c r="G71" s="21">
        <v>7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235</v>
      </c>
      <c r="D72" s="21" t="s">
        <v>1395</v>
      </c>
      <c r="E72" s="21">
        <v>57</v>
      </c>
      <c r="F72" s="21">
        <v>45</v>
      </c>
      <c r="G72" s="21">
        <v>8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444</v>
      </c>
      <c r="D73" s="21" t="s">
        <v>1207</v>
      </c>
      <c r="E73" s="21">
        <v>64</v>
      </c>
      <c r="F73" s="21">
        <v>50</v>
      </c>
      <c r="G73" s="21">
        <v>4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196</v>
      </c>
      <c r="D74" s="21" t="s">
        <v>1396</v>
      </c>
      <c r="E74" s="21">
        <v>72</v>
      </c>
      <c r="F74" s="21">
        <v>13</v>
      </c>
      <c r="G74" s="21">
        <v>12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1257</v>
      </c>
      <c r="D75" s="21" t="s">
        <v>1258</v>
      </c>
      <c r="E75" s="21">
        <v>70</v>
      </c>
      <c r="F75" s="21">
        <v>9</v>
      </c>
      <c r="G75" s="21">
        <v>42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1117</v>
      </c>
      <c r="C76" s="21" t="s">
        <v>128</v>
      </c>
      <c r="D76" s="21" t="s">
        <v>1418</v>
      </c>
      <c r="E76" s="21">
        <v>76</v>
      </c>
      <c r="F76" s="21">
        <v>12</v>
      </c>
      <c r="G76" s="21">
        <v>89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168</v>
      </c>
      <c r="D77" s="21" t="s">
        <v>1422</v>
      </c>
      <c r="E77" s="21">
        <v>71</v>
      </c>
      <c r="F77" s="21">
        <v>64</v>
      </c>
      <c r="G77" s="21">
        <v>14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168</v>
      </c>
      <c r="D78" s="21" t="s">
        <v>1347</v>
      </c>
      <c r="E78" s="21">
        <v>80</v>
      </c>
      <c r="F78" s="21">
        <v>74</v>
      </c>
      <c r="G78" s="21">
        <v>3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748</v>
      </c>
      <c r="D79" s="21" t="s">
        <v>1428</v>
      </c>
      <c r="E79" s="21">
        <v>89</v>
      </c>
      <c r="F79" s="21">
        <v>49</v>
      </c>
      <c r="G79" s="21">
        <v>90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196</v>
      </c>
      <c r="D80" s="21">
        <v>24</v>
      </c>
      <c r="E80" s="21">
        <v>78</v>
      </c>
      <c r="F80" s="21">
        <v>12</v>
      </c>
      <c r="G80" s="21">
        <v>18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1408</v>
      </c>
      <c r="D81" s="21" t="s">
        <v>1409</v>
      </c>
      <c r="E81" s="21">
        <v>74</v>
      </c>
      <c r="F81" s="21">
        <v>14</v>
      </c>
      <c r="G81" s="21">
        <v>40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1121</v>
      </c>
      <c r="C82" s="21" t="s">
        <v>80</v>
      </c>
      <c r="D82" s="21" t="s">
        <v>1405</v>
      </c>
      <c r="E82" s="21">
        <v>77</v>
      </c>
      <c r="F82" s="21">
        <v>21</v>
      </c>
      <c r="G82" s="21">
        <v>29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667</v>
      </c>
      <c r="D83" s="21" t="s">
        <v>1433</v>
      </c>
      <c r="E83" s="21">
        <v>62</v>
      </c>
      <c r="F83" s="21">
        <v>62</v>
      </c>
      <c r="G83" s="21">
        <v>3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272</v>
      </c>
      <c r="D84" s="21" t="s">
        <v>1434</v>
      </c>
      <c r="E84" s="21">
        <v>87</v>
      </c>
      <c r="F84" s="21">
        <v>2</v>
      </c>
      <c r="G84" s="21">
        <v>72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1117</v>
      </c>
      <c r="C85" s="21" t="s">
        <v>187</v>
      </c>
      <c r="D85" s="21" t="s">
        <v>1410</v>
      </c>
      <c r="E85" s="21">
        <v>100</v>
      </c>
      <c r="F85" s="21">
        <v>36</v>
      </c>
      <c r="G85" s="21">
        <v>2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107</v>
      </c>
      <c r="D86" s="21" t="s">
        <v>1431</v>
      </c>
      <c r="E86" s="21">
        <v>68</v>
      </c>
      <c r="F86" s="21">
        <v>41</v>
      </c>
      <c r="G86" s="21">
        <v>9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248</v>
      </c>
      <c r="D87" s="21" t="s">
        <v>1429</v>
      </c>
      <c r="E87" s="21">
        <v>82</v>
      </c>
      <c r="F87" s="21">
        <v>26</v>
      </c>
      <c r="G87" s="21">
        <v>9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170</v>
      </c>
      <c r="D88" s="21" t="s">
        <v>1401</v>
      </c>
      <c r="E88" s="21" t="s">
        <v>1147</v>
      </c>
      <c r="F88" s="21">
        <v>69</v>
      </c>
      <c r="G88" s="21">
        <v>1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1147</v>
      </c>
      <c r="C89" s="21" t="s">
        <v>92</v>
      </c>
      <c r="D89" s="21" t="s">
        <v>1426</v>
      </c>
      <c r="E89" s="21" t="s">
        <v>1147</v>
      </c>
      <c r="F89" s="21">
        <v>9</v>
      </c>
      <c r="G89" s="21">
        <v>21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1067</v>
      </c>
      <c r="D90" s="21" t="s">
        <v>1435</v>
      </c>
      <c r="E90" s="21" t="s">
        <v>1147</v>
      </c>
      <c r="F90" s="21">
        <v>89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799</v>
      </c>
      <c r="D91" s="21" t="s">
        <v>1436</v>
      </c>
      <c r="E91" s="21" t="s">
        <v>1147</v>
      </c>
      <c r="F91" s="21">
        <v>1</v>
      </c>
      <c r="G91" s="21">
        <v>46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1117</v>
      </c>
      <c r="C92" s="21" t="s">
        <v>802</v>
      </c>
      <c r="D92" s="21" t="s">
        <v>1437</v>
      </c>
      <c r="E92" s="21">
        <v>91</v>
      </c>
      <c r="F92" s="21">
        <v>91</v>
      </c>
      <c r="G92" s="21">
        <v>2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196</v>
      </c>
      <c r="D93" s="21" t="s">
        <v>1296</v>
      </c>
      <c r="E93" s="21" t="s">
        <v>1147</v>
      </c>
      <c r="F93" s="21">
        <v>2</v>
      </c>
      <c r="G93" s="21">
        <v>1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784</v>
      </c>
      <c r="D94" s="21" t="s">
        <v>1399</v>
      </c>
      <c r="E94" s="21" t="s">
        <v>1147</v>
      </c>
      <c r="F94" s="21">
        <v>31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97</v>
      </c>
      <c r="D95" s="21" t="s">
        <v>1438</v>
      </c>
      <c r="E95" s="21">
        <v>56</v>
      </c>
      <c r="F95" s="21">
        <v>38</v>
      </c>
      <c r="G95" s="21">
        <v>6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1121</v>
      </c>
      <c r="C96" s="21" t="s">
        <v>665</v>
      </c>
      <c r="D96" s="21" t="s">
        <v>1430</v>
      </c>
      <c r="E96" s="21">
        <v>90</v>
      </c>
      <c r="F96" s="21">
        <v>10</v>
      </c>
      <c r="G96" s="21">
        <v>23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1117</v>
      </c>
      <c r="C97" s="21" t="s">
        <v>805</v>
      </c>
      <c r="D97" s="21" t="s">
        <v>1439</v>
      </c>
      <c r="E97" s="21">
        <v>99</v>
      </c>
      <c r="F97" s="21">
        <v>21</v>
      </c>
      <c r="G97" s="21">
        <v>18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1117</v>
      </c>
      <c r="C98" s="21" t="s">
        <v>808</v>
      </c>
      <c r="D98" s="21" t="s">
        <v>1440</v>
      </c>
      <c r="E98" s="21">
        <v>97</v>
      </c>
      <c r="F98" s="21">
        <v>43</v>
      </c>
      <c r="G98" s="21">
        <v>6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85</v>
      </c>
      <c r="D99" s="21" t="s">
        <v>1441</v>
      </c>
      <c r="E99" s="21" t="s">
        <v>1147</v>
      </c>
      <c r="F99" s="21">
        <v>16</v>
      </c>
      <c r="G99" s="21">
        <v>22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1147</v>
      </c>
      <c r="C100" s="21" t="s">
        <v>128</v>
      </c>
      <c r="D100" s="21" t="s">
        <v>1442</v>
      </c>
      <c r="E100" s="21" t="s">
        <v>1147</v>
      </c>
      <c r="F100" s="21">
        <v>1</v>
      </c>
      <c r="G100" s="21">
        <v>69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670</v>
      </c>
      <c r="D101" s="21" t="s">
        <v>1443</v>
      </c>
      <c r="E101" s="21">
        <v>79</v>
      </c>
      <c r="F101" s="21">
        <v>75</v>
      </c>
      <c r="G101" s="21">
        <v>16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71" priority="1">
      <formula>AND($L2=0, $M2=0, $N2=0)</formula>
    </cfRule>
    <cfRule type="expression" dxfId="7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Аркуш28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9.66406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6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223</v>
      </c>
      <c r="D3" s="21" t="s">
        <v>1139</v>
      </c>
      <c r="E3" s="21">
        <v>3</v>
      </c>
      <c r="F3" s="21">
        <v>1</v>
      </c>
      <c r="G3" s="21">
        <v>11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621</v>
      </c>
      <c r="D4" s="21" t="s">
        <v>1175</v>
      </c>
      <c r="E4" s="21">
        <v>4</v>
      </c>
      <c r="F4" s="21">
        <v>2</v>
      </c>
      <c r="G4" s="21">
        <v>8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77</v>
      </c>
      <c r="D5" s="21" t="s">
        <v>1355</v>
      </c>
      <c r="E5" s="21">
        <v>2</v>
      </c>
      <c r="F5" s="21">
        <v>2</v>
      </c>
      <c r="G5" s="21">
        <v>4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618</v>
      </c>
      <c r="D6" s="21" t="s">
        <v>1163</v>
      </c>
      <c r="E6" s="21">
        <v>5</v>
      </c>
      <c r="F6" s="21">
        <v>1</v>
      </c>
      <c r="G6" s="21">
        <v>11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69</v>
      </c>
      <c r="D7" s="21" t="s">
        <v>1141</v>
      </c>
      <c r="E7" s="21">
        <v>6</v>
      </c>
      <c r="F7" s="21">
        <v>2</v>
      </c>
      <c r="G7" s="21">
        <v>50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1152</v>
      </c>
      <c r="D8" s="21" t="s">
        <v>1153</v>
      </c>
      <c r="E8" s="21">
        <v>7</v>
      </c>
      <c r="F8" s="21">
        <v>4</v>
      </c>
      <c r="G8" s="21">
        <v>8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193</v>
      </c>
      <c r="D9" s="21" t="s">
        <v>1167</v>
      </c>
      <c r="E9" s="21">
        <v>8</v>
      </c>
      <c r="F9" s="21">
        <v>1</v>
      </c>
      <c r="G9" s="21">
        <v>13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226</v>
      </c>
      <c r="D10" s="21" t="s">
        <v>1156</v>
      </c>
      <c r="E10" s="21">
        <v>13</v>
      </c>
      <c r="F10" s="21">
        <v>9</v>
      </c>
      <c r="G10" s="21">
        <v>22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69</v>
      </c>
      <c r="D11" s="21" t="s">
        <v>1157</v>
      </c>
      <c r="E11" s="21">
        <v>10</v>
      </c>
      <c r="F11" s="21">
        <v>1</v>
      </c>
      <c r="G11" s="21">
        <v>17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618</v>
      </c>
      <c r="D12" s="21" t="s">
        <v>1174</v>
      </c>
      <c r="E12" s="21">
        <v>12</v>
      </c>
      <c r="F12" s="21">
        <v>3</v>
      </c>
      <c r="G12" s="21">
        <v>19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1372</v>
      </c>
      <c r="D13" s="21" t="s">
        <v>1373</v>
      </c>
      <c r="E13" s="21">
        <v>9</v>
      </c>
      <c r="F13" s="21">
        <v>3</v>
      </c>
      <c r="G13" s="21">
        <v>5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86</v>
      </c>
      <c r="D14" s="21" t="s">
        <v>1340</v>
      </c>
      <c r="E14" s="21">
        <v>11</v>
      </c>
      <c r="F14" s="21">
        <v>11</v>
      </c>
      <c r="G14" s="21">
        <v>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110</v>
      </c>
      <c r="D15" s="21" t="s">
        <v>1197</v>
      </c>
      <c r="E15" s="21">
        <v>14</v>
      </c>
      <c r="F15" s="21">
        <v>14</v>
      </c>
      <c r="G15" s="21">
        <v>15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109</v>
      </c>
      <c r="D16" s="21" t="s">
        <v>1168</v>
      </c>
      <c r="E16" s="21">
        <v>23</v>
      </c>
      <c r="F16" s="21">
        <v>3</v>
      </c>
      <c r="G16" s="21">
        <v>6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1121</v>
      </c>
      <c r="C17" s="21" t="s">
        <v>1299</v>
      </c>
      <c r="D17" s="21" t="s">
        <v>1300</v>
      </c>
      <c r="E17" s="21">
        <v>15</v>
      </c>
      <c r="F17" s="21">
        <v>4</v>
      </c>
      <c r="G17" s="21">
        <v>9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615</v>
      </c>
      <c r="D18" s="21" t="s">
        <v>1164</v>
      </c>
      <c r="E18" s="21">
        <v>17</v>
      </c>
      <c r="F18" s="21">
        <v>9</v>
      </c>
      <c r="G18" s="21">
        <v>14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69</v>
      </c>
      <c r="D19" s="21" t="s">
        <v>1173</v>
      </c>
      <c r="E19" s="21">
        <v>16</v>
      </c>
      <c r="F19" s="21">
        <v>8</v>
      </c>
      <c r="G19" s="21">
        <v>27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181</v>
      </c>
      <c r="D20" s="21" t="s">
        <v>1192</v>
      </c>
      <c r="E20" s="21">
        <v>18</v>
      </c>
      <c r="F20" s="21">
        <v>10</v>
      </c>
      <c r="G20" s="21">
        <v>17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94</v>
      </c>
      <c r="D21" s="21" t="s">
        <v>1155</v>
      </c>
      <c r="E21" s="21">
        <v>27</v>
      </c>
      <c r="F21" s="21">
        <v>6</v>
      </c>
      <c r="G21" s="21">
        <v>28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1117</v>
      </c>
      <c r="C22" s="21" t="s">
        <v>225</v>
      </c>
      <c r="D22" s="21" t="s">
        <v>1249</v>
      </c>
      <c r="E22" s="21">
        <v>22</v>
      </c>
      <c r="F22" s="21">
        <v>2</v>
      </c>
      <c r="G22" s="21">
        <v>17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1191</v>
      </c>
      <c r="E23" s="21">
        <v>24</v>
      </c>
      <c r="F23" s="21">
        <v>21</v>
      </c>
      <c r="G23" s="21">
        <v>18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74</v>
      </c>
      <c r="D24" s="21" t="s">
        <v>1389</v>
      </c>
      <c r="E24" s="21">
        <v>19</v>
      </c>
      <c r="F24" s="21">
        <v>8</v>
      </c>
      <c r="G24" s="21">
        <v>9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74</v>
      </c>
      <c r="D25" s="21" t="s">
        <v>1252</v>
      </c>
      <c r="E25" s="21">
        <v>21</v>
      </c>
      <c r="F25" s="21">
        <v>1</v>
      </c>
      <c r="G25" s="21">
        <v>23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112</v>
      </c>
      <c r="D26" s="21" t="s">
        <v>1158</v>
      </c>
      <c r="E26" s="21">
        <v>29</v>
      </c>
      <c r="F26" s="21">
        <v>18</v>
      </c>
      <c r="G26" s="21">
        <v>23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69</v>
      </c>
      <c r="D27" s="21" t="s">
        <v>1180</v>
      </c>
      <c r="E27" s="21">
        <v>25</v>
      </c>
      <c r="F27" s="21">
        <v>13</v>
      </c>
      <c r="G27" s="21">
        <v>26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499</v>
      </c>
      <c r="D28" s="21" t="s">
        <v>1188</v>
      </c>
      <c r="E28" s="21">
        <v>26</v>
      </c>
      <c r="F28" s="21">
        <v>14</v>
      </c>
      <c r="G28" s="21">
        <v>14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1413</v>
      </c>
      <c r="D29" s="21" t="s">
        <v>1414</v>
      </c>
      <c r="E29" s="21">
        <v>20</v>
      </c>
      <c r="F29" s="21">
        <v>6</v>
      </c>
      <c r="G29" s="21">
        <v>7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627</v>
      </c>
      <c r="D30" s="21" t="s">
        <v>1190</v>
      </c>
      <c r="E30" s="21">
        <v>30</v>
      </c>
      <c r="F30" s="21">
        <v>5</v>
      </c>
      <c r="G30" s="21">
        <v>26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168</v>
      </c>
      <c r="D31" s="21" t="s">
        <v>1203</v>
      </c>
      <c r="E31" s="21">
        <v>32</v>
      </c>
      <c r="F31" s="21">
        <v>28</v>
      </c>
      <c r="G31" s="21">
        <v>17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69</v>
      </c>
      <c r="D32" s="21" t="s">
        <v>1183</v>
      </c>
      <c r="E32" s="21">
        <v>31</v>
      </c>
      <c r="F32" s="21">
        <v>9</v>
      </c>
      <c r="G32" s="21">
        <v>32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184</v>
      </c>
      <c r="D33" s="21" t="s">
        <v>1250</v>
      </c>
      <c r="E33" s="21">
        <v>37</v>
      </c>
      <c r="F33" s="21">
        <v>31</v>
      </c>
      <c r="G33" s="21">
        <v>9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611</v>
      </c>
      <c r="D34" s="21" t="s">
        <v>1179</v>
      </c>
      <c r="E34" s="21">
        <v>35</v>
      </c>
      <c r="F34" s="21">
        <v>27</v>
      </c>
      <c r="G34" s="21">
        <v>24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1117</v>
      </c>
      <c r="C35" s="21" t="s">
        <v>140</v>
      </c>
      <c r="D35" s="21" t="s">
        <v>1170</v>
      </c>
      <c r="E35" s="21">
        <v>38</v>
      </c>
      <c r="F35" s="21">
        <v>8</v>
      </c>
      <c r="G35" s="21">
        <v>45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658</v>
      </c>
      <c r="D36" s="21" t="s">
        <v>1346</v>
      </c>
      <c r="E36" s="21">
        <v>33</v>
      </c>
      <c r="F36" s="21">
        <v>21</v>
      </c>
      <c r="G36" s="21">
        <v>11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69</v>
      </c>
      <c r="D37" s="21" t="s">
        <v>1239</v>
      </c>
      <c r="E37" s="21">
        <v>36</v>
      </c>
      <c r="F37" s="21">
        <v>20</v>
      </c>
      <c r="G37" s="21">
        <v>29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127</v>
      </c>
      <c r="D38" s="21" t="s">
        <v>1353</v>
      </c>
      <c r="E38" s="21">
        <v>34</v>
      </c>
      <c r="F38" s="21">
        <v>2</v>
      </c>
      <c r="G38" s="21">
        <v>28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739</v>
      </c>
      <c r="D39" s="21" t="s">
        <v>1196</v>
      </c>
      <c r="E39" s="21">
        <v>28</v>
      </c>
      <c r="F39" s="21">
        <v>15</v>
      </c>
      <c r="G39" s="21">
        <v>5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736</v>
      </c>
      <c r="D40" s="21" t="s">
        <v>1215</v>
      </c>
      <c r="E40" s="21">
        <v>44</v>
      </c>
      <c r="F40" s="21">
        <v>17</v>
      </c>
      <c r="G40" s="21">
        <v>145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404</v>
      </c>
      <c r="D41" s="21" t="s">
        <v>1398</v>
      </c>
      <c r="E41" s="21">
        <v>41</v>
      </c>
      <c r="F41" s="21">
        <v>2</v>
      </c>
      <c r="G41" s="21">
        <v>15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608</v>
      </c>
      <c r="D42" s="21" t="s">
        <v>1189</v>
      </c>
      <c r="E42" s="21">
        <v>47</v>
      </c>
      <c r="F42" s="21">
        <v>17</v>
      </c>
      <c r="G42" s="21">
        <v>49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660</v>
      </c>
      <c r="D43" s="21" t="s">
        <v>1394</v>
      </c>
      <c r="E43" s="21">
        <v>39</v>
      </c>
      <c r="F43" s="21">
        <v>26</v>
      </c>
      <c r="G43" s="21">
        <v>4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322</v>
      </c>
      <c r="D44" s="21" t="s">
        <v>1392</v>
      </c>
      <c r="E44" s="21">
        <v>43</v>
      </c>
      <c r="F44" s="21">
        <v>1</v>
      </c>
      <c r="G44" s="21">
        <v>14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160</v>
      </c>
      <c r="D45" s="21" t="s">
        <v>1415</v>
      </c>
      <c r="E45" s="21">
        <v>40</v>
      </c>
      <c r="F45" s="21">
        <v>13</v>
      </c>
      <c r="G45" s="21">
        <v>8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180</v>
      </c>
      <c r="D46" s="21" t="s">
        <v>1165</v>
      </c>
      <c r="E46" s="21">
        <v>49</v>
      </c>
      <c r="F46" s="21">
        <v>24</v>
      </c>
      <c r="G46" s="21">
        <v>7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116</v>
      </c>
      <c r="D47" s="21" t="s">
        <v>1406</v>
      </c>
      <c r="E47" s="21">
        <v>42</v>
      </c>
      <c r="F47" s="21">
        <v>5</v>
      </c>
      <c r="G47" s="21">
        <v>10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226</v>
      </c>
      <c r="D48" s="21" t="s">
        <v>1348</v>
      </c>
      <c r="E48" s="21">
        <v>48</v>
      </c>
      <c r="F48" s="21">
        <v>10</v>
      </c>
      <c r="G48" s="21">
        <v>10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614</v>
      </c>
      <c r="D49" s="21" t="s">
        <v>1195</v>
      </c>
      <c r="E49" s="21">
        <v>52</v>
      </c>
      <c r="F49" s="21">
        <v>35</v>
      </c>
      <c r="G49" s="21">
        <v>30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537</v>
      </c>
      <c r="D50" s="21" t="s">
        <v>1391</v>
      </c>
      <c r="E50" s="21">
        <v>50</v>
      </c>
      <c r="F50" s="21">
        <v>6</v>
      </c>
      <c r="G50" s="21">
        <v>32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91</v>
      </c>
      <c r="D51" s="21" t="s">
        <v>1206</v>
      </c>
      <c r="E51" s="21">
        <v>51</v>
      </c>
      <c r="F51" s="21">
        <v>42</v>
      </c>
      <c r="G51" s="21">
        <v>12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1117</v>
      </c>
      <c r="C52" s="21" t="s">
        <v>736</v>
      </c>
      <c r="D52" s="21" t="s">
        <v>1172</v>
      </c>
      <c r="E52" s="21">
        <v>56</v>
      </c>
      <c r="F52" s="21">
        <v>28</v>
      </c>
      <c r="G52" s="21">
        <v>24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335</v>
      </c>
      <c r="D53" s="21" t="s">
        <v>1423</v>
      </c>
      <c r="E53" s="21">
        <v>46</v>
      </c>
      <c r="F53" s="21">
        <v>11</v>
      </c>
      <c r="G53" s="21">
        <v>9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128</v>
      </c>
      <c r="D54" s="21" t="s">
        <v>1254</v>
      </c>
      <c r="E54" s="21">
        <v>57</v>
      </c>
      <c r="F54" s="21">
        <v>2</v>
      </c>
      <c r="G54" s="21">
        <v>111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95</v>
      </c>
      <c r="D55" s="21" t="s">
        <v>1148</v>
      </c>
      <c r="E55" s="21">
        <v>58</v>
      </c>
      <c r="F55" s="21">
        <v>27</v>
      </c>
      <c r="G55" s="21">
        <v>28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89</v>
      </c>
      <c r="D56" s="21" t="s">
        <v>1417</v>
      </c>
      <c r="E56" s="21">
        <v>53</v>
      </c>
      <c r="F56" s="21">
        <v>4</v>
      </c>
      <c r="G56" s="21">
        <v>25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97</v>
      </c>
      <c r="D57" s="21" t="s">
        <v>1438</v>
      </c>
      <c r="E57" s="21">
        <v>45</v>
      </c>
      <c r="F57" s="21">
        <v>38</v>
      </c>
      <c r="G57" s="21">
        <v>5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235</v>
      </c>
      <c r="D58" s="21" t="s">
        <v>1395</v>
      </c>
      <c r="E58" s="21">
        <v>55</v>
      </c>
      <c r="F58" s="21">
        <v>45</v>
      </c>
      <c r="G58" s="21">
        <v>7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793</v>
      </c>
      <c r="D59" s="21" t="s">
        <v>1416</v>
      </c>
      <c r="E59" s="21">
        <v>65</v>
      </c>
      <c r="F59" s="21">
        <v>58</v>
      </c>
      <c r="G59" s="21">
        <v>6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736</v>
      </c>
      <c r="D60" s="21" t="s">
        <v>1184</v>
      </c>
      <c r="E60" s="21">
        <v>61</v>
      </c>
      <c r="F60" s="21">
        <v>41</v>
      </c>
      <c r="G60" s="21">
        <v>65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116</v>
      </c>
      <c r="D61" s="21" t="s">
        <v>1397</v>
      </c>
      <c r="E61" s="21">
        <v>59</v>
      </c>
      <c r="F61" s="21">
        <v>15</v>
      </c>
      <c r="G61" s="21">
        <v>26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77</v>
      </c>
      <c r="D62" s="21" t="s">
        <v>1400</v>
      </c>
      <c r="E62" s="21">
        <v>54</v>
      </c>
      <c r="F62" s="21">
        <v>6</v>
      </c>
      <c r="G62" s="21">
        <v>26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667</v>
      </c>
      <c r="D63" s="21" t="s">
        <v>1433</v>
      </c>
      <c r="E63" s="21">
        <v>98</v>
      </c>
      <c r="F63" s="21">
        <v>62</v>
      </c>
      <c r="G63" s="21">
        <v>2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787</v>
      </c>
      <c r="D64" s="21" t="s">
        <v>1407</v>
      </c>
      <c r="E64" s="21">
        <v>62</v>
      </c>
      <c r="F64" s="21">
        <v>1</v>
      </c>
      <c r="G64" s="21">
        <v>69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444</v>
      </c>
      <c r="D65" s="21" t="s">
        <v>1207</v>
      </c>
      <c r="E65" s="21">
        <v>90</v>
      </c>
      <c r="F65" s="21">
        <v>50</v>
      </c>
      <c r="G65" s="21">
        <v>3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128</v>
      </c>
      <c r="D66" s="21" t="s">
        <v>1393</v>
      </c>
      <c r="E66" s="21">
        <v>68</v>
      </c>
      <c r="F66" s="21">
        <v>1</v>
      </c>
      <c r="G66" s="21">
        <v>42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517</v>
      </c>
      <c r="D67" s="21" t="s">
        <v>1402</v>
      </c>
      <c r="E67" s="21">
        <v>69</v>
      </c>
      <c r="F67" s="21">
        <v>2</v>
      </c>
      <c r="G67" s="21">
        <v>33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421</v>
      </c>
      <c r="D68" s="21" t="s">
        <v>1403</v>
      </c>
      <c r="E68" s="21">
        <v>71</v>
      </c>
      <c r="F68" s="21">
        <v>1</v>
      </c>
      <c r="G68" s="21">
        <v>68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107</v>
      </c>
      <c r="D69" s="21" t="s">
        <v>1431</v>
      </c>
      <c r="E69" s="21">
        <v>63</v>
      </c>
      <c r="F69" s="21">
        <v>41</v>
      </c>
      <c r="G69" s="21">
        <v>8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1420</v>
      </c>
      <c r="D70" s="21" t="s">
        <v>1421</v>
      </c>
      <c r="E70" s="21">
        <v>64</v>
      </c>
      <c r="F70" s="21">
        <v>59</v>
      </c>
      <c r="G70" s="21">
        <v>4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1257</v>
      </c>
      <c r="D71" s="21" t="s">
        <v>1258</v>
      </c>
      <c r="E71" s="21">
        <v>74</v>
      </c>
      <c r="F71" s="21">
        <v>9</v>
      </c>
      <c r="G71" s="21">
        <v>41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1121</v>
      </c>
      <c r="C72" s="21" t="s">
        <v>168</v>
      </c>
      <c r="D72" s="21" t="s">
        <v>1422</v>
      </c>
      <c r="E72" s="21">
        <v>70</v>
      </c>
      <c r="F72" s="21">
        <v>64</v>
      </c>
      <c r="G72" s="21">
        <v>13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196</v>
      </c>
      <c r="D73" s="21" t="s">
        <v>1396</v>
      </c>
      <c r="E73" s="21">
        <v>66</v>
      </c>
      <c r="F73" s="21">
        <v>13</v>
      </c>
      <c r="G73" s="21">
        <v>11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170</v>
      </c>
      <c r="D74" s="21" t="s">
        <v>1202</v>
      </c>
      <c r="E74" s="21">
        <v>75</v>
      </c>
      <c r="F74" s="21">
        <v>3</v>
      </c>
      <c r="G74" s="21">
        <v>103</v>
      </c>
      <c r="H74" s="21">
        <v>94</v>
      </c>
      <c r="I74" s="28">
        <v>43800</v>
      </c>
      <c r="J74" s="21">
        <v>1</v>
      </c>
      <c r="K74" s="28">
        <v>43891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1117</v>
      </c>
      <c r="C75" s="21" t="s">
        <v>1408</v>
      </c>
      <c r="D75" s="21" t="s">
        <v>1409</v>
      </c>
      <c r="E75" s="21">
        <v>77</v>
      </c>
      <c r="F75" s="21">
        <v>14</v>
      </c>
      <c r="G75" s="21">
        <v>39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1117</v>
      </c>
      <c r="C76" s="21" t="s">
        <v>1095</v>
      </c>
      <c r="D76" s="21" t="s">
        <v>1425</v>
      </c>
      <c r="E76" s="21">
        <v>83</v>
      </c>
      <c r="F76" s="21">
        <v>47</v>
      </c>
      <c r="G76" s="21">
        <v>6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128</v>
      </c>
      <c r="D77" s="21" t="s">
        <v>1418</v>
      </c>
      <c r="E77" s="21">
        <v>82</v>
      </c>
      <c r="F77" s="21">
        <v>12</v>
      </c>
      <c r="G77" s="21">
        <v>88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80</v>
      </c>
      <c r="D78" s="21" t="s">
        <v>1405</v>
      </c>
      <c r="E78" s="21">
        <v>76</v>
      </c>
      <c r="F78" s="21">
        <v>21</v>
      </c>
      <c r="G78" s="21">
        <v>28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196</v>
      </c>
      <c r="D79" s="21">
        <v>24</v>
      </c>
      <c r="E79" s="21">
        <v>81</v>
      </c>
      <c r="F79" s="21">
        <v>12</v>
      </c>
      <c r="G79" s="21">
        <v>17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670</v>
      </c>
      <c r="D80" s="21" t="s">
        <v>1443</v>
      </c>
      <c r="E80" s="21">
        <v>78</v>
      </c>
      <c r="F80" s="21">
        <v>75</v>
      </c>
      <c r="G80" s="21">
        <v>15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168</v>
      </c>
      <c r="D81" s="21" t="s">
        <v>1347</v>
      </c>
      <c r="E81" s="21">
        <v>95</v>
      </c>
      <c r="F81" s="21">
        <v>74</v>
      </c>
      <c r="G81" s="21">
        <v>2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1147</v>
      </c>
      <c r="C82" s="21" t="s">
        <v>1096</v>
      </c>
      <c r="D82" s="21" t="s">
        <v>1444</v>
      </c>
      <c r="E82" s="21" t="s">
        <v>1147</v>
      </c>
      <c r="F82" s="21">
        <v>81</v>
      </c>
      <c r="G82" s="21">
        <v>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248</v>
      </c>
      <c r="D83" s="21" t="s">
        <v>1429</v>
      </c>
      <c r="E83" s="21">
        <v>80</v>
      </c>
      <c r="F83" s="21">
        <v>26</v>
      </c>
      <c r="G83" s="21">
        <v>8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110</v>
      </c>
      <c r="D84" s="21" t="s">
        <v>1387</v>
      </c>
      <c r="E84" s="21" t="s">
        <v>1147</v>
      </c>
      <c r="F84" s="21">
        <v>33</v>
      </c>
      <c r="G84" s="21">
        <v>1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1117</v>
      </c>
      <c r="C85" s="21" t="s">
        <v>404</v>
      </c>
      <c r="D85" s="21" t="s">
        <v>1386</v>
      </c>
      <c r="E85" s="21">
        <v>91</v>
      </c>
      <c r="F85" s="21">
        <v>17</v>
      </c>
      <c r="G85" s="21">
        <v>2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253</v>
      </c>
      <c r="D86" s="21" t="s">
        <v>1445</v>
      </c>
      <c r="E86" s="21">
        <v>60</v>
      </c>
      <c r="F86" s="21">
        <v>23</v>
      </c>
      <c r="G86" s="21">
        <v>5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155</v>
      </c>
      <c r="D87" s="21" t="s">
        <v>1446</v>
      </c>
      <c r="E87" s="21">
        <v>84</v>
      </c>
      <c r="F87" s="21">
        <v>61</v>
      </c>
      <c r="G87" s="21">
        <v>35</v>
      </c>
      <c r="H87" s="21">
        <v>75</v>
      </c>
      <c r="I87" s="28">
        <v>44255</v>
      </c>
      <c r="J87" s="21">
        <v>71</v>
      </c>
      <c r="K87" s="28">
        <v>44262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1121</v>
      </c>
      <c r="C88" s="21" t="s">
        <v>272</v>
      </c>
      <c r="D88" s="21" t="s">
        <v>1434</v>
      </c>
      <c r="E88" s="21">
        <v>85</v>
      </c>
      <c r="F88" s="21">
        <v>2</v>
      </c>
      <c r="G88" s="21">
        <v>71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1121</v>
      </c>
      <c r="C89" s="21" t="s">
        <v>107</v>
      </c>
      <c r="D89" s="21" t="s">
        <v>1447</v>
      </c>
      <c r="E89" s="21">
        <v>87</v>
      </c>
      <c r="F89" s="21">
        <v>25</v>
      </c>
      <c r="G89" s="21">
        <v>18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748</v>
      </c>
      <c r="D90" s="21" t="s">
        <v>1428</v>
      </c>
      <c r="E90" s="21">
        <v>92</v>
      </c>
      <c r="F90" s="21">
        <v>49</v>
      </c>
      <c r="G90" s="21">
        <v>89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665</v>
      </c>
      <c r="D91" s="21" t="s">
        <v>1430</v>
      </c>
      <c r="E91" s="21">
        <v>72</v>
      </c>
      <c r="F91" s="21">
        <v>10</v>
      </c>
      <c r="G91" s="21">
        <v>22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802</v>
      </c>
      <c r="D92" s="21" t="s">
        <v>1437</v>
      </c>
      <c r="E92" s="21" t="s">
        <v>1147</v>
      </c>
      <c r="F92" s="21">
        <v>91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311</v>
      </c>
      <c r="D93" s="21" t="s">
        <v>1369</v>
      </c>
      <c r="E93" s="21" t="s">
        <v>1147</v>
      </c>
      <c r="F93" s="21">
        <v>51</v>
      </c>
      <c r="G93" s="21">
        <v>1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1117</v>
      </c>
      <c r="C94" s="21" t="s">
        <v>673</v>
      </c>
      <c r="D94" s="21" t="s">
        <v>1448</v>
      </c>
      <c r="E94" s="21">
        <v>96</v>
      </c>
      <c r="F94" s="21">
        <v>51</v>
      </c>
      <c r="G94" s="21">
        <v>17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676</v>
      </c>
      <c r="D95" s="21" t="s">
        <v>1449</v>
      </c>
      <c r="E95" s="21" t="s">
        <v>1147</v>
      </c>
      <c r="F95" s="21">
        <v>94</v>
      </c>
      <c r="G95" s="21">
        <v>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679</v>
      </c>
      <c r="D96" s="21" t="s">
        <v>1450</v>
      </c>
      <c r="E96" s="21">
        <v>79</v>
      </c>
      <c r="F96" s="21">
        <v>13</v>
      </c>
      <c r="G96" s="21">
        <v>17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353</v>
      </c>
      <c r="D97" s="21" t="s">
        <v>1451</v>
      </c>
      <c r="E97" s="21">
        <v>73</v>
      </c>
      <c r="F97" s="21">
        <v>18</v>
      </c>
      <c r="G97" s="21">
        <v>7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808</v>
      </c>
      <c r="D98" s="21" t="s">
        <v>1440</v>
      </c>
      <c r="E98" s="21" t="s">
        <v>1147</v>
      </c>
      <c r="F98" s="21">
        <v>43</v>
      </c>
      <c r="G98" s="21">
        <v>5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353</v>
      </c>
      <c r="D99" s="21" t="s">
        <v>1432</v>
      </c>
      <c r="E99" s="21" t="s">
        <v>1147</v>
      </c>
      <c r="F99" s="21">
        <v>40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1117</v>
      </c>
      <c r="C100" s="21" t="s">
        <v>805</v>
      </c>
      <c r="D100" s="21" t="s">
        <v>1439</v>
      </c>
      <c r="E100" s="21">
        <v>99</v>
      </c>
      <c r="F100" s="21">
        <v>21</v>
      </c>
      <c r="G100" s="21">
        <v>17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187</v>
      </c>
      <c r="D101" s="21" t="s">
        <v>1410</v>
      </c>
      <c r="E101" s="21" t="s">
        <v>1147</v>
      </c>
      <c r="F101" s="21">
        <v>36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69" priority="1">
      <formula>AND($L2=0, $M2=0, $N2=0)</formula>
    </cfRule>
    <cfRule type="expression" dxfId="6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Аркуш29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5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77</v>
      </c>
      <c r="D3" s="21" t="s">
        <v>1355</v>
      </c>
      <c r="E3" s="21">
        <v>4</v>
      </c>
      <c r="F3" s="21">
        <v>2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223</v>
      </c>
      <c r="D4" s="21" t="s">
        <v>1139</v>
      </c>
      <c r="E4" s="21">
        <v>2</v>
      </c>
      <c r="F4" s="21">
        <v>1</v>
      </c>
      <c r="G4" s="21">
        <v>10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621</v>
      </c>
      <c r="D5" s="21" t="s">
        <v>1175</v>
      </c>
      <c r="E5" s="21">
        <v>5</v>
      </c>
      <c r="F5" s="21">
        <v>2</v>
      </c>
      <c r="G5" s="21">
        <v>7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618</v>
      </c>
      <c r="D6" s="21" t="s">
        <v>1163</v>
      </c>
      <c r="E6" s="21">
        <v>6</v>
      </c>
      <c r="F6" s="21">
        <v>1</v>
      </c>
      <c r="G6" s="21">
        <v>10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69</v>
      </c>
      <c r="D7" s="21" t="s">
        <v>1141</v>
      </c>
      <c r="E7" s="21">
        <v>8</v>
      </c>
      <c r="F7" s="21">
        <v>2</v>
      </c>
      <c r="G7" s="21">
        <v>49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1152</v>
      </c>
      <c r="D8" s="21" t="s">
        <v>1153</v>
      </c>
      <c r="E8" s="21">
        <v>7</v>
      </c>
      <c r="F8" s="21">
        <v>4</v>
      </c>
      <c r="G8" s="21">
        <v>7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193</v>
      </c>
      <c r="D9" s="21" t="s">
        <v>1167</v>
      </c>
      <c r="E9" s="21">
        <v>9</v>
      </c>
      <c r="F9" s="21">
        <v>1</v>
      </c>
      <c r="G9" s="21">
        <v>12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1372</v>
      </c>
      <c r="D10" s="21" t="s">
        <v>1373</v>
      </c>
      <c r="E10" s="21">
        <v>3</v>
      </c>
      <c r="F10" s="21">
        <v>3</v>
      </c>
      <c r="G10" s="21">
        <v>4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69</v>
      </c>
      <c r="D11" s="21" t="s">
        <v>1157</v>
      </c>
      <c r="E11" s="21">
        <v>10</v>
      </c>
      <c r="F11" s="21">
        <v>1</v>
      </c>
      <c r="G11" s="21">
        <v>16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86</v>
      </c>
      <c r="D12" s="21" t="s">
        <v>1340</v>
      </c>
      <c r="E12" s="21">
        <v>19</v>
      </c>
      <c r="F12" s="21">
        <v>11</v>
      </c>
      <c r="G12" s="21">
        <v>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618</v>
      </c>
      <c r="D13" s="21" t="s">
        <v>1174</v>
      </c>
      <c r="E13" s="21">
        <v>11</v>
      </c>
      <c r="F13" s="21">
        <v>3</v>
      </c>
      <c r="G13" s="21">
        <v>18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226</v>
      </c>
      <c r="D14" s="21" t="s">
        <v>1156</v>
      </c>
      <c r="E14" s="21">
        <v>12</v>
      </c>
      <c r="F14" s="21">
        <v>9</v>
      </c>
      <c r="G14" s="21">
        <v>21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110</v>
      </c>
      <c r="D15" s="21" t="s">
        <v>1197</v>
      </c>
      <c r="E15" s="21">
        <v>32</v>
      </c>
      <c r="F15" s="21">
        <v>14</v>
      </c>
      <c r="G15" s="21">
        <v>14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1299</v>
      </c>
      <c r="D16" s="21" t="s">
        <v>1300</v>
      </c>
      <c r="E16" s="21">
        <v>14</v>
      </c>
      <c r="F16" s="21">
        <v>4</v>
      </c>
      <c r="G16" s="21">
        <v>8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69</v>
      </c>
      <c r="D17" s="21" t="s">
        <v>1173</v>
      </c>
      <c r="E17" s="21">
        <v>15</v>
      </c>
      <c r="F17" s="21">
        <v>8</v>
      </c>
      <c r="G17" s="21">
        <v>26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615</v>
      </c>
      <c r="D18" s="21" t="s">
        <v>1164</v>
      </c>
      <c r="E18" s="21">
        <v>17</v>
      </c>
      <c r="F18" s="21">
        <v>9</v>
      </c>
      <c r="G18" s="21">
        <v>13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181</v>
      </c>
      <c r="D19" s="21" t="s">
        <v>1192</v>
      </c>
      <c r="E19" s="21">
        <v>16</v>
      </c>
      <c r="F19" s="21">
        <v>10</v>
      </c>
      <c r="G19" s="21">
        <v>16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74</v>
      </c>
      <c r="D20" s="21" t="s">
        <v>1389</v>
      </c>
      <c r="E20" s="21">
        <v>18</v>
      </c>
      <c r="F20" s="21">
        <v>8</v>
      </c>
      <c r="G20" s="21">
        <v>8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1413</v>
      </c>
      <c r="D21" s="21" t="s">
        <v>1414</v>
      </c>
      <c r="E21" s="21">
        <v>13</v>
      </c>
      <c r="F21" s="21">
        <v>6</v>
      </c>
      <c r="G21" s="21">
        <v>6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74</v>
      </c>
      <c r="D22" s="21" t="s">
        <v>1252</v>
      </c>
      <c r="E22" s="21">
        <v>22</v>
      </c>
      <c r="F22" s="21">
        <v>1</v>
      </c>
      <c r="G22" s="21">
        <v>22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225</v>
      </c>
      <c r="D23" s="21" t="s">
        <v>1249</v>
      </c>
      <c r="E23" s="21">
        <v>21</v>
      </c>
      <c r="F23" s="21">
        <v>2</v>
      </c>
      <c r="G23" s="21">
        <v>16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1117</v>
      </c>
      <c r="C24" s="21" t="s">
        <v>109</v>
      </c>
      <c r="D24" s="21" t="s">
        <v>1168</v>
      </c>
      <c r="E24" s="21">
        <v>28</v>
      </c>
      <c r="F24" s="21">
        <v>3</v>
      </c>
      <c r="G24" s="21">
        <v>5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1117</v>
      </c>
      <c r="C25" s="21" t="s">
        <v>69</v>
      </c>
      <c r="D25" s="21" t="s">
        <v>1191</v>
      </c>
      <c r="E25" s="21">
        <v>24</v>
      </c>
      <c r="F25" s="21">
        <v>21</v>
      </c>
      <c r="G25" s="21">
        <v>17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69</v>
      </c>
      <c r="D26" s="21" t="s">
        <v>1180</v>
      </c>
      <c r="E26" s="21">
        <v>25</v>
      </c>
      <c r="F26" s="21">
        <v>13</v>
      </c>
      <c r="G26" s="21">
        <v>25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499</v>
      </c>
      <c r="D27" s="21" t="s">
        <v>1188</v>
      </c>
      <c r="E27" s="21">
        <v>23</v>
      </c>
      <c r="F27" s="21">
        <v>14</v>
      </c>
      <c r="G27" s="21">
        <v>13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94</v>
      </c>
      <c r="D28" s="21" t="s">
        <v>1155</v>
      </c>
      <c r="E28" s="21">
        <v>40</v>
      </c>
      <c r="F28" s="21">
        <v>6</v>
      </c>
      <c r="G28" s="21">
        <v>27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1121</v>
      </c>
      <c r="C29" s="21" t="s">
        <v>739</v>
      </c>
      <c r="D29" s="21" t="s">
        <v>1196</v>
      </c>
      <c r="E29" s="21">
        <v>20</v>
      </c>
      <c r="F29" s="21">
        <v>15</v>
      </c>
      <c r="G29" s="21">
        <v>4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112</v>
      </c>
      <c r="D30" s="21" t="s">
        <v>1158</v>
      </c>
      <c r="E30" s="21">
        <v>27</v>
      </c>
      <c r="F30" s="21">
        <v>18</v>
      </c>
      <c r="G30" s="21">
        <v>22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627</v>
      </c>
      <c r="D31" s="21" t="s">
        <v>1190</v>
      </c>
      <c r="E31" s="21">
        <v>29</v>
      </c>
      <c r="F31" s="21">
        <v>5</v>
      </c>
      <c r="G31" s="21">
        <v>25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69</v>
      </c>
      <c r="D32" s="21" t="s">
        <v>1183</v>
      </c>
      <c r="E32" s="21">
        <v>31</v>
      </c>
      <c r="F32" s="21">
        <v>9</v>
      </c>
      <c r="G32" s="21">
        <v>31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168</v>
      </c>
      <c r="D33" s="21" t="s">
        <v>1203</v>
      </c>
      <c r="E33" s="21">
        <v>33</v>
      </c>
      <c r="F33" s="21">
        <v>28</v>
      </c>
      <c r="G33" s="21">
        <v>16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658</v>
      </c>
      <c r="D34" s="21" t="s">
        <v>1346</v>
      </c>
      <c r="E34" s="21">
        <v>39</v>
      </c>
      <c r="F34" s="21">
        <v>21</v>
      </c>
      <c r="G34" s="21">
        <v>10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127</v>
      </c>
      <c r="D35" s="21" t="s">
        <v>1353</v>
      </c>
      <c r="E35" s="21">
        <v>45</v>
      </c>
      <c r="F35" s="21">
        <v>2</v>
      </c>
      <c r="G35" s="21">
        <v>27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611</v>
      </c>
      <c r="D36" s="21" t="s">
        <v>1179</v>
      </c>
      <c r="E36" s="21">
        <v>36</v>
      </c>
      <c r="F36" s="21">
        <v>27</v>
      </c>
      <c r="G36" s="21">
        <v>23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1117</v>
      </c>
      <c r="C37" s="21" t="s">
        <v>69</v>
      </c>
      <c r="D37" s="21" t="s">
        <v>1239</v>
      </c>
      <c r="E37" s="21">
        <v>41</v>
      </c>
      <c r="F37" s="21">
        <v>20</v>
      </c>
      <c r="G37" s="21">
        <v>28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184</v>
      </c>
      <c r="D38" s="21" t="s">
        <v>1250</v>
      </c>
      <c r="E38" s="21">
        <v>47</v>
      </c>
      <c r="F38" s="21">
        <v>31</v>
      </c>
      <c r="G38" s="21">
        <v>8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140</v>
      </c>
      <c r="D39" s="21" t="s">
        <v>1170</v>
      </c>
      <c r="E39" s="21">
        <v>44</v>
      </c>
      <c r="F39" s="21">
        <v>8</v>
      </c>
      <c r="G39" s="21">
        <v>44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660</v>
      </c>
      <c r="D40" s="21" t="s">
        <v>1394</v>
      </c>
      <c r="E40" s="21">
        <v>26</v>
      </c>
      <c r="F40" s="21">
        <v>26</v>
      </c>
      <c r="G40" s="21">
        <v>3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160</v>
      </c>
      <c r="D41" s="21" t="s">
        <v>1415</v>
      </c>
      <c r="E41" s="21">
        <v>35</v>
      </c>
      <c r="F41" s="21">
        <v>13</v>
      </c>
      <c r="G41" s="21">
        <v>7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404</v>
      </c>
      <c r="D42" s="21" t="s">
        <v>1398</v>
      </c>
      <c r="E42" s="21">
        <v>42</v>
      </c>
      <c r="F42" s="21">
        <v>2</v>
      </c>
      <c r="G42" s="21">
        <v>14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116</v>
      </c>
      <c r="D43" s="21" t="s">
        <v>1406</v>
      </c>
      <c r="E43" s="21">
        <v>30</v>
      </c>
      <c r="F43" s="21">
        <v>5</v>
      </c>
      <c r="G43" s="21">
        <v>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322</v>
      </c>
      <c r="D44" s="21" t="s">
        <v>1392</v>
      </c>
      <c r="E44" s="21">
        <v>49</v>
      </c>
      <c r="F44" s="21">
        <v>1</v>
      </c>
      <c r="G44" s="21">
        <v>13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736</v>
      </c>
      <c r="D45" s="21" t="s">
        <v>1215</v>
      </c>
      <c r="E45" s="21">
        <v>52</v>
      </c>
      <c r="F45" s="21">
        <v>17</v>
      </c>
      <c r="G45" s="21">
        <v>144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97</v>
      </c>
      <c r="D46" s="21" t="s">
        <v>1438</v>
      </c>
      <c r="E46" s="21">
        <v>38</v>
      </c>
      <c r="F46" s="21">
        <v>38</v>
      </c>
      <c r="G46" s="21">
        <v>4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335</v>
      </c>
      <c r="D47" s="21" t="s">
        <v>1423</v>
      </c>
      <c r="E47" s="21">
        <v>37</v>
      </c>
      <c r="F47" s="21">
        <v>11</v>
      </c>
      <c r="G47" s="21">
        <v>8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608</v>
      </c>
      <c r="D48" s="21" t="s">
        <v>1189</v>
      </c>
      <c r="E48" s="21">
        <v>51</v>
      </c>
      <c r="F48" s="21">
        <v>17</v>
      </c>
      <c r="G48" s="21">
        <v>48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1117</v>
      </c>
      <c r="C49" s="21" t="s">
        <v>226</v>
      </c>
      <c r="D49" s="21" t="s">
        <v>1348</v>
      </c>
      <c r="E49" s="21">
        <v>50</v>
      </c>
      <c r="F49" s="21">
        <v>10</v>
      </c>
      <c r="G49" s="21">
        <v>9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180</v>
      </c>
      <c r="D50" s="21" t="s">
        <v>1165</v>
      </c>
      <c r="E50" s="21">
        <v>48</v>
      </c>
      <c r="F50" s="21">
        <v>24</v>
      </c>
      <c r="G50" s="21">
        <v>6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537</v>
      </c>
      <c r="D51" s="21" t="s">
        <v>1391</v>
      </c>
      <c r="E51" s="21">
        <v>54</v>
      </c>
      <c r="F51" s="21">
        <v>6</v>
      </c>
      <c r="G51" s="21">
        <v>31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91</v>
      </c>
      <c r="D52" s="21" t="s">
        <v>1206</v>
      </c>
      <c r="E52" s="21">
        <v>53</v>
      </c>
      <c r="F52" s="21">
        <v>42</v>
      </c>
      <c r="G52" s="21">
        <v>11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1117</v>
      </c>
      <c r="C53" s="21" t="s">
        <v>614</v>
      </c>
      <c r="D53" s="21" t="s">
        <v>1195</v>
      </c>
      <c r="E53" s="21">
        <v>55</v>
      </c>
      <c r="F53" s="21">
        <v>35</v>
      </c>
      <c r="G53" s="21">
        <v>29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1117</v>
      </c>
      <c r="C54" s="21" t="s">
        <v>89</v>
      </c>
      <c r="D54" s="21" t="s">
        <v>1417</v>
      </c>
      <c r="E54" s="21">
        <v>61</v>
      </c>
      <c r="F54" s="21">
        <v>4</v>
      </c>
      <c r="G54" s="21">
        <v>24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77</v>
      </c>
      <c r="D55" s="21" t="s">
        <v>1400</v>
      </c>
      <c r="E55" s="21">
        <v>58</v>
      </c>
      <c r="F55" s="21">
        <v>6</v>
      </c>
      <c r="G55" s="21">
        <v>25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235</v>
      </c>
      <c r="D56" s="21" t="s">
        <v>1395</v>
      </c>
      <c r="E56" s="21">
        <v>57</v>
      </c>
      <c r="F56" s="21">
        <v>45</v>
      </c>
      <c r="G56" s="21">
        <v>6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736</v>
      </c>
      <c r="D57" s="21" t="s">
        <v>1172</v>
      </c>
      <c r="E57" s="21">
        <v>62</v>
      </c>
      <c r="F57" s="21">
        <v>28</v>
      </c>
      <c r="G57" s="21">
        <v>23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128</v>
      </c>
      <c r="D58" s="21" t="s">
        <v>1254</v>
      </c>
      <c r="E58" s="21">
        <v>65</v>
      </c>
      <c r="F58" s="21">
        <v>2</v>
      </c>
      <c r="G58" s="21">
        <v>110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95</v>
      </c>
      <c r="D59" s="21" t="s">
        <v>1148</v>
      </c>
      <c r="E59" s="21">
        <v>75</v>
      </c>
      <c r="F59" s="21">
        <v>27</v>
      </c>
      <c r="G59" s="21">
        <v>27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116</v>
      </c>
      <c r="D60" s="21" t="s">
        <v>1397</v>
      </c>
      <c r="E60" s="21">
        <v>69</v>
      </c>
      <c r="F60" s="21">
        <v>15</v>
      </c>
      <c r="G60" s="21">
        <v>25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253</v>
      </c>
      <c r="D61" s="21" t="s">
        <v>1445</v>
      </c>
      <c r="E61" s="21">
        <v>46</v>
      </c>
      <c r="F61" s="21">
        <v>23</v>
      </c>
      <c r="G61" s="21">
        <v>4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736</v>
      </c>
      <c r="D62" s="21" t="s">
        <v>1184</v>
      </c>
      <c r="E62" s="21">
        <v>72</v>
      </c>
      <c r="F62" s="21">
        <v>41</v>
      </c>
      <c r="G62" s="21">
        <v>64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787</v>
      </c>
      <c r="D63" s="21" t="s">
        <v>1407</v>
      </c>
      <c r="E63" s="21">
        <v>70</v>
      </c>
      <c r="F63" s="21">
        <v>1</v>
      </c>
      <c r="G63" s="21">
        <v>68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107</v>
      </c>
      <c r="D64" s="21" t="s">
        <v>1431</v>
      </c>
      <c r="E64" s="21">
        <v>64</v>
      </c>
      <c r="F64" s="21">
        <v>41</v>
      </c>
      <c r="G64" s="21">
        <v>7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1420</v>
      </c>
      <c r="D65" s="21" t="s">
        <v>1421</v>
      </c>
      <c r="E65" s="21">
        <v>59</v>
      </c>
      <c r="F65" s="21">
        <v>59</v>
      </c>
      <c r="G65" s="21">
        <v>3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793</v>
      </c>
      <c r="D66" s="21" t="s">
        <v>1416</v>
      </c>
      <c r="E66" s="21">
        <v>67</v>
      </c>
      <c r="F66" s="21">
        <v>58</v>
      </c>
      <c r="G66" s="21">
        <v>5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196</v>
      </c>
      <c r="D67" s="21" t="s">
        <v>1396</v>
      </c>
      <c r="E67" s="21">
        <v>63</v>
      </c>
      <c r="F67" s="21">
        <v>13</v>
      </c>
      <c r="G67" s="21">
        <v>10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1452</v>
      </c>
      <c r="D68" s="21" t="s">
        <v>1453</v>
      </c>
      <c r="E68" s="21">
        <v>34</v>
      </c>
      <c r="F68" s="21">
        <v>34</v>
      </c>
      <c r="G68" s="21">
        <v>3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128</v>
      </c>
      <c r="D69" s="21" t="s">
        <v>1393</v>
      </c>
      <c r="E69" s="21">
        <v>68</v>
      </c>
      <c r="F69" s="21">
        <v>1</v>
      </c>
      <c r="G69" s="21">
        <v>41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517</v>
      </c>
      <c r="D70" s="21" t="s">
        <v>1402</v>
      </c>
      <c r="E70" s="21">
        <v>73</v>
      </c>
      <c r="F70" s="21">
        <v>2</v>
      </c>
      <c r="G70" s="21">
        <v>32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168</v>
      </c>
      <c r="D71" s="21" t="s">
        <v>1422</v>
      </c>
      <c r="E71" s="21">
        <v>71</v>
      </c>
      <c r="F71" s="21">
        <v>64</v>
      </c>
      <c r="G71" s="21">
        <v>12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421</v>
      </c>
      <c r="D72" s="21" t="s">
        <v>1403</v>
      </c>
      <c r="E72" s="21">
        <v>77</v>
      </c>
      <c r="F72" s="21">
        <v>1</v>
      </c>
      <c r="G72" s="21">
        <v>67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665</v>
      </c>
      <c r="D73" s="21" t="s">
        <v>1430</v>
      </c>
      <c r="E73" s="21">
        <v>79</v>
      </c>
      <c r="F73" s="21">
        <v>10</v>
      </c>
      <c r="G73" s="21">
        <v>21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353</v>
      </c>
      <c r="D74" s="21" t="s">
        <v>1451</v>
      </c>
      <c r="E74" s="21">
        <v>60</v>
      </c>
      <c r="F74" s="21">
        <v>18</v>
      </c>
      <c r="G74" s="21">
        <v>6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1257</v>
      </c>
      <c r="D75" s="21" t="s">
        <v>1258</v>
      </c>
      <c r="E75" s="21">
        <v>78</v>
      </c>
      <c r="F75" s="21">
        <v>9</v>
      </c>
      <c r="G75" s="21">
        <v>40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1117</v>
      </c>
      <c r="C76" s="21" t="s">
        <v>170</v>
      </c>
      <c r="D76" s="21" t="s">
        <v>1202</v>
      </c>
      <c r="E76" s="21">
        <v>82</v>
      </c>
      <c r="F76" s="21">
        <v>3</v>
      </c>
      <c r="G76" s="21">
        <v>102</v>
      </c>
      <c r="H76" s="21">
        <v>94</v>
      </c>
      <c r="I76" s="28">
        <v>43800</v>
      </c>
      <c r="J76" s="21">
        <v>1</v>
      </c>
      <c r="K76" s="28">
        <v>43891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1117</v>
      </c>
      <c r="C77" s="21" t="s">
        <v>80</v>
      </c>
      <c r="D77" s="21" t="s">
        <v>1405</v>
      </c>
      <c r="E77" s="21">
        <v>89</v>
      </c>
      <c r="F77" s="21">
        <v>21</v>
      </c>
      <c r="G77" s="21">
        <v>27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1408</v>
      </c>
      <c r="D78" s="21" t="s">
        <v>1409</v>
      </c>
      <c r="E78" s="21">
        <v>81</v>
      </c>
      <c r="F78" s="21">
        <v>14</v>
      </c>
      <c r="G78" s="21">
        <v>38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1117</v>
      </c>
      <c r="C79" s="21" t="s">
        <v>670</v>
      </c>
      <c r="D79" s="21" t="s">
        <v>1443</v>
      </c>
      <c r="E79" s="21">
        <v>85</v>
      </c>
      <c r="F79" s="21">
        <v>75</v>
      </c>
      <c r="G79" s="21">
        <v>14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679</v>
      </c>
      <c r="D80" s="21" t="s">
        <v>1450</v>
      </c>
      <c r="E80" s="21">
        <v>93</v>
      </c>
      <c r="F80" s="21">
        <v>13</v>
      </c>
      <c r="G80" s="21">
        <v>16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248</v>
      </c>
      <c r="D81" s="21" t="s">
        <v>1429</v>
      </c>
      <c r="E81" s="21">
        <v>76</v>
      </c>
      <c r="F81" s="21">
        <v>26</v>
      </c>
      <c r="G81" s="21">
        <v>7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196</v>
      </c>
      <c r="D82" s="21">
        <v>24</v>
      </c>
      <c r="E82" s="21">
        <v>83</v>
      </c>
      <c r="F82" s="21">
        <v>12</v>
      </c>
      <c r="G82" s="21">
        <v>16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128</v>
      </c>
      <c r="D83" s="21" t="s">
        <v>1418</v>
      </c>
      <c r="E83" s="21">
        <v>94</v>
      </c>
      <c r="F83" s="21">
        <v>12</v>
      </c>
      <c r="G83" s="21">
        <v>87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1095</v>
      </c>
      <c r="D84" s="21" t="s">
        <v>1425</v>
      </c>
      <c r="E84" s="21">
        <v>66</v>
      </c>
      <c r="F84" s="21">
        <v>47</v>
      </c>
      <c r="G84" s="21">
        <v>5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1117</v>
      </c>
      <c r="C85" s="21" t="s">
        <v>155</v>
      </c>
      <c r="D85" s="21" t="s">
        <v>1446</v>
      </c>
      <c r="E85" s="21">
        <v>88</v>
      </c>
      <c r="F85" s="21">
        <v>61</v>
      </c>
      <c r="G85" s="21">
        <v>34</v>
      </c>
      <c r="H85" s="21">
        <v>75</v>
      </c>
      <c r="I85" s="28">
        <v>44255</v>
      </c>
      <c r="J85" s="21">
        <v>71</v>
      </c>
      <c r="K85" s="28">
        <v>44262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1117</v>
      </c>
      <c r="C86" s="21" t="s">
        <v>272</v>
      </c>
      <c r="D86" s="21" t="s">
        <v>1434</v>
      </c>
      <c r="E86" s="21">
        <v>91</v>
      </c>
      <c r="F86" s="21">
        <v>2</v>
      </c>
      <c r="G86" s="21">
        <v>70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1121</v>
      </c>
      <c r="C87" s="21" t="s">
        <v>1454</v>
      </c>
      <c r="D87" s="21" t="s">
        <v>1455</v>
      </c>
      <c r="E87" s="21">
        <v>43</v>
      </c>
      <c r="F87" s="21">
        <v>43</v>
      </c>
      <c r="G87" s="21">
        <v>3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1117</v>
      </c>
      <c r="C88" s="21" t="s">
        <v>107</v>
      </c>
      <c r="D88" s="21" t="s">
        <v>1447</v>
      </c>
      <c r="E88" s="21">
        <v>96</v>
      </c>
      <c r="F88" s="21">
        <v>25</v>
      </c>
      <c r="G88" s="21">
        <v>17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799</v>
      </c>
      <c r="D89" s="21" t="s">
        <v>1436</v>
      </c>
      <c r="E89" s="21">
        <v>95</v>
      </c>
      <c r="F89" s="21">
        <v>1</v>
      </c>
      <c r="G89" s="21">
        <v>45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85</v>
      </c>
      <c r="D90" s="21" t="s">
        <v>1441</v>
      </c>
      <c r="E90" s="21">
        <v>100</v>
      </c>
      <c r="F90" s="21">
        <v>16</v>
      </c>
      <c r="G90" s="21">
        <v>21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1147</v>
      </c>
      <c r="C91" s="21" t="s">
        <v>444</v>
      </c>
      <c r="D91" s="21" t="s">
        <v>1207</v>
      </c>
      <c r="E91" s="21" t="s">
        <v>1147</v>
      </c>
      <c r="F91" s="21">
        <v>50</v>
      </c>
      <c r="G91" s="21">
        <v>2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404</v>
      </c>
      <c r="D92" s="21" t="s">
        <v>1386</v>
      </c>
      <c r="E92" s="21" t="s">
        <v>1147</v>
      </c>
      <c r="F92" s="21">
        <v>17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748</v>
      </c>
      <c r="D93" s="21" t="s">
        <v>1428</v>
      </c>
      <c r="E93" s="21" t="s">
        <v>1147</v>
      </c>
      <c r="F93" s="21">
        <v>49</v>
      </c>
      <c r="G93" s="21">
        <v>88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811</v>
      </c>
      <c r="D94" s="21" t="s">
        <v>1456</v>
      </c>
      <c r="E94" s="21">
        <v>56</v>
      </c>
      <c r="F94" s="21">
        <v>56</v>
      </c>
      <c r="G94" s="21">
        <v>3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76</v>
      </c>
      <c r="D95" s="21" t="s">
        <v>1457</v>
      </c>
      <c r="E95" s="21" t="s">
        <v>1147</v>
      </c>
      <c r="F95" s="21">
        <v>94</v>
      </c>
      <c r="G95" s="21">
        <v>1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168</v>
      </c>
      <c r="D96" s="21" t="s">
        <v>1347</v>
      </c>
      <c r="E96" s="21" t="s">
        <v>1147</v>
      </c>
      <c r="F96" s="21">
        <v>74</v>
      </c>
      <c r="G96" s="21">
        <v>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673</v>
      </c>
      <c r="D97" s="21" t="s">
        <v>1448</v>
      </c>
      <c r="E97" s="21" t="s">
        <v>1147</v>
      </c>
      <c r="F97" s="21">
        <v>51</v>
      </c>
      <c r="G97" s="21">
        <v>16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217</v>
      </c>
      <c r="D98" s="21" t="s">
        <v>1458</v>
      </c>
      <c r="E98" s="21">
        <v>86</v>
      </c>
      <c r="F98" s="21">
        <v>6</v>
      </c>
      <c r="G98" s="21">
        <v>10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667</v>
      </c>
      <c r="D99" s="21" t="s">
        <v>1433</v>
      </c>
      <c r="E99" s="21" t="s">
        <v>1147</v>
      </c>
      <c r="F99" s="21">
        <v>62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805</v>
      </c>
      <c r="D100" s="21" t="s">
        <v>1439</v>
      </c>
      <c r="E100" s="21" t="s">
        <v>1147</v>
      </c>
      <c r="F100" s="21">
        <v>21</v>
      </c>
      <c r="G100" s="21">
        <v>16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128</v>
      </c>
      <c r="D101" s="21" t="s">
        <v>1442</v>
      </c>
      <c r="E101" s="21" t="s">
        <v>1147</v>
      </c>
      <c r="F101" s="21">
        <v>1</v>
      </c>
      <c r="G101" s="21">
        <v>68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67" priority="1">
      <formula>AND($L2=0, $M2=0, $N2=0)</formula>
    </cfRule>
    <cfRule type="expression" dxfId="6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Аркуш3">
    <tabColor rgb="FF38761D"/>
    <outlinePr summaryBelow="0" summaryRight="0"/>
  </sheetPr>
  <dimension ref="A1:N101"/>
  <sheetViews>
    <sheetView workbookViewId="0"/>
  </sheetViews>
  <sheetFormatPr defaultColWidth="14.44140625" defaultRowHeight="15" customHeight="1"/>
  <cols>
    <col min="1" max="1" width="8" customWidth="1"/>
    <col min="5" max="11" width="14.44140625" hidden="1"/>
  </cols>
  <sheetData>
    <row r="1" spans="1:14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>
      <c r="A2" s="21">
        <v>1</v>
      </c>
      <c r="B2" s="21" t="s">
        <v>1117</v>
      </c>
      <c r="C2" s="21" t="s">
        <v>342</v>
      </c>
      <c r="D2" s="21" t="s">
        <v>1118</v>
      </c>
      <c r="E2" s="21">
        <v>1</v>
      </c>
      <c r="F2" s="21">
        <v>1</v>
      </c>
      <c r="G2" s="21">
        <v>7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>
      <c r="A3" s="21">
        <v>2</v>
      </c>
      <c r="B3" s="21" t="s">
        <v>1117</v>
      </c>
      <c r="C3" s="21" t="s">
        <v>630</v>
      </c>
      <c r="D3" s="21" t="s">
        <v>1119</v>
      </c>
      <c r="E3" s="21">
        <v>3</v>
      </c>
      <c r="F3" s="21">
        <v>2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>
      <c r="A4" s="21">
        <v>3</v>
      </c>
      <c r="B4" s="21" t="s">
        <v>1117</v>
      </c>
      <c r="C4" s="21" t="s">
        <v>401</v>
      </c>
      <c r="D4" s="21" t="s">
        <v>1120</v>
      </c>
      <c r="E4" s="21">
        <v>4</v>
      </c>
      <c r="F4" s="21">
        <v>1</v>
      </c>
      <c r="G4" s="21">
        <v>12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>
      <c r="A5" s="21">
        <v>4</v>
      </c>
      <c r="B5" s="21" t="s">
        <v>1121</v>
      </c>
      <c r="C5" s="21" t="s">
        <v>187</v>
      </c>
      <c r="D5" s="21" t="s">
        <v>1122</v>
      </c>
      <c r="E5" s="21">
        <v>2</v>
      </c>
      <c r="F5" s="21">
        <v>2</v>
      </c>
      <c r="G5" s="21">
        <v>5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>
      <c r="A6" s="21">
        <v>5</v>
      </c>
      <c r="B6" s="21" t="s">
        <v>1117</v>
      </c>
      <c r="C6" s="21" t="s">
        <v>162</v>
      </c>
      <c r="D6" s="21" t="s">
        <v>1123</v>
      </c>
      <c r="E6" s="21">
        <v>5</v>
      </c>
      <c r="F6" s="21">
        <v>5</v>
      </c>
      <c r="G6" s="21">
        <v>3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>
      <c r="A7" s="21">
        <v>6</v>
      </c>
      <c r="B7" s="21" t="s">
        <v>1117</v>
      </c>
      <c r="C7" s="21" t="s">
        <v>193</v>
      </c>
      <c r="D7" s="21" t="s">
        <v>1124</v>
      </c>
      <c r="E7" s="21">
        <v>15</v>
      </c>
      <c r="F7" s="21">
        <v>6</v>
      </c>
      <c r="G7" s="21">
        <v>3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>
      <c r="A8" s="21">
        <v>7</v>
      </c>
      <c r="B8" s="21" t="s">
        <v>1117</v>
      </c>
      <c r="C8" s="21" t="s">
        <v>107</v>
      </c>
      <c r="D8" s="21" t="s">
        <v>1125</v>
      </c>
      <c r="E8" s="21">
        <v>7</v>
      </c>
      <c r="F8" s="21">
        <v>3</v>
      </c>
      <c r="G8" s="21">
        <v>10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>
      <c r="A9" s="21">
        <v>8</v>
      </c>
      <c r="B9" s="21" t="s">
        <v>1121</v>
      </c>
      <c r="C9" s="21" t="s">
        <v>187</v>
      </c>
      <c r="D9" s="21" t="s">
        <v>1126</v>
      </c>
      <c r="E9" s="21">
        <v>6</v>
      </c>
      <c r="F9" s="21">
        <v>2</v>
      </c>
      <c r="G9" s="21">
        <v>12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>
      <c r="A10" s="21">
        <v>9</v>
      </c>
      <c r="B10" s="21" t="s">
        <v>1121</v>
      </c>
      <c r="C10" s="21" t="s">
        <v>409</v>
      </c>
      <c r="D10" s="21" t="s">
        <v>1127</v>
      </c>
      <c r="E10" s="21">
        <v>8</v>
      </c>
      <c r="F10" s="21">
        <v>5</v>
      </c>
      <c r="G10" s="21">
        <v>9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>
      <c r="A11" s="21">
        <v>10</v>
      </c>
      <c r="B11" s="21" t="s">
        <v>1121</v>
      </c>
      <c r="C11" s="21" t="s">
        <v>754</v>
      </c>
      <c r="D11" s="21" t="s">
        <v>1128</v>
      </c>
      <c r="E11" s="21">
        <v>9</v>
      </c>
      <c r="F11" s="21">
        <v>9</v>
      </c>
      <c r="G11" s="21">
        <v>4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>
      <c r="A12" s="21">
        <v>11</v>
      </c>
      <c r="B12" s="21" t="s">
        <v>1117</v>
      </c>
      <c r="C12" s="21" t="s">
        <v>495</v>
      </c>
      <c r="D12" s="21" t="s">
        <v>1129</v>
      </c>
      <c r="E12" s="21">
        <v>11</v>
      </c>
      <c r="F12" s="21">
        <v>3</v>
      </c>
      <c r="G12" s="21">
        <v>17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>
      <c r="A13" s="21">
        <v>12</v>
      </c>
      <c r="B13" s="21" t="s">
        <v>1121</v>
      </c>
      <c r="C13" s="21" t="s">
        <v>426</v>
      </c>
      <c r="D13" s="21" t="s">
        <v>1130</v>
      </c>
      <c r="E13" s="21">
        <v>10</v>
      </c>
      <c r="F13" s="21">
        <v>9</v>
      </c>
      <c r="G13" s="21">
        <v>9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>
      <c r="A14" s="21">
        <v>13</v>
      </c>
      <c r="B14" s="21" t="s">
        <v>1121</v>
      </c>
      <c r="C14" s="21" t="s">
        <v>345</v>
      </c>
      <c r="D14" s="21" t="s">
        <v>1131</v>
      </c>
      <c r="E14" s="21">
        <v>12</v>
      </c>
      <c r="F14" s="21">
        <v>1</v>
      </c>
      <c r="G14" s="21">
        <v>23</v>
      </c>
      <c r="L14" s="25">
        <f ca="1">IFERROR(__xludf.DUMMYFUNCTION("IF(SUM(COUNTIF(artists!A:A, SPLIT(C14, "",""))) &gt; 0, ""UA"", 0)"),0)</f>
        <v>0</v>
      </c>
      <c r="M14" s="26">
        <f ca="1">IFERROR(__xludf.DUMMYFUNCTION("IF(SUM(COUNTIF(artists!C:C, SPLIT(C14, "",""))) &gt; 0, ""RU"", 0)"),0)</f>
        <v>0</v>
      </c>
      <c r="N14" s="25" t="str">
        <f ca="1">IFERROR(__xludf.DUMMYFUNCTION("IF(SUM(COUNTIF(artists!E:E, SPLIT(C14, "",""))) &gt; 0, ""OTHER"", 0)"),"OTHER")</f>
        <v>OTHER</v>
      </c>
    </row>
    <row r="15" spans="1:14">
      <c r="A15" s="21">
        <v>14</v>
      </c>
      <c r="B15" s="21" t="s">
        <v>1117</v>
      </c>
      <c r="C15" s="21" t="s">
        <v>168</v>
      </c>
      <c r="D15" s="21" t="s">
        <v>1132</v>
      </c>
      <c r="E15" s="21">
        <v>14</v>
      </c>
      <c r="F15" s="21">
        <v>1</v>
      </c>
      <c r="G15" s="21">
        <v>31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>
      <c r="A16" s="21">
        <v>15</v>
      </c>
      <c r="B16" s="21" t="s">
        <v>1117</v>
      </c>
      <c r="C16" s="21" t="s">
        <v>244</v>
      </c>
      <c r="D16" s="21" t="s">
        <v>1133</v>
      </c>
      <c r="E16" s="21">
        <v>16</v>
      </c>
      <c r="F16" s="21">
        <v>6</v>
      </c>
      <c r="G16" s="21">
        <v>16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>
      <c r="A17" s="21">
        <v>16</v>
      </c>
      <c r="B17" s="21" t="s">
        <v>1121</v>
      </c>
      <c r="C17" s="21" t="s">
        <v>348</v>
      </c>
      <c r="D17" s="21" t="s">
        <v>1134</v>
      </c>
      <c r="E17" s="21">
        <v>13</v>
      </c>
      <c r="F17" s="21">
        <v>9</v>
      </c>
      <c r="G17" s="21">
        <v>6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>
      <c r="A18" s="21">
        <v>17</v>
      </c>
      <c r="B18" s="21" t="s">
        <v>1117</v>
      </c>
      <c r="C18" s="21" t="s">
        <v>193</v>
      </c>
      <c r="D18" s="21" t="s">
        <v>1135</v>
      </c>
      <c r="E18" s="21">
        <v>17</v>
      </c>
      <c r="F18" s="21">
        <v>2</v>
      </c>
      <c r="G18" s="21">
        <v>24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>
      <c r="A19" s="21">
        <v>18</v>
      </c>
      <c r="B19" s="21" t="s">
        <v>1117</v>
      </c>
      <c r="C19" s="21" t="s">
        <v>180</v>
      </c>
      <c r="D19" s="21" t="s">
        <v>1136</v>
      </c>
      <c r="E19" s="21">
        <v>19</v>
      </c>
      <c r="F19" s="21">
        <v>3</v>
      </c>
      <c r="G19" s="21">
        <v>19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>
      <c r="A20" s="21">
        <v>19</v>
      </c>
      <c r="B20" s="21" t="s">
        <v>1117</v>
      </c>
      <c r="C20" s="21" t="s">
        <v>612</v>
      </c>
      <c r="D20" s="21" t="s">
        <v>1137</v>
      </c>
      <c r="E20" s="21">
        <v>21</v>
      </c>
      <c r="F20" s="21">
        <v>12</v>
      </c>
      <c r="G20" s="21">
        <v>16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>
      <c r="A21" s="21">
        <v>20</v>
      </c>
      <c r="B21" s="21" t="s">
        <v>1117</v>
      </c>
      <c r="C21" s="21" t="s">
        <v>417</v>
      </c>
      <c r="D21" s="21" t="s">
        <v>1138</v>
      </c>
      <c r="E21" s="21">
        <v>20</v>
      </c>
      <c r="F21" s="21">
        <v>6</v>
      </c>
      <c r="G21" s="21">
        <v>11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>
      <c r="A22" s="21">
        <v>21</v>
      </c>
      <c r="B22" s="21" t="s">
        <v>1117</v>
      </c>
      <c r="C22" s="21" t="s">
        <v>223</v>
      </c>
      <c r="D22" s="21" t="s">
        <v>1139</v>
      </c>
      <c r="E22" s="21">
        <v>24</v>
      </c>
      <c r="F22" s="21">
        <v>1</v>
      </c>
      <c r="G22" s="21">
        <v>36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>
      <c r="A23" s="21">
        <v>22</v>
      </c>
      <c r="B23" s="21" t="s">
        <v>1117</v>
      </c>
      <c r="C23" s="21" t="s">
        <v>929</v>
      </c>
      <c r="D23" s="21" t="s">
        <v>1140</v>
      </c>
      <c r="E23" s="21">
        <v>31</v>
      </c>
      <c r="F23" s="21">
        <v>22</v>
      </c>
      <c r="G23" s="21">
        <v>3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>
      <c r="A24" s="21">
        <v>23</v>
      </c>
      <c r="B24" s="21" t="s">
        <v>1117</v>
      </c>
      <c r="C24" s="21" t="s">
        <v>69</v>
      </c>
      <c r="D24" s="21" t="s">
        <v>1141</v>
      </c>
      <c r="E24" s="21">
        <v>28</v>
      </c>
      <c r="F24" s="21">
        <v>2</v>
      </c>
      <c r="G24" s="21">
        <v>75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>
      <c r="A25" s="21">
        <v>24</v>
      </c>
      <c r="B25" s="21" t="s">
        <v>1121</v>
      </c>
      <c r="C25" s="21" t="s">
        <v>636</v>
      </c>
      <c r="D25" s="21" t="s">
        <v>1142</v>
      </c>
      <c r="E25" s="21">
        <v>18</v>
      </c>
      <c r="F25" s="21">
        <v>3</v>
      </c>
      <c r="G25" s="21">
        <v>10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>
      <c r="A26" s="21">
        <v>25</v>
      </c>
      <c r="B26" s="21" t="s">
        <v>1117</v>
      </c>
      <c r="C26" s="21" t="s">
        <v>751</v>
      </c>
      <c r="D26" s="21" t="s">
        <v>1143</v>
      </c>
      <c r="E26" s="21">
        <v>59</v>
      </c>
      <c r="F26" s="21">
        <v>25</v>
      </c>
      <c r="G26" s="21">
        <v>4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>
      <c r="A27" s="21">
        <v>26</v>
      </c>
      <c r="B27" s="21" t="s">
        <v>1117</v>
      </c>
      <c r="C27" s="21" t="s">
        <v>931</v>
      </c>
      <c r="D27" s="21" t="s">
        <v>1144</v>
      </c>
      <c r="E27" s="21">
        <v>54</v>
      </c>
      <c r="F27" s="21">
        <v>26</v>
      </c>
      <c r="G27" s="21">
        <v>3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>
      <c r="A28" s="21">
        <v>27</v>
      </c>
      <c r="B28" s="21" t="s">
        <v>1121</v>
      </c>
      <c r="C28" s="21" t="s">
        <v>1145</v>
      </c>
      <c r="D28" s="21" t="s">
        <v>1146</v>
      </c>
      <c r="E28" s="21">
        <v>25</v>
      </c>
      <c r="F28" s="21">
        <v>13</v>
      </c>
      <c r="G28" s="21">
        <v>13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>
      <c r="A29" s="21">
        <v>28</v>
      </c>
      <c r="B29" s="21" t="s">
        <v>1147</v>
      </c>
      <c r="C29" s="21" t="s">
        <v>946</v>
      </c>
      <c r="D29" s="21" t="s">
        <v>1148</v>
      </c>
      <c r="E29" s="21" t="s">
        <v>1147</v>
      </c>
      <c r="F29" s="21">
        <v>28</v>
      </c>
      <c r="G29" s="21">
        <v>1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>
      <c r="A30" s="21">
        <v>29</v>
      </c>
      <c r="B30" s="21" t="s">
        <v>1121</v>
      </c>
      <c r="C30" s="21" t="s">
        <v>1149</v>
      </c>
      <c r="D30" s="21" t="s">
        <v>1150</v>
      </c>
      <c r="E30" s="21">
        <v>23</v>
      </c>
      <c r="F30" s="21">
        <v>1</v>
      </c>
      <c r="G30" s="21">
        <v>17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>
      <c r="A31" s="21">
        <v>30</v>
      </c>
      <c r="B31" s="21" t="s">
        <v>1121</v>
      </c>
      <c r="C31" s="21" t="s">
        <v>602</v>
      </c>
      <c r="D31" s="21" t="s">
        <v>1151</v>
      </c>
      <c r="E31" s="21">
        <v>27</v>
      </c>
      <c r="F31" s="21">
        <v>23</v>
      </c>
      <c r="G31" s="21">
        <v>11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>
      <c r="A32" s="21">
        <v>31</v>
      </c>
      <c r="B32" s="21" t="s">
        <v>1117</v>
      </c>
      <c r="C32" s="21" t="s">
        <v>1152</v>
      </c>
      <c r="D32" s="21" t="s">
        <v>1153</v>
      </c>
      <c r="E32" s="21">
        <v>33</v>
      </c>
      <c r="F32" s="21">
        <v>4</v>
      </c>
      <c r="G32" s="21">
        <v>26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>
      <c r="A33" s="21">
        <v>32</v>
      </c>
      <c r="B33" s="21" t="s">
        <v>1121</v>
      </c>
      <c r="C33" s="21" t="s">
        <v>599</v>
      </c>
      <c r="D33" s="21" t="s">
        <v>1154</v>
      </c>
      <c r="E33" s="21">
        <v>30</v>
      </c>
      <c r="F33" s="21">
        <v>22</v>
      </c>
      <c r="G33" s="21">
        <v>7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>
      <c r="A34" s="21">
        <v>33</v>
      </c>
      <c r="B34" s="21" t="s">
        <v>1117</v>
      </c>
      <c r="C34" s="21" t="s">
        <v>94</v>
      </c>
      <c r="D34" s="21" t="s">
        <v>1155</v>
      </c>
      <c r="E34" s="21">
        <v>34</v>
      </c>
      <c r="F34" s="21">
        <v>6</v>
      </c>
      <c r="G34" s="21">
        <v>53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>
      <c r="A35" s="21">
        <v>34</v>
      </c>
      <c r="B35" s="21" t="s">
        <v>1117</v>
      </c>
      <c r="C35" s="21" t="s">
        <v>226</v>
      </c>
      <c r="D35" s="21" t="s">
        <v>1156</v>
      </c>
      <c r="E35" s="21">
        <v>37</v>
      </c>
      <c r="F35" s="21">
        <v>9</v>
      </c>
      <c r="G35" s="21">
        <v>47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>
      <c r="A36" s="21">
        <v>35</v>
      </c>
      <c r="B36" s="21" t="s">
        <v>1117</v>
      </c>
      <c r="C36" s="21" t="s">
        <v>69</v>
      </c>
      <c r="D36" s="21" t="s">
        <v>1157</v>
      </c>
      <c r="E36" s="21">
        <v>38</v>
      </c>
      <c r="F36" s="21">
        <v>1</v>
      </c>
      <c r="G36" s="21">
        <v>42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>
      <c r="A37" s="21">
        <v>36</v>
      </c>
      <c r="B37" s="21" t="s">
        <v>1121</v>
      </c>
      <c r="C37" s="21" t="s">
        <v>112</v>
      </c>
      <c r="D37" s="21" t="s">
        <v>1158</v>
      </c>
      <c r="E37" s="21">
        <v>35</v>
      </c>
      <c r="F37" s="21">
        <v>18</v>
      </c>
      <c r="G37" s="21">
        <v>48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>
      <c r="A38" s="21">
        <v>37</v>
      </c>
      <c r="B38" s="21" t="s">
        <v>1121</v>
      </c>
      <c r="C38" s="21" t="s">
        <v>727</v>
      </c>
      <c r="D38" s="21" t="s">
        <v>1159</v>
      </c>
      <c r="E38" s="21">
        <v>26</v>
      </c>
      <c r="F38" s="21">
        <v>13</v>
      </c>
      <c r="G38" s="21">
        <v>5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>
      <c r="A39" s="21">
        <v>38</v>
      </c>
      <c r="B39" s="21" t="s">
        <v>1121</v>
      </c>
      <c r="C39" s="21" t="s">
        <v>388</v>
      </c>
      <c r="D39" s="21" t="s">
        <v>1160</v>
      </c>
      <c r="E39" s="21">
        <v>32</v>
      </c>
      <c r="F39" s="21">
        <v>1</v>
      </c>
      <c r="G39" s="21">
        <v>13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>
      <c r="A40" s="21">
        <v>39</v>
      </c>
      <c r="B40" s="21" t="s">
        <v>1121</v>
      </c>
      <c r="C40" s="21" t="s">
        <v>160</v>
      </c>
      <c r="D40" s="21" t="s">
        <v>1161</v>
      </c>
      <c r="E40" s="21">
        <v>22</v>
      </c>
      <c r="F40" s="21">
        <v>4</v>
      </c>
      <c r="G40" s="21">
        <v>14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>
      <c r="A41" s="21">
        <v>40</v>
      </c>
      <c r="B41" s="21" t="s">
        <v>1117</v>
      </c>
      <c r="C41" s="21" t="s">
        <v>238</v>
      </c>
      <c r="D41" s="21" t="s">
        <v>1162</v>
      </c>
      <c r="E41" s="21">
        <v>73</v>
      </c>
      <c r="F41" s="21">
        <v>40</v>
      </c>
      <c r="G41" s="21">
        <v>2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>
      <c r="A42" s="21">
        <v>41</v>
      </c>
      <c r="B42" s="21" t="s">
        <v>1121</v>
      </c>
      <c r="C42" s="21" t="s">
        <v>618</v>
      </c>
      <c r="D42" s="21" t="s">
        <v>1163</v>
      </c>
      <c r="E42" s="21">
        <v>39</v>
      </c>
      <c r="F42" s="21">
        <v>1</v>
      </c>
      <c r="G42" s="21">
        <v>36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>
      <c r="A43" s="21">
        <v>42</v>
      </c>
      <c r="B43" s="21" t="s">
        <v>1121</v>
      </c>
      <c r="C43" s="21" t="s">
        <v>615</v>
      </c>
      <c r="D43" s="21" t="s">
        <v>1164</v>
      </c>
      <c r="E43" s="21">
        <v>41</v>
      </c>
      <c r="F43" s="21">
        <v>9</v>
      </c>
      <c r="G43" s="21">
        <v>39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>
      <c r="A44" s="21">
        <v>43</v>
      </c>
      <c r="B44" s="21" t="s">
        <v>1121</v>
      </c>
      <c r="C44" s="21" t="s">
        <v>180</v>
      </c>
      <c r="D44" s="21" t="s">
        <v>1165</v>
      </c>
      <c r="E44" s="21">
        <v>40</v>
      </c>
      <c r="F44" s="21">
        <v>24</v>
      </c>
      <c r="G44" s="21">
        <v>32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>
      <c r="A45" s="21">
        <v>44</v>
      </c>
      <c r="B45" s="21" t="s">
        <v>1121</v>
      </c>
      <c r="C45" s="21" t="s">
        <v>730</v>
      </c>
      <c r="D45" s="21" t="s">
        <v>1166</v>
      </c>
      <c r="E45" s="21">
        <v>36</v>
      </c>
      <c r="F45" s="21">
        <v>16</v>
      </c>
      <c r="G45" s="21">
        <v>13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>
      <c r="A46" s="21">
        <v>45</v>
      </c>
      <c r="B46" s="21" t="s">
        <v>1117</v>
      </c>
      <c r="C46" s="21" t="s">
        <v>193</v>
      </c>
      <c r="D46" s="21" t="s">
        <v>1167</v>
      </c>
      <c r="E46" s="21">
        <v>47</v>
      </c>
      <c r="F46" s="21">
        <v>1</v>
      </c>
      <c r="G46" s="21">
        <v>38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>
      <c r="A47" s="21">
        <v>46</v>
      </c>
      <c r="B47" s="21" t="s">
        <v>1121</v>
      </c>
      <c r="C47" s="21" t="s">
        <v>109</v>
      </c>
      <c r="D47" s="21" t="s">
        <v>1168</v>
      </c>
      <c r="E47" s="21">
        <v>43</v>
      </c>
      <c r="F47" s="21">
        <v>3</v>
      </c>
      <c r="G47" s="21">
        <v>31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>
      <c r="A48" s="21">
        <v>47</v>
      </c>
      <c r="B48" s="21" t="s">
        <v>1121</v>
      </c>
      <c r="C48" s="21" t="s">
        <v>1046</v>
      </c>
      <c r="D48" s="21" t="s">
        <v>1169</v>
      </c>
      <c r="E48" s="21">
        <v>46</v>
      </c>
      <c r="F48" s="21">
        <v>46</v>
      </c>
      <c r="G48" s="21">
        <v>3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>
      <c r="A49" s="21">
        <v>48</v>
      </c>
      <c r="B49" s="21" t="s">
        <v>1121</v>
      </c>
      <c r="C49" s="21" t="s">
        <v>140</v>
      </c>
      <c r="D49" s="21" t="s">
        <v>1170</v>
      </c>
      <c r="E49" s="21">
        <v>45</v>
      </c>
      <c r="F49" s="21">
        <v>8</v>
      </c>
      <c r="G49" s="21">
        <v>70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>
      <c r="A50" s="21">
        <v>49</v>
      </c>
      <c r="B50" s="21" t="s">
        <v>1117</v>
      </c>
      <c r="C50" s="21" t="s">
        <v>160</v>
      </c>
      <c r="D50" s="21" t="s">
        <v>1171</v>
      </c>
      <c r="E50" s="21">
        <v>97</v>
      </c>
      <c r="F50" s="21">
        <v>49</v>
      </c>
      <c r="G50" s="21">
        <v>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>
      <c r="A51" s="21">
        <v>50</v>
      </c>
      <c r="B51" s="21" t="s">
        <v>1117</v>
      </c>
      <c r="C51" s="21" t="s">
        <v>736</v>
      </c>
      <c r="D51" s="21" t="s">
        <v>1172</v>
      </c>
      <c r="E51" s="21">
        <v>62</v>
      </c>
      <c r="F51" s="21">
        <v>28</v>
      </c>
      <c r="G51" s="21">
        <v>49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>
      <c r="A52" s="21">
        <v>51</v>
      </c>
      <c r="B52" s="21" t="s">
        <v>1121</v>
      </c>
      <c r="C52" s="21" t="s">
        <v>69</v>
      </c>
      <c r="D52" s="21" t="s">
        <v>1173</v>
      </c>
      <c r="E52" s="21">
        <v>50</v>
      </c>
      <c r="F52" s="21">
        <v>8</v>
      </c>
      <c r="G52" s="21">
        <v>52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>
      <c r="A53" s="21">
        <v>52</v>
      </c>
      <c r="B53" s="21" t="s">
        <v>1117</v>
      </c>
      <c r="C53" s="21" t="s">
        <v>618</v>
      </c>
      <c r="D53" s="21" t="s">
        <v>1174</v>
      </c>
      <c r="E53" s="21">
        <v>53</v>
      </c>
      <c r="F53" s="21">
        <v>3</v>
      </c>
      <c r="G53" s="21">
        <v>44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>
      <c r="A54" s="21">
        <v>53</v>
      </c>
      <c r="B54" s="21" t="s">
        <v>1121</v>
      </c>
      <c r="C54" s="21" t="s">
        <v>621</v>
      </c>
      <c r="D54" s="21" t="s">
        <v>1175</v>
      </c>
      <c r="E54" s="21">
        <v>51</v>
      </c>
      <c r="F54" s="21">
        <v>2</v>
      </c>
      <c r="G54" s="21">
        <v>33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>
      <c r="A55" s="21">
        <v>54</v>
      </c>
      <c r="B55" s="21" t="s">
        <v>1121</v>
      </c>
      <c r="C55" s="21" t="s">
        <v>147</v>
      </c>
      <c r="D55" s="21" t="s">
        <v>1176</v>
      </c>
      <c r="E55" s="21">
        <v>49</v>
      </c>
      <c r="F55" s="21">
        <v>36</v>
      </c>
      <c r="G55" s="21">
        <v>17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>
      <c r="A56" s="21">
        <v>55</v>
      </c>
      <c r="B56" s="21" t="s">
        <v>1117</v>
      </c>
      <c r="C56" s="21" t="s">
        <v>638</v>
      </c>
      <c r="D56" s="21" t="s">
        <v>1177</v>
      </c>
      <c r="E56" s="21">
        <v>55</v>
      </c>
      <c r="F56" s="21">
        <v>55</v>
      </c>
      <c r="G56" s="21">
        <v>8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>
      <c r="A57" s="21">
        <v>56</v>
      </c>
      <c r="B57" s="21" t="s">
        <v>1121</v>
      </c>
      <c r="C57" s="21" t="s">
        <v>1064</v>
      </c>
      <c r="D57" s="21" t="s">
        <v>1178</v>
      </c>
      <c r="E57" s="21">
        <v>29</v>
      </c>
      <c r="F57" s="21">
        <v>25</v>
      </c>
      <c r="G57" s="21">
        <v>4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>
      <c r="A58" s="21">
        <v>57</v>
      </c>
      <c r="B58" s="21" t="s">
        <v>1117</v>
      </c>
      <c r="C58" s="21" t="s">
        <v>611</v>
      </c>
      <c r="D58" s="21" t="s">
        <v>1179</v>
      </c>
      <c r="E58" s="21">
        <v>58</v>
      </c>
      <c r="F58" s="21">
        <v>27</v>
      </c>
      <c r="G58" s="21">
        <v>49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>
      <c r="A59" s="21">
        <v>58</v>
      </c>
      <c r="B59" s="21" t="s">
        <v>1121</v>
      </c>
      <c r="C59" s="21" t="s">
        <v>69</v>
      </c>
      <c r="D59" s="21" t="s">
        <v>1180</v>
      </c>
      <c r="E59" s="21">
        <v>57</v>
      </c>
      <c r="F59" s="21">
        <v>13</v>
      </c>
      <c r="G59" s="21">
        <v>51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>
      <c r="A60" s="21">
        <v>59</v>
      </c>
      <c r="B60" s="21" t="s">
        <v>1147</v>
      </c>
      <c r="C60" s="21" t="s">
        <v>421</v>
      </c>
      <c r="D60" s="21" t="s">
        <v>1181</v>
      </c>
      <c r="E60" s="21" t="s">
        <v>1147</v>
      </c>
      <c r="F60" s="21">
        <v>59</v>
      </c>
      <c r="G60" s="21">
        <v>1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>
      <c r="A61" s="21">
        <v>60</v>
      </c>
      <c r="B61" s="21" t="s">
        <v>1121</v>
      </c>
      <c r="C61" s="21" t="s">
        <v>453</v>
      </c>
      <c r="D61" s="21" t="s">
        <v>1182</v>
      </c>
      <c r="E61" s="21">
        <v>44</v>
      </c>
      <c r="F61" s="21">
        <v>10</v>
      </c>
      <c r="G61" s="21">
        <v>8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>
      <c r="A62" s="21">
        <v>61</v>
      </c>
      <c r="B62" s="21" t="s">
        <v>1117</v>
      </c>
      <c r="C62" s="21" t="s">
        <v>69</v>
      </c>
      <c r="D62" s="21" t="s">
        <v>1183</v>
      </c>
      <c r="E62" s="21">
        <v>61</v>
      </c>
      <c r="F62" s="21">
        <v>9</v>
      </c>
      <c r="G62" s="21">
        <v>57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>
      <c r="A63" s="21">
        <v>62</v>
      </c>
      <c r="B63" s="21" t="s">
        <v>1117</v>
      </c>
      <c r="C63" s="21" t="s">
        <v>736</v>
      </c>
      <c r="D63" s="21" t="s">
        <v>1184</v>
      </c>
      <c r="E63" s="21">
        <v>79</v>
      </c>
      <c r="F63" s="21">
        <v>41</v>
      </c>
      <c r="G63" s="21">
        <v>88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>
      <c r="A64" s="21">
        <v>63</v>
      </c>
      <c r="B64" s="21" t="s">
        <v>1121</v>
      </c>
      <c r="C64" s="21" t="s">
        <v>385</v>
      </c>
      <c r="D64" s="21" t="s">
        <v>1185</v>
      </c>
      <c r="E64" s="21">
        <v>56</v>
      </c>
      <c r="F64" s="21">
        <v>20</v>
      </c>
      <c r="G64" s="21">
        <v>17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>
      <c r="A65" s="21">
        <v>64</v>
      </c>
      <c r="B65" s="21" t="s">
        <v>1121</v>
      </c>
      <c r="C65" s="21" t="s">
        <v>609</v>
      </c>
      <c r="D65" s="21" t="s">
        <v>1186</v>
      </c>
      <c r="E65" s="21">
        <v>48</v>
      </c>
      <c r="F65" s="21">
        <v>8</v>
      </c>
      <c r="G65" s="21">
        <v>11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>
      <c r="A66" s="21">
        <v>65</v>
      </c>
      <c r="B66" s="21" t="s">
        <v>1121</v>
      </c>
      <c r="C66" s="21" t="s">
        <v>389</v>
      </c>
      <c r="D66" s="21" t="s">
        <v>1187</v>
      </c>
      <c r="E66" s="21">
        <v>63</v>
      </c>
      <c r="F66" s="21">
        <v>28</v>
      </c>
      <c r="G66" s="21">
        <v>16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>
      <c r="A67" s="21">
        <v>66</v>
      </c>
      <c r="B67" s="21" t="s">
        <v>1121</v>
      </c>
      <c r="C67" s="21" t="s">
        <v>499</v>
      </c>
      <c r="D67" s="21" t="s">
        <v>1188</v>
      </c>
      <c r="E67" s="21">
        <v>60</v>
      </c>
      <c r="F67" s="21">
        <v>14</v>
      </c>
      <c r="G67" s="21">
        <v>39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>
      <c r="A68" s="21">
        <v>67</v>
      </c>
      <c r="B68" s="21" t="s">
        <v>1121</v>
      </c>
      <c r="C68" s="21" t="s">
        <v>95</v>
      </c>
      <c r="D68" s="21" t="s">
        <v>1148</v>
      </c>
      <c r="E68" s="21">
        <v>66</v>
      </c>
      <c r="F68" s="21">
        <v>27</v>
      </c>
      <c r="G68" s="21">
        <v>53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>
      <c r="A69" s="21">
        <v>68</v>
      </c>
      <c r="B69" s="21" t="s">
        <v>1121</v>
      </c>
      <c r="C69" s="21" t="s">
        <v>608</v>
      </c>
      <c r="D69" s="21" t="s">
        <v>1189</v>
      </c>
      <c r="E69" s="21">
        <v>64</v>
      </c>
      <c r="F69" s="21">
        <v>17</v>
      </c>
      <c r="G69" s="21">
        <v>74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>
      <c r="A70" s="21">
        <v>69</v>
      </c>
      <c r="B70" s="21" t="s">
        <v>1117</v>
      </c>
      <c r="C70" s="21" t="s">
        <v>627</v>
      </c>
      <c r="D70" s="21" t="s">
        <v>1190</v>
      </c>
      <c r="E70" s="21">
        <v>72</v>
      </c>
      <c r="F70" s="21">
        <v>5</v>
      </c>
      <c r="G70" s="21">
        <v>51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>
      <c r="A71" s="21">
        <v>70</v>
      </c>
      <c r="B71" s="21" t="s">
        <v>1121</v>
      </c>
      <c r="C71" s="21" t="s">
        <v>69</v>
      </c>
      <c r="D71" s="21" t="s">
        <v>1191</v>
      </c>
      <c r="E71" s="21">
        <v>69</v>
      </c>
      <c r="F71" s="21">
        <v>21</v>
      </c>
      <c r="G71" s="21">
        <v>43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>
      <c r="A72" s="21">
        <v>71</v>
      </c>
      <c r="B72" s="21" t="s">
        <v>1121</v>
      </c>
      <c r="C72" s="21" t="s">
        <v>181</v>
      </c>
      <c r="D72" s="21" t="s">
        <v>1192</v>
      </c>
      <c r="E72" s="21">
        <v>68</v>
      </c>
      <c r="F72" s="21">
        <v>10</v>
      </c>
      <c r="G72" s="21">
        <v>42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>
      <c r="A73" s="21">
        <v>72</v>
      </c>
      <c r="B73" s="21" t="s">
        <v>1121</v>
      </c>
      <c r="C73" s="21" t="s">
        <v>79</v>
      </c>
      <c r="D73" s="21" t="s">
        <v>1193</v>
      </c>
      <c r="E73" s="21">
        <v>71</v>
      </c>
      <c r="F73" s="21">
        <v>60</v>
      </c>
      <c r="G73" s="21">
        <v>24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>
      <c r="A74" s="21">
        <v>73</v>
      </c>
      <c r="B74" s="21" t="s">
        <v>1117</v>
      </c>
      <c r="C74" s="21" t="s">
        <v>661</v>
      </c>
      <c r="D74" s="21" t="s">
        <v>1194</v>
      </c>
      <c r="E74" s="21">
        <v>83</v>
      </c>
      <c r="F74" s="21">
        <v>73</v>
      </c>
      <c r="G74" s="21">
        <v>2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>
      <c r="A75" s="21">
        <v>74</v>
      </c>
      <c r="B75" s="21" t="s">
        <v>1121</v>
      </c>
      <c r="C75" s="21" t="s">
        <v>614</v>
      </c>
      <c r="D75" s="21" t="s">
        <v>1195</v>
      </c>
      <c r="E75" s="21">
        <v>67</v>
      </c>
      <c r="F75" s="21">
        <v>35</v>
      </c>
      <c r="G75" s="21">
        <v>55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>
      <c r="A76" s="21">
        <v>75</v>
      </c>
      <c r="B76" s="21" t="s">
        <v>1121</v>
      </c>
      <c r="C76" s="21" t="s">
        <v>739</v>
      </c>
      <c r="D76" s="21" t="s">
        <v>1196</v>
      </c>
      <c r="E76" s="21">
        <v>70</v>
      </c>
      <c r="F76" s="21">
        <v>15</v>
      </c>
      <c r="G76" s="21">
        <v>30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>
      <c r="A77" s="21">
        <v>76</v>
      </c>
      <c r="B77" s="21" t="s">
        <v>1117</v>
      </c>
      <c r="C77" s="21" t="s">
        <v>110</v>
      </c>
      <c r="D77" s="21" t="s">
        <v>1197</v>
      </c>
      <c r="E77" s="21">
        <v>78</v>
      </c>
      <c r="F77" s="21">
        <v>14</v>
      </c>
      <c r="G77" s="21">
        <v>40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>
      <c r="A78" s="21">
        <v>77</v>
      </c>
      <c r="B78" s="21" t="s">
        <v>1121</v>
      </c>
      <c r="C78" s="21" t="s">
        <v>733</v>
      </c>
      <c r="D78" s="21" t="s">
        <v>1198</v>
      </c>
      <c r="E78" s="21">
        <v>52</v>
      </c>
      <c r="F78" s="21">
        <v>27</v>
      </c>
      <c r="G78" s="21">
        <v>7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>
      <c r="A79" s="21">
        <v>78</v>
      </c>
      <c r="B79" s="21" t="s">
        <v>1117</v>
      </c>
      <c r="C79" s="21" t="s">
        <v>196</v>
      </c>
      <c r="D79" s="21" t="s">
        <v>1199</v>
      </c>
      <c r="E79" s="21">
        <v>80</v>
      </c>
      <c r="F79" s="21">
        <v>43</v>
      </c>
      <c r="G79" s="21">
        <v>24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>
      <c r="A80" s="21">
        <v>79</v>
      </c>
      <c r="B80" s="21" t="s">
        <v>1121</v>
      </c>
      <c r="C80" s="21" t="s">
        <v>223</v>
      </c>
      <c r="D80" s="21" t="s">
        <v>1200</v>
      </c>
      <c r="E80" s="21">
        <v>76</v>
      </c>
      <c r="F80" s="21">
        <v>22</v>
      </c>
      <c r="G80" s="21">
        <v>21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>
      <c r="A81" s="21">
        <v>80</v>
      </c>
      <c r="B81" s="21" t="s">
        <v>1121</v>
      </c>
      <c r="C81" s="21" t="s">
        <v>103</v>
      </c>
      <c r="D81" s="21" t="s">
        <v>1201</v>
      </c>
      <c r="E81" s="21">
        <v>74</v>
      </c>
      <c r="F81" s="21">
        <v>71</v>
      </c>
      <c r="G81" s="21">
        <v>19</v>
      </c>
      <c r="H81" s="21">
        <v>77</v>
      </c>
      <c r="I81" s="27">
        <v>44206</v>
      </c>
      <c r="J81" s="21">
        <v>63</v>
      </c>
      <c r="K81" s="27">
        <v>44234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>
      <c r="A82" s="21">
        <v>81</v>
      </c>
      <c r="B82" s="21" t="s">
        <v>1121</v>
      </c>
      <c r="C82" s="21" t="s">
        <v>170</v>
      </c>
      <c r="D82" s="21" t="s">
        <v>1202</v>
      </c>
      <c r="E82" s="21">
        <v>77</v>
      </c>
      <c r="F82" s="21">
        <v>3</v>
      </c>
      <c r="G82" s="21">
        <v>121</v>
      </c>
      <c r="H82" s="21">
        <v>94</v>
      </c>
      <c r="I82" s="27">
        <v>43800</v>
      </c>
      <c r="J82" s="21">
        <v>1</v>
      </c>
      <c r="K82" s="27">
        <v>43891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>
      <c r="A83" s="21">
        <v>82</v>
      </c>
      <c r="B83" s="21" t="s">
        <v>1117</v>
      </c>
      <c r="C83" s="21" t="s">
        <v>168</v>
      </c>
      <c r="D83" s="21" t="s">
        <v>1203</v>
      </c>
      <c r="E83" s="21">
        <v>94</v>
      </c>
      <c r="F83" s="21">
        <v>28</v>
      </c>
      <c r="G83" s="21">
        <v>42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>
      <c r="A84" s="21">
        <v>83</v>
      </c>
      <c r="B84" s="21" t="s">
        <v>1117</v>
      </c>
      <c r="C84" s="21" t="s">
        <v>196</v>
      </c>
      <c r="D84" s="21" t="s">
        <v>1204</v>
      </c>
      <c r="E84" s="21">
        <v>91</v>
      </c>
      <c r="F84" s="21">
        <v>46</v>
      </c>
      <c r="G84" s="21">
        <v>20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>
      <c r="A85" s="21">
        <v>84</v>
      </c>
      <c r="B85" s="21" t="s">
        <v>1121</v>
      </c>
      <c r="C85" s="21" t="s">
        <v>431</v>
      </c>
      <c r="D85" s="21" t="s">
        <v>1205</v>
      </c>
      <c r="E85" s="21">
        <v>81</v>
      </c>
      <c r="F85" s="21">
        <v>2</v>
      </c>
      <c r="G85" s="21">
        <v>19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>
      <c r="A86" s="21">
        <v>85</v>
      </c>
      <c r="B86" s="21" t="s">
        <v>1121</v>
      </c>
      <c r="C86" s="21" t="s">
        <v>91</v>
      </c>
      <c r="D86" s="21" t="s">
        <v>1206</v>
      </c>
      <c r="E86" s="21">
        <v>84</v>
      </c>
      <c r="F86" s="21">
        <v>42</v>
      </c>
      <c r="G86" s="21">
        <v>36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>
      <c r="A87" s="21">
        <v>86</v>
      </c>
      <c r="B87" s="21" t="s">
        <v>1117</v>
      </c>
      <c r="C87" s="21" t="s">
        <v>444</v>
      </c>
      <c r="D87" s="21" t="s">
        <v>1207</v>
      </c>
      <c r="E87" s="21">
        <v>92</v>
      </c>
      <c r="F87" s="21">
        <v>50</v>
      </c>
      <c r="G87" s="21">
        <v>28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>
      <c r="A88" s="21">
        <v>87</v>
      </c>
      <c r="B88" s="21" t="s">
        <v>1117</v>
      </c>
      <c r="C88" s="21" t="s">
        <v>396</v>
      </c>
      <c r="D88" s="21" t="s">
        <v>1208</v>
      </c>
      <c r="E88" s="21">
        <v>88</v>
      </c>
      <c r="F88" s="21">
        <v>81</v>
      </c>
      <c r="G88" s="21">
        <v>6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>
      <c r="A89" s="21">
        <v>88</v>
      </c>
      <c r="B89" s="21" t="s">
        <v>1121</v>
      </c>
      <c r="C89" s="21" t="s">
        <v>632</v>
      </c>
      <c r="D89" s="21" t="s">
        <v>1209</v>
      </c>
      <c r="E89" s="21">
        <v>82</v>
      </c>
      <c r="F89" s="21">
        <v>45</v>
      </c>
      <c r="G89" s="21">
        <v>15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>
      <c r="A90" s="21">
        <v>89</v>
      </c>
      <c r="B90" s="21" t="s">
        <v>1117</v>
      </c>
      <c r="C90" s="21" t="s">
        <v>529</v>
      </c>
      <c r="D90" s="21" t="s">
        <v>1210</v>
      </c>
      <c r="E90" s="21">
        <v>95</v>
      </c>
      <c r="F90" s="21">
        <v>45</v>
      </c>
      <c r="G90" s="21">
        <v>20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>
      <c r="A91" s="21">
        <v>90</v>
      </c>
      <c r="B91" s="21" t="s">
        <v>1117</v>
      </c>
      <c r="C91" s="21" t="s">
        <v>933</v>
      </c>
      <c r="D91" s="21" t="s">
        <v>1211</v>
      </c>
      <c r="E91" s="21">
        <v>99</v>
      </c>
      <c r="F91" s="21">
        <v>90</v>
      </c>
      <c r="G91" s="21">
        <v>2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>
      <c r="A92" s="21">
        <v>91</v>
      </c>
      <c r="B92" s="21" t="s">
        <v>1121</v>
      </c>
      <c r="C92" s="21" t="s">
        <v>742</v>
      </c>
      <c r="D92" s="21" t="s">
        <v>1212</v>
      </c>
      <c r="E92" s="21">
        <v>75</v>
      </c>
      <c r="F92" s="21">
        <v>75</v>
      </c>
      <c r="G92" s="21">
        <v>4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>
      <c r="A93" s="21">
        <v>92</v>
      </c>
      <c r="B93" s="21" t="s">
        <v>1121</v>
      </c>
      <c r="C93" s="21" t="s">
        <v>384</v>
      </c>
      <c r="D93" s="21" t="s">
        <v>1213</v>
      </c>
      <c r="E93" s="21">
        <v>65</v>
      </c>
      <c r="F93" s="21">
        <v>3</v>
      </c>
      <c r="G93" s="21">
        <v>12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>
      <c r="A94" s="21">
        <v>93</v>
      </c>
      <c r="B94" s="21" t="s">
        <v>1147</v>
      </c>
      <c r="C94" s="21" t="s">
        <v>391</v>
      </c>
      <c r="D94" s="21" t="s">
        <v>1214</v>
      </c>
      <c r="E94" s="21" t="s">
        <v>1147</v>
      </c>
      <c r="F94" s="21">
        <v>12</v>
      </c>
      <c r="G94" s="21">
        <v>21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>
      <c r="A95" s="21">
        <v>94</v>
      </c>
      <c r="B95" s="21" t="s">
        <v>1121</v>
      </c>
      <c r="C95" s="21" t="s">
        <v>736</v>
      </c>
      <c r="D95" s="21" t="s">
        <v>1215</v>
      </c>
      <c r="E95" s="21">
        <v>42</v>
      </c>
      <c r="F95" s="21">
        <v>17</v>
      </c>
      <c r="G95" s="21">
        <v>170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>
      <c r="A96" s="21">
        <v>95</v>
      </c>
      <c r="B96" s="21" t="s">
        <v>1121</v>
      </c>
      <c r="C96" s="21" t="s">
        <v>254</v>
      </c>
      <c r="D96" s="21" t="s">
        <v>1216</v>
      </c>
      <c r="E96" s="21">
        <v>85</v>
      </c>
      <c r="F96" s="21">
        <v>85</v>
      </c>
      <c r="G96" s="21">
        <v>3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>
      <c r="A97" s="21">
        <v>96</v>
      </c>
      <c r="B97" s="21" t="s">
        <v>1147</v>
      </c>
      <c r="C97" s="21" t="s">
        <v>814</v>
      </c>
      <c r="D97" s="21" t="s">
        <v>1217</v>
      </c>
      <c r="E97" s="21" t="s">
        <v>1147</v>
      </c>
      <c r="F97" s="21">
        <v>96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>
      <c r="A98" s="21">
        <v>97</v>
      </c>
      <c r="B98" s="21" t="s">
        <v>1147</v>
      </c>
      <c r="C98" s="21" t="s">
        <v>637</v>
      </c>
      <c r="D98" s="21" t="s">
        <v>1218</v>
      </c>
      <c r="E98" s="21" t="s">
        <v>1147</v>
      </c>
      <c r="F98" s="21">
        <v>96</v>
      </c>
      <c r="G98" s="21">
        <v>2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>
      <c r="A99" s="21">
        <v>98</v>
      </c>
      <c r="B99" s="21" t="s">
        <v>1147</v>
      </c>
      <c r="C99" s="21" t="s">
        <v>1071</v>
      </c>
      <c r="D99" s="21" t="s">
        <v>1219</v>
      </c>
      <c r="E99" s="21" t="s">
        <v>1147</v>
      </c>
      <c r="F99" s="21">
        <v>98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>
      <c r="A100" s="21">
        <v>99</v>
      </c>
      <c r="B100" s="21" t="s">
        <v>1121</v>
      </c>
      <c r="C100" s="21" t="s">
        <v>170</v>
      </c>
      <c r="D100" s="21" t="s">
        <v>1220</v>
      </c>
      <c r="E100" s="21">
        <v>98</v>
      </c>
      <c r="F100" s="21">
        <v>98</v>
      </c>
      <c r="G100" s="21">
        <v>2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>
      <c r="A101" s="21">
        <v>100</v>
      </c>
      <c r="B101" s="21" t="s">
        <v>1121</v>
      </c>
      <c r="C101" s="21" t="s">
        <v>661</v>
      </c>
      <c r="D101" s="21" t="s">
        <v>1221</v>
      </c>
      <c r="E101" s="21">
        <v>93</v>
      </c>
      <c r="F101" s="21">
        <v>93</v>
      </c>
      <c r="G101" s="21">
        <v>2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</sheetData>
  <conditionalFormatting sqref="L2:N101">
    <cfRule type="expression" dxfId="119" priority="1">
      <formula>AND($L2=0, $M2=0, $N2=0)</formula>
    </cfRule>
    <cfRule type="expression" dxfId="118" priority="2">
      <formula>OR(AND($L2&lt;&gt;0, $M2&lt;&gt;0), AND($L2&lt;&gt;0, $N2&lt;&gt;0), AND($M2&lt;&gt;0, $N2&lt;&gt;0))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Аркуш30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4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223</v>
      </c>
      <c r="D3" s="21" t="s">
        <v>1139</v>
      </c>
      <c r="E3" s="21">
        <v>2</v>
      </c>
      <c r="F3" s="21">
        <v>1</v>
      </c>
      <c r="G3" s="21">
        <v>9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1372</v>
      </c>
      <c r="D4" s="21" t="s">
        <v>1373</v>
      </c>
      <c r="E4" s="21">
        <v>3</v>
      </c>
      <c r="F4" s="21">
        <v>3</v>
      </c>
      <c r="G4" s="21">
        <v>3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77</v>
      </c>
      <c r="D5" s="21" t="s">
        <v>1355</v>
      </c>
      <c r="E5" s="21">
        <v>78</v>
      </c>
      <c r="F5" s="21">
        <v>2</v>
      </c>
      <c r="G5" s="21">
        <v>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621</v>
      </c>
      <c r="D6" s="21" t="s">
        <v>1175</v>
      </c>
      <c r="E6" s="21">
        <v>4</v>
      </c>
      <c r="F6" s="21">
        <v>2</v>
      </c>
      <c r="G6" s="21">
        <v>6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618</v>
      </c>
      <c r="D7" s="21" t="s">
        <v>1163</v>
      </c>
      <c r="E7" s="21">
        <v>5</v>
      </c>
      <c r="F7" s="21">
        <v>1</v>
      </c>
      <c r="G7" s="21">
        <v>9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1152</v>
      </c>
      <c r="D8" s="21" t="s">
        <v>1153</v>
      </c>
      <c r="E8" s="21">
        <v>6</v>
      </c>
      <c r="F8" s="21">
        <v>4</v>
      </c>
      <c r="G8" s="21">
        <v>6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1141</v>
      </c>
      <c r="E9" s="21">
        <v>8</v>
      </c>
      <c r="F9" s="21">
        <v>2</v>
      </c>
      <c r="G9" s="21">
        <v>48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193</v>
      </c>
      <c r="D10" s="21" t="s">
        <v>1167</v>
      </c>
      <c r="E10" s="21">
        <v>9</v>
      </c>
      <c r="F10" s="21">
        <v>1</v>
      </c>
      <c r="G10" s="21">
        <v>11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69</v>
      </c>
      <c r="D11" s="21" t="s">
        <v>1157</v>
      </c>
      <c r="E11" s="21">
        <v>10</v>
      </c>
      <c r="F11" s="21">
        <v>1</v>
      </c>
      <c r="G11" s="21">
        <v>15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618</v>
      </c>
      <c r="D12" s="21" t="s">
        <v>1174</v>
      </c>
      <c r="E12" s="21">
        <v>11</v>
      </c>
      <c r="F12" s="21">
        <v>3</v>
      </c>
      <c r="G12" s="21">
        <v>17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226</v>
      </c>
      <c r="D13" s="21" t="s">
        <v>1156</v>
      </c>
      <c r="E13" s="21">
        <v>12</v>
      </c>
      <c r="F13" s="21">
        <v>9</v>
      </c>
      <c r="G13" s="21">
        <v>20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1413</v>
      </c>
      <c r="D14" s="21" t="s">
        <v>1414</v>
      </c>
      <c r="E14" s="21">
        <v>7</v>
      </c>
      <c r="F14" s="21">
        <v>6</v>
      </c>
      <c r="G14" s="21">
        <v>5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1299</v>
      </c>
      <c r="D15" s="21" t="s">
        <v>1300</v>
      </c>
      <c r="E15" s="21">
        <v>13</v>
      </c>
      <c r="F15" s="21">
        <v>4</v>
      </c>
      <c r="G15" s="21">
        <v>7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69</v>
      </c>
      <c r="D16" s="21" t="s">
        <v>1173</v>
      </c>
      <c r="E16" s="21">
        <v>16</v>
      </c>
      <c r="F16" s="21">
        <v>8</v>
      </c>
      <c r="G16" s="21">
        <v>25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181</v>
      </c>
      <c r="D17" s="21" t="s">
        <v>1192</v>
      </c>
      <c r="E17" s="21">
        <v>17</v>
      </c>
      <c r="F17" s="21">
        <v>10</v>
      </c>
      <c r="G17" s="21">
        <v>15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615</v>
      </c>
      <c r="D18" s="21" t="s">
        <v>1164</v>
      </c>
      <c r="E18" s="21">
        <v>18</v>
      </c>
      <c r="F18" s="21">
        <v>9</v>
      </c>
      <c r="G18" s="21">
        <v>12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74</v>
      </c>
      <c r="D19" s="21" t="s">
        <v>1389</v>
      </c>
      <c r="E19" s="21">
        <v>14</v>
      </c>
      <c r="F19" s="21">
        <v>8</v>
      </c>
      <c r="G19" s="21">
        <v>7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86</v>
      </c>
      <c r="D20" s="21" t="s">
        <v>1340</v>
      </c>
      <c r="E20" s="21">
        <v>98</v>
      </c>
      <c r="F20" s="21">
        <v>11</v>
      </c>
      <c r="G20" s="21">
        <v>2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739</v>
      </c>
      <c r="D21" s="21" t="s">
        <v>1196</v>
      </c>
      <c r="E21" s="21">
        <v>15</v>
      </c>
      <c r="F21" s="21">
        <v>15</v>
      </c>
      <c r="G21" s="21">
        <v>3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225</v>
      </c>
      <c r="D22" s="21" t="s">
        <v>1249</v>
      </c>
      <c r="E22" s="21">
        <v>19</v>
      </c>
      <c r="F22" s="21">
        <v>2</v>
      </c>
      <c r="G22" s="21">
        <v>15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74</v>
      </c>
      <c r="D23" s="21" t="s">
        <v>1252</v>
      </c>
      <c r="E23" s="21">
        <v>20</v>
      </c>
      <c r="F23" s="21">
        <v>1</v>
      </c>
      <c r="G23" s="21">
        <v>21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499</v>
      </c>
      <c r="D24" s="21" t="s">
        <v>1188</v>
      </c>
      <c r="E24" s="21">
        <v>22</v>
      </c>
      <c r="F24" s="21">
        <v>14</v>
      </c>
      <c r="G24" s="21">
        <v>12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1191</v>
      </c>
      <c r="E25" s="21">
        <v>21</v>
      </c>
      <c r="F25" s="21">
        <v>21</v>
      </c>
      <c r="G25" s="21">
        <v>16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69</v>
      </c>
      <c r="D26" s="21" t="s">
        <v>1180</v>
      </c>
      <c r="E26" s="21">
        <v>26</v>
      </c>
      <c r="F26" s="21">
        <v>13</v>
      </c>
      <c r="G26" s="21">
        <v>24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660</v>
      </c>
      <c r="D27" s="21" t="s">
        <v>1394</v>
      </c>
      <c r="E27" s="21">
        <v>33</v>
      </c>
      <c r="F27" s="21">
        <v>26</v>
      </c>
      <c r="G27" s="21">
        <v>2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112</v>
      </c>
      <c r="D28" s="21" t="s">
        <v>1158</v>
      </c>
      <c r="E28" s="21">
        <v>27</v>
      </c>
      <c r="F28" s="21">
        <v>18</v>
      </c>
      <c r="G28" s="21">
        <v>21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109</v>
      </c>
      <c r="D29" s="21" t="s">
        <v>1168</v>
      </c>
      <c r="E29" s="21">
        <v>30</v>
      </c>
      <c r="F29" s="21">
        <v>3</v>
      </c>
      <c r="G29" s="21">
        <v>4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1117</v>
      </c>
      <c r="C30" s="21" t="s">
        <v>627</v>
      </c>
      <c r="D30" s="21" t="s">
        <v>1190</v>
      </c>
      <c r="E30" s="21">
        <v>29</v>
      </c>
      <c r="F30" s="21">
        <v>5</v>
      </c>
      <c r="G30" s="21">
        <v>24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116</v>
      </c>
      <c r="D31" s="21" t="s">
        <v>1406</v>
      </c>
      <c r="E31" s="21">
        <v>24</v>
      </c>
      <c r="F31" s="21">
        <v>5</v>
      </c>
      <c r="G31" s="21">
        <v>8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69</v>
      </c>
      <c r="D32" s="21" t="s">
        <v>1183</v>
      </c>
      <c r="E32" s="21">
        <v>32</v>
      </c>
      <c r="F32" s="21">
        <v>9</v>
      </c>
      <c r="G32" s="21">
        <v>30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110</v>
      </c>
      <c r="D33" s="21" t="s">
        <v>1197</v>
      </c>
      <c r="E33" s="21">
        <v>45</v>
      </c>
      <c r="F33" s="21">
        <v>14</v>
      </c>
      <c r="G33" s="21">
        <v>13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168</v>
      </c>
      <c r="D34" s="21" t="s">
        <v>1203</v>
      </c>
      <c r="E34" s="21">
        <v>31</v>
      </c>
      <c r="F34" s="21">
        <v>28</v>
      </c>
      <c r="G34" s="21">
        <v>15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1452</v>
      </c>
      <c r="D35" s="21" t="s">
        <v>1453</v>
      </c>
      <c r="E35" s="21">
        <v>90</v>
      </c>
      <c r="F35" s="21">
        <v>34</v>
      </c>
      <c r="G35" s="21">
        <v>2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160</v>
      </c>
      <c r="D36" s="21" t="s">
        <v>1415</v>
      </c>
      <c r="E36" s="21">
        <v>28</v>
      </c>
      <c r="F36" s="21">
        <v>13</v>
      </c>
      <c r="G36" s="21">
        <v>6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611</v>
      </c>
      <c r="D37" s="21" t="s">
        <v>1179</v>
      </c>
      <c r="E37" s="21">
        <v>44</v>
      </c>
      <c r="F37" s="21">
        <v>27</v>
      </c>
      <c r="G37" s="21">
        <v>22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335</v>
      </c>
      <c r="D38" s="21" t="s">
        <v>1423</v>
      </c>
      <c r="E38" s="21">
        <v>25</v>
      </c>
      <c r="F38" s="21">
        <v>11</v>
      </c>
      <c r="G38" s="21">
        <v>7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97</v>
      </c>
      <c r="D39" s="21" t="s">
        <v>1438</v>
      </c>
      <c r="E39" s="21">
        <v>38</v>
      </c>
      <c r="F39" s="21">
        <v>38</v>
      </c>
      <c r="G39" s="21">
        <v>3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658</v>
      </c>
      <c r="D40" s="21" t="s">
        <v>1346</v>
      </c>
      <c r="E40" s="21">
        <v>34</v>
      </c>
      <c r="F40" s="21">
        <v>21</v>
      </c>
      <c r="G40" s="21">
        <v>9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94</v>
      </c>
      <c r="D41" s="21" t="s">
        <v>1155</v>
      </c>
      <c r="E41" s="21">
        <v>40</v>
      </c>
      <c r="F41" s="21">
        <v>6</v>
      </c>
      <c r="G41" s="21">
        <v>26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69</v>
      </c>
      <c r="D42" s="21" t="s">
        <v>1239</v>
      </c>
      <c r="E42" s="21">
        <v>39</v>
      </c>
      <c r="F42" s="21">
        <v>20</v>
      </c>
      <c r="G42" s="21">
        <v>27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404</v>
      </c>
      <c r="D43" s="21" t="s">
        <v>1398</v>
      </c>
      <c r="E43" s="21">
        <v>37</v>
      </c>
      <c r="F43" s="21">
        <v>2</v>
      </c>
      <c r="G43" s="21">
        <v>13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1454</v>
      </c>
      <c r="D44" s="21" t="s">
        <v>1455</v>
      </c>
      <c r="E44" s="21">
        <v>87</v>
      </c>
      <c r="F44" s="21">
        <v>43</v>
      </c>
      <c r="G44" s="21">
        <v>2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140</v>
      </c>
      <c r="D45" s="21" t="s">
        <v>1170</v>
      </c>
      <c r="E45" s="21">
        <v>47</v>
      </c>
      <c r="F45" s="21">
        <v>8</v>
      </c>
      <c r="G45" s="21">
        <v>43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127</v>
      </c>
      <c r="D46" s="21" t="s">
        <v>1353</v>
      </c>
      <c r="E46" s="21">
        <v>43</v>
      </c>
      <c r="F46" s="21">
        <v>2</v>
      </c>
      <c r="G46" s="21">
        <v>26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253</v>
      </c>
      <c r="D47" s="21" t="s">
        <v>1445</v>
      </c>
      <c r="E47" s="21">
        <v>23</v>
      </c>
      <c r="F47" s="21">
        <v>23</v>
      </c>
      <c r="G47" s="21">
        <v>3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184</v>
      </c>
      <c r="D48" s="21" t="s">
        <v>1250</v>
      </c>
      <c r="E48" s="21">
        <v>35</v>
      </c>
      <c r="F48" s="21">
        <v>31</v>
      </c>
      <c r="G48" s="21">
        <v>7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180</v>
      </c>
      <c r="D49" s="21" t="s">
        <v>1165</v>
      </c>
      <c r="E49" s="21">
        <v>36</v>
      </c>
      <c r="F49" s="21">
        <v>24</v>
      </c>
      <c r="G49" s="21">
        <v>5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322</v>
      </c>
      <c r="D50" s="21" t="s">
        <v>1392</v>
      </c>
      <c r="E50" s="21">
        <v>41</v>
      </c>
      <c r="F50" s="21">
        <v>1</v>
      </c>
      <c r="G50" s="21">
        <v>12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226</v>
      </c>
      <c r="D51" s="21" t="s">
        <v>1348</v>
      </c>
      <c r="E51" s="21">
        <v>46</v>
      </c>
      <c r="F51" s="21">
        <v>10</v>
      </c>
      <c r="G51" s="21">
        <v>8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608</v>
      </c>
      <c r="D52" s="21" t="s">
        <v>1189</v>
      </c>
      <c r="E52" s="21">
        <v>48</v>
      </c>
      <c r="F52" s="21">
        <v>17</v>
      </c>
      <c r="G52" s="21">
        <v>47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736</v>
      </c>
      <c r="D53" s="21" t="s">
        <v>1215</v>
      </c>
      <c r="E53" s="21">
        <v>50</v>
      </c>
      <c r="F53" s="21">
        <v>17</v>
      </c>
      <c r="G53" s="21">
        <v>143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91</v>
      </c>
      <c r="D54" s="21" t="s">
        <v>1206</v>
      </c>
      <c r="E54" s="21">
        <v>55</v>
      </c>
      <c r="F54" s="21">
        <v>42</v>
      </c>
      <c r="G54" s="21">
        <v>10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537</v>
      </c>
      <c r="D55" s="21" t="s">
        <v>1391</v>
      </c>
      <c r="E55" s="21">
        <v>53</v>
      </c>
      <c r="F55" s="21">
        <v>6</v>
      </c>
      <c r="G55" s="21">
        <v>30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614</v>
      </c>
      <c r="D56" s="21" t="s">
        <v>1195</v>
      </c>
      <c r="E56" s="21">
        <v>52</v>
      </c>
      <c r="F56" s="21">
        <v>35</v>
      </c>
      <c r="G56" s="21">
        <v>28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1117</v>
      </c>
      <c r="C57" s="21" t="s">
        <v>811</v>
      </c>
      <c r="D57" s="21" t="s">
        <v>1456</v>
      </c>
      <c r="E57" s="21">
        <v>89</v>
      </c>
      <c r="F57" s="21">
        <v>56</v>
      </c>
      <c r="G57" s="21">
        <v>2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235</v>
      </c>
      <c r="D58" s="21" t="s">
        <v>1395</v>
      </c>
      <c r="E58" s="21">
        <v>49</v>
      </c>
      <c r="F58" s="21">
        <v>45</v>
      </c>
      <c r="G58" s="21">
        <v>5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77</v>
      </c>
      <c r="D59" s="21" t="s">
        <v>1400</v>
      </c>
      <c r="E59" s="21">
        <v>62</v>
      </c>
      <c r="F59" s="21">
        <v>6</v>
      </c>
      <c r="G59" s="21">
        <v>24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1420</v>
      </c>
      <c r="D60" s="21" t="s">
        <v>1421</v>
      </c>
      <c r="E60" s="21">
        <v>70</v>
      </c>
      <c r="F60" s="21">
        <v>59</v>
      </c>
      <c r="G60" s="21">
        <v>2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353</v>
      </c>
      <c r="D61" s="21" t="s">
        <v>1451</v>
      </c>
      <c r="E61" s="21">
        <v>42</v>
      </c>
      <c r="F61" s="21">
        <v>18</v>
      </c>
      <c r="G61" s="21">
        <v>5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89</v>
      </c>
      <c r="D62" s="21" t="s">
        <v>1417</v>
      </c>
      <c r="E62" s="21">
        <v>56</v>
      </c>
      <c r="F62" s="21">
        <v>4</v>
      </c>
      <c r="G62" s="21">
        <v>23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736</v>
      </c>
      <c r="D63" s="21" t="s">
        <v>1172</v>
      </c>
      <c r="E63" s="21">
        <v>57</v>
      </c>
      <c r="F63" s="21">
        <v>28</v>
      </c>
      <c r="G63" s="21">
        <v>22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196</v>
      </c>
      <c r="D64" s="21" t="s">
        <v>1396</v>
      </c>
      <c r="E64" s="21">
        <v>54</v>
      </c>
      <c r="F64" s="21">
        <v>13</v>
      </c>
      <c r="G64" s="21">
        <v>9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107</v>
      </c>
      <c r="D65" s="21" t="s">
        <v>1431</v>
      </c>
      <c r="E65" s="21">
        <v>59</v>
      </c>
      <c r="F65" s="21">
        <v>41</v>
      </c>
      <c r="G65" s="21">
        <v>6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128</v>
      </c>
      <c r="D66" s="21" t="s">
        <v>1254</v>
      </c>
      <c r="E66" s="21">
        <v>63</v>
      </c>
      <c r="F66" s="21">
        <v>2</v>
      </c>
      <c r="G66" s="21">
        <v>109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1095</v>
      </c>
      <c r="D67" s="21" t="s">
        <v>1425</v>
      </c>
      <c r="E67" s="21">
        <v>51</v>
      </c>
      <c r="F67" s="21">
        <v>47</v>
      </c>
      <c r="G67" s="21">
        <v>4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793</v>
      </c>
      <c r="D68" s="21" t="s">
        <v>1416</v>
      </c>
      <c r="E68" s="21">
        <v>79</v>
      </c>
      <c r="F68" s="21">
        <v>58</v>
      </c>
      <c r="G68" s="21">
        <v>4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128</v>
      </c>
      <c r="D69" s="21" t="s">
        <v>1393</v>
      </c>
      <c r="E69" s="21">
        <v>74</v>
      </c>
      <c r="F69" s="21">
        <v>1</v>
      </c>
      <c r="G69" s="21">
        <v>40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116</v>
      </c>
      <c r="D70" s="21" t="s">
        <v>1397</v>
      </c>
      <c r="E70" s="21">
        <v>61</v>
      </c>
      <c r="F70" s="21">
        <v>15</v>
      </c>
      <c r="G70" s="21">
        <v>24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787</v>
      </c>
      <c r="D71" s="21" t="s">
        <v>1407</v>
      </c>
      <c r="E71" s="21">
        <v>71</v>
      </c>
      <c r="F71" s="21">
        <v>1</v>
      </c>
      <c r="G71" s="21">
        <v>67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168</v>
      </c>
      <c r="D72" s="21" t="s">
        <v>1422</v>
      </c>
      <c r="E72" s="21">
        <v>64</v>
      </c>
      <c r="F72" s="21">
        <v>64</v>
      </c>
      <c r="G72" s="21">
        <v>11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736</v>
      </c>
      <c r="D73" s="21" t="s">
        <v>1184</v>
      </c>
      <c r="E73" s="21">
        <v>68</v>
      </c>
      <c r="F73" s="21">
        <v>41</v>
      </c>
      <c r="G73" s="21">
        <v>63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517</v>
      </c>
      <c r="D74" s="21" t="s">
        <v>1402</v>
      </c>
      <c r="E74" s="21">
        <v>69</v>
      </c>
      <c r="F74" s="21">
        <v>2</v>
      </c>
      <c r="G74" s="21">
        <v>31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816</v>
      </c>
      <c r="D75" s="21" t="s">
        <v>1459</v>
      </c>
      <c r="E75" s="21">
        <v>88</v>
      </c>
      <c r="F75" s="21">
        <v>74</v>
      </c>
      <c r="G75" s="21">
        <v>2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95</v>
      </c>
      <c r="D76" s="21" t="s">
        <v>1148</v>
      </c>
      <c r="E76" s="21">
        <v>72</v>
      </c>
      <c r="F76" s="21">
        <v>27</v>
      </c>
      <c r="G76" s="21">
        <v>26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248</v>
      </c>
      <c r="D77" s="21" t="s">
        <v>1429</v>
      </c>
      <c r="E77" s="21">
        <v>58</v>
      </c>
      <c r="F77" s="21">
        <v>26</v>
      </c>
      <c r="G77" s="21">
        <v>6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421</v>
      </c>
      <c r="D78" s="21" t="s">
        <v>1403</v>
      </c>
      <c r="E78" s="21">
        <v>73</v>
      </c>
      <c r="F78" s="21">
        <v>1</v>
      </c>
      <c r="G78" s="21">
        <v>66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1257</v>
      </c>
      <c r="D79" s="21" t="s">
        <v>1258</v>
      </c>
      <c r="E79" s="21">
        <v>76</v>
      </c>
      <c r="F79" s="21">
        <v>9</v>
      </c>
      <c r="G79" s="21">
        <v>39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1121</v>
      </c>
      <c r="C80" s="21" t="s">
        <v>665</v>
      </c>
      <c r="D80" s="21" t="s">
        <v>1430</v>
      </c>
      <c r="E80" s="21">
        <v>65</v>
      </c>
      <c r="F80" s="21">
        <v>10</v>
      </c>
      <c r="G80" s="21">
        <v>20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1460</v>
      </c>
      <c r="D81" s="21" t="s">
        <v>1461</v>
      </c>
      <c r="E81" s="21">
        <v>92</v>
      </c>
      <c r="F81" s="21">
        <v>80</v>
      </c>
      <c r="G81" s="21">
        <v>2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1408</v>
      </c>
      <c r="D82" s="21" t="s">
        <v>1409</v>
      </c>
      <c r="E82" s="21">
        <v>77</v>
      </c>
      <c r="F82" s="21">
        <v>14</v>
      </c>
      <c r="G82" s="21">
        <v>37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1117</v>
      </c>
      <c r="C83" s="21" t="s">
        <v>170</v>
      </c>
      <c r="D83" s="21" t="s">
        <v>1202</v>
      </c>
      <c r="E83" s="21">
        <v>84</v>
      </c>
      <c r="F83" s="21">
        <v>3</v>
      </c>
      <c r="G83" s="21">
        <v>101</v>
      </c>
      <c r="H83" s="21">
        <v>94</v>
      </c>
      <c r="I83" s="28">
        <v>43800</v>
      </c>
      <c r="J83" s="21">
        <v>1</v>
      </c>
      <c r="K83" s="28">
        <v>43891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196</v>
      </c>
      <c r="D84" s="21">
        <v>24</v>
      </c>
      <c r="E84" s="21">
        <v>67</v>
      </c>
      <c r="F84" s="21">
        <v>12</v>
      </c>
      <c r="G84" s="21">
        <v>15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187</v>
      </c>
      <c r="D85" s="21" t="s">
        <v>1462</v>
      </c>
      <c r="E85" s="21">
        <v>60</v>
      </c>
      <c r="F85" s="21">
        <v>60</v>
      </c>
      <c r="G85" s="21">
        <v>3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670</v>
      </c>
      <c r="D86" s="21" t="s">
        <v>1443</v>
      </c>
      <c r="E86" s="21">
        <v>82</v>
      </c>
      <c r="F86" s="21">
        <v>75</v>
      </c>
      <c r="G86" s="21">
        <v>13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217</v>
      </c>
      <c r="D87" s="21" t="s">
        <v>1458</v>
      </c>
      <c r="E87" s="21">
        <v>75</v>
      </c>
      <c r="F87" s="21">
        <v>6</v>
      </c>
      <c r="G87" s="21">
        <v>9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818</v>
      </c>
      <c r="D88" s="21" t="s">
        <v>1463</v>
      </c>
      <c r="E88" s="21" t="s">
        <v>1147</v>
      </c>
      <c r="F88" s="21">
        <v>30</v>
      </c>
      <c r="G88" s="21">
        <v>5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155</v>
      </c>
      <c r="D89" s="21" t="s">
        <v>1446</v>
      </c>
      <c r="E89" s="21">
        <v>86</v>
      </c>
      <c r="F89" s="21">
        <v>61</v>
      </c>
      <c r="G89" s="21">
        <v>33</v>
      </c>
      <c r="H89" s="21">
        <v>75</v>
      </c>
      <c r="I89" s="28">
        <v>44255</v>
      </c>
      <c r="J89" s="21">
        <v>71</v>
      </c>
      <c r="K89" s="28">
        <v>44262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1117</v>
      </c>
      <c r="C90" s="21" t="s">
        <v>80</v>
      </c>
      <c r="D90" s="21" t="s">
        <v>1405</v>
      </c>
      <c r="E90" s="21">
        <v>95</v>
      </c>
      <c r="F90" s="21">
        <v>21</v>
      </c>
      <c r="G90" s="21">
        <v>26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1117</v>
      </c>
      <c r="C91" s="21" t="s">
        <v>821</v>
      </c>
      <c r="D91" s="21" t="s">
        <v>1464</v>
      </c>
      <c r="E91" s="21">
        <v>93</v>
      </c>
      <c r="F91" s="21">
        <v>90</v>
      </c>
      <c r="G91" s="21">
        <v>2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272</v>
      </c>
      <c r="D92" s="21" t="s">
        <v>1434</v>
      </c>
      <c r="E92" s="21" t="s">
        <v>1147</v>
      </c>
      <c r="F92" s="21">
        <v>2</v>
      </c>
      <c r="G92" s="21">
        <v>69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1121</v>
      </c>
      <c r="C93" s="21" t="s">
        <v>1097</v>
      </c>
      <c r="D93" s="21" t="s">
        <v>1465</v>
      </c>
      <c r="E93" s="21">
        <v>66</v>
      </c>
      <c r="F93" s="21">
        <v>66</v>
      </c>
      <c r="G93" s="21">
        <v>3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1117</v>
      </c>
      <c r="C94" s="21" t="s">
        <v>679</v>
      </c>
      <c r="D94" s="21" t="s">
        <v>1450</v>
      </c>
      <c r="E94" s="21">
        <v>97</v>
      </c>
      <c r="F94" s="21">
        <v>13</v>
      </c>
      <c r="G94" s="21">
        <v>15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128</v>
      </c>
      <c r="D95" s="21" t="s">
        <v>1418</v>
      </c>
      <c r="E95" s="21" t="s">
        <v>1147</v>
      </c>
      <c r="F95" s="21">
        <v>12</v>
      </c>
      <c r="G95" s="21">
        <v>86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799</v>
      </c>
      <c r="D96" s="21" t="s">
        <v>1436</v>
      </c>
      <c r="E96" s="21">
        <v>91</v>
      </c>
      <c r="F96" s="21">
        <v>1</v>
      </c>
      <c r="G96" s="21">
        <v>44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107</v>
      </c>
      <c r="D97" s="21" t="s">
        <v>1447</v>
      </c>
      <c r="E97" s="21" t="s">
        <v>1147</v>
      </c>
      <c r="F97" s="21">
        <v>25</v>
      </c>
      <c r="G97" s="21">
        <v>16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823</v>
      </c>
      <c r="D98" s="21" t="s">
        <v>1466</v>
      </c>
      <c r="E98" s="21">
        <v>94</v>
      </c>
      <c r="F98" s="21">
        <v>94</v>
      </c>
      <c r="G98" s="21">
        <v>2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1079</v>
      </c>
      <c r="D99" s="21" t="s">
        <v>1467</v>
      </c>
      <c r="E99" s="21" t="s">
        <v>1147</v>
      </c>
      <c r="F99" s="21">
        <v>98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825</v>
      </c>
      <c r="D100" s="21" t="s">
        <v>1468</v>
      </c>
      <c r="E100" s="21">
        <v>80</v>
      </c>
      <c r="F100" s="21">
        <v>9</v>
      </c>
      <c r="G100" s="21">
        <v>10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1117</v>
      </c>
      <c r="C101" s="21" t="s">
        <v>85</v>
      </c>
      <c r="D101" s="21" t="s">
        <v>1441</v>
      </c>
      <c r="E101" s="21">
        <v>100</v>
      </c>
      <c r="F101" s="21">
        <v>16</v>
      </c>
      <c r="G101" s="21">
        <v>20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65" priority="1">
      <formula>AND($L2=0, $M2=0, $N2=0)</formula>
    </cfRule>
    <cfRule type="expression" dxfId="6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Аркуш31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1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223</v>
      </c>
      <c r="D3" s="21" t="s">
        <v>1139</v>
      </c>
      <c r="E3" s="21">
        <v>2</v>
      </c>
      <c r="F3" s="21">
        <v>1</v>
      </c>
      <c r="G3" s="21">
        <v>8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1372</v>
      </c>
      <c r="D4" s="21" t="s">
        <v>1373</v>
      </c>
      <c r="E4" s="21">
        <v>70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621</v>
      </c>
      <c r="D5" s="21" t="s">
        <v>1175</v>
      </c>
      <c r="E5" s="21">
        <v>3</v>
      </c>
      <c r="F5" s="21">
        <v>2</v>
      </c>
      <c r="G5" s="21">
        <v>5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618</v>
      </c>
      <c r="D6" s="21" t="s">
        <v>1163</v>
      </c>
      <c r="E6" s="21">
        <v>4</v>
      </c>
      <c r="F6" s="21">
        <v>1</v>
      </c>
      <c r="G6" s="21">
        <v>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1152</v>
      </c>
      <c r="D7" s="21" t="s">
        <v>1153</v>
      </c>
      <c r="E7" s="21">
        <v>5</v>
      </c>
      <c r="F7" s="21">
        <v>4</v>
      </c>
      <c r="G7" s="21">
        <v>5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1413</v>
      </c>
      <c r="D8" s="21" t="s">
        <v>1414</v>
      </c>
      <c r="E8" s="21">
        <v>6</v>
      </c>
      <c r="F8" s="21">
        <v>6</v>
      </c>
      <c r="G8" s="21">
        <v>4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1141</v>
      </c>
      <c r="E9" s="21">
        <v>8</v>
      </c>
      <c r="F9" s="21">
        <v>2</v>
      </c>
      <c r="G9" s="21">
        <v>47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193</v>
      </c>
      <c r="D10" s="21" t="s">
        <v>1167</v>
      </c>
      <c r="E10" s="21">
        <v>7</v>
      </c>
      <c r="F10" s="21">
        <v>1</v>
      </c>
      <c r="G10" s="21">
        <v>10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69</v>
      </c>
      <c r="D11" s="21" t="s">
        <v>1157</v>
      </c>
      <c r="E11" s="21">
        <v>9</v>
      </c>
      <c r="F11" s="21">
        <v>1</v>
      </c>
      <c r="G11" s="21">
        <v>14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618</v>
      </c>
      <c r="D12" s="21" t="s">
        <v>1174</v>
      </c>
      <c r="E12" s="21">
        <v>10</v>
      </c>
      <c r="F12" s="21">
        <v>3</v>
      </c>
      <c r="G12" s="21">
        <v>16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226</v>
      </c>
      <c r="D13" s="21" t="s">
        <v>1156</v>
      </c>
      <c r="E13" s="21">
        <v>11</v>
      </c>
      <c r="F13" s="21">
        <v>9</v>
      </c>
      <c r="G13" s="21">
        <v>19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1299</v>
      </c>
      <c r="D14" s="21" t="s">
        <v>1300</v>
      </c>
      <c r="E14" s="21">
        <v>12</v>
      </c>
      <c r="F14" s="21">
        <v>4</v>
      </c>
      <c r="G14" s="21">
        <v>6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74</v>
      </c>
      <c r="D15" s="21" t="s">
        <v>1389</v>
      </c>
      <c r="E15" s="21">
        <v>13</v>
      </c>
      <c r="F15" s="21">
        <v>8</v>
      </c>
      <c r="G15" s="21">
        <v>6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739</v>
      </c>
      <c r="D16" s="21" t="s">
        <v>1196</v>
      </c>
      <c r="E16" s="21">
        <v>87</v>
      </c>
      <c r="F16" s="21">
        <v>15</v>
      </c>
      <c r="G16" s="21">
        <v>2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69</v>
      </c>
      <c r="D17" s="21" t="s">
        <v>1173</v>
      </c>
      <c r="E17" s="21">
        <v>15</v>
      </c>
      <c r="F17" s="21">
        <v>8</v>
      </c>
      <c r="G17" s="21">
        <v>24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181</v>
      </c>
      <c r="D18" s="21" t="s">
        <v>1192</v>
      </c>
      <c r="E18" s="21">
        <v>14</v>
      </c>
      <c r="F18" s="21">
        <v>10</v>
      </c>
      <c r="G18" s="21">
        <v>14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615</v>
      </c>
      <c r="D19" s="21" t="s">
        <v>1164</v>
      </c>
      <c r="E19" s="21">
        <v>16</v>
      </c>
      <c r="F19" s="21">
        <v>9</v>
      </c>
      <c r="G19" s="21">
        <v>11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225</v>
      </c>
      <c r="D20" s="21" t="s">
        <v>1249</v>
      </c>
      <c r="E20" s="21">
        <v>17</v>
      </c>
      <c r="F20" s="21">
        <v>2</v>
      </c>
      <c r="G20" s="21">
        <v>14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74</v>
      </c>
      <c r="D21" s="21" t="s">
        <v>1252</v>
      </c>
      <c r="E21" s="21">
        <v>18</v>
      </c>
      <c r="F21" s="21">
        <v>1</v>
      </c>
      <c r="G21" s="21">
        <v>20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69</v>
      </c>
      <c r="D22" s="21" t="s">
        <v>1191</v>
      </c>
      <c r="E22" s="21">
        <v>21</v>
      </c>
      <c r="F22" s="21">
        <v>21</v>
      </c>
      <c r="G22" s="21">
        <v>15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499</v>
      </c>
      <c r="D23" s="21" t="s">
        <v>1188</v>
      </c>
      <c r="E23" s="21">
        <v>22</v>
      </c>
      <c r="F23" s="21">
        <v>14</v>
      </c>
      <c r="G23" s="21">
        <v>11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253</v>
      </c>
      <c r="D24" s="21" t="s">
        <v>1445</v>
      </c>
      <c r="E24" s="21">
        <v>38</v>
      </c>
      <c r="F24" s="21">
        <v>23</v>
      </c>
      <c r="G24" s="21">
        <v>2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116</v>
      </c>
      <c r="D25" s="21" t="s">
        <v>1406</v>
      </c>
      <c r="E25" s="21">
        <v>20</v>
      </c>
      <c r="F25" s="21">
        <v>5</v>
      </c>
      <c r="G25" s="21">
        <v>7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335</v>
      </c>
      <c r="D26" s="21" t="s">
        <v>1423</v>
      </c>
      <c r="E26" s="21">
        <v>24</v>
      </c>
      <c r="F26" s="21">
        <v>11</v>
      </c>
      <c r="G26" s="21">
        <v>6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69</v>
      </c>
      <c r="D27" s="21" t="s">
        <v>1180</v>
      </c>
      <c r="E27" s="21">
        <v>26</v>
      </c>
      <c r="F27" s="21">
        <v>13</v>
      </c>
      <c r="G27" s="21">
        <v>23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112</v>
      </c>
      <c r="D28" s="21" t="s">
        <v>1158</v>
      </c>
      <c r="E28" s="21">
        <v>27</v>
      </c>
      <c r="F28" s="21">
        <v>18</v>
      </c>
      <c r="G28" s="21">
        <v>20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1121</v>
      </c>
      <c r="C29" s="21" t="s">
        <v>160</v>
      </c>
      <c r="D29" s="21" t="s">
        <v>1415</v>
      </c>
      <c r="E29" s="21">
        <v>19</v>
      </c>
      <c r="F29" s="21">
        <v>13</v>
      </c>
      <c r="G29" s="21">
        <v>5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627</v>
      </c>
      <c r="D30" s="21" t="s">
        <v>1190</v>
      </c>
      <c r="E30" s="21">
        <v>28</v>
      </c>
      <c r="F30" s="21">
        <v>5</v>
      </c>
      <c r="G30" s="21">
        <v>23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109</v>
      </c>
      <c r="D31" s="21" t="s">
        <v>1168</v>
      </c>
      <c r="E31" s="21">
        <v>29</v>
      </c>
      <c r="F31" s="21">
        <v>3</v>
      </c>
      <c r="G31" s="21">
        <v>3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1117</v>
      </c>
      <c r="C32" s="21" t="s">
        <v>168</v>
      </c>
      <c r="D32" s="21" t="s">
        <v>1203</v>
      </c>
      <c r="E32" s="21">
        <v>39</v>
      </c>
      <c r="F32" s="21">
        <v>28</v>
      </c>
      <c r="G32" s="21">
        <v>14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69</v>
      </c>
      <c r="D33" s="21" t="s">
        <v>1183</v>
      </c>
      <c r="E33" s="21">
        <v>33</v>
      </c>
      <c r="F33" s="21">
        <v>9</v>
      </c>
      <c r="G33" s="21">
        <v>29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1147</v>
      </c>
      <c r="C34" s="21" t="s">
        <v>660</v>
      </c>
      <c r="D34" s="21" t="s">
        <v>1394</v>
      </c>
      <c r="E34" s="21" t="s">
        <v>1147</v>
      </c>
      <c r="F34" s="21">
        <v>26</v>
      </c>
      <c r="G34" s="21">
        <v>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658</v>
      </c>
      <c r="D35" s="21" t="s">
        <v>1346</v>
      </c>
      <c r="E35" s="21">
        <v>25</v>
      </c>
      <c r="F35" s="21">
        <v>21</v>
      </c>
      <c r="G35" s="21">
        <v>8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184</v>
      </c>
      <c r="D36" s="21" t="s">
        <v>1250</v>
      </c>
      <c r="E36" s="21">
        <v>34</v>
      </c>
      <c r="F36" s="21">
        <v>31</v>
      </c>
      <c r="G36" s="21">
        <v>6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180</v>
      </c>
      <c r="D37" s="21" t="s">
        <v>1165</v>
      </c>
      <c r="E37" s="21">
        <v>31</v>
      </c>
      <c r="F37" s="21">
        <v>24</v>
      </c>
      <c r="G37" s="21">
        <v>4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404</v>
      </c>
      <c r="D38" s="21" t="s">
        <v>1398</v>
      </c>
      <c r="E38" s="21">
        <v>30</v>
      </c>
      <c r="F38" s="21">
        <v>2</v>
      </c>
      <c r="G38" s="21">
        <v>12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97</v>
      </c>
      <c r="D39" s="21" t="s">
        <v>1438</v>
      </c>
      <c r="E39" s="21">
        <v>84</v>
      </c>
      <c r="F39" s="21">
        <v>38</v>
      </c>
      <c r="G39" s="21">
        <v>2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69</v>
      </c>
      <c r="D40" s="21" t="s">
        <v>1239</v>
      </c>
      <c r="E40" s="21">
        <v>42</v>
      </c>
      <c r="F40" s="21">
        <v>20</v>
      </c>
      <c r="G40" s="21">
        <v>26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94</v>
      </c>
      <c r="D41" s="21" t="s">
        <v>1155</v>
      </c>
      <c r="E41" s="21">
        <v>36</v>
      </c>
      <c r="F41" s="21">
        <v>6</v>
      </c>
      <c r="G41" s="21">
        <v>25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322</v>
      </c>
      <c r="D42" s="21" t="s">
        <v>1392</v>
      </c>
      <c r="E42" s="21">
        <v>35</v>
      </c>
      <c r="F42" s="21">
        <v>1</v>
      </c>
      <c r="G42" s="21">
        <v>11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353</v>
      </c>
      <c r="D43" s="21" t="s">
        <v>1451</v>
      </c>
      <c r="E43" s="21">
        <v>23</v>
      </c>
      <c r="F43" s="21">
        <v>18</v>
      </c>
      <c r="G43" s="21">
        <v>4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127</v>
      </c>
      <c r="D44" s="21" t="s">
        <v>1353</v>
      </c>
      <c r="E44" s="21">
        <v>40</v>
      </c>
      <c r="F44" s="21">
        <v>2</v>
      </c>
      <c r="G44" s="21">
        <v>25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611</v>
      </c>
      <c r="D45" s="21" t="s">
        <v>1179</v>
      </c>
      <c r="E45" s="21">
        <v>44</v>
      </c>
      <c r="F45" s="21">
        <v>27</v>
      </c>
      <c r="G45" s="21">
        <v>21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110</v>
      </c>
      <c r="D46" s="21" t="s">
        <v>1197</v>
      </c>
      <c r="E46" s="21">
        <v>37</v>
      </c>
      <c r="F46" s="21">
        <v>14</v>
      </c>
      <c r="G46" s="21">
        <v>12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226</v>
      </c>
      <c r="D47" s="21" t="s">
        <v>1348</v>
      </c>
      <c r="E47" s="21">
        <v>32</v>
      </c>
      <c r="F47" s="21">
        <v>10</v>
      </c>
      <c r="G47" s="21">
        <v>7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140</v>
      </c>
      <c r="D48" s="21" t="s">
        <v>1170</v>
      </c>
      <c r="E48" s="21">
        <v>41</v>
      </c>
      <c r="F48" s="21">
        <v>8</v>
      </c>
      <c r="G48" s="21">
        <v>42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608</v>
      </c>
      <c r="D49" s="21" t="s">
        <v>1189</v>
      </c>
      <c r="E49" s="21">
        <v>43</v>
      </c>
      <c r="F49" s="21">
        <v>17</v>
      </c>
      <c r="G49" s="21">
        <v>46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235</v>
      </c>
      <c r="D50" s="21" t="s">
        <v>1395</v>
      </c>
      <c r="E50" s="21">
        <v>45</v>
      </c>
      <c r="F50" s="21">
        <v>45</v>
      </c>
      <c r="G50" s="21">
        <v>4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736</v>
      </c>
      <c r="D51" s="21" t="s">
        <v>1215</v>
      </c>
      <c r="E51" s="21">
        <v>46</v>
      </c>
      <c r="F51" s="21">
        <v>17</v>
      </c>
      <c r="G51" s="21">
        <v>142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1095</v>
      </c>
      <c r="D52" s="21" t="s">
        <v>1425</v>
      </c>
      <c r="E52" s="21">
        <v>47</v>
      </c>
      <c r="F52" s="21">
        <v>47</v>
      </c>
      <c r="G52" s="21">
        <v>3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614</v>
      </c>
      <c r="D53" s="21" t="s">
        <v>1195</v>
      </c>
      <c r="E53" s="21">
        <v>50</v>
      </c>
      <c r="F53" s="21">
        <v>35</v>
      </c>
      <c r="G53" s="21">
        <v>27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537</v>
      </c>
      <c r="D54" s="21" t="s">
        <v>1391</v>
      </c>
      <c r="E54" s="21">
        <v>52</v>
      </c>
      <c r="F54" s="21">
        <v>6</v>
      </c>
      <c r="G54" s="21">
        <v>29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196</v>
      </c>
      <c r="D55" s="21" t="s">
        <v>1396</v>
      </c>
      <c r="E55" s="21">
        <v>49</v>
      </c>
      <c r="F55" s="21">
        <v>13</v>
      </c>
      <c r="G55" s="21">
        <v>8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91</v>
      </c>
      <c r="D56" s="21" t="s">
        <v>1206</v>
      </c>
      <c r="E56" s="21">
        <v>59</v>
      </c>
      <c r="F56" s="21">
        <v>42</v>
      </c>
      <c r="G56" s="21">
        <v>9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1121</v>
      </c>
      <c r="C57" s="21" t="s">
        <v>89</v>
      </c>
      <c r="D57" s="21" t="s">
        <v>1417</v>
      </c>
      <c r="E57" s="21">
        <v>53</v>
      </c>
      <c r="F57" s="21">
        <v>4</v>
      </c>
      <c r="G57" s="21">
        <v>22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736</v>
      </c>
      <c r="D58" s="21" t="s">
        <v>1172</v>
      </c>
      <c r="E58" s="21">
        <v>54</v>
      </c>
      <c r="F58" s="21">
        <v>28</v>
      </c>
      <c r="G58" s="21">
        <v>21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248</v>
      </c>
      <c r="D59" s="21" t="s">
        <v>1429</v>
      </c>
      <c r="E59" s="21">
        <v>48</v>
      </c>
      <c r="F59" s="21">
        <v>26</v>
      </c>
      <c r="G59" s="21">
        <v>5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107</v>
      </c>
      <c r="D60" s="21" t="s">
        <v>1431</v>
      </c>
      <c r="E60" s="21">
        <v>51</v>
      </c>
      <c r="F60" s="21">
        <v>41</v>
      </c>
      <c r="G60" s="21">
        <v>5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187</v>
      </c>
      <c r="D61" s="21" t="s">
        <v>1462</v>
      </c>
      <c r="E61" s="21">
        <v>98</v>
      </c>
      <c r="F61" s="21">
        <v>60</v>
      </c>
      <c r="G61" s="21">
        <v>2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116</v>
      </c>
      <c r="D62" s="21" t="s">
        <v>1397</v>
      </c>
      <c r="E62" s="21">
        <v>55</v>
      </c>
      <c r="F62" s="21">
        <v>15</v>
      </c>
      <c r="G62" s="21">
        <v>23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77</v>
      </c>
      <c r="D63" s="21" t="s">
        <v>1400</v>
      </c>
      <c r="E63" s="21">
        <v>56</v>
      </c>
      <c r="F63" s="21">
        <v>6</v>
      </c>
      <c r="G63" s="21">
        <v>23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128</v>
      </c>
      <c r="D64" s="21" t="s">
        <v>1254</v>
      </c>
      <c r="E64" s="21">
        <v>63</v>
      </c>
      <c r="F64" s="21">
        <v>2</v>
      </c>
      <c r="G64" s="21">
        <v>108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168</v>
      </c>
      <c r="D65" s="21" t="s">
        <v>1422</v>
      </c>
      <c r="E65" s="21">
        <v>68</v>
      </c>
      <c r="F65" s="21">
        <v>64</v>
      </c>
      <c r="G65" s="21">
        <v>10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665</v>
      </c>
      <c r="D66" s="21" t="s">
        <v>1430</v>
      </c>
      <c r="E66" s="21">
        <v>58</v>
      </c>
      <c r="F66" s="21">
        <v>10</v>
      </c>
      <c r="G66" s="21">
        <v>19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1097</v>
      </c>
      <c r="D67" s="21" t="s">
        <v>1465</v>
      </c>
      <c r="E67" s="21">
        <v>92</v>
      </c>
      <c r="F67" s="21">
        <v>66</v>
      </c>
      <c r="G67" s="21">
        <v>2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196</v>
      </c>
      <c r="D68" s="21">
        <v>24</v>
      </c>
      <c r="E68" s="21">
        <v>61</v>
      </c>
      <c r="F68" s="21">
        <v>12</v>
      </c>
      <c r="G68" s="21">
        <v>14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736</v>
      </c>
      <c r="D69" s="21" t="s">
        <v>1184</v>
      </c>
      <c r="E69" s="21">
        <v>66</v>
      </c>
      <c r="F69" s="21">
        <v>41</v>
      </c>
      <c r="G69" s="21">
        <v>62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517</v>
      </c>
      <c r="D70" s="21" t="s">
        <v>1402</v>
      </c>
      <c r="E70" s="21">
        <v>69</v>
      </c>
      <c r="F70" s="21">
        <v>2</v>
      </c>
      <c r="G70" s="21">
        <v>30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1147</v>
      </c>
      <c r="C71" s="21" t="s">
        <v>1420</v>
      </c>
      <c r="D71" s="21" t="s">
        <v>1421</v>
      </c>
      <c r="E71" s="21" t="s">
        <v>1147</v>
      </c>
      <c r="F71" s="21">
        <v>59</v>
      </c>
      <c r="G71" s="21">
        <v>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787</v>
      </c>
      <c r="D72" s="21" t="s">
        <v>1407</v>
      </c>
      <c r="E72" s="21">
        <v>64</v>
      </c>
      <c r="F72" s="21">
        <v>1</v>
      </c>
      <c r="G72" s="21">
        <v>66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95</v>
      </c>
      <c r="D73" s="21" t="s">
        <v>1148</v>
      </c>
      <c r="E73" s="21">
        <v>65</v>
      </c>
      <c r="F73" s="21">
        <v>27</v>
      </c>
      <c r="G73" s="21">
        <v>25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421</v>
      </c>
      <c r="D74" s="21" t="s">
        <v>1403</v>
      </c>
      <c r="E74" s="21">
        <v>73</v>
      </c>
      <c r="F74" s="21">
        <v>1</v>
      </c>
      <c r="G74" s="21">
        <v>65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128</v>
      </c>
      <c r="D75" s="21" t="s">
        <v>1393</v>
      </c>
      <c r="E75" s="21">
        <v>67</v>
      </c>
      <c r="F75" s="21">
        <v>1</v>
      </c>
      <c r="G75" s="21">
        <v>39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217</v>
      </c>
      <c r="D76" s="21" t="s">
        <v>1458</v>
      </c>
      <c r="E76" s="21">
        <v>60</v>
      </c>
      <c r="F76" s="21">
        <v>6</v>
      </c>
      <c r="G76" s="21">
        <v>8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1257</v>
      </c>
      <c r="D77" s="21" t="s">
        <v>1258</v>
      </c>
      <c r="E77" s="21">
        <v>75</v>
      </c>
      <c r="F77" s="21">
        <v>9</v>
      </c>
      <c r="G77" s="21">
        <v>38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1408</v>
      </c>
      <c r="D78" s="21" t="s">
        <v>1409</v>
      </c>
      <c r="E78" s="21">
        <v>76</v>
      </c>
      <c r="F78" s="21">
        <v>14</v>
      </c>
      <c r="G78" s="21">
        <v>36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1147</v>
      </c>
      <c r="C79" s="21" t="s">
        <v>77</v>
      </c>
      <c r="D79" s="21" t="s">
        <v>1355</v>
      </c>
      <c r="E79" s="21" t="s">
        <v>1147</v>
      </c>
      <c r="F79" s="21">
        <v>2</v>
      </c>
      <c r="G79" s="21">
        <v>1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793</v>
      </c>
      <c r="D80" s="21" t="s">
        <v>1416</v>
      </c>
      <c r="E80" s="21" t="s">
        <v>1147</v>
      </c>
      <c r="F80" s="21">
        <v>58</v>
      </c>
      <c r="G80" s="21">
        <v>3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825</v>
      </c>
      <c r="D81" s="21" t="s">
        <v>1468</v>
      </c>
      <c r="E81" s="21">
        <v>62</v>
      </c>
      <c r="F81" s="21">
        <v>9</v>
      </c>
      <c r="G81" s="21">
        <v>9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191</v>
      </c>
      <c r="D82" s="21" t="s">
        <v>1469</v>
      </c>
      <c r="E82" s="21">
        <v>74</v>
      </c>
      <c r="F82" s="21">
        <v>9</v>
      </c>
      <c r="G82" s="21">
        <v>7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670</v>
      </c>
      <c r="D83" s="21" t="s">
        <v>1443</v>
      </c>
      <c r="E83" s="21">
        <v>77</v>
      </c>
      <c r="F83" s="21">
        <v>75</v>
      </c>
      <c r="G83" s="21">
        <v>12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681</v>
      </c>
      <c r="D84" s="21" t="s">
        <v>1470</v>
      </c>
      <c r="E84" s="21">
        <v>71</v>
      </c>
      <c r="F84" s="21">
        <v>44</v>
      </c>
      <c r="G84" s="21">
        <v>5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170</v>
      </c>
      <c r="D85" s="21" t="s">
        <v>1202</v>
      </c>
      <c r="E85" s="21">
        <v>81</v>
      </c>
      <c r="F85" s="21">
        <v>3</v>
      </c>
      <c r="G85" s="21">
        <v>100</v>
      </c>
      <c r="H85" s="21">
        <v>94</v>
      </c>
      <c r="I85" s="28">
        <v>43800</v>
      </c>
      <c r="J85" s="21">
        <v>1</v>
      </c>
      <c r="K85" s="28">
        <v>43891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827</v>
      </c>
      <c r="D86" s="21" t="s">
        <v>1471</v>
      </c>
      <c r="E86" s="21">
        <v>57</v>
      </c>
      <c r="F86" s="21">
        <v>20</v>
      </c>
      <c r="G86" s="21">
        <v>8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155</v>
      </c>
      <c r="D87" s="21" t="s">
        <v>1446</v>
      </c>
      <c r="E87" s="21">
        <v>89</v>
      </c>
      <c r="F87" s="21">
        <v>61</v>
      </c>
      <c r="G87" s="21">
        <v>32</v>
      </c>
      <c r="H87" s="21">
        <v>75</v>
      </c>
      <c r="I87" s="28">
        <v>44255</v>
      </c>
      <c r="J87" s="21">
        <v>71</v>
      </c>
      <c r="K87" s="28">
        <v>44262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1147</v>
      </c>
      <c r="C88" s="21" t="s">
        <v>1454</v>
      </c>
      <c r="D88" s="21" t="s">
        <v>1455</v>
      </c>
      <c r="E88" s="21" t="s">
        <v>1147</v>
      </c>
      <c r="F88" s="21">
        <v>43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816</v>
      </c>
      <c r="D89" s="21" t="s">
        <v>1459</v>
      </c>
      <c r="E89" s="21" t="s">
        <v>1147</v>
      </c>
      <c r="F89" s="21">
        <v>74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811</v>
      </c>
      <c r="D90" s="21" t="s">
        <v>1456</v>
      </c>
      <c r="E90" s="21" t="s">
        <v>1147</v>
      </c>
      <c r="F90" s="21">
        <v>56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1452</v>
      </c>
      <c r="D91" s="21" t="s">
        <v>1453</v>
      </c>
      <c r="E91" s="21" t="s">
        <v>1147</v>
      </c>
      <c r="F91" s="21">
        <v>34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1117</v>
      </c>
      <c r="C92" s="21" t="s">
        <v>799</v>
      </c>
      <c r="D92" s="21" t="s">
        <v>1436</v>
      </c>
      <c r="E92" s="21">
        <v>97</v>
      </c>
      <c r="F92" s="21">
        <v>1</v>
      </c>
      <c r="G92" s="21">
        <v>43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1460</v>
      </c>
      <c r="D93" s="21" t="s">
        <v>1461</v>
      </c>
      <c r="E93" s="21" t="s">
        <v>1147</v>
      </c>
      <c r="F93" s="21">
        <v>80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821</v>
      </c>
      <c r="D94" s="21" t="s">
        <v>1464</v>
      </c>
      <c r="E94" s="21" t="s">
        <v>1147</v>
      </c>
      <c r="F94" s="21">
        <v>90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823</v>
      </c>
      <c r="D95" s="21" t="s">
        <v>1466</v>
      </c>
      <c r="E95" s="21" t="s">
        <v>1147</v>
      </c>
      <c r="F95" s="21">
        <v>94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80</v>
      </c>
      <c r="D96" s="21" t="s">
        <v>1405</v>
      </c>
      <c r="E96" s="21">
        <v>91</v>
      </c>
      <c r="F96" s="21">
        <v>21</v>
      </c>
      <c r="G96" s="21">
        <v>25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74</v>
      </c>
      <c r="D97" s="21" t="s">
        <v>1472</v>
      </c>
      <c r="E97" s="21">
        <v>78</v>
      </c>
      <c r="F97" s="21">
        <v>6</v>
      </c>
      <c r="G97" s="21">
        <v>14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679</v>
      </c>
      <c r="D98" s="21" t="s">
        <v>1450</v>
      </c>
      <c r="E98" s="21">
        <v>80</v>
      </c>
      <c r="F98" s="21">
        <v>13</v>
      </c>
      <c r="G98" s="21">
        <v>14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86</v>
      </c>
      <c r="D99" s="21" t="s">
        <v>1340</v>
      </c>
      <c r="E99" s="21" t="s">
        <v>1147</v>
      </c>
      <c r="F99" s="21">
        <v>11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86</v>
      </c>
      <c r="D100" s="21" t="s">
        <v>1473</v>
      </c>
      <c r="E100" s="21">
        <v>79</v>
      </c>
      <c r="F100" s="21">
        <v>26</v>
      </c>
      <c r="G100" s="21">
        <v>11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85</v>
      </c>
      <c r="D101" s="21" t="s">
        <v>1441</v>
      </c>
      <c r="E101" s="21">
        <v>95</v>
      </c>
      <c r="F101" s="21">
        <v>16</v>
      </c>
      <c r="G101" s="21">
        <v>19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63" priority="1">
      <formula>AND($L2=0, $M2=0, $N2=0)</formula>
    </cfRule>
    <cfRule type="expression" dxfId="6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Аркуш32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168</v>
      </c>
      <c r="D2" s="21" t="s">
        <v>1132</v>
      </c>
      <c r="E2" s="21">
        <v>97</v>
      </c>
      <c r="F2" s="21">
        <v>1</v>
      </c>
      <c r="G2" s="21">
        <v>2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223</v>
      </c>
      <c r="D3" s="21" t="s">
        <v>1139</v>
      </c>
      <c r="E3" s="21">
        <v>1</v>
      </c>
      <c r="F3" s="21">
        <v>1</v>
      </c>
      <c r="G3" s="21">
        <v>7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621</v>
      </c>
      <c r="D4" s="21" t="s">
        <v>1175</v>
      </c>
      <c r="E4" s="21">
        <v>2</v>
      </c>
      <c r="F4" s="21">
        <v>2</v>
      </c>
      <c r="G4" s="21">
        <v>4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618</v>
      </c>
      <c r="D5" s="21" t="s">
        <v>1163</v>
      </c>
      <c r="E5" s="21">
        <v>3</v>
      </c>
      <c r="F5" s="21">
        <v>1</v>
      </c>
      <c r="G5" s="21">
        <v>7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1152</v>
      </c>
      <c r="D6" s="21" t="s">
        <v>1153</v>
      </c>
      <c r="E6" s="21">
        <v>4</v>
      </c>
      <c r="F6" s="21">
        <v>4</v>
      </c>
      <c r="G6" s="21">
        <v>4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1413</v>
      </c>
      <c r="D7" s="21" t="s">
        <v>1414</v>
      </c>
      <c r="E7" s="21">
        <v>12</v>
      </c>
      <c r="F7" s="21">
        <v>6</v>
      </c>
      <c r="G7" s="21">
        <v>3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193</v>
      </c>
      <c r="D8" s="21" t="s">
        <v>1167</v>
      </c>
      <c r="E8" s="21">
        <v>5</v>
      </c>
      <c r="F8" s="21">
        <v>1</v>
      </c>
      <c r="G8" s="21">
        <v>9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69</v>
      </c>
      <c r="D9" s="21" t="s">
        <v>1141</v>
      </c>
      <c r="E9" s="21">
        <v>6</v>
      </c>
      <c r="F9" s="21">
        <v>2</v>
      </c>
      <c r="G9" s="21">
        <v>46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69</v>
      </c>
      <c r="D10" s="21" t="s">
        <v>1157</v>
      </c>
      <c r="E10" s="21">
        <v>7</v>
      </c>
      <c r="F10" s="21">
        <v>1</v>
      </c>
      <c r="G10" s="21">
        <v>13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618</v>
      </c>
      <c r="D11" s="21" t="s">
        <v>1174</v>
      </c>
      <c r="E11" s="21">
        <v>9</v>
      </c>
      <c r="F11" s="21">
        <v>3</v>
      </c>
      <c r="G11" s="21">
        <v>15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226</v>
      </c>
      <c r="D12" s="21" t="s">
        <v>1156</v>
      </c>
      <c r="E12" s="21">
        <v>15</v>
      </c>
      <c r="F12" s="21">
        <v>9</v>
      </c>
      <c r="G12" s="21">
        <v>18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1299</v>
      </c>
      <c r="D13" s="21" t="s">
        <v>1300</v>
      </c>
      <c r="E13" s="21">
        <v>8</v>
      </c>
      <c r="F13" s="21">
        <v>4</v>
      </c>
      <c r="G13" s="21">
        <v>5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74</v>
      </c>
      <c r="D14" s="21" t="s">
        <v>1389</v>
      </c>
      <c r="E14" s="21">
        <v>10</v>
      </c>
      <c r="F14" s="21">
        <v>8</v>
      </c>
      <c r="G14" s="21">
        <v>5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181</v>
      </c>
      <c r="D15" s="21" t="s">
        <v>1192</v>
      </c>
      <c r="E15" s="21">
        <v>16</v>
      </c>
      <c r="F15" s="21">
        <v>10</v>
      </c>
      <c r="G15" s="21">
        <v>13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69</v>
      </c>
      <c r="D16" s="21" t="s">
        <v>1173</v>
      </c>
      <c r="E16" s="21">
        <v>20</v>
      </c>
      <c r="F16" s="21">
        <v>8</v>
      </c>
      <c r="G16" s="21">
        <v>23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615</v>
      </c>
      <c r="D17" s="21" t="s">
        <v>1164</v>
      </c>
      <c r="E17" s="21">
        <v>17</v>
      </c>
      <c r="F17" s="21">
        <v>9</v>
      </c>
      <c r="G17" s="21">
        <v>10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225</v>
      </c>
      <c r="D18" s="21" t="s">
        <v>1249</v>
      </c>
      <c r="E18" s="21">
        <v>19</v>
      </c>
      <c r="F18" s="21">
        <v>2</v>
      </c>
      <c r="G18" s="21">
        <v>13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1117</v>
      </c>
      <c r="C19" s="21" t="s">
        <v>74</v>
      </c>
      <c r="D19" s="21" t="s">
        <v>1252</v>
      </c>
      <c r="E19" s="21">
        <v>21</v>
      </c>
      <c r="F19" s="21">
        <v>1</v>
      </c>
      <c r="G19" s="21">
        <v>19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160</v>
      </c>
      <c r="D20" s="21" t="s">
        <v>1415</v>
      </c>
      <c r="E20" s="21">
        <v>13</v>
      </c>
      <c r="F20" s="21">
        <v>13</v>
      </c>
      <c r="G20" s="21">
        <v>4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116</v>
      </c>
      <c r="D21" s="21" t="s">
        <v>1406</v>
      </c>
      <c r="E21" s="21">
        <v>14</v>
      </c>
      <c r="F21" s="21">
        <v>5</v>
      </c>
      <c r="G21" s="21">
        <v>6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69</v>
      </c>
      <c r="D22" s="21" t="s">
        <v>1191</v>
      </c>
      <c r="E22" s="21">
        <v>22</v>
      </c>
      <c r="F22" s="21">
        <v>21</v>
      </c>
      <c r="G22" s="21">
        <v>14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499</v>
      </c>
      <c r="D23" s="21" t="s">
        <v>1188</v>
      </c>
      <c r="E23" s="21">
        <v>23</v>
      </c>
      <c r="F23" s="21">
        <v>14</v>
      </c>
      <c r="G23" s="21">
        <v>10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353</v>
      </c>
      <c r="D24" s="21" t="s">
        <v>1451</v>
      </c>
      <c r="E24" s="21">
        <v>18</v>
      </c>
      <c r="F24" s="21">
        <v>18</v>
      </c>
      <c r="G24" s="21">
        <v>3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335</v>
      </c>
      <c r="D25" s="21" t="s">
        <v>1423</v>
      </c>
      <c r="E25" s="21">
        <v>11</v>
      </c>
      <c r="F25" s="21">
        <v>11</v>
      </c>
      <c r="G25" s="21">
        <v>5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658</v>
      </c>
      <c r="D26" s="21" t="s">
        <v>1346</v>
      </c>
      <c r="E26" s="21">
        <v>24</v>
      </c>
      <c r="F26" s="21">
        <v>21</v>
      </c>
      <c r="G26" s="21">
        <v>7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69</v>
      </c>
      <c r="D27" s="21" t="s">
        <v>1180</v>
      </c>
      <c r="E27" s="21">
        <v>27</v>
      </c>
      <c r="F27" s="21">
        <v>13</v>
      </c>
      <c r="G27" s="21">
        <v>22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112</v>
      </c>
      <c r="D28" s="21" t="s">
        <v>1158</v>
      </c>
      <c r="E28" s="21">
        <v>30</v>
      </c>
      <c r="F28" s="21">
        <v>18</v>
      </c>
      <c r="G28" s="21">
        <v>19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627</v>
      </c>
      <c r="D29" s="21" t="s">
        <v>1190</v>
      </c>
      <c r="E29" s="21">
        <v>29</v>
      </c>
      <c r="F29" s="21">
        <v>5</v>
      </c>
      <c r="G29" s="21">
        <v>22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109</v>
      </c>
      <c r="D30" s="21" t="s">
        <v>1168</v>
      </c>
      <c r="E30" s="21">
        <v>45</v>
      </c>
      <c r="F30" s="21">
        <v>3</v>
      </c>
      <c r="G30" s="21">
        <v>2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404</v>
      </c>
      <c r="D31" s="21" t="s">
        <v>1398</v>
      </c>
      <c r="E31" s="21">
        <v>26</v>
      </c>
      <c r="F31" s="21">
        <v>2</v>
      </c>
      <c r="G31" s="21">
        <v>11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180</v>
      </c>
      <c r="D32" s="21" t="s">
        <v>1165</v>
      </c>
      <c r="E32" s="21">
        <v>36</v>
      </c>
      <c r="F32" s="21">
        <v>24</v>
      </c>
      <c r="G32" s="21">
        <v>3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226</v>
      </c>
      <c r="D33" s="21" t="s">
        <v>1348</v>
      </c>
      <c r="E33" s="21">
        <v>25</v>
      </c>
      <c r="F33" s="21">
        <v>10</v>
      </c>
      <c r="G33" s="21">
        <v>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69</v>
      </c>
      <c r="D34" s="21" t="s">
        <v>1183</v>
      </c>
      <c r="E34" s="21">
        <v>31</v>
      </c>
      <c r="F34" s="21">
        <v>9</v>
      </c>
      <c r="G34" s="21">
        <v>28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184</v>
      </c>
      <c r="D35" s="21" t="s">
        <v>1250</v>
      </c>
      <c r="E35" s="21">
        <v>32</v>
      </c>
      <c r="F35" s="21">
        <v>31</v>
      </c>
      <c r="G35" s="21">
        <v>5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322</v>
      </c>
      <c r="D36" s="21" t="s">
        <v>1392</v>
      </c>
      <c r="E36" s="21">
        <v>28</v>
      </c>
      <c r="F36" s="21">
        <v>1</v>
      </c>
      <c r="G36" s="21">
        <v>10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94</v>
      </c>
      <c r="D37" s="21" t="s">
        <v>1155</v>
      </c>
      <c r="E37" s="21">
        <v>33</v>
      </c>
      <c r="F37" s="21">
        <v>6</v>
      </c>
      <c r="G37" s="21">
        <v>24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110</v>
      </c>
      <c r="D38" s="21" t="s">
        <v>1197</v>
      </c>
      <c r="E38" s="21">
        <v>34</v>
      </c>
      <c r="F38" s="21">
        <v>14</v>
      </c>
      <c r="G38" s="21">
        <v>11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1147</v>
      </c>
      <c r="C39" s="21" t="s">
        <v>253</v>
      </c>
      <c r="D39" s="21" t="s">
        <v>1445</v>
      </c>
      <c r="E39" s="21" t="s">
        <v>1147</v>
      </c>
      <c r="F39" s="21">
        <v>23</v>
      </c>
      <c r="G39" s="21">
        <v>1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168</v>
      </c>
      <c r="D40" s="21" t="s">
        <v>1203</v>
      </c>
      <c r="E40" s="21">
        <v>39</v>
      </c>
      <c r="F40" s="21">
        <v>28</v>
      </c>
      <c r="G40" s="21">
        <v>13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127</v>
      </c>
      <c r="D41" s="21" t="s">
        <v>1353</v>
      </c>
      <c r="E41" s="21">
        <v>37</v>
      </c>
      <c r="F41" s="21">
        <v>2</v>
      </c>
      <c r="G41" s="21">
        <v>24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140</v>
      </c>
      <c r="D42" s="21" t="s">
        <v>1170</v>
      </c>
      <c r="E42" s="21">
        <v>38</v>
      </c>
      <c r="F42" s="21">
        <v>8</v>
      </c>
      <c r="G42" s="21">
        <v>41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1239</v>
      </c>
      <c r="E43" s="21">
        <v>42</v>
      </c>
      <c r="F43" s="21">
        <v>20</v>
      </c>
      <c r="G43" s="21">
        <v>25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608</v>
      </c>
      <c r="D44" s="21" t="s">
        <v>1189</v>
      </c>
      <c r="E44" s="21">
        <v>48</v>
      </c>
      <c r="F44" s="21">
        <v>17</v>
      </c>
      <c r="G44" s="21">
        <v>45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611</v>
      </c>
      <c r="D45" s="21" t="s">
        <v>1179</v>
      </c>
      <c r="E45" s="21">
        <v>40</v>
      </c>
      <c r="F45" s="21">
        <v>27</v>
      </c>
      <c r="G45" s="21">
        <v>20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1117</v>
      </c>
      <c r="C46" s="21" t="s">
        <v>235</v>
      </c>
      <c r="D46" s="21" t="s">
        <v>1395</v>
      </c>
      <c r="E46" s="21">
        <v>46</v>
      </c>
      <c r="F46" s="21">
        <v>45</v>
      </c>
      <c r="G46" s="21">
        <v>3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736</v>
      </c>
      <c r="D47" s="21" t="s">
        <v>1215</v>
      </c>
      <c r="E47" s="21">
        <v>53</v>
      </c>
      <c r="F47" s="21">
        <v>17</v>
      </c>
      <c r="G47" s="21">
        <v>141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1095</v>
      </c>
      <c r="D48" s="21" t="s">
        <v>1425</v>
      </c>
      <c r="E48" s="21">
        <v>93</v>
      </c>
      <c r="F48" s="21">
        <v>47</v>
      </c>
      <c r="G48" s="21">
        <v>2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248</v>
      </c>
      <c r="D49" s="21" t="s">
        <v>1429</v>
      </c>
      <c r="E49" s="21">
        <v>35</v>
      </c>
      <c r="F49" s="21">
        <v>26</v>
      </c>
      <c r="G49" s="21">
        <v>4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196</v>
      </c>
      <c r="D50" s="21" t="s">
        <v>1396</v>
      </c>
      <c r="E50" s="21">
        <v>41</v>
      </c>
      <c r="F50" s="21">
        <v>13</v>
      </c>
      <c r="G50" s="21">
        <v>7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614</v>
      </c>
      <c r="D51" s="21" t="s">
        <v>1195</v>
      </c>
      <c r="E51" s="21">
        <v>50</v>
      </c>
      <c r="F51" s="21">
        <v>35</v>
      </c>
      <c r="G51" s="21">
        <v>26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107</v>
      </c>
      <c r="D52" s="21" t="s">
        <v>1431</v>
      </c>
      <c r="E52" s="21">
        <v>44</v>
      </c>
      <c r="F52" s="21">
        <v>41</v>
      </c>
      <c r="G52" s="21">
        <v>4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537</v>
      </c>
      <c r="D53" s="21" t="s">
        <v>1391</v>
      </c>
      <c r="E53" s="21">
        <v>52</v>
      </c>
      <c r="F53" s="21">
        <v>6</v>
      </c>
      <c r="G53" s="21">
        <v>28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89</v>
      </c>
      <c r="D54" s="21" t="s">
        <v>1417</v>
      </c>
      <c r="E54" s="21">
        <v>49</v>
      </c>
      <c r="F54" s="21">
        <v>4</v>
      </c>
      <c r="G54" s="21">
        <v>21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736</v>
      </c>
      <c r="D55" s="21" t="s">
        <v>1172</v>
      </c>
      <c r="E55" s="21">
        <v>59</v>
      </c>
      <c r="F55" s="21">
        <v>28</v>
      </c>
      <c r="G55" s="21">
        <v>20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116</v>
      </c>
      <c r="D56" s="21" t="s">
        <v>1397</v>
      </c>
      <c r="E56" s="21">
        <v>55</v>
      </c>
      <c r="F56" s="21">
        <v>15</v>
      </c>
      <c r="G56" s="21">
        <v>22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77</v>
      </c>
      <c r="D57" s="21" t="s">
        <v>1400</v>
      </c>
      <c r="E57" s="21">
        <v>61</v>
      </c>
      <c r="F57" s="21">
        <v>6</v>
      </c>
      <c r="G57" s="21">
        <v>22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827</v>
      </c>
      <c r="D58" s="21" t="s">
        <v>1471</v>
      </c>
      <c r="E58" s="21">
        <v>43</v>
      </c>
      <c r="F58" s="21">
        <v>20</v>
      </c>
      <c r="G58" s="21">
        <v>7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665</v>
      </c>
      <c r="D59" s="21" t="s">
        <v>1430</v>
      </c>
      <c r="E59" s="21">
        <v>67</v>
      </c>
      <c r="F59" s="21">
        <v>10</v>
      </c>
      <c r="G59" s="21">
        <v>18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91</v>
      </c>
      <c r="D60" s="21" t="s">
        <v>1206</v>
      </c>
      <c r="E60" s="21">
        <v>62</v>
      </c>
      <c r="F60" s="21">
        <v>42</v>
      </c>
      <c r="G60" s="21">
        <v>8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217</v>
      </c>
      <c r="D61" s="21" t="s">
        <v>1458</v>
      </c>
      <c r="E61" s="21">
        <v>47</v>
      </c>
      <c r="F61" s="21">
        <v>6</v>
      </c>
      <c r="G61" s="21">
        <v>7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196</v>
      </c>
      <c r="D62" s="21">
        <v>24</v>
      </c>
      <c r="E62" s="21">
        <v>57</v>
      </c>
      <c r="F62" s="21">
        <v>12</v>
      </c>
      <c r="G62" s="21">
        <v>13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825</v>
      </c>
      <c r="D63" s="21" t="s">
        <v>1468</v>
      </c>
      <c r="E63" s="21">
        <v>51</v>
      </c>
      <c r="F63" s="21">
        <v>9</v>
      </c>
      <c r="G63" s="21">
        <v>8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128</v>
      </c>
      <c r="D64" s="21" t="s">
        <v>1254</v>
      </c>
      <c r="E64" s="21">
        <v>64</v>
      </c>
      <c r="F64" s="21">
        <v>2</v>
      </c>
      <c r="G64" s="21">
        <v>107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787</v>
      </c>
      <c r="D65" s="21" t="s">
        <v>1407</v>
      </c>
      <c r="E65" s="21">
        <v>69</v>
      </c>
      <c r="F65" s="21">
        <v>1</v>
      </c>
      <c r="G65" s="21">
        <v>65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95</v>
      </c>
      <c r="D66" s="21" t="s">
        <v>1148</v>
      </c>
      <c r="E66" s="21">
        <v>65</v>
      </c>
      <c r="F66" s="21">
        <v>27</v>
      </c>
      <c r="G66" s="21">
        <v>24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736</v>
      </c>
      <c r="D67" s="21" t="s">
        <v>1184</v>
      </c>
      <c r="E67" s="21">
        <v>71</v>
      </c>
      <c r="F67" s="21">
        <v>41</v>
      </c>
      <c r="G67" s="21">
        <v>61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128</v>
      </c>
      <c r="D68" s="21" t="s">
        <v>1393</v>
      </c>
      <c r="E68" s="21">
        <v>60</v>
      </c>
      <c r="F68" s="21">
        <v>1</v>
      </c>
      <c r="G68" s="21">
        <v>38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168</v>
      </c>
      <c r="D69" s="21" t="s">
        <v>1422</v>
      </c>
      <c r="E69" s="21">
        <v>78</v>
      </c>
      <c r="F69" s="21">
        <v>64</v>
      </c>
      <c r="G69" s="21">
        <v>9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517</v>
      </c>
      <c r="D70" s="21" t="s">
        <v>1402</v>
      </c>
      <c r="E70" s="21">
        <v>63</v>
      </c>
      <c r="F70" s="21">
        <v>2</v>
      </c>
      <c r="G70" s="21">
        <v>29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1147</v>
      </c>
      <c r="C71" s="21" t="s">
        <v>1372</v>
      </c>
      <c r="D71" s="21" t="s">
        <v>1373</v>
      </c>
      <c r="E71" s="21" t="s">
        <v>1147</v>
      </c>
      <c r="F71" s="21">
        <v>3</v>
      </c>
      <c r="G71" s="21">
        <v>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681</v>
      </c>
      <c r="D72" s="21" t="s">
        <v>1470</v>
      </c>
      <c r="E72" s="21">
        <v>54</v>
      </c>
      <c r="F72" s="21">
        <v>44</v>
      </c>
      <c r="G72" s="21">
        <v>4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829</v>
      </c>
      <c r="D73" s="21" t="s">
        <v>1474</v>
      </c>
      <c r="E73" s="21" t="s">
        <v>1147</v>
      </c>
      <c r="F73" s="21">
        <v>72</v>
      </c>
      <c r="G73" s="21">
        <v>1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421</v>
      </c>
      <c r="D74" s="21" t="s">
        <v>1403</v>
      </c>
      <c r="E74" s="21">
        <v>68</v>
      </c>
      <c r="F74" s="21">
        <v>1</v>
      </c>
      <c r="G74" s="21">
        <v>64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191</v>
      </c>
      <c r="D75" s="21" t="s">
        <v>1469</v>
      </c>
      <c r="E75" s="21">
        <v>58</v>
      </c>
      <c r="F75" s="21">
        <v>9</v>
      </c>
      <c r="G75" s="21">
        <v>6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1257</v>
      </c>
      <c r="D76" s="21" t="s">
        <v>1258</v>
      </c>
      <c r="E76" s="21">
        <v>73</v>
      </c>
      <c r="F76" s="21">
        <v>9</v>
      </c>
      <c r="G76" s="21">
        <v>37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1408</v>
      </c>
      <c r="D77" s="21" t="s">
        <v>1409</v>
      </c>
      <c r="E77" s="21">
        <v>75</v>
      </c>
      <c r="F77" s="21">
        <v>14</v>
      </c>
      <c r="G77" s="21">
        <v>35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1117</v>
      </c>
      <c r="C78" s="21" t="s">
        <v>670</v>
      </c>
      <c r="D78" s="21" t="s">
        <v>1443</v>
      </c>
      <c r="E78" s="21">
        <v>82</v>
      </c>
      <c r="F78" s="21">
        <v>75</v>
      </c>
      <c r="G78" s="21">
        <v>11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74</v>
      </c>
      <c r="D79" s="21" t="s">
        <v>1472</v>
      </c>
      <c r="E79" s="21">
        <v>70</v>
      </c>
      <c r="F79" s="21">
        <v>6</v>
      </c>
      <c r="G79" s="21">
        <v>13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86</v>
      </c>
      <c r="D80" s="21" t="s">
        <v>1473</v>
      </c>
      <c r="E80" s="21">
        <v>72</v>
      </c>
      <c r="F80" s="21">
        <v>26</v>
      </c>
      <c r="G80" s="21">
        <v>10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679</v>
      </c>
      <c r="D81" s="21" t="s">
        <v>1450</v>
      </c>
      <c r="E81" s="21">
        <v>66</v>
      </c>
      <c r="F81" s="21">
        <v>13</v>
      </c>
      <c r="G81" s="21">
        <v>13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170</v>
      </c>
      <c r="D82" s="21" t="s">
        <v>1202</v>
      </c>
      <c r="E82" s="21">
        <v>81</v>
      </c>
      <c r="F82" s="21">
        <v>3</v>
      </c>
      <c r="G82" s="21">
        <v>99</v>
      </c>
      <c r="H82" s="21">
        <v>94</v>
      </c>
      <c r="I82" s="28">
        <v>43800</v>
      </c>
      <c r="J82" s="21">
        <v>1</v>
      </c>
      <c r="K82" s="28">
        <v>43891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1117</v>
      </c>
      <c r="C83" s="21" t="s">
        <v>399</v>
      </c>
      <c r="D83" s="21" t="s">
        <v>1475</v>
      </c>
      <c r="E83" s="21">
        <v>92</v>
      </c>
      <c r="F83" s="21">
        <v>82</v>
      </c>
      <c r="G83" s="21">
        <v>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659</v>
      </c>
      <c r="D84" s="21" t="s">
        <v>1476</v>
      </c>
      <c r="E84" s="21" t="s">
        <v>1147</v>
      </c>
      <c r="F84" s="21">
        <v>83</v>
      </c>
      <c r="G84" s="21">
        <v>1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97</v>
      </c>
      <c r="D85" s="21" t="s">
        <v>1438</v>
      </c>
      <c r="E85" s="21" t="s">
        <v>1147</v>
      </c>
      <c r="F85" s="21">
        <v>38</v>
      </c>
      <c r="G85" s="21">
        <v>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805</v>
      </c>
      <c r="D86" s="21" t="s">
        <v>1439</v>
      </c>
      <c r="E86" s="21">
        <v>76</v>
      </c>
      <c r="F86" s="21">
        <v>21</v>
      </c>
      <c r="G86" s="21">
        <v>15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958</v>
      </c>
      <c r="D87" s="21" t="s">
        <v>1477</v>
      </c>
      <c r="E87" s="21">
        <v>74</v>
      </c>
      <c r="F87" s="21">
        <v>6</v>
      </c>
      <c r="G87" s="21">
        <v>13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739</v>
      </c>
      <c r="D88" s="21" t="s">
        <v>1196</v>
      </c>
      <c r="E88" s="21" t="s">
        <v>1147</v>
      </c>
      <c r="F88" s="21">
        <v>15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86</v>
      </c>
      <c r="D89" s="21" t="s">
        <v>1478</v>
      </c>
      <c r="E89" s="21">
        <v>79</v>
      </c>
      <c r="F89" s="21">
        <v>4</v>
      </c>
      <c r="G89" s="21">
        <v>27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155</v>
      </c>
      <c r="D90" s="21" t="s">
        <v>1446</v>
      </c>
      <c r="E90" s="21">
        <v>80</v>
      </c>
      <c r="F90" s="21">
        <v>61</v>
      </c>
      <c r="G90" s="21">
        <v>31</v>
      </c>
      <c r="H90" s="21">
        <v>75</v>
      </c>
      <c r="I90" s="28">
        <v>44255</v>
      </c>
      <c r="J90" s="21">
        <v>71</v>
      </c>
      <c r="K90" s="28">
        <v>44262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1147</v>
      </c>
      <c r="C91" s="21" t="s">
        <v>335</v>
      </c>
      <c r="D91" s="21" t="s">
        <v>1479</v>
      </c>
      <c r="E91" s="21" t="s">
        <v>1147</v>
      </c>
      <c r="F91" s="21">
        <v>90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80</v>
      </c>
      <c r="D92" s="21" t="s">
        <v>1405</v>
      </c>
      <c r="E92" s="21">
        <v>86</v>
      </c>
      <c r="F92" s="21">
        <v>21</v>
      </c>
      <c r="G92" s="21">
        <v>24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1097</v>
      </c>
      <c r="D93" s="21" t="s">
        <v>1465</v>
      </c>
      <c r="E93" s="21" t="s">
        <v>1147</v>
      </c>
      <c r="F93" s="21">
        <v>66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272</v>
      </c>
      <c r="D94" s="21" t="s">
        <v>1434</v>
      </c>
      <c r="E94" s="21">
        <v>84</v>
      </c>
      <c r="F94" s="21">
        <v>2</v>
      </c>
      <c r="G94" s="21">
        <v>68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1121</v>
      </c>
      <c r="C95" s="21" t="s">
        <v>128</v>
      </c>
      <c r="D95" s="21" t="s">
        <v>1418</v>
      </c>
      <c r="E95" s="21">
        <v>90</v>
      </c>
      <c r="F95" s="21">
        <v>12</v>
      </c>
      <c r="G95" s="21">
        <v>85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85</v>
      </c>
      <c r="D96" s="21" t="s">
        <v>1441</v>
      </c>
      <c r="E96" s="21">
        <v>85</v>
      </c>
      <c r="F96" s="21">
        <v>16</v>
      </c>
      <c r="G96" s="21">
        <v>18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1480</v>
      </c>
      <c r="D97" s="21" t="s">
        <v>1481</v>
      </c>
      <c r="E97" s="21">
        <v>94</v>
      </c>
      <c r="F97" s="21">
        <v>94</v>
      </c>
      <c r="G97" s="21">
        <v>2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799</v>
      </c>
      <c r="D98" s="21" t="s">
        <v>1436</v>
      </c>
      <c r="E98" s="21">
        <v>83</v>
      </c>
      <c r="F98" s="21">
        <v>1</v>
      </c>
      <c r="G98" s="21">
        <v>42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187</v>
      </c>
      <c r="D99" s="21" t="s">
        <v>1462</v>
      </c>
      <c r="E99" s="21" t="s">
        <v>1147</v>
      </c>
      <c r="F99" s="21">
        <v>60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308</v>
      </c>
      <c r="D100" s="21" t="s">
        <v>1482</v>
      </c>
      <c r="E100" s="21">
        <v>77</v>
      </c>
      <c r="F100" s="21">
        <v>2</v>
      </c>
      <c r="G100" s="21">
        <v>12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107</v>
      </c>
      <c r="D101" s="21" t="s">
        <v>1447</v>
      </c>
      <c r="E101" s="21">
        <v>89</v>
      </c>
      <c r="F101" s="21">
        <v>25</v>
      </c>
      <c r="G101" s="21">
        <v>15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61" priority="1">
      <formula>AND($L2=0, $M2=0, $N2=0)</formula>
    </cfRule>
    <cfRule type="expression" dxfId="6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Аркуш33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223</v>
      </c>
      <c r="D2" s="21" t="s">
        <v>1139</v>
      </c>
      <c r="E2" s="21">
        <v>1</v>
      </c>
      <c r="F2" s="21">
        <v>1</v>
      </c>
      <c r="G2" s="21">
        <v>6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621</v>
      </c>
      <c r="D3" s="21" t="s">
        <v>1175</v>
      </c>
      <c r="E3" s="21">
        <v>4</v>
      </c>
      <c r="F3" s="21">
        <v>2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618</v>
      </c>
      <c r="D4" s="21" t="s">
        <v>1163</v>
      </c>
      <c r="E4" s="21">
        <v>2</v>
      </c>
      <c r="F4" s="21">
        <v>1</v>
      </c>
      <c r="G4" s="21">
        <v>6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1152</v>
      </c>
      <c r="D5" s="21" t="s">
        <v>1153</v>
      </c>
      <c r="E5" s="21">
        <v>6</v>
      </c>
      <c r="F5" s="21">
        <v>4</v>
      </c>
      <c r="G5" s="21">
        <v>3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193</v>
      </c>
      <c r="D6" s="21" t="s">
        <v>1167</v>
      </c>
      <c r="E6" s="21">
        <v>3</v>
      </c>
      <c r="F6" s="21">
        <v>1</v>
      </c>
      <c r="G6" s="21">
        <v>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69</v>
      </c>
      <c r="D7" s="21" t="s">
        <v>1141</v>
      </c>
      <c r="E7" s="21">
        <v>7</v>
      </c>
      <c r="F7" s="21">
        <v>2</v>
      </c>
      <c r="G7" s="21">
        <v>45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69</v>
      </c>
      <c r="D8" s="21" t="s">
        <v>1157</v>
      </c>
      <c r="E8" s="21">
        <v>8</v>
      </c>
      <c r="F8" s="21">
        <v>1</v>
      </c>
      <c r="G8" s="21">
        <v>12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1299</v>
      </c>
      <c r="D9" s="21" t="s">
        <v>1300</v>
      </c>
      <c r="E9" s="21">
        <v>5</v>
      </c>
      <c r="F9" s="21">
        <v>4</v>
      </c>
      <c r="G9" s="21">
        <v>4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618</v>
      </c>
      <c r="D10" s="21" t="s">
        <v>1174</v>
      </c>
      <c r="E10" s="21">
        <v>9</v>
      </c>
      <c r="F10" s="21">
        <v>3</v>
      </c>
      <c r="G10" s="21">
        <v>14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74</v>
      </c>
      <c r="D11" s="21" t="s">
        <v>1389</v>
      </c>
      <c r="E11" s="21">
        <v>11</v>
      </c>
      <c r="F11" s="21">
        <v>8</v>
      </c>
      <c r="G11" s="21">
        <v>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335</v>
      </c>
      <c r="D12" s="21" t="s">
        <v>1423</v>
      </c>
      <c r="E12" s="21">
        <v>12</v>
      </c>
      <c r="F12" s="21">
        <v>11</v>
      </c>
      <c r="G12" s="21">
        <v>4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1413</v>
      </c>
      <c r="D13" s="21" t="s">
        <v>1414</v>
      </c>
      <c r="E13" s="21">
        <v>52</v>
      </c>
      <c r="F13" s="21">
        <v>6</v>
      </c>
      <c r="G13" s="21">
        <v>2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160</v>
      </c>
      <c r="D14" s="21" t="s">
        <v>1415</v>
      </c>
      <c r="E14" s="21">
        <v>13</v>
      </c>
      <c r="F14" s="21">
        <v>13</v>
      </c>
      <c r="G14" s="21">
        <v>3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116</v>
      </c>
      <c r="D15" s="21" t="s">
        <v>1406</v>
      </c>
      <c r="E15" s="21">
        <v>10</v>
      </c>
      <c r="F15" s="21">
        <v>5</v>
      </c>
      <c r="G15" s="21">
        <v>5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226</v>
      </c>
      <c r="D16" s="21" t="s">
        <v>1156</v>
      </c>
      <c r="E16" s="21">
        <v>17</v>
      </c>
      <c r="F16" s="21">
        <v>9</v>
      </c>
      <c r="G16" s="21">
        <v>17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181</v>
      </c>
      <c r="D17" s="21" t="s">
        <v>1192</v>
      </c>
      <c r="E17" s="21">
        <v>16</v>
      </c>
      <c r="F17" s="21">
        <v>10</v>
      </c>
      <c r="G17" s="21">
        <v>12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615</v>
      </c>
      <c r="D18" s="21" t="s">
        <v>1164</v>
      </c>
      <c r="E18" s="21">
        <v>15</v>
      </c>
      <c r="F18" s="21">
        <v>9</v>
      </c>
      <c r="G18" s="21">
        <v>9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353</v>
      </c>
      <c r="D19" s="21" t="s">
        <v>1451</v>
      </c>
      <c r="E19" s="21">
        <v>89</v>
      </c>
      <c r="F19" s="21">
        <v>18</v>
      </c>
      <c r="G19" s="21">
        <v>2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225</v>
      </c>
      <c r="D20" s="21" t="s">
        <v>1249</v>
      </c>
      <c r="E20" s="21">
        <v>14</v>
      </c>
      <c r="F20" s="21">
        <v>2</v>
      </c>
      <c r="G20" s="21">
        <v>12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69</v>
      </c>
      <c r="D21" s="21" t="s">
        <v>1173</v>
      </c>
      <c r="E21" s="21">
        <v>18</v>
      </c>
      <c r="F21" s="21">
        <v>8</v>
      </c>
      <c r="G21" s="21">
        <v>22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74</v>
      </c>
      <c r="D22" s="21" t="s">
        <v>1252</v>
      </c>
      <c r="E22" s="21">
        <v>20</v>
      </c>
      <c r="F22" s="21">
        <v>1</v>
      </c>
      <c r="G22" s="21">
        <v>18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1191</v>
      </c>
      <c r="E23" s="21">
        <v>22</v>
      </c>
      <c r="F23" s="21">
        <v>21</v>
      </c>
      <c r="G23" s="21">
        <v>13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499</v>
      </c>
      <c r="D24" s="21" t="s">
        <v>1188</v>
      </c>
      <c r="E24" s="21">
        <v>25</v>
      </c>
      <c r="F24" s="21">
        <v>14</v>
      </c>
      <c r="G24" s="21">
        <v>9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658</v>
      </c>
      <c r="D25" s="21" t="s">
        <v>1346</v>
      </c>
      <c r="E25" s="21">
        <v>24</v>
      </c>
      <c r="F25" s="21">
        <v>21</v>
      </c>
      <c r="G25" s="21">
        <v>6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226</v>
      </c>
      <c r="D26" s="21" t="s">
        <v>1348</v>
      </c>
      <c r="E26" s="21">
        <v>19</v>
      </c>
      <c r="F26" s="21">
        <v>10</v>
      </c>
      <c r="G26" s="21">
        <v>5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404</v>
      </c>
      <c r="D27" s="21" t="s">
        <v>1398</v>
      </c>
      <c r="E27" s="21">
        <v>21</v>
      </c>
      <c r="F27" s="21">
        <v>2</v>
      </c>
      <c r="G27" s="21">
        <v>10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69</v>
      </c>
      <c r="D28" s="21" t="s">
        <v>1180</v>
      </c>
      <c r="E28" s="21">
        <v>27</v>
      </c>
      <c r="F28" s="21">
        <v>13</v>
      </c>
      <c r="G28" s="21">
        <v>21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322</v>
      </c>
      <c r="D29" s="21" t="s">
        <v>1392</v>
      </c>
      <c r="E29" s="21">
        <v>23</v>
      </c>
      <c r="F29" s="21">
        <v>1</v>
      </c>
      <c r="G29" s="21">
        <v>9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627</v>
      </c>
      <c r="D30" s="21" t="s">
        <v>1190</v>
      </c>
      <c r="E30" s="21">
        <v>28</v>
      </c>
      <c r="F30" s="21">
        <v>5</v>
      </c>
      <c r="G30" s="21">
        <v>21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112</v>
      </c>
      <c r="D31" s="21" t="s">
        <v>1158</v>
      </c>
      <c r="E31" s="21">
        <v>32</v>
      </c>
      <c r="F31" s="21">
        <v>18</v>
      </c>
      <c r="G31" s="21">
        <v>18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69</v>
      </c>
      <c r="D32" s="21" t="s">
        <v>1183</v>
      </c>
      <c r="E32" s="21">
        <v>29</v>
      </c>
      <c r="F32" s="21">
        <v>9</v>
      </c>
      <c r="G32" s="21">
        <v>27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184</v>
      </c>
      <c r="D33" s="21" t="s">
        <v>1250</v>
      </c>
      <c r="E33" s="21">
        <v>31</v>
      </c>
      <c r="F33" s="21">
        <v>31</v>
      </c>
      <c r="G33" s="21">
        <v>4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94</v>
      </c>
      <c r="D34" s="21" t="s">
        <v>1155</v>
      </c>
      <c r="E34" s="21">
        <v>36</v>
      </c>
      <c r="F34" s="21">
        <v>6</v>
      </c>
      <c r="G34" s="21">
        <v>23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1121</v>
      </c>
      <c r="C35" s="21" t="s">
        <v>110</v>
      </c>
      <c r="D35" s="21" t="s">
        <v>1197</v>
      </c>
      <c r="E35" s="21">
        <v>33</v>
      </c>
      <c r="F35" s="21">
        <v>14</v>
      </c>
      <c r="G35" s="21">
        <v>10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248</v>
      </c>
      <c r="D36" s="21" t="s">
        <v>1429</v>
      </c>
      <c r="E36" s="21">
        <v>26</v>
      </c>
      <c r="F36" s="21">
        <v>26</v>
      </c>
      <c r="G36" s="21">
        <v>3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180</v>
      </c>
      <c r="D37" s="21" t="s">
        <v>1165</v>
      </c>
      <c r="E37" s="21">
        <v>92</v>
      </c>
      <c r="F37" s="21">
        <v>24</v>
      </c>
      <c r="G37" s="21">
        <v>2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127</v>
      </c>
      <c r="D38" s="21" t="s">
        <v>1353</v>
      </c>
      <c r="E38" s="21">
        <v>35</v>
      </c>
      <c r="F38" s="21">
        <v>2</v>
      </c>
      <c r="G38" s="21">
        <v>23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140</v>
      </c>
      <c r="D39" s="21" t="s">
        <v>1170</v>
      </c>
      <c r="E39" s="21">
        <v>38</v>
      </c>
      <c r="F39" s="21">
        <v>8</v>
      </c>
      <c r="G39" s="21">
        <v>40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168</v>
      </c>
      <c r="D40" s="21" t="s">
        <v>1203</v>
      </c>
      <c r="E40" s="21">
        <v>40</v>
      </c>
      <c r="F40" s="21">
        <v>28</v>
      </c>
      <c r="G40" s="21">
        <v>12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611</v>
      </c>
      <c r="D41" s="21" t="s">
        <v>1179</v>
      </c>
      <c r="E41" s="21">
        <v>43</v>
      </c>
      <c r="F41" s="21">
        <v>27</v>
      </c>
      <c r="G41" s="21">
        <v>19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196</v>
      </c>
      <c r="D42" s="21" t="s">
        <v>1396</v>
      </c>
      <c r="E42" s="21">
        <v>34</v>
      </c>
      <c r="F42" s="21">
        <v>13</v>
      </c>
      <c r="G42" s="21">
        <v>6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1239</v>
      </c>
      <c r="E43" s="21">
        <v>45</v>
      </c>
      <c r="F43" s="21">
        <v>20</v>
      </c>
      <c r="G43" s="21">
        <v>24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827</v>
      </c>
      <c r="D44" s="21" t="s">
        <v>1471</v>
      </c>
      <c r="E44" s="21">
        <v>30</v>
      </c>
      <c r="F44" s="21">
        <v>20</v>
      </c>
      <c r="G44" s="21">
        <v>6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107</v>
      </c>
      <c r="D45" s="21" t="s">
        <v>1431</v>
      </c>
      <c r="E45" s="21">
        <v>41</v>
      </c>
      <c r="F45" s="21">
        <v>41</v>
      </c>
      <c r="G45" s="21">
        <v>3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1147</v>
      </c>
      <c r="C46" s="21" t="s">
        <v>109</v>
      </c>
      <c r="D46" s="21" t="s">
        <v>1168</v>
      </c>
      <c r="E46" s="21" t="s">
        <v>1147</v>
      </c>
      <c r="F46" s="21">
        <v>3</v>
      </c>
      <c r="G46" s="21">
        <v>1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1117</v>
      </c>
      <c r="C47" s="21" t="s">
        <v>235</v>
      </c>
      <c r="D47" s="21" t="s">
        <v>1395</v>
      </c>
      <c r="E47" s="21">
        <v>87</v>
      </c>
      <c r="F47" s="21">
        <v>45</v>
      </c>
      <c r="G47" s="21">
        <v>2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217</v>
      </c>
      <c r="D48" s="21" t="s">
        <v>1458</v>
      </c>
      <c r="E48" s="21">
        <v>37</v>
      </c>
      <c r="F48" s="21">
        <v>6</v>
      </c>
      <c r="G48" s="21">
        <v>6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608</v>
      </c>
      <c r="D49" s="21" t="s">
        <v>1189</v>
      </c>
      <c r="E49" s="21">
        <v>48</v>
      </c>
      <c r="F49" s="21">
        <v>17</v>
      </c>
      <c r="G49" s="21">
        <v>44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89</v>
      </c>
      <c r="D50" s="21" t="s">
        <v>1417</v>
      </c>
      <c r="E50" s="21">
        <v>47</v>
      </c>
      <c r="F50" s="21">
        <v>4</v>
      </c>
      <c r="G50" s="21">
        <v>20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614</v>
      </c>
      <c r="D51" s="21" t="s">
        <v>1195</v>
      </c>
      <c r="E51" s="21">
        <v>49</v>
      </c>
      <c r="F51" s="21">
        <v>35</v>
      </c>
      <c r="G51" s="21">
        <v>25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825</v>
      </c>
      <c r="D52" s="21" t="s">
        <v>1468</v>
      </c>
      <c r="E52" s="21">
        <v>39</v>
      </c>
      <c r="F52" s="21">
        <v>9</v>
      </c>
      <c r="G52" s="21">
        <v>7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537</v>
      </c>
      <c r="D53" s="21" t="s">
        <v>1391</v>
      </c>
      <c r="E53" s="21">
        <v>51</v>
      </c>
      <c r="F53" s="21">
        <v>6</v>
      </c>
      <c r="G53" s="21">
        <v>27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736</v>
      </c>
      <c r="D54" s="21" t="s">
        <v>1215</v>
      </c>
      <c r="E54" s="21">
        <v>55</v>
      </c>
      <c r="F54" s="21">
        <v>17</v>
      </c>
      <c r="G54" s="21">
        <v>140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681</v>
      </c>
      <c r="D55" s="21" t="s">
        <v>1470</v>
      </c>
      <c r="E55" s="21">
        <v>44</v>
      </c>
      <c r="F55" s="21">
        <v>44</v>
      </c>
      <c r="G55" s="21">
        <v>3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116</v>
      </c>
      <c r="D56" s="21" t="s">
        <v>1397</v>
      </c>
      <c r="E56" s="21">
        <v>56</v>
      </c>
      <c r="F56" s="21">
        <v>15</v>
      </c>
      <c r="G56" s="21">
        <v>21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100</v>
      </c>
      <c r="D57" s="21" t="s">
        <v>1483</v>
      </c>
      <c r="E57" s="21">
        <v>54</v>
      </c>
      <c r="F57" s="21">
        <v>37</v>
      </c>
      <c r="G57" s="21">
        <v>9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196</v>
      </c>
      <c r="D58" s="21">
        <v>24</v>
      </c>
      <c r="E58" s="21">
        <v>50</v>
      </c>
      <c r="F58" s="21">
        <v>12</v>
      </c>
      <c r="G58" s="21">
        <v>12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191</v>
      </c>
      <c r="D59" s="21" t="s">
        <v>1469</v>
      </c>
      <c r="E59" s="21">
        <v>46</v>
      </c>
      <c r="F59" s="21">
        <v>9</v>
      </c>
      <c r="G59" s="21">
        <v>5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736</v>
      </c>
      <c r="D60" s="21" t="s">
        <v>1172</v>
      </c>
      <c r="E60" s="21">
        <v>67</v>
      </c>
      <c r="F60" s="21">
        <v>28</v>
      </c>
      <c r="G60" s="21">
        <v>19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128</v>
      </c>
      <c r="D61" s="21" t="s">
        <v>1393</v>
      </c>
      <c r="E61" s="21">
        <v>59</v>
      </c>
      <c r="F61" s="21">
        <v>1</v>
      </c>
      <c r="G61" s="21">
        <v>37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77</v>
      </c>
      <c r="D62" s="21" t="s">
        <v>1400</v>
      </c>
      <c r="E62" s="21">
        <v>57</v>
      </c>
      <c r="F62" s="21">
        <v>6</v>
      </c>
      <c r="G62" s="21">
        <v>21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91</v>
      </c>
      <c r="D63" s="21" t="s">
        <v>1206</v>
      </c>
      <c r="E63" s="21">
        <v>66</v>
      </c>
      <c r="F63" s="21">
        <v>42</v>
      </c>
      <c r="G63" s="21">
        <v>7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1117</v>
      </c>
      <c r="C64" s="21" t="s">
        <v>517</v>
      </c>
      <c r="D64" s="21" t="s">
        <v>1402</v>
      </c>
      <c r="E64" s="21">
        <v>65</v>
      </c>
      <c r="F64" s="21">
        <v>2</v>
      </c>
      <c r="G64" s="21">
        <v>28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128</v>
      </c>
      <c r="D65" s="21" t="s">
        <v>1254</v>
      </c>
      <c r="E65" s="21">
        <v>69</v>
      </c>
      <c r="F65" s="21">
        <v>2</v>
      </c>
      <c r="G65" s="21">
        <v>106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95</v>
      </c>
      <c r="D66" s="21" t="s">
        <v>1148</v>
      </c>
      <c r="E66" s="21">
        <v>63</v>
      </c>
      <c r="F66" s="21">
        <v>27</v>
      </c>
      <c r="G66" s="21">
        <v>23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679</v>
      </c>
      <c r="D67" s="21" t="s">
        <v>1450</v>
      </c>
      <c r="E67" s="21">
        <v>62</v>
      </c>
      <c r="F67" s="21">
        <v>13</v>
      </c>
      <c r="G67" s="21">
        <v>12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665</v>
      </c>
      <c r="D68" s="21" t="s">
        <v>1430</v>
      </c>
      <c r="E68" s="21">
        <v>64</v>
      </c>
      <c r="F68" s="21">
        <v>10</v>
      </c>
      <c r="G68" s="21">
        <v>17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421</v>
      </c>
      <c r="D69" s="21" t="s">
        <v>1403</v>
      </c>
      <c r="E69" s="21">
        <v>73</v>
      </c>
      <c r="F69" s="21">
        <v>1</v>
      </c>
      <c r="G69" s="21">
        <v>63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787</v>
      </c>
      <c r="D70" s="21" t="s">
        <v>1407</v>
      </c>
      <c r="E70" s="21">
        <v>70</v>
      </c>
      <c r="F70" s="21">
        <v>1</v>
      </c>
      <c r="G70" s="21">
        <v>64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74</v>
      </c>
      <c r="D71" s="21" t="s">
        <v>1472</v>
      </c>
      <c r="E71" s="21">
        <v>68</v>
      </c>
      <c r="F71" s="21">
        <v>6</v>
      </c>
      <c r="G71" s="21">
        <v>12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736</v>
      </c>
      <c r="D72" s="21" t="s">
        <v>1184</v>
      </c>
      <c r="E72" s="21">
        <v>78</v>
      </c>
      <c r="F72" s="21">
        <v>41</v>
      </c>
      <c r="G72" s="21">
        <v>60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86</v>
      </c>
      <c r="D73" s="21" t="s">
        <v>1473</v>
      </c>
      <c r="E73" s="21">
        <v>60</v>
      </c>
      <c r="F73" s="21">
        <v>26</v>
      </c>
      <c r="G73" s="21">
        <v>9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1257</v>
      </c>
      <c r="D74" s="21" t="s">
        <v>1258</v>
      </c>
      <c r="E74" s="21">
        <v>76</v>
      </c>
      <c r="F74" s="21">
        <v>9</v>
      </c>
      <c r="G74" s="21">
        <v>36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958</v>
      </c>
      <c r="D75" s="21" t="s">
        <v>1477</v>
      </c>
      <c r="E75" s="21">
        <v>61</v>
      </c>
      <c r="F75" s="21">
        <v>6</v>
      </c>
      <c r="G75" s="21">
        <v>12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1408</v>
      </c>
      <c r="D76" s="21" t="s">
        <v>1409</v>
      </c>
      <c r="E76" s="21">
        <v>75</v>
      </c>
      <c r="F76" s="21">
        <v>14</v>
      </c>
      <c r="G76" s="21">
        <v>34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805</v>
      </c>
      <c r="D77" s="21" t="s">
        <v>1439</v>
      </c>
      <c r="E77" s="21">
        <v>71</v>
      </c>
      <c r="F77" s="21">
        <v>21</v>
      </c>
      <c r="G77" s="21">
        <v>14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308</v>
      </c>
      <c r="D78" s="21" t="s">
        <v>1482</v>
      </c>
      <c r="E78" s="21">
        <v>58</v>
      </c>
      <c r="F78" s="21">
        <v>2</v>
      </c>
      <c r="G78" s="21">
        <v>11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168</v>
      </c>
      <c r="D79" s="21" t="s">
        <v>1422</v>
      </c>
      <c r="E79" s="21">
        <v>72</v>
      </c>
      <c r="F79" s="21">
        <v>64</v>
      </c>
      <c r="G79" s="21">
        <v>8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86</v>
      </c>
      <c r="D80" s="21" t="s">
        <v>1478</v>
      </c>
      <c r="E80" s="21">
        <v>74</v>
      </c>
      <c r="F80" s="21">
        <v>4</v>
      </c>
      <c r="G80" s="21">
        <v>26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155</v>
      </c>
      <c r="D81" s="21" t="s">
        <v>1446</v>
      </c>
      <c r="E81" s="21">
        <v>83</v>
      </c>
      <c r="F81" s="21">
        <v>61</v>
      </c>
      <c r="G81" s="21">
        <v>30</v>
      </c>
      <c r="H81" s="21">
        <v>75</v>
      </c>
      <c r="I81" s="28">
        <v>44255</v>
      </c>
      <c r="J81" s="21">
        <v>71</v>
      </c>
      <c r="K81" s="28">
        <v>44262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1117</v>
      </c>
      <c r="C82" s="21" t="s">
        <v>170</v>
      </c>
      <c r="D82" s="21" t="s">
        <v>1202</v>
      </c>
      <c r="E82" s="21">
        <v>90</v>
      </c>
      <c r="F82" s="21">
        <v>3</v>
      </c>
      <c r="G82" s="21">
        <v>98</v>
      </c>
      <c r="H82" s="21">
        <v>94</v>
      </c>
      <c r="I82" s="28">
        <v>43800</v>
      </c>
      <c r="J82" s="21">
        <v>1</v>
      </c>
      <c r="K82" s="28">
        <v>43891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1117</v>
      </c>
      <c r="C83" s="21" t="s">
        <v>670</v>
      </c>
      <c r="D83" s="21" t="s">
        <v>1443</v>
      </c>
      <c r="E83" s="21">
        <v>84</v>
      </c>
      <c r="F83" s="21">
        <v>75</v>
      </c>
      <c r="G83" s="21">
        <v>10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799</v>
      </c>
      <c r="D84" s="21" t="s">
        <v>1436</v>
      </c>
      <c r="E84" s="21">
        <v>81</v>
      </c>
      <c r="F84" s="21">
        <v>1</v>
      </c>
      <c r="G84" s="21">
        <v>41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272</v>
      </c>
      <c r="D85" s="21" t="s">
        <v>1434</v>
      </c>
      <c r="E85" s="21">
        <v>82</v>
      </c>
      <c r="F85" s="21">
        <v>2</v>
      </c>
      <c r="G85" s="21">
        <v>67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85</v>
      </c>
      <c r="D86" s="21" t="s">
        <v>1441</v>
      </c>
      <c r="E86" s="21">
        <v>79</v>
      </c>
      <c r="F86" s="21">
        <v>16</v>
      </c>
      <c r="G86" s="21">
        <v>17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1117</v>
      </c>
      <c r="C87" s="21" t="s">
        <v>80</v>
      </c>
      <c r="D87" s="21" t="s">
        <v>1405</v>
      </c>
      <c r="E87" s="21">
        <v>86</v>
      </c>
      <c r="F87" s="21">
        <v>21</v>
      </c>
      <c r="G87" s="21">
        <v>23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92</v>
      </c>
      <c r="D88" s="21" t="s">
        <v>1426</v>
      </c>
      <c r="E88" s="21">
        <v>80</v>
      </c>
      <c r="F88" s="21">
        <v>9</v>
      </c>
      <c r="G88" s="21">
        <v>20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322</v>
      </c>
      <c r="D89" s="21" t="s">
        <v>1484</v>
      </c>
      <c r="E89" s="21">
        <v>42</v>
      </c>
      <c r="F89" s="21">
        <v>42</v>
      </c>
      <c r="G89" s="21">
        <v>3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107</v>
      </c>
      <c r="D90" s="21" t="s">
        <v>1447</v>
      </c>
      <c r="E90" s="21">
        <v>77</v>
      </c>
      <c r="F90" s="21">
        <v>25</v>
      </c>
      <c r="G90" s="21">
        <v>14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1117</v>
      </c>
      <c r="C91" s="21" t="s">
        <v>128</v>
      </c>
      <c r="D91" s="21" t="s">
        <v>1418</v>
      </c>
      <c r="E91" s="21">
        <v>98</v>
      </c>
      <c r="F91" s="21">
        <v>12</v>
      </c>
      <c r="G91" s="21">
        <v>84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818</v>
      </c>
      <c r="D92" s="21" t="s">
        <v>1463</v>
      </c>
      <c r="E92" s="21">
        <v>53</v>
      </c>
      <c r="F92" s="21">
        <v>30</v>
      </c>
      <c r="G92" s="21">
        <v>4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399</v>
      </c>
      <c r="D93" s="21" t="s">
        <v>1475</v>
      </c>
      <c r="E93" s="21" t="s">
        <v>1147</v>
      </c>
      <c r="F93" s="21">
        <v>82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1095</v>
      </c>
      <c r="D94" s="21" t="s">
        <v>1425</v>
      </c>
      <c r="E94" s="21" t="s">
        <v>1147</v>
      </c>
      <c r="F94" s="21">
        <v>47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1480</v>
      </c>
      <c r="D95" s="21" t="s">
        <v>1481</v>
      </c>
      <c r="E95" s="21" t="s">
        <v>1147</v>
      </c>
      <c r="F95" s="21">
        <v>94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1117</v>
      </c>
      <c r="C96" s="21" t="s">
        <v>835</v>
      </c>
      <c r="D96" s="29">
        <v>0.20833333333333334</v>
      </c>
      <c r="E96" s="21">
        <v>96</v>
      </c>
      <c r="F96" s="21">
        <v>95</v>
      </c>
      <c r="G96" s="21">
        <v>2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1117</v>
      </c>
      <c r="C97" s="21" t="s">
        <v>128</v>
      </c>
      <c r="D97" s="21" t="s">
        <v>1442</v>
      </c>
      <c r="E97" s="21">
        <v>100</v>
      </c>
      <c r="F97" s="21">
        <v>1</v>
      </c>
      <c r="G97" s="21">
        <v>67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168</v>
      </c>
      <c r="D98" s="21" t="s">
        <v>1132</v>
      </c>
      <c r="E98" s="21" t="s">
        <v>1147</v>
      </c>
      <c r="F98" s="21">
        <v>1</v>
      </c>
      <c r="G98" s="21">
        <v>1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444</v>
      </c>
      <c r="D99" s="21" t="s">
        <v>1207</v>
      </c>
      <c r="E99" s="21" t="s">
        <v>1147</v>
      </c>
      <c r="F99" s="21">
        <v>50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1060</v>
      </c>
      <c r="D100" s="21" t="s">
        <v>1485</v>
      </c>
      <c r="E100" s="21">
        <v>85</v>
      </c>
      <c r="F100" s="21">
        <v>38</v>
      </c>
      <c r="G100" s="21">
        <v>9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451</v>
      </c>
      <c r="D101" s="21" t="s">
        <v>1486</v>
      </c>
      <c r="E101" s="21" t="s">
        <v>1147</v>
      </c>
      <c r="F101" s="21">
        <v>1</v>
      </c>
      <c r="G101" s="21">
        <v>48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59" priority="1">
      <formula>AND($L2=0, $M2=0, $N2=0)</formula>
    </cfRule>
    <cfRule type="expression" dxfId="5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Аркуш34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2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223</v>
      </c>
      <c r="D2" s="21" t="s">
        <v>1139</v>
      </c>
      <c r="E2" s="21">
        <v>1</v>
      </c>
      <c r="F2" s="21">
        <v>1</v>
      </c>
      <c r="G2" s="21">
        <v>5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618</v>
      </c>
      <c r="D3" s="21" t="s">
        <v>1163</v>
      </c>
      <c r="E3" s="21">
        <v>2</v>
      </c>
      <c r="F3" s="21">
        <v>1</v>
      </c>
      <c r="G3" s="21">
        <v>5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193</v>
      </c>
      <c r="D4" s="21" t="s">
        <v>1167</v>
      </c>
      <c r="E4" s="21">
        <v>3</v>
      </c>
      <c r="F4" s="21">
        <v>1</v>
      </c>
      <c r="G4" s="21">
        <v>7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621</v>
      </c>
      <c r="D5" s="21" t="s">
        <v>1175</v>
      </c>
      <c r="E5" s="21">
        <v>60</v>
      </c>
      <c r="F5" s="21">
        <v>2</v>
      </c>
      <c r="G5" s="21">
        <v>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1299</v>
      </c>
      <c r="D6" s="21" t="s">
        <v>1300</v>
      </c>
      <c r="E6" s="21">
        <v>4</v>
      </c>
      <c r="F6" s="21">
        <v>4</v>
      </c>
      <c r="G6" s="21">
        <v>3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1152</v>
      </c>
      <c r="D7" s="21" t="s">
        <v>1153</v>
      </c>
      <c r="E7" s="21">
        <v>91</v>
      </c>
      <c r="F7" s="21">
        <v>4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69</v>
      </c>
      <c r="D8" s="21" t="s">
        <v>1141</v>
      </c>
      <c r="E8" s="21">
        <v>7</v>
      </c>
      <c r="F8" s="21">
        <v>2</v>
      </c>
      <c r="G8" s="21">
        <v>44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69</v>
      </c>
      <c r="D9" s="21" t="s">
        <v>1157</v>
      </c>
      <c r="E9" s="21">
        <v>6</v>
      </c>
      <c r="F9" s="21">
        <v>1</v>
      </c>
      <c r="G9" s="21">
        <v>11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618</v>
      </c>
      <c r="D10" s="21" t="s">
        <v>1174</v>
      </c>
      <c r="E10" s="21">
        <v>9</v>
      </c>
      <c r="F10" s="21">
        <v>3</v>
      </c>
      <c r="G10" s="21">
        <v>13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116</v>
      </c>
      <c r="D11" s="21" t="s">
        <v>1406</v>
      </c>
      <c r="E11" s="21">
        <v>5</v>
      </c>
      <c r="F11" s="21">
        <v>5</v>
      </c>
      <c r="G11" s="21">
        <v>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74</v>
      </c>
      <c r="D12" s="21" t="s">
        <v>1389</v>
      </c>
      <c r="E12" s="21">
        <v>8</v>
      </c>
      <c r="F12" s="21">
        <v>8</v>
      </c>
      <c r="G12" s="21">
        <v>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335</v>
      </c>
      <c r="D13" s="21" t="s">
        <v>1423</v>
      </c>
      <c r="E13" s="21">
        <v>14</v>
      </c>
      <c r="F13" s="21">
        <v>11</v>
      </c>
      <c r="G13" s="21">
        <v>3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160</v>
      </c>
      <c r="D14" s="21" t="s">
        <v>1415</v>
      </c>
      <c r="E14" s="21">
        <v>39</v>
      </c>
      <c r="F14" s="21">
        <v>13</v>
      </c>
      <c r="G14" s="21">
        <v>2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225</v>
      </c>
      <c r="D15" s="21" t="s">
        <v>1249</v>
      </c>
      <c r="E15" s="21">
        <v>12</v>
      </c>
      <c r="F15" s="21">
        <v>2</v>
      </c>
      <c r="G15" s="21">
        <v>11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1121</v>
      </c>
      <c r="C16" s="21" t="s">
        <v>615</v>
      </c>
      <c r="D16" s="21" t="s">
        <v>1164</v>
      </c>
      <c r="E16" s="21">
        <v>11</v>
      </c>
      <c r="F16" s="21">
        <v>9</v>
      </c>
      <c r="G16" s="21">
        <v>8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181</v>
      </c>
      <c r="D17" s="21" t="s">
        <v>1192</v>
      </c>
      <c r="E17" s="21">
        <v>13</v>
      </c>
      <c r="F17" s="21">
        <v>10</v>
      </c>
      <c r="G17" s="21">
        <v>11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226</v>
      </c>
      <c r="D18" s="21" t="s">
        <v>1156</v>
      </c>
      <c r="E18" s="21">
        <v>19</v>
      </c>
      <c r="F18" s="21">
        <v>9</v>
      </c>
      <c r="G18" s="21">
        <v>16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69</v>
      </c>
      <c r="D19" s="21" t="s">
        <v>1173</v>
      </c>
      <c r="E19" s="21">
        <v>17</v>
      </c>
      <c r="F19" s="21">
        <v>8</v>
      </c>
      <c r="G19" s="21">
        <v>21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226</v>
      </c>
      <c r="D20" s="21" t="s">
        <v>1348</v>
      </c>
      <c r="E20" s="21">
        <v>10</v>
      </c>
      <c r="F20" s="21">
        <v>10</v>
      </c>
      <c r="G20" s="21">
        <v>4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74</v>
      </c>
      <c r="D21" s="21" t="s">
        <v>1252</v>
      </c>
      <c r="E21" s="21">
        <v>18</v>
      </c>
      <c r="F21" s="21">
        <v>1</v>
      </c>
      <c r="G21" s="21">
        <v>17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404</v>
      </c>
      <c r="D22" s="21" t="s">
        <v>1398</v>
      </c>
      <c r="E22" s="21">
        <v>15</v>
      </c>
      <c r="F22" s="21">
        <v>2</v>
      </c>
      <c r="G22" s="21">
        <v>9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1191</v>
      </c>
      <c r="E23" s="21">
        <v>23</v>
      </c>
      <c r="F23" s="21">
        <v>21</v>
      </c>
      <c r="G23" s="21">
        <v>12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322</v>
      </c>
      <c r="D24" s="21" t="s">
        <v>1392</v>
      </c>
      <c r="E24" s="21">
        <v>16</v>
      </c>
      <c r="F24" s="21">
        <v>1</v>
      </c>
      <c r="G24" s="21">
        <v>8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658</v>
      </c>
      <c r="D25" s="21" t="s">
        <v>1346</v>
      </c>
      <c r="E25" s="21">
        <v>21</v>
      </c>
      <c r="F25" s="21">
        <v>21</v>
      </c>
      <c r="G25" s="21">
        <v>5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499</v>
      </c>
      <c r="D26" s="21" t="s">
        <v>1188</v>
      </c>
      <c r="E26" s="21">
        <v>20</v>
      </c>
      <c r="F26" s="21">
        <v>14</v>
      </c>
      <c r="G26" s="21">
        <v>8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248</v>
      </c>
      <c r="D27" s="21" t="s">
        <v>1429</v>
      </c>
      <c r="E27" s="21">
        <v>96</v>
      </c>
      <c r="F27" s="21">
        <v>26</v>
      </c>
      <c r="G27" s="21">
        <v>2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69</v>
      </c>
      <c r="D28" s="21" t="s">
        <v>1180</v>
      </c>
      <c r="E28" s="21">
        <v>29</v>
      </c>
      <c r="F28" s="21">
        <v>13</v>
      </c>
      <c r="G28" s="21">
        <v>20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627</v>
      </c>
      <c r="D29" s="21" t="s">
        <v>1190</v>
      </c>
      <c r="E29" s="21">
        <v>31</v>
      </c>
      <c r="F29" s="21">
        <v>5</v>
      </c>
      <c r="G29" s="21">
        <v>20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69</v>
      </c>
      <c r="D30" s="21" t="s">
        <v>1183</v>
      </c>
      <c r="E30" s="21">
        <v>26</v>
      </c>
      <c r="F30" s="21">
        <v>9</v>
      </c>
      <c r="G30" s="21">
        <v>26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827</v>
      </c>
      <c r="D31" s="21" t="s">
        <v>1471</v>
      </c>
      <c r="E31" s="21">
        <v>22</v>
      </c>
      <c r="F31" s="21">
        <v>20</v>
      </c>
      <c r="G31" s="21">
        <v>5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184</v>
      </c>
      <c r="D32" s="21" t="s">
        <v>1250</v>
      </c>
      <c r="E32" s="21">
        <v>35</v>
      </c>
      <c r="F32" s="21">
        <v>31</v>
      </c>
      <c r="G32" s="21">
        <v>3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112</v>
      </c>
      <c r="D33" s="21" t="s">
        <v>1158</v>
      </c>
      <c r="E33" s="21">
        <v>33</v>
      </c>
      <c r="F33" s="21">
        <v>18</v>
      </c>
      <c r="G33" s="21">
        <v>17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110</v>
      </c>
      <c r="D34" s="21" t="s">
        <v>1197</v>
      </c>
      <c r="E34" s="21">
        <v>32</v>
      </c>
      <c r="F34" s="21">
        <v>14</v>
      </c>
      <c r="G34" s="21">
        <v>9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196</v>
      </c>
      <c r="D35" s="21" t="s">
        <v>1396</v>
      </c>
      <c r="E35" s="21">
        <v>28</v>
      </c>
      <c r="F35" s="21">
        <v>13</v>
      </c>
      <c r="G35" s="21">
        <v>5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127</v>
      </c>
      <c r="D36" s="21" t="s">
        <v>1353</v>
      </c>
      <c r="E36" s="21">
        <v>34</v>
      </c>
      <c r="F36" s="21">
        <v>2</v>
      </c>
      <c r="G36" s="21">
        <v>22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94</v>
      </c>
      <c r="D37" s="21" t="s">
        <v>1155</v>
      </c>
      <c r="E37" s="21">
        <v>36</v>
      </c>
      <c r="F37" s="21">
        <v>6</v>
      </c>
      <c r="G37" s="21">
        <v>22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217</v>
      </c>
      <c r="D38" s="21" t="s">
        <v>1458</v>
      </c>
      <c r="E38" s="21">
        <v>25</v>
      </c>
      <c r="F38" s="21">
        <v>6</v>
      </c>
      <c r="G38" s="21">
        <v>5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140</v>
      </c>
      <c r="D39" s="21" t="s">
        <v>1170</v>
      </c>
      <c r="E39" s="21">
        <v>37</v>
      </c>
      <c r="F39" s="21">
        <v>8</v>
      </c>
      <c r="G39" s="21">
        <v>39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825</v>
      </c>
      <c r="D40" s="21" t="s">
        <v>1468</v>
      </c>
      <c r="E40" s="21">
        <v>27</v>
      </c>
      <c r="F40" s="21">
        <v>9</v>
      </c>
      <c r="G40" s="21">
        <v>6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168</v>
      </c>
      <c r="D41" s="21" t="s">
        <v>1203</v>
      </c>
      <c r="E41" s="21">
        <v>38</v>
      </c>
      <c r="F41" s="21">
        <v>28</v>
      </c>
      <c r="G41" s="21">
        <v>11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107</v>
      </c>
      <c r="D42" s="21" t="s">
        <v>1431</v>
      </c>
      <c r="E42" s="21">
        <v>92</v>
      </c>
      <c r="F42" s="21">
        <v>41</v>
      </c>
      <c r="G42" s="21">
        <v>2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322</v>
      </c>
      <c r="D43" s="21" t="s">
        <v>1484</v>
      </c>
      <c r="E43" s="21">
        <v>97</v>
      </c>
      <c r="F43" s="21">
        <v>42</v>
      </c>
      <c r="G43" s="21">
        <v>2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611</v>
      </c>
      <c r="D44" s="21" t="s">
        <v>1179</v>
      </c>
      <c r="E44" s="21">
        <v>42</v>
      </c>
      <c r="F44" s="21">
        <v>27</v>
      </c>
      <c r="G44" s="21">
        <v>18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1117</v>
      </c>
      <c r="C45" s="21" t="s">
        <v>681</v>
      </c>
      <c r="D45" s="21" t="s">
        <v>1470</v>
      </c>
      <c r="E45" s="21">
        <v>84</v>
      </c>
      <c r="F45" s="21">
        <v>44</v>
      </c>
      <c r="G45" s="21">
        <v>2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69</v>
      </c>
      <c r="D46" s="21" t="s">
        <v>1239</v>
      </c>
      <c r="E46" s="21">
        <v>43</v>
      </c>
      <c r="F46" s="21">
        <v>20</v>
      </c>
      <c r="G46" s="21">
        <v>23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191</v>
      </c>
      <c r="D47" s="21" t="s">
        <v>1469</v>
      </c>
      <c r="E47" s="21">
        <v>24</v>
      </c>
      <c r="F47" s="21">
        <v>9</v>
      </c>
      <c r="G47" s="21">
        <v>4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89</v>
      </c>
      <c r="D48" s="21" t="s">
        <v>1417</v>
      </c>
      <c r="E48" s="21">
        <v>40</v>
      </c>
      <c r="F48" s="21">
        <v>4</v>
      </c>
      <c r="G48" s="21">
        <v>19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608</v>
      </c>
      <c r="D49" s="21" t="s">
        <v>1189</v>
      </c>
      <c r="E49" s="21">
        <v>48</v>
      </c>
      <c r="F49" s="21">
        <v>17</v>
      </c>
      <c r="G49" s="21">
        <v>43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614</v>
      </c>
      <c r="D50" s="21" t="s">
        <v>1195</v>
      </c>
      <c r="E50" s="21">
        <v>47</v>
      </c>
      <c r="F50" s="21">
        <v>35</v>
      </c>
      <c r="G50" s="21">
        <v>24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196</v>
      </c>
      <c r="D51" s="21">
        <v>24</v>
      </c>
      <c r="E51" s="21">
        <v>45</v>
      </c>
      <c r="F51" s="21">
        <v>12</v>
      </c>
      <c r="G51" s="21">
        <v>11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537</v>
      </c>
      <c r="D52" s="21" t="s">
        <v>1391</v>
      </c>
      <c r="E52" s="21">
        <v>41</v>
      </c>
      <c r="F52" s="21">
        <v>6</v>
      </c>
      <c r="G52" s="21">
        <v>26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1147</v>
      </c>
      <c r="C53" s="21" t="s">
        <v>1413</v>
      </c>
      <c r="D53" s="21" t="s">
        <v>1414</v>
      </c>
      <c r="E53" s="21" t="s">
        <v>1147</v>
      </c>
      <c r="F53" s="21">
        <v>6</v>
      </c>
      <c r="G53" s="21">
        <v>1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818</v>
      </c>
      <c r="D54" s="21" t="s">
        <v>1463</v>
      </c>
      <c r="E54" s="21">
        <v>30</v>
      </c>
      <c r="F54" s="21">
        <v>30</v>
      </c>
      <c r="G54" s="21">
        <v>3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100</v>
      </c>
      <c r="D55" s="21" t="s">
        <v>1483</v>
      </c>
      <c r="E55" s="21">
        <v>44</v>
      </c>
      <c r="F55" s="21">
        <v>37</v>
      </c>
      <c r="G55" s="21">
        <v>8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736</v>
      </c>
      <c r="D56" s="21" t="s">
        <v>1215</v>
      </c>
      <c r="E56" s="21">
        <v>50</v>
      </c>
      <c r="F56" s="21">
        <v>17</v>
      </c>
      <c r="G56" s="21">
        <v>139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116</v>
      </c>
      <c r="D57" s="21" t="s">
        <v>1397</v>
      </c>
      <c r="E57" s="21">
        <v>51</v>
      </c>
      <c r="F57" s="21">
        <v>15</v>
      </c>
      <c r="G57" s="21">
        <v>20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77</v>
      </c>
      <c r="D58" s="21" t="s">
        <v>1400</v>
      </c>
      <c r="E58" s="21">
        <v>55</v>
      </c>
      <c r="F58" s="21">
        <v>6</v>
      </c>
      <c r="G58" s="21">
        <v>20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308</v>
      </c>
      <c r="D59" s="21" t="s">
        <v>1482</v>
      </c>
      <c r="E59" s="21">
        <v>46</v>
      </c>
      <c r="F59" s="21">
        <v>2</v>
      </c>
      <c r="G59" s="21">
        <v>10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128</v>
      </c>
      <c r="D60" s="21" t="s">
        <v>1393</v>
      </c>
      <c r="E60" s="21">
        <v>59</v>
      </c>
      <c r="F60" s="21">
        <v>1</v>
      </c>
      <c r="G60" s="21">
        <v>36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86</v>
      </c>
      <c r="D61" s="21" t="s">
        <v>1473</v>
      </c>
      <c r="E61" s="21">
        <v>53</v>
      </c>
      <c r="F61" s="21">
        <v>26</v>
      </c>
      <c r="G61" s="21">
        <v>8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958</v>
      </c>
      <c r="D62" s="21" t="s">
        <v>1477</v>
      </c>
      <c r="E62" s="21">
        <v>52</v>
      </c>
      <c r="F62" s="21">
        <v>6</v>
      </c>
      <c r="G62" s="21">
        <v>11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679</v>
      </c>
      <c r="D63" s="21" t="s">
        <v>1450</v>
      </c>
      <c r="E63" s="21">
        <v>57</v>
      </c>
      <c r="F63" s="21">
        <v>13</v>
      </c>
      <c r="G63" s="21">
        <v>11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95</v>
      </c>
      <c r="D64" s="21" t="s">
        <v>1148</v>
      </c>
      <c r="E64" s="21">
        <v>62</v>
      </c>
      <c r="F64" s="21">
        <v>27</v>
      </c>
      <c r="G64" s="21">
        <v>22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665</v>
      </c>
      <c r="D65" s="21" t="s">
        <v>1430</v>
      </c>
      <c r="E65" s="21">
        <v>58</v>
      </c>
      <c r="F65" s="21">
        <v>10</v>
      </c>
      <c r="G65" s="21">
        <v>16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517</v>
      </c>
      <c r="D66" s="21" t="s">
        <v>1402</v>
      </c>
      <c r="E66" s="21">
        <v>61</v>
      </c>
      <c r="F66" s="21">
        <v>2</v>
      </c>
      <c r="G66" s="21">
        <v>27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91</v>
      </c>
      <c r="D67" s="21" t="s">
        <v>1206</v>
      </c>
      <c r="E67" s="21">
        <v>69</v>
      </c>
      <c r="F67" s="21">
        <v>42</v>
      </c>
      <c r="G67" s="21">
        <v>6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1121</v>
      </c>
      <c r="C68" s="21" t="s">
        <v>736</v>
      </c>
      <c r="D68" s="21" t="s">
        <v>1172</v>
      </c>
      <c r="E68" s="21">
        <v>64</v>
      </c>
      <c r="F68" s="21">
        <v>28</v>
      </c>
      <c r="G68" s="21">
        <v>18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74</v>
      </c>
      <c r="D69" s="21" t="s">
        <v>1472</v>
      </c>
      <c r="E69" s="21">
        <v>56</v>
      </c>
      <c r="F69" s="21">
        <v>6</v>
      </c>
      <c r="G69" s="21">
        <v>11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128</v>
      </c>
      <c r="D70" s="21" t="s">
        <v>1254</v>
      </c>
      <c r="E70" s="21">
        <v>67</v>
      </c>
      <c r="F70" s="21">
        <v>2</v>
      </c>
      <c r="G70" s="21">
        <v>105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787</v>
      </c>
      <c r="D71" s="21" t="s">
        <v>1407</v>
      </c>
      <c r="E71" s="21">
        <v>63</v>
      </c>
      <c r="F71" s="21">
        <v>1</v>
      </c>
      <c r="G71" s="21">
        <v>63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805</v>
      </c>
      <c r="D72" s="21" t="s">
        <v>1439</v>
      </c>
      <c r="E72" s="21">
        <v>54</v>
      </c>
      <c r="F72" s="21">
        <v>21</v>
      </c>
      <c r="G72" s="21">
        <v>13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168</v>
      </c>
      <c r="D73" s="21" t="s">
        <v>1422</v>
      </c>
      <c r="E73" s="21">
        <v>70</v>
      </c>
      <c r="F73" s="21">
        <v>64</v>
      </c>
      <c r="G73" s="21">
        <v>7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421</v>
      </c>
      <c r="D74" s="21" t="s">
        <v>1403</v>
      </c>
      <c r="E74" s="21">
        <v>72</v>
      </c>
      <c r="F74" s="21">
        <v>1</v>
      </c>
      <c r="G74" s="21">
        <v>62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86</v>
      </c>
      <c r="D75" s="21" t="s">
        <v>1478</v>
      </c>
      <c r="E75" s="21">
        <v>66</v>
      </c>
      <c r="F75" s="21">
        <v>4</v>
      </c>
      <c r="G75" s="21">
        <v>25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1408</v>
      </c>
      <c r="D76" s="21" t="s">
        <v>1409</v>
      </c>
      <c r="E76" s="21">
        <v>77</v>
      </c>
      <c r="F76" s="21">
        <v>14</v>
      </c>
      <c r="G76" s="21">
        <v>33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1117</v>
      </c>
      <c r="C77" s="21" t="s">
        <v>1257</v>
      </c>
      <c r="D77" s="21" t="s">
        <v>1258</v>
      </c>
      <c r="E77" s="21">
        <v>79</v>
      </c>
      <c r="F77" s="21">
        <v>9</v>
      </c>
      <c r="G77" s="21">
        <v>35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107</v>
      </c>
      <c r="D78" s="21" t="s">
        <v>1447</v>
      </c>
      <c r="E78" s="21">
        <v>73</v>
      </c>
      <c r="F78" s="21">
        <v>25</v>
      </c>
      <c r="G78" s="21">
        <v>13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736</v>
      </c>
      <c r="D79" s="21" t="s">
        <v>1184</v>
      </c>
      <c r="E79" s="21">
        <v>78</v>
      </c>
      <c r="F79" s="21">
        <v>41</v>
      </c>
      <c r="G79" s="21">
        <v>59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85</v>
      </c>
      <c r="D80" s="21" t="s">
        <v>1441</v>
      </c>
      <c r="E80" s="21">
        <v>76</v>
      </c>
      <c r="F80" s="21">
        <v>16</v>
      </c>
      <c r="G80" s="21">
        <v>16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92</v>
      </c>
      <c r="D81" s="21" t="s">
        <v>1426</v>
      </c>
      <c r="E81" s="21">
        <v>74</v>
      </c>
      <c r="F81" s="21">
        <v>9</v>
      </c>
      <c r="G81" s="21">
        <v>19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799</v>
      </c>
      <c r="D82" s="21" t="s">
        <v>1436</v>
      </c>
      <c r="E82" s="21">
        <v>80</v>
      </c>
      <c r="F82" s="21">
        <v>1</v>
      </c>
      <c r="G82" s="21">
        <v>40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272</v>
      </c>
      <c r="D83" s="21" t="s">
        <v>1434</v>
      </c>
      <c r="E83" s="21">
        <v>83</v>
      </c>
      <c r="F83" s="21">
        <v>2</v>
      </c>
      <c r="G83" s="21">
        <v>66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155</v>
      </c>
      <c r="D84" s="21" t="s">
        <v>1446</v>
      </c>
      <c r="E84" s="21">
        <v>82</v>
      </c>
      <c r="F84" s="21">
        <v>61</v>
      </c>
      <c r="G84" s="21">
        <v>29</v>
      </c>
      <c r="H84" s="21">
        <v>75</v>
      </c>
      <c r="I84" s="28">
        <v>44255</v>
      </c>
      <c r="J84" s="21">
        <v>71</v>
      </c>
      <c r="K84" s="28">
        <v>44262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1121</v>
      </c>
      <c r="C85" s="21" t="s">
        <v>670</v>
      </c>
      <c r="D85" s="21" t="s">
        <v>1443</v>
      </c>
      <c r="E85" s="21">
        <v>81</v>
      </c>
      <c r="F85" s="21">
        <v>75</v>
      </c>
      <c r="G85" s="21">
        <v>9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1060</v>
      </c>
      <c r="D86" s="21" t="s">
        <v>1485</v>
      </c>
      <c r="E86" s="21">
        <v>75</v>
      </c>
      <c r="F86" s="21">
        <v>38</v>
      </c>
      <c r="G86" s="21">
        <v>8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80</v>
      </c>
      <c r="D87" s="21" t="s">
        <v>1405</v>
      </c>
      <c r="E87" s="21">
        <v>85</v>
      </c>
      <c r="F87" s="21">
        <v>21</v>
      </c>
      <c r="G87" s="21">
        <v>22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235</v>
      </c>
      <c r="D88" s="21" t="s">
        <v>1395</v>
      </c>
      <c r="E88" s="21" t="s">
        <v>1147</v>
      </c>
      <c r="F88" s="21">
        <v>45</v>
      </c>
      <c r="G88" s="21">
        <v>1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1487</v>
      </c>
      <c r="D89" s="21" t="s">
        <v>1488</v>
      </c>
      <c r="E89" s="21">
        <v>49</v>
      </c>
      <c r="F89" s="21">
        <v>49</v>
      </c>
      <c r="G89" s="21">
        <v>3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353</v>
      </c>
      <c r="D90" s="21" t="s">
        <v>1451</v>
      </c>
      <c r="E90" s="21" t="s">
        <v>1147</v>
      </c>
      <c r="F90" s="21">
        <v>18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170</v>
      </c>
      <c r="D91" s="21" t="s">
        <v>1202</v>
      </c>
      <c r="E91" s="21" t="s">
        <v>1147</v>
      </c>
      <c r="F91" s="21">
        <v>3</v>
      </c>
      <c r="G91" s="21">
        <v>97</v>
      </c>
      <c r="H91" s="21">
        <v>94</v>
      </c>
      <c r="I91" s="28">
        <v>43800</v>
      </c>
      <c r="J91" s="21">
        <v>1</v>
      </c>
      <c r="K91" s="28">
        <v>43891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1117</v>
      </c>
      <c r="C92" s="21" t="s">
        <v>160</v>
      </c>
      <c r="D92" s="21" t="s">
        <v>1489</v>
      </c>
      <c r="E92" s="21">
        <v>94</v>
      </c>
      <c r="F92" s="21">
        <v>91</v>
      </c>
      <c r="G92" s="21">
        <v>2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180</v>
      </c>
      <c r="D93" s="21" t="s">
        <v>1165</v>
      </c>
      <c r="E93" s="21" t="s">
        <v>1147</v>
      </c>
      <c r="F93" s="21">
        <v>24</v>
      </c>
      <c r="G93" s="21">
        <v>1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1121</v>
      </c>
      <c r="C94" s="21" t="s">
        <v>499</v>
      </c>
      <c r="D94" s="21" t="s">
        <v>1490</v>
      </c>
      <c r="E94" s="21">
        <v>68</v>
      </c>
      <c r="F94" s="21">
        <v>68</v>
      </c>
      <c r="G94" s="21">
        <v>5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116</v>
      </c>
      <c r="D95" s="21" t="s">
        <v>1491</v>
      </c>
      <c r="E95" s="21">
        <v>71</v>
      </c>
      <c r="F95" s="21">
        <v>49</v>
      </c>
      <c r="G95" s="21">
        <v>4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1100</v>
      </c>
      <c r="D96" s="21" t="s">
        <v>1492</v>
      </c>
      <c r="E96" s="21">
        <v>89</v>
      </c>
      <c r="F96" s="21">
        <v>64</v>
      </c>
      <c r="G96" s="21">
        <v>5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835</v>
      </c>
      <c r="D97" s="29">
        <v>0.20833333333333334</v>
      </c>
      <c r="E97" s="21" t="s">
        <v>1147</v>
      </c>
      <c r="F97" s="21">
        <v>95</v>
      </c>
      <c r="G97" s="21">
        <v>1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117</v>
      </c>
      <c r="D98" s="21" t="s">
        <v>1493</v>
      </c>
      <c r="E98" s="21">
        <v>65</v>
      </c>
      <c r="F98" s="21">
        <v>32</v>
      </c>
      <c r="G98" s="21">
        <v>4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128</v>
      </c>
      <c r="D99" s="21" t="s">
        <v>1418</v>
      </c>
      <c r="E99" s="21" t="s">
        <v>1147</v>
      </c>
      <c r="F99" s="21">
        <v>12</v>
      </c>
      <c r="G99" s="21">
        <v>83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837</v>
      </c>
      <c r="D100" s="21" t="s">
        <v>1494</v>
      </c>
      <c r="E100" s="21" t="s">
        <v>1147</v>
      </c>
      <c r="F100" s="21">
        <v>1</v>
      </c>
      <c r="G100" s="21">
        <v>55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128</v>
      </c>
      <c r="D101" s="21" t="s">
        <v>1442</v>
      </c>
      <c r="E101" s="21" t="s">
        <v>1147</v>
      </c>
      <c r="F101" s="21">
        <v>1</v>
      </c>
      <c r="G101" s="21">
        <v>66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57" priority="1">
      <formula>AND($L2=0, $M2=0, $N2=0)</formula>
    </cfRule>
    <cfRule type="expression" dxfId="5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Аркуш35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223</v>
      </c>
      <c r="D2" s="21" t="s">
        <v>1139</v>
      </c>
      <c r="E2" s="21">
        <v>1</v>
      </c>
      <c r="F2" s="21">
        <v>1</v>
      </c>
      <c r="G2" s="21">
        <v>4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618</v>
      </c>
      <c r="D3" s="21" t="s">
        <v>1163</v>
      </c>
      <c r="E3" s="21">
        <v>2</v>
      </c>
      <c r="F3" s="21">
        <v>1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193</v>
      </c>
      <c r="D4" s="21" t="s">
        <v>1167</v>
      </c>
      <c r="E4" s="21">
        <v>3</v>
      </c>
      <c r="F4" s="21">
        <v>1</v>
      </c>
      <c r="G4" s="21">
        <v>6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1299</v>
      </c>
      <c r="D5" s="21" t="s">
        <v>1300</v>
      </c>
      <c r="E5" s="21">
        <v>38</v>
      </c>
      <c r="F5" s="21">
        <v>4</v>
      </c>
      <c r="G5" s="21">
        <v>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116</v>
      </c>
      <c r="D6" s="21" t="s">
        <v>1406</v>
      </c>
      <c r="E6" s="21">
        <v>5</v>
      </c>
      <c r="F6" s="21">
        <v>5</v>
      </c>
      <c r="G6" s="21">
        <v>3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69</v>
      </c>
      <c r="D7" s="21" t="s">
        <v>1157</v>
      </c>
      <c r="E7" s="21">
        <v>4</v>
      </c>
      <c r="F7" s="21">
        <v>1</v>
      </c>
      <c r="G7" s="21">
        <v>10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69</v>
      </c>
      <c r="D8" s="21" t="s">
        <v>1141</v>
      </c>
      <c r="E8" s="21">
        <v>6</v>
      </c>
      <c r="F8" s="21">
        <v>2</v>
      </c>
      <c r="G8" s="21">
        <v>43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74</v>
      </c>
      <c r="D9" s="21" t="s">
        <v>1389</v>
      </c>
      <c r="E9" s="21">
        <v>40</v>
      </c>
      <c r="F9" s="21">
        <v>8</v>
      </c>
      <c r="G9" s="21">
        <v>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618</v>
      </c>
      <c r="D10" s="21" t="s">
        <v>1174</v>
      </c>
      <c r="E10" s="21">
        <v>7</v>
      </c>
      <c r="F10" s="21">
        <v>3</v>
      </c>
      <c r="G10" s="21">
        <v>12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226</v>
      </c>
      <c r="D11" s="21" t="s">
        <v>1348</v>
      </c>
      <c r="E11" s="21">
        <v>10</v>
      </c>
      <c r="F11" s="21">
        <v>10</v>
      </c>
      <c r="G11" s="21">
        <v>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615</v>
      </c>
      <c r="D12" s="21" t="s">
        <v>1164</v>
      </c>
      <c r="E12" s="21">
        <v>12</v>
      </c>
      <c r="F12" s="21">
        <v>9</v>
      </c>
      <c r="G12" s="21">
        <v>7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225</v>
      </c>
      <c r="D13" s="21" t="s">
        <v>1249</v>
      </c>
      <c r="E13" s="21">
        <v>8</v>
      </c>
      <c r="F13" s="21">
        <v>2</v>
      </c>
      <c r="G13" s="21">
        <v>10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4" ht="14.25" customHeight="1">
      <c r="A14" s="21">
        <v>13</v>
      </c>
      <c r="B14" s="21" t="s">
        <v>1117</v>
      </c>
      <c r="C14" s="21" t="s">
        <v>181</v>
      </c>
      <c r="D14" s="21" t="s">
        <v>1192</v>
      </c>
      <c r="E14" s="21">
        <v>15</v>
      </c>
      <c r="F14" s="21">
        <v>10</v>
      </c>
      <c r="G14" s="21">
        <v>10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335</v>
      </c>
      <c r="D15" s="21" t="s">
        <v>1423</v>
      </c>
      <c r="E15" s="21">
        <v>87</v>
      </c>
      <c r="F15" s="21">
        <v>11</v>
      </c>
      <c r="G15" s="21">
        <v>2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404</v>
      </c>
      <c r="D16" s="21" t="s">
        <v>1398</v>
      </c>
      <c r="E16" s="21">
        <v>13</v>
      </c>
      <c r="F16" s="21">
        <v>2</v>
      </c>
      <c r="G16" s="21">
        <v>8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322</v>
      </c>
      <c r="D17" s="21" t="s">
        <v>1392</v>
      </c>
      <c r="E17" s="21">
        <v>11</v>
      </c>
      <c r="F17" s="21">
        <v>1</v>
      </c>
      <c r="G17" s="21">
        <v>7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69</v>
      </c>
      <c r="D18" s="21" t="s">
        <v>1173</v>
      </c>
      <c r="E18" s="21">
        <v>17</v>
      </c>
      <c r="F18" s="21">
        <v>8</v>
      </c>
      <c r="G18" s="21">
        <v>20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74</v>
      </c>
      <c r="D19" s="21" t="s">
        <v>1252</v>
      </c>
      <c r="E19" s="21">
        <v>14</v>
      </c>
      <c r="F19" s="21">
        <v>1</v>
      </c>
      <c r="G19" s="21">
        <v>16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226</v>
      </c>
      <c r="D20" s="21" t="s">
        <v>1156</v>
      </c>
      <c r="E20" s="21">
        <v>22</v>
      </c>
      <c r="F20" s="21">
        <v>9</v>
      </c>
      <c r="G20" s="21">
        <v>15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499</v>
      </c>
      <c r="D21" s="21" t="s">
        <v>1188</v>
      </c>
      <c r="E21" s="21">
        <v>20</v>
      </c>
      <c r="F21" s="21">
        <v>14</v>
      </c>
      <c r="G21" s="21">
        <v>7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658</v>
      </c>
      <c r="D22" s="21" t="s">
        <v>1346</v>
      </c>
      <c r="E22" s="21">
        <v>21</v>
      </c>
      <c r="F22" s="21">
        <v>21</v>
      </c>
      <c r="G22" s="21">
        <v>4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827</v>
      </c>
      <c r="D23" s="21" t="s">
        <v>1471</v>
      </c>
      <c r="E23" s="21">
        <v>23</v>
      </c>
      <c r="F23" s="21">
        <v>20</v>
      </c>
      <c r="G23" s="21">
        <v>4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69</v>
      </c>
      <c r="D24" s="21" t="s">
        <v>1191</v>
      </c>
      <c r="E24" s="21">
        <v>24</v>
      </c>
      <c r="F24" s="21">
        <v>21</v>
      </c>
      <c r="G24" s="21">
        <v>11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191</v>
      </c>
      <c r="D25" s="21" t="s">
        <v>1469</v>
      </c>
      <c r="E25" s="21">
        <v>9</v>
      </c>
      <c r="F25" s="21">
        <v>9</v>
      </c>
      <c r="G25" s="21">
        <v>3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217</v>
      </c>
      <c r="D26" s="21" t="s">
        <v>1458</v>
      </c>
      <c r="E26" s="21">
        <v>16</v>
      </c>
      <c r="F26" s="21">
        <v>6</v>
      </c>
      <c r="G26" s="21">
        <v>4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69</v>
      </c>
      <c r="D27" s="21" t="s">
        <v>1183</v>
      </c>
      <c r="E27" s="21">
        <v>26</v>
      </c>
      <c r="F27" s="21">
        <v>9</v>
      </c>
      <c r="G27" s="21">
        <v>25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825</v>
      </c>
      <c r="D28" s="21" t="s">
        <v>1468</v>
      </c>
      <c r="E28" s="21">
        <v>18</v>
      </c>
      <c r="F28" s="21">
        <v>9</v>
      </c>
      <c r="G28" s="21">
        <v>5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196</v>
      </c>
      <c r="D29" s="21" t="s">
        <v>1396</v>
      </c>
      <c r="E29" s="21">
        <v>19</v>
      </c>
      <c r="F29" s="21">
        <v>13</v>
      </c>
      <c r="G29" s="21">
        <v>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69</v>
      </c>
      <c r="D30" s="21" t="s">
        <v>1180</v>
      </c>
      <c r="E30" s="21">
        <v>30</v>
      </c>
      <c r="F30" s="21">
        <v>13</v>
      </c>
      <c r="G30" s="21">
        <v>19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818</v>
      </c>
      <c r="D31" s="21" t="s">
        <v>1463</v>
      </c>
      <c r="E31" s="21">
        <v>91</v>
      </c>
      <c r="F31" s="21">
        <v>30</v>
      </c>
      <c r="G31" s="21">
        <v>2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627</v>
      </c>
      <c r="D32" s="21" t="s">
        <v>1190</v>
      </c>
      <c r="E32" s="21">
        <v>28</v>
      </c>
      <c r="F32" s="21">
        <v>5</v>
      </c>
      <c r="G32" s="21">
        <v>19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110</v>
      </c>
      <c r="D33" s="21" t="s">
        <v>1197</v>
      </c>
      <c r="E33" s="21">
        <v>27</v>
      </c>
      <c r="F33" s="21">
        <v>14</v>
      </c>
      <c r="G33" s="21">
        <v>8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112</v>
      </c>
      <c r="D34" s="21" t="s">
        <v>1158</v>
      </c>
      <c r="E34" s="21">
        <v>31</v>
      </c>
      <c r="F34" s="21">
        <v>18</v>
      </c>
      <c r="G34" s="21">
        <v>16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1121</v>
      </c>
      <c r="C35" s="21" t="s">
        <v>127</v>
      </c>
      <c r="D35" s="21" t="s">
        <v>1353</v>
      </c>
      <c r="E35" s="21">
        <v>33</v>
      </c>
      <c r="F35" s="21">
        <v>2</v>
      </c>
      <c r="G35" s="21">
        <v>21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184</v>
      </c>
      <c r="D36" s="21" t="s">
        <v>1250</v>
      </c>
      <c r="E36" s="21">
        <v>99</v>
      </c>
      <c r="F36" s="21">
        <v>31</v>
      </c>
      <c r="G36" s="21">
        <v>2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94</v>
      </c>
      <c r="D37" s="21" t="s">
        <v>1155</v>
      </c>
      <c r="E37" s="21">
        <v>34</v>
      </c>
      <c r="F37" s="21">
        <v>6</v>
      </c>
      <c r="G37" s="21">
        <v>21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140</v>
      </c>
      <c r="D38" s="21" t="s">
        <v>1170</v>
      </c>
      <c r="E38" s="21">
        <v>35</v>
      </c>
      <c r="F38" s="21">
        <v>8</v>
      </c>
      <c r="G38" s="21">
        <v>38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1121</v>
      </c>
      <c r="C39" s="21" t="s">
        <v>168</v>
      </c>
      <c r="D39" s="21" t="s">
        <v>1203</v>
      </c>
      <c r="E39" s="21">
        <v>37</v>
      </c>
      <c r="F39" s="21">
        <v>28</v>
      </c>
      <c r="G39" s="21">
        <v>10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1147</v>
      </c>
      <c r="C40" s="21" t="s">
        <v>160</v>
      </c>
      <c r="D40" s="21" t="s">
        <v>1415</v>
      </c>
      <c r="E40" s="21" t="s">
        <v>1147</v>
      </c>
      <c r="F40" s="21">
        <v>13</v>
      </c>
      <c r="G40" s="21">
        <v>1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89</v>
      </c>
      <c r="D41" s="21" t="s">
        <v>1417</v>
      </c>
      <c r="E41" s="21">
        <v>39</v>
      </c>
      <c r="F41" s="21">
        <v>4</v>
      </c>
      <c r="G41" s="21">
        <v>18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537</v>
      </c>
      <c r="D42" s="21" t="s">
        <v>1391</v>
      </c>
      <c r="E42" s="21">
        <v>47</v>
      </c>
      <c r="F42" s="21">
        <v>6</v>
      </c>
      <c r="G42" s="21">
        <v>25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611</v>
      </c>
      <c r="D43" s="21" t="s">
        <v>1179</v>
      </c>
      <c r="E43" s="21">
        <v>43</v>
      </c>
      <c r="F43" s="21">
        <v>27</v>
      </c>
      <c r="G43" s="21">
        <v>17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1117</v>
      </c>
      <c r="C44" s="21" t="s">
        <v>69</v>
      </c>
      <c r="D44" s="21" t="s">
        <v>1239</v>
      </c>
      <c r="E44" s="21">
        <v>45</v>
      </c>
      <c r="F44" s="21">
        <v>20</v>
      </c>
      <c r="G44" s="21">
        <v>22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100</v>
      </c>
      <c r="D45" s="21" t="s">
        <v>1483</v>
      </c>
      <c r="E45" s="21">
        <v>48</v>
      </c>
      <c r="F45" s="21">
        <v>37</v>
      </c>
      <c r="G45" s="21">
        <v>7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196</v>
      </c>
      <c r="D46" s="21">
        <v>24</v>
      </c>
      <c r="E46" s="21">
        <v>44</v>
      </c>
      <c r="F46" s="21">
        <v>12</v>
      </c>
      <c r="G46" s="21">
        <v>10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308</v>
      </c>
      <c r="D47" s="21" t="s">
        <v>1482</v>
      </c>
      <c r="E47" s="21">
        <v>46</v>
      </c>
      <c r="F47" s="21">
        <v>2</v>
      </c>
      <c r="G47" s="21">
        <v>9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614</v>
      </c>
      <c r="D48" s="21" t="s">
        <v>1195</v>
      </c>
      <c r="E48" s="21">
        <v>50</v>
      </c>
      <c r="F48" s="21">
        <v>35</v>
      </c>
      <c r="G48" s="21">
        <v>23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1117</v>
      </c>
      <c r="C49" s="21" t="s">
        <v>608</v>
      </c>
      <c r="D49" s="21" t="s">
        <v>1189</v>
      </c>
      <c r="E49" s="21">
        <v>51</v>
      </c>
      <c r="F49" s="21">
        <v>17</v>
      </c>
      <c r="G49" s="21">
        <v>42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1487</v>
      </c>
      <c r="D50" s="21" t="s">
        <v>1488</v>
      </c>
      <c r="E50" s="21">
        <v>90</v>
      </c>
      <c r="F50" s="21">
        <v>49</v>
      </c>
      <c r="G50" s="21">
        <v>2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736</v>
      </c>
      <c r="D51" s="21" t="s">
        <v>1215</v>
      </c>
      <c r="E51" s="21">
        <v>60</v>
      </c>
      <c r="F51" s="21">
        <v>17</v>
      </c>
      <c r="G51" s="21">
        <v>138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116</v>
      </c>
      <c r="D52" s="21" t="s">
        <v>1397</v>
      </c>
      <c r="E52" s="21">
        <v>58</v>
      </c>
      <c r="F52" s="21">
        <v>15</v>
      </c>
      <c r="G52" s="21">
        <v>19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958</v>
      </c>
      <c r="D53" s="21" t="s">
        <v>1477</v>
      </c>
      <c r="E53" s="21">
        <v>42</v>
      </c>
      <c r="F53" s="21">
        <v>6</v>
      </c>
      <c r="G53" s="21">
        <v>10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86</v>
      </c>
      <c r="D54" s="21" t="s">
        <v>1473</v>
      </c>
      <c r="E54" s="21">
        <v>55</v>
      </c>
      <c r="F54" s="21">
        <v>26</v>
      </c>
      <c r="G54" s="21">
        <v>7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805</v>
      </c>
      <c r="D55" s="21" t="s">
        <v>1439</v>
      </c>
      <c r="E55" s="21">
        <v>59</v>
      </c>
      <c r="F55" s="21">
        <v>21</v>
      </c>
      <c r="G55" s="21">
        <v>12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77</v>
      </c>
      <c r="D56" s="21" t="s">
        <v>1400</v>
      </c>
      <c r="E56" s="21">
        <v>57</v>
      </c>
      <c r="F56" s="21">
        <v>6</v>
      </c>
      <c r="G56" s="21">
        <v>19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74</v>
      </c>
      <c r="D57" s="21" t="s">
        <v>1472</v>
      </c>
      <c r="E57" s="21">
        <v>52</v>
      </c>
      <c r="F57" s="21">
        <v>6</v>
      </c>
      <c r="G57" s="21">
        <v>10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679</v>
      </c>
      <c r="D58" s="21" t="s">
        <v>1450</v>
      </c>
      <c r="E58" s="21">
        <v>61</v>
      </c>
      <c r="F58" s="21">
        <v>13</v>
      </c>
      <c r="G58" s="21">
        <v>10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665</v>
      </c>
      <c r="D59" s="21" t="s">
        <v>1430</v>
      </c>
      <c r="E59" s="21">
        <v>54</v>
      </c>
      <c r="F59" s="21">
        <v>10</v>
      </c>
      <c r="G59" s="21">
        <v>15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128</v>
      </c>
      <c r="D60" s="21" t="s">
        <v>1393</v>
      </c>
      <c r="E60" s="21">
        <v>66</v>
      </c>
      <c r="F60" s="21">
        <v>1</v>
      </c>
      <c r="G60" s="21">
        <v>35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1147</v>
      </c>
      <c r="C61" s="21" t="s">
        <v>621</v>
      </c>
      <c r="D61" s="21" t="s">
        <v>1175</v>
      </c>
      <c r="E61" s="21" t="s">
        <v>1147</v>
      </c>
      <c r="F61" s="21">
        <v>2</v>
      </c>
      <c r="G61" s="21">
        <v>1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517</v>
      </c>
      <c r="D62" s="21" t="s">
        <v>1402</v>
      </c>
      <c r="E62" s="21">
        <v>65</v>
      </c>
      <c r="F62" s="21">
        <v>2</v>
      </c>
      <c r="G62" s="21">
        <v>26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95</v>
      </c>
      <c r="D63" s="21" t="s">
        <v>1148</v>
      </c>
      <c r="E63" s="21">
        <v>69</v>
      </c>
      <c r="F63" s="21">
        <v>27</v>
      </c>
      <c r="G63" s="21">
        <v>21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787</v>
      </c>
      <c r="D64" s="21" t="s">
        <v>1407</v>
      </c>
      <c r="E64" s="21">
        <v>68</v>
      </c>
      <c r="F64" s="21">
        <v>1</v>
      </c>
      <c r="G64" s="21">
        <v>62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736</v>
      </c>
      <c r="D65" s="21" t="s">
        <v>1172</v>
      </c>
      <c r="E65" s="21">
        <v>72</v>
      </c>
      <c r="F65" s="21">
        <v>28</v>
      </c>
      <c r="G65" s="21">
        <v>17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117</v>
      </c>
      <c r="D66" s="21" t="s">
        <v>1493</v>
      </c>
      <c r="E66" s="21">
        <v>32</v>
      </c>
      <c r="F66" s="21">
        <v>32</v>
      </c>
      <c r="G66" s="21">
        <v>3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86</v>
      </c>
      <c r="D67" s="21" t="s">
        <v>1478</v>
      </c>
      <c r="E67" s="21">
        <v>67</v>
      </c>
      <c r="F67" s="21">
        <v>4</v>
      </c>
      <c r="G67" s="21">
        <v>24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128</v>
      </c>
      <c r="D68" s="21" t="s">
        <v>1254</v>
      </c>
      <c r="E68" s="21">
        <v>75</v>
      </c>
      <c r="F68" s="21">
        <v>2</v>
      </c>
      <c r="G68" s="21">
        <v>104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499</v>
      </c>
      <c r="D69" s="21" t="s">
        <v>1490</v>
      </c>
      <c r="E69" s="21">
        <v>94</v>
      </c>
      <c r="F69" s="21">
        <v>68</v>
      </c>
      <c r="G69" s="21">
        <v>4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91</v>
      </c>
      <c r="D70" s="21" t="s">
        <v>1206</v>
      </c>
      <c r="E70" s="21">
        <v>63</v>
      </c>
      <c r="F70" s="21">
        <v>42</v>
      </c>
      <c r="G70" s="21">
        <v>5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1117</v>
      </c>
      <c r="C71" s="21" t="s">
        <v>168</v>
      </c>
      <c r="D71" s="21" t="s">
        <v>1422</v>
      </c>
      <c r="E71" s="21">
        <v>71</v>
      </c>
      <c r="F71" s="21">
        <v>64</v>
      </c>
      <c r="G71" s="21">
        <v>6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116</v>
      </c>
      <c r="D72" s="21" t="s">
        <v>1491</v>
      </c>
      <c r="E72" s="21">
        <v>49</v>
      </c>
      <c r="F72" s="21">
        <v>49</v>
      </c>
      <c r="G72" s="21">
        <v>3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421</v>
      </c>
      <c r="D73" s="21" t="s">
        <v>1403</v>
      </c>
      <c r="E73" s="21">
        <v>83</v>
      </c>
      <c r="F73" s="21">
        <v>1</v>
      </c>
      <c r="G73" s="21">
        <v>61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107</v>
      </c>
      <c r="D74" s="21" t="s">
        <v>1447</v>
      </c>
      <c r="E74" s="21">
        <v>77</v>
      </c>
      <c r="F74" s="21">
        <v>25</v>
      </c>
      <c r="G74" s="21">
        <v>12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92</v>
      </c>
      <c r="D75" s="21" t="s">
        <v>1426</v>
      </c>
      <c r="E75" s="21">
        <v>76</v>
      </c>
      <c r="F75" s="21">
        <v>9</v>
      </c>
      <c r="G75" s="21">
        <v>18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1060</v>
      </c>
      <c r="D76" s="21" t="s">
        <v>1485</v>
      </c>
      <c r="E76" s="21">
        <v>70</v>
      </c>
      <c r="F76" s="21">
        <v>38</v>
      </c>
      <c r="G76" s="21">
        <v>7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85</v>
      </c>
      <c r="D77" s="21" t="s">
        <v>1441</v>
      </c>
      <c r="E77" s="21">
        <v>74</v>
      </c>
      <c r="F77" s="21">
        <v>16</v>
      </c>
      <c r="G77" s="21">
        <v>15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1408</v>
      </c>
      <c r="D78" s="21" t="s">
        <v>1409</v>
      </c>
      <c r="E78" s="21">
        <v>73</v>
      </c>
      <c r="F78" s="21">
        <v>14</v>
      </c>
      <c r="G78" s="21">
        <v>32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1117</v>
      </c>
      <c r="C79" s="21" t="s">
        <v>736</v>
      </c>
      <c r="D79" s="21" t="s">
        <v>1184</v>
      </c>
      <c r="E79" s="21">
        <v>84</v>
      </c>
      <c r="F79" s="21">
        <v>41</v>
      </c>
      <c r="G79" s="21">
        <v>58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1257</v>
      </c>
      <c r="D80" s="21" t="s">
        <v>1258</v>
      </c>
      <c r="E80" s="21">
        <v>79</v>
      </c>
      <c r="F80" s="21">
        <v>9</v>
      </c>
      <c r="G80" s="21">
        <v>34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1117</v>
      </c>
      <c r="C81" s="21" t="s">
        <v>799</v>
      </c>
      <c r="D81" s="21" t="s">
        <v>1436</v>
      </c>
      <c r="E81" s="21">
        <v>81</v>
      </c>
      <c r="F81" s="21">
        <v>1</v>
      </c>
      <c r="G81" s="21">
        <v>39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670</v>
      </c>
      <c r="D82" s="21" t="s">
        <v>1443</v>
      </c>
      <c r="E82" s="21">
        <v>96</v>
      </c>
      <c r="F82" s="21">
        <v>75</v>
      </c>
      <c r="G82" s="21">
        <v>8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155</v>
      </c>
      <c r="D83" s="21" t="s">
        <v>1446</v>
      </c>
      <c r="E83" s="21">
        <v>85</v>
      </c>
      <c r="F83" s="21">
        <v>61</v>
      </c>
      <c r="G83" s="21">
        <v>28</v>
      </c>
      <c r="H83" s="21">
        <v>75</v>
      </c>
      <c r="I83" s="28">
        <v>44255</v>
      </c>
      <c r="J83" s="21">
        <v>71</v>
      </c>
      <c r="K83" s="28">
        <v>44262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1117</v>
      </c>
      <c r="C84" s="21" t="s">
        <v>272</v>
      </c>
      <c r="D84" s="21" t="s">
        <v>1434</v>
      </c>
      <c r="E84" s="21">
        <v>89</v>
      </c>
      <c r="F84" s="21">
        <v>2</v>
      </c>
      <c r="G84" s="21">
        <v>65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681</v>
      </c>
      <c r="D85" s="21" t="s">
        <v>1470</v>
      </c>
      <c r="E85" s="21" t="s">
        <v>1147</v>
      </c>
      <c r="F85" s="21">
        <v>44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80</v>
      </c>
      <c r="D86" s="21" t="s">
        <v>1405</v>
      </c>
      <c r="E86" s="21">
        <v>97</v>
      </c>
      <c r="F86" s="21">
        <v>21</v>
      </c>
      <c r="G86" s="21">
        <v>21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117</v>
      </c>
      <c r="D87" s="21" t="s">
        <v>1495</v>
      </c>
      <c r="E87" s="21">
        <v>25</v>
      </c>
      <c r="F87" s="21">
        <v>25</v>
      </c>
      <c r="G87" s="21">
        <v>3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499</v>
      </c>
      <c r="D88" s="21" t="s">
        <v>1496</v>
      </c>
      <c r="E88" s="21">
        <v>78</v>
      </c>
      <c r="F88" s="21">
        <v>50</v>
      </c>
      <c r="G88" s="21">
        <v>4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322</v>
      </c>
      <c r="D89" s="21" t="s">
        <v>1497</v>
      </c>
      <c r="E89" s="21">
        <v>64</v>
      </c>
      <c r="F89" s="21">
        <v>14</v>
      </c>
      <c r="G89" s="21">
        <v>5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1100</v>
      </c>
      <c r="D90" s="21" t="s">
        <v>1492</v>
      </c>
      <c r="E90" s="21">
        <v>82</v>
      </c>
      <c r="F90" s="21">
        <v>64</v>
      </c>
      <c r="G90" s="21">
        <v>4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117</v>
      </c>
      <c r="D91" s="21" t="s">
        <v>1498</v>
      </c>
      <c r="E91" s="21">
        <v>29</v>
      </c>
      <c r="F91" s="21">
        <v>29</v>
      </c>
      <c r="G91" s="21">
        <v>3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1152</v>
      </c>
      <c r="D92" s="21" t="s">
        <v>1153</v>
      </c>
      <c r="E92" s="21" t="s">
        <v>1147</v>
      </c>
      <c r="F92" s="21">
        <v>4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107</v>
      </c>
      <c r="D93" s="21" t="s">
        <v>1431</v>
      </c>
      <c r="E93" s="21" t="s">
        <v>1147</v>
      </c>
      <c r="F93" s="21">
        <v>41</v>
      </c>
      <c r="G93" s="21">
        <v>1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117</v>
      </c>
      <c r="D94" s="21" t="s">
        <v>1499</v>
      </c>
      <c r="E94" s="21">
        <v>36</v>
      </c>
      <c r="F94" s="21">
        <v>36</v>
      </c>
      <c r="G94" s="21">
        <v>3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160</v>
      </c>
      <c r="D95" s="21" t="s">
        <v>1489</v>
      </c>
      <c r="E95" s="21" t="s">
        <v>1147</v>
      </c>
      <c r="F95" s="21">
        <v>91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214</v>
      </c>
      <c r="D96" s="21" t="s">
        <v>1500</v>
      </c>
      <c r="E96" s="21">
        <v>88</v>
      </c>
      <c r="F96" s="21">
        <v>66</v>
      </c>
      <c r="G96" s="21">
        <v>4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248</v>
      </c>
      <c r="D97" s="21" t="s">
        <v>1429</v>
      </c>
      <c r="E97" s="21" t="s">
        <v>1147</v>
      </c>
      <c r="F97" s="21">
        <v>26</v>
      </c>
      <c r="G97" s="21">
        <v>1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322</v>
      </c>
      <c r="D98" s="21" t="s">
        <v>1484</v>
      </c>
      <c r="E98" s="21" t="s">
        <v>1147</v>
      </c>
      <c r="F98" s="21">
        <v>42</v>
      </c>
      <c r="G98" s="21">
        <v>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117</v>
      </c>
      <c r="D99" s="21" t="s">
        <v>1501</v>
      </c>
      <c r="E99" s="21">
        <v>41</v>
      </c>
      <c r="F99" s="21">
        <v>41</v>
      </c>
      <c r="G99" s="21">
        <v>3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839</v>
      </c>
      <c r="D100" s="21" t="s">
        <v>1502</v>
      </c>
      <c r="E100" s="21" t="s">
        <v>1147</v>
      </c>
      <c r="F100" s="21">
        <v>99</v>
      </c>
      <c r="G100" s="21">
        <v>1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138</v>
      </c>
      <c r="D101" s="21" t="s">
        <v>1503</v>
      </c>
      <c r="E101" s="21">
        <v>98</v>
      </c>
      <c r="F101" s="21">
        <v>7</v>
      </c>
      <c r="G101" s="21">
        <v>18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55" priority="1">
      <formula>AND($L2=0, $M2=0, $N2=0)</formula>
    </cfRule>
    <cfRule type="expression" dxfId="5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Аркуш36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223</v>
      </c>
      <c r="D2" s="21" t="s">
        <v>1139</v>
      </c>
      <c r="E2" s="21">
        <v>14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618</v>
      </c>
      <c r="D3" s="21" t="s">
        <v>1163</v>
      </c>
      <c r="E3" s="21">
        <v>1</v>
      </c>
      <c r="F3" s="21">
        <v>1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193</v>
      </c>
      <c r="D4" s="21" t="s">
        <v>1167</v>
      </c>
      <c r="E4" s="21">
        <v>2</v>
      </c>
      <c r="F4" s="21">
        <v>1</v>
      </c>
      <c r="G4" s="21">
        <v>5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69</v>
      </c>
      <c r="D5" s="21" t="s">
        <v>1157</v>
      </c>
      <c r="E5" s="21">
        <v>3</v>
      </c>
      <c r="F5" s="21">
        <v>1</v>
      </c>
      <c r="G5" s="21">
        <v>9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116</v>
      </c>
      <c r="D6" s="21" t="s">
        <v>1406</v>
      </c>
      <c r="E6" s="21">
        <v>81</v>
      </c>
      <c r="F6" s="21">
        <v>5</v>
      </c>
      <c r="G6" s="21">
        <v>2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69</v>
      </c>
      <c r="D7" s="21" t="s">
        <v>1141</v>
      </c>
      <c r="E7" s="21">
        <v>4</v>
      </c>
      <c r="F7" s="21">
        <v>2</v>
      </c>
      <c r="G7" s="21">
        <v>42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618</v>
      </c>
      <c r="D8" s="21" t="s">
        <v>1174</v>
      </c>
      <c r="E8" s="21">
        <v>5</v>
      </c>
      <c r="F8" s="21">
        <v>3</v>
      </c>
      <c r="G8" s="21">
        <v>11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225</v>
      </c>
      <c r="D9" s="21" t="s">
        <v>1249</v>
      </c>
      <c r="E9" s="21">
        <v>8</v>
      </c>
      <c r="F9" s="21">
        <v>2</v>
      </c>
      <c r="G9" s="21">
        <v>9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1117</v>
      </c>
      <c r="C10" s="21" t="s">
        <v>191</v>
      </c>
      <c r="D10" s="21" t="s">
        <v>1469</v>
      </c>
      <c r="E10" s="21">
        <v>73</v>
      </c>
      <c r="F10" s="21">
        <v>9</v>
      </c>
      <c r="G10" s="21">
        <v>2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226</v>
      </c>
      <c r="D11" s="21" t="s">
        <v>1348</v>
      </c>
      <c r="E11" s="21">
        <v>88</v>
      </c>
      <c r="F11" s="21">
        <v>10</v>
      </c>
      <c r="G11" s="21">
        <v>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322</v>
      </c>
      <c r="D12" s="21" t="s">
        <v>1392</v>
      </c>
      <c r="E12" s="21">
        <v>7</v>
      </c>
      <c r="F12" s="21">
        <v>1</v>
      </c>
      <c r="G12" s="21">
        <v>6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615</v>
      </c>
      <c r="D13" s="21" t="s">
        <v>1164</v>
      </c>
      <c r="E13" s="21">
        <v>12</v>
      </c>
      <c r="F13" s="21">
        <v>9</v>
      </c>
      <c r="G13" s="21">
        <v>6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404</v>
      </c>
      <c r="D14" s="21" t="s">
        <v>1398</v>
      </c>
      <c r="E14" s="21">
        <v>9</v>
      </c>
      <c r="F14" s="21">
        <v>2</v>
      </c>
      <c r="G14" s="21">
        <v>7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74</v>
      </c>
      <c r="D15" s="21" t="s">
        <v>1252</v>
      </c>
      <c r="E15" s="21">
        <v>11</v>
      </c>
      <c r="F15" s="21">
        <v>1</v>
      </c>
      <c r="G15" s="21">
        <v>15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181</v>
      </c>
      <c r="D16" s="21" t="s">
        <v>1192</v>
      </c>
      <c r="E16" s="21">
        <v>15</v>
      </c>
      <c r="F16" s="21">
        <v>10</v>
      </c>
      <c r="G16" s="21">
        <v>9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217</v>
      </c>
      <c r="D17" s="21" t="s">
        <v>1458</v>
      </c>
      <c r="E17" s="21">
        <v>6</v>
      </c>
      <c r="F17" s="21">
        <v>6</v>
      </c>
      <c r="G17" s="21">
        <v>3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69</v>
      </c>
      <c r="D18" s="21" t="s">
        <v>1173</v>
      </c>
      <c r="E18" s="21">
        <v>16</v>
      </c>
      <c r="F18" s="21">
        <v>8</v>
      </c>
      <c r="G18" s="21">
        <v>19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825</v>
      </c>
      <c r="D19" s="21" t="s">
        <v>1468</v>
      </c>
      <c r="E19" s="21">
        <v>10</v>
      </c>
      <c r="F19" s="21">
        <v>9</v>
      </c>
      <c r="G19" s="21">
        <v>4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196</v>
      </c>
      <c r="D20" s="21" t="s">
        <v>1396</v>
      </c>
      <c r="E20" s="21">
        <v>13</v>
      </c>
      <c r="F20" s="21">
        <v>13</v>
      </c>
      <c r="G20" s="21">
        <v>3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499</v>
      </c>
      <c r="D21" s="21" t="s">
        <v>1188</v>
      </c>
      <c r="E21" s="21">
        <v>17</v>
      </c>
      <c r="F21" s="21">
        <v>14</v>
      </c>
      <c r="G21" s="21">
        <v>6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658</v>
      </c>
      <c r="D22" s="21" t="s">
        <v>1346</v>
      </c>
      <c r="E22" s="21">
        <v>24</v>
      </c>
      <c r="F22" s="21">
        <v>21</v>
      </c>
      <c r="G22" s="21">
        <v>3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226</v>
      </c>
      <c r="D23" s="21" t="s">
        <v>1156</v>
      </c>
      <c r="E23" s="21">
        <v>18</v>
      </c>
      <c r="F23" s="21">
        <v>9</v>
      </c>
      <c r="G23" s="21">
        <v>14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827</v>
      </c>
      <c r="D24" s="21" t="s">
        <v>1471</v>
      </c>
      <c r="E24" s="21">
        <v>20</v>
      </c>
      <c r="F24" s="21">
        <v>20</v>
      </c>
      <c r="G24" s="21">
        <v>3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1191</v>
      </c>
      <c r="E25" s="21">
        <v>22</v>
      </c>
      <c r="F25" s="21">
        <v>21</v>
      </c>
      <c r="G25" s="21">
        <v>10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117</v>
      </c>
      <c r="D26" s="21" t="s">
        <v>1495</v>
      </c>
      <c r="E26" s="21">
        <v>63</v>
      </c>
      <c r="F26" s="21">
        <v>25</v>
      </c>
      <c r="G26" s="21">
        <v>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69</v>
      </c>
      <c r="D27" s="21" t="s">
        <v>1183</v>
      </c>
      <c r="E27" s="21">
        <v>19</v>
      </c>
      <c r="F27" s="21">
        <v>9</v>
      </c>
      <c r="G27" s="21">
        <v>24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110</v>
      </c>
      <c r="D28" s="21" t="s">
        <v>1197</v>
      </c>
      <c r="E28" s="21">
        <v>21</v>
      </c>
      <c r="F28" s="21">
        <v>14</v>
      </c>
      <c r="G28" s="21">
        <v>7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627</v>
      </c>
      <c r="D29" s="21" t="s">
        <v>1190</v>
      </c>
      <c r="E29" s="21">
        <v>23</v>
      </c>
      <c r="F29" s="21">
        <v>5</v>
      </c>
      <c r="G29" s="21">
        <v>18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117</v>
      </c>
      <c r="D30" s="21" t="s">
        <v>1498</v>
      </c>
      <c r="E30" s="21">
        <v>67</v>
      </c>
      <c r="F30" s="21">
        <v>29</v>
      </c>
      <c r="G30" s="21">
        <v>2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69</v>
      </c>
      <c r="D31" s="21" t="s">
        <v>1180</v>
      </c>
      <c r="E31" s="21">
        <v>25</v>
      </c>
      <c r="F31" s="21">
        <v>13</v>
      </c>
      <c r="G31" s="21">
        <v>18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112</v>
      </c>
      <c r="D32" s="21" t="s">
        <v>1158</v>
      </c>
      <c r="E32" s="21">
        <v>28</v>
      </c>
      <c r="F32" s="21">
        <v>18</v>
      </c>
      <c r="G32" s="21">
        <v>15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1117</v>
      </c>
      <c r="C33" s="21" t="s">
        <v>117</v>
      </c>
      <c r="D33" s="21" t="s">
        <v>1493</v>
      </c>
      <c r="E33" s="21">
        <v>72</v>
      </c>
      <c r="F33" s="21">
        <v>32</v>
      </c>
      <c r="G33" s="21">
        <v>2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127</v>
      </c>
      <c r="D34" s="21" t="s">
        <v>1353</v>
      </c>
      <c r="E34" s="21">
        <v>27</v>
      </c>
      <c r="F34" s="21">
        <v>2</v>
      </c>
      <c r="G34" s="21">
        <v>20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94</v>
      </c>
      <c r="D35" s="21" t="s">
        <v>1155</v>
      </c>
      <c r="E35" s="21">
        <v>33</v>
      </c>
      <c r="F35" s="21">
        <v>6</v>
      </c>
      <c r="G35" s="21">
        <v>20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140</v>
      </c>
      <c r="D36" s="21" t="s">
        <v>1170</v>
      </c>
      <c r="E36" s="21">
        <v>31</v>
      </c>
      <c r="F36" s="21">
        <v>8</v>
      </c>
      <c r="G36" s="21">
        <v>37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1117</v>
      </c>
      <c r="C37" s="21" t="s">
        <v>117</v>
      </c>
      <c r="D37" s="21" t="s">
        <v>1499</v>
      </c>
      <c r="E37" s="21">
        <v>74</v>
      </c>
      <c r="F37" s="21">
        <v>36</v>
      </c>
      <c r="G37" s="21">
        <v>2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168</v>
      </c>
      <c r="D38" s="21" t="s">
        <v>1203</v>
      </c>
      <c r="E38" s="21">
        <v>35</v>
      </c>
      <c r="F38" s="21">
        <v>28</v>
      </c>
      <c r="G38" s="21">
        <v>9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1147</v>
      </c>
      <c r="C39" s="21" t="s">
        <v>1299</v>
      </c>
      <c r="D39" s="21" t="s">
        <v>1300</v>
      </c>
      <c r="E39" s="21" t="s">
        <v>1147</v>
      </c>
      <c r="F39" s="21">
        <v>4</v>
      </c>
      <c r="G39" s="21">
        <v>1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89</v>
      </c>
      <c r="D40" s="21" t="s">
        <v>1417</v>
      </c>
      <c r="E40" s="21">
        <v>29</v>
      </c>
      <c r="F40" s="21">
        <v>4</v>
      </c>
      <c r="G40" s="21">
        <v>17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1147</v>
      </c>
      <c r="C41" s="21" t="s">
        <v>74</v>
      </c>
      <c r="D41" s="21" t="s">
        <v>1389</v>
      </c>
      <c r="E41" s="21" t="s">
        <v>1147</v>
      </c>
      <c r="F41" s="21">
        <v>8</v>
      </c>
      <c r="G41" s="21">
        <v>1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117</v>
      </c>
      <c r="D42" s="21" t="s">
        <v>1501</v>
      </c>
      <c r="E42" s="21">
        <v>75</v>
      </c>
      <c r="F42" s="21">
        <v>41</v>
      </c>
      <c r="G42" s="21">
        <v>2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958</v>
      </c>
      <c r="D43" s="21" t="s">
        <v>1477</v>
      </c>
      <c r="E43" s="21">
        <v>26</v>
      </c>
      <c r="F43" s="21">
        <v>6</v>
      </c>
      <c r="G43" s="21">
        <v>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611</v>
      </c>
      <c r="D44" s="21" t="s">
        <v>1179</v>
      </c>
      <c r="E44" s="21">
        <v>34</v>
      </c>
      <c r="F44" s="21">
        <v>27</v>
      </c>
      <c r="G44" s="21">
        <v>16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196</v>
      </c>
      <c r="D45" s="21">
        <v>24</v>
      </c>
      <c r="E45" s="21">
        <v>36</v>
      </c>
      <c r="F45" s="21">
        <v>12</v>
      </c>
      <c r="G45" s="21">
        <v>9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69</v>
      </c>
      <c r="D46" s="21" t="s">
        <v>1239</v>
      </c>
      <c r="E46" s="21">
        <v>38</v>
      </c>
      <c r="F46" s="21">
        <v>20</v>
      </c>
      <c r="G46" s="21">
        <v>21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308</v>
      </c>
      <c r="D47" s="21" t="s">
        <v>1482</v>
      </c>
      <c r="E47" s="21">
        <v>32</v>
      </c>
      <c r="F47" s="21">
        <v>2</v>
      </c>
      <c r="G47" s="21">
        <v>8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537</v>
      </c>
      <c r="D48" s="21" t="s">
        <v>1391</v>
      </c>
      <c r="E48" s="21">
        <v>44</v>
      </c>
      <c r="F48" s="21">
        <v>6</v>
      </c>
      <c r="G48" s="21">
        <v>24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100</v>
      </c>
      <c r="D49" s="21" t="s">
        <v>1483</v>
      </c>
      <c r="E49" s="21">
        <v>59</v>
      </c>
      <c r="F49" s="21">
        <v>37</v>
      </c>
      <c r="G49" s="21">
        <v>6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116</v>
      </c>
      <c r="D50" s="21" t="s">
        <v>1491</v>
      </c>
      <c r="E50" s="21">
        <v>93</v>
      </c>
      <c r="F50" s="21">
        <v>49</v>
      </c>
      <c r="G50" s="21">
        <v>2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614</v>
      </c>
      <c r="D51" s="21" t="s">
        <v>1195</v>
      </c>
      <c r="E51" s="21">
        <v>41</v>
      </c>
      <c r="F51" s="21">
        <v>35</v>
      </c>
      <c r="G51" s="21">
        <v>22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608</v>
      </c>
      <c r="D52" s="21" t="s">
        <v>1189</v>
      </c>
      <c r="E52" s="21">
        <v>42</v>
      </c>
      <c r="F52" s="21">
        <v>17</v>
      </c>
      <c r="G52" s="21">
        <v>41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74</v>
      </c>
      <c r="D53" s="21" t="s">
        <v>1472</v>
      </c>
      <c r="E53" s="21">
        <v>37</v>
      </c>
      <c r="F53" s="21">
        <v>6</v>
      </c>
      <c r="G53" s="21">
        <v>9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117</v>
      </c>
      <c r="D54" s="21" t="s">
        <v>1504</v>
      </c>
      <c r="E54" s="21">
        <v>76</v>
      </c>
      <c r="F54" s="21">
        <v>53</v>
      </c>
      <c r="G54" s="21">
        <v>2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665</v>
      </c>
      <c r="D55" s="21" t="s">
        <v>1430</v>
      </c>
      <c r="E55" s="21">
        <v>47</v>
      </c>
      <c r="F55" s="21">
        <v>10</v>
      </c>
      <c r="G55" s="21">
        <v>14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86</v>
      </c>
      <c r="D56" s="21" t="s">
        <v>1473</v>
      </c>
      <c r="E56" s="21">
        <v>40</v>
      </c>
      <c r="F56" s="21">
        <v>26</v>
      </c>
      <c r="G56" s="21">
        <v>6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117</v>
      </c>
      <c r="D57" s="21" t="s">
        <v>1505</v>
      </c>
      <c r="E57" s="21">
        <v>77</v>
      </c>
      <c r="F57" s="21">
        <v>56</v>
      </c>
      <c r="G57" s="21">
        <v>2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77</v>
      </c>
      <c r="D58" s="21" t="s">
        <v>1400</v>
      </c>
      <c r="E58" s="21">
        <v>46</v>
      </c>
      <c r="F58" s="21">
        <v>6</v>
      </c>
      <c r="G58" s="21">
        <v>18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116</v>
      </c>
      <c r="D59" s="21" t="s">
        <v>1397</v>
      </c>
      <c r="E59" s="21">
        <v>45</v>
      </c>
      <c r="F59" s="21">
        <v>15</v>
      </c>
      <c r="G59" s="21">
        <v>18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805</v>
      </c>
      <c r="D60" s="21" t="s">
        <v>1439</v>
      </c>
      <c r="E60" s="21">
        <v>39</v>
      </c>
      <c r="F60" s="21">
        <v>21</v>
      </c>
      <c r="G60" s="21">
        <v>11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736</v>
      </c>
      <c r="D61" s="21" t="s">
        <v>1215</v>
      </c>
      <c r="E61" s="21">
        <v>60</v>
      </c>
      <c r="F61" s="21">
        <v>17</v>
      </c>
      <c r="G61" s="21">
        <v>137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679</v>
      </c>
      <c r="D62" s="21" t="s">
        <v>1450</v>
      </c>
      <c r="E62" s="21">
        <v>43</v>
      </c>
      <c r="F62" s="21">
        <v>13</v>
      </c>
      <c r="G62" s="21">
        <v>9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117</v>
      </c>
      <c r="D63" s="21" t="s">
        <v>1506</v>
      </c>
      <c r="E63" s="21">
        <v>79</v>
      </c>
      <c r="F63" s="21">
        <v>62</v>
      </c>
      <c r="G63" s="21">
        <v>2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91</v>
      </c>
      <c r="D64" s="21" t="s">
        <v>1206</v>
      </c>
      <c r="E64" s="21">
        <v>48</v>
      </c>
      <c r="F64" s="21">
        <v>42</v>
      </c>
      <c r="G64" s="21">
        <v>4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1121</v>
      </c>
      <c r="C65" s="21" t="s">
        <v>322</v>
      </c>
      <c r="D65" s="21" t="s">
        <v>1497</v>
      </c>
      <c r="E65" s="21">
        <v>30</v>
      </c>
      <c r="F65" s="21">
        <v>14</v>
      </c>
      <c r="G65" s="21">
        <v>4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517</v>
      </c>
      <c r="D66" s="21" t="s">
        <v>1402</v>
      </c>
      <c r="E66" s="21">
        <v>55</v>
      </c>
      <c r="F66" s="21">
        <v>2</v>
      </c>
      <c r="G66" s="21">
        <v>25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128</v>
      </c>
      <c r="D67" s="21" t="s">
        <v>1393</v>
      </c>
      <c r="E67" s="21">
        <v>52</v>
      </c>
      <c r="F67" s="21">
        <v>1</v>
      </c>
      <c r="G67" s="21">
        <v>34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86</v>
      </c>
      <c r="D68" s="21" t="s">
        <v>1478</v>
      </c>
      <c r="E68" s="21">
        <v>49</v>
      </c>
      <c r="F68" s="21">
        <v>4</v>
      </c>
      <c r="G68" s="21">
        <v>23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787</v>
      </c>
      <c r="D69" s="21" t="s">
        <v>1407</v>
      </c>
      <c r="E69" s="21">
        <v>54</v>
      </c>
      <c r="F69" s="21">
        <v>1</v>
      </c>
      <c r="G69" s="21">
        <v>61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95</v>
      </c>
      <c r="D70" s="21" t="s">
        <v>1148</v>
      </c>
      <c r="E70" s="21">
        <v>53</v>
      </c>
      <c r="F70" s="21">
        <v>27</v>
      </c>
      <c r="G70" s="21">
        <v>20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1060</v>
      </c>
      <c r="D71" s="21" t="s">
        <v>1485</v>
      </c>
      <c r="E71" s="21">
        <v>51</v>
      </c>
      <c r="F71" s="21">
        <v>38</v>
      </c>
      <c r="G71" s="21">
        <v>6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168</v>
      </c>
      <c r="D72" s="21" t="s">
        <v>1422</v>
      </c>
      <c r="E72" s="21">
        <v>69</v>
      </c>
      <c r="F72" s="21">
        <v>64</v>
      </c>
      <c r="G72" s="21">
        <v>5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736</v>
      </c>
      <c r="D73" s="21" t="s">
        <v>1172</v>
      </c>
      <c r="E73" s="21">
        <v>89</v>
      </c>
      <c r="F73" s="21">
        <v>28</v>
      </c>
      <c r="G73" s="21">
        <v>16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1408</v>
      </c>
      <c r="D74" s="21" t="s">
        <v>1409</v>
      </c>
      <c r="E74" s="21">
        <v>58</v>
      </c>
      <c r="F74" s="21">
        <v>14</v>
      </c>
      <c r="G74" s="21">
        <v>31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85</v>
      </c>
      <c r="D75" s="21" t="s">
        <v>1441</v>
      </c>
      <c r="E75" s="21">
        <v>57</v>
      </c>
      <c r="F75" s="21">
        <v>16</v>
      </c>
      <c r="G75" s="21">
        <v>14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1117</v>
      </c>
      <c r="C76" s="21" t="s">
        <v>128</v>
      </c>
      <c r="D76" s="21" t="s">
        <v>1254</v>
      </c>
      <c r="E76" s="21">
        <v>82</v>
      </c>
      <c r="F76" s="21">
        <v>2</v>
      </c>
      <c r="G76" s="21">
        <v>103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92</v>
      </c>
      <c r="D77" s="21" t="s">
        <v>1426</v>
      </c>
      <c r="E77" s="21">
        <v>56</v>
      </c>
      <c r="F77" s="21">
        <v>9</v>
      </c>
      <c r="G77" s="21">
        <v>17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107</v>
      </c>
      <c r="D78" s="21" t="s">
        <v>1447</v>
      </c>
      <c r="E78" s="21">
        <v>71</v>
      </c>
      <c r="F78" s="21">
        <v>25</v>
      </c>
      <c r="G78" s="21">
        <v>11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499</v>
      </c>
      <c r="D79" s="21" t="s">
        <v>1496</v>
      </c>
      <c r="E79" s="21">
        <v>50</v>
      </c>
      <c r="F79" s="21">
        <v>50</v>
      </c>
      <c r="G79" s="21">
        <v>3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1257</v>
      </c>
      <c r="D80" s="21" t="s">
        <v>1258</v>
      </c>
      <c r="E80" s="21">
        <v>62</v>
      </c>
      <c r="F80" s="21">
        <v>9</v>
      </c>
      <c r="G80" s="21">
        <v>33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117</v>
      </c>
      <c r="D81" s="21" t="s">
        <v>1507</v>
      </c>
      <c r="E81" s="21">
        <v>78</v>
      </c>
      <c r="F81" s="21">
        <v>78</v>
      </c>
      <c r="G81" s="21">
        <v>2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799</v>
      </c>
      <c r="D82" s="21" t="s">
        <v>1436</v>
      </c>
      <c r="E82" s="21">
        <v>61</v>
      </c>
      <c r="F82" s="21">
        <v>1</v>
      </c>
      <c r="G82" s="21">
        <v>38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1100</v>
      </c>
      <c r="D83" s="21" t="s">
        <v>1492</v>
      </c>
      <c r="E83" s="21">
        <v>64</v>
      </c>
      <c r="F83" s="21">
        <v>64</v>
      </c>
      <c r="G83" s="21">
        <v>3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421</v>
      </c>
      <c r="D84" s="21" t="s">
        <v>1403</v>
      </c>
      <c r="E84" s="21">
        <v>91</v>
      </c>
      <c r="F84" s="21">
        <v>1</v>
      </c>
      <c r="G84" s="21">
        <v>60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1117</v>
      </c>
      <c r="C85" s="21" t="s">
        <v>736</v>
      </c>
      <c r="D85" s="21" t="s">
        <v>1184</v>
      </c>
      <c r="E85" s="21">
        <v>98</v>
      </c>
      <c r="F85" s="21">
        <v>41</v>
      </c>
      <c r="G85" s="21">
        <v>57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155</v>
      </c>
      <c r="D86" s="21" t="s">
        <v>1446</v>
      </c>
      <c r="E86" s="21">
        <v>90</v>
      </c>
      <c r="F86" s="21">
        <v>61</v>
      </c>
      <c r="G86" s="21">
        <v>27</v>
      </c>
      <c r="H86" s="21">
        <v>75</v>
      </c>
      <c r="I86" s="28">
        <v>44255</v>
      </c>
      <c r="J86" s="21">
        <v>71</v>
      </c>
      <c r="K86" s="28">
        <v>44262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1147</v>
      </c>
      <c r="C87" s="21" t="s">
        <v>116</v>
      </c>
      <c r="D87" s="21" t="s">
        <v>1508</v>
      </c>
      <c r="E87" s="21" t="s">
        <v>1147</v>
      </c>
      <c r="F87" s="21">
        <v>86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335</v>
      </c>
      <c r="D88" s="21" t="s">
        <v>1423</v>
      </c>
      <c r="E88" s="21" t="s">
        <v>1147</v>
      </c>
      <c r="F88" s="21">
        <v>11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214</v>
      </c>
      <c r="D89" s="21" t="s">
        <v>1500</v>
      </c>
      <c r="E89" s="21">
        <v>66</v>
      </c>
      <c r="F89" s="21">
        <v>66</v>
      </c>
      <c r="G89" s="21">
        <v>3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272</v>
      </c>
      <c r="D90" s="21" t="s">
        <v>1434</v>
      </c>
      <c r="E90" s="21">
        <v>95</v>
      </c>
      <c r="F90" s="21">
        <v>2</v>
      </c>
      <c r="G90" s="21">
        <v>64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1147</v>
      </c>
      <c r="C91" s="21" t="s">
        <v>1487</v>
      </c>
      <c r="D91" s="21" t="s">
        <v>1488</v>
      </c>
      <c r="E91" s="21" t="s">
        <v>1147</v>
      </c>
      <c r="F91" s="21">
        <v>49</v>
      </c>
      <c r="G91" s="21">
        <v>1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818</v>
      </c>
      <c r="D92" s="21" t="s">
        <v>1463</v>
      </c>
      <c r="E92" s="21" t="s">
        <v>1147</v>
      </c>
      <c r="F92" s="21">
        <v>30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116</v>
      </c>
      <c r="D93" s="21" t="s">
        <v>1509</v>
      </c>
      <c r="E93" s="21" t="s">
        <v>1147</v>
      </c>
      <c r="F93" s="21">
        <v>66</v>
      </c>
      <c r="G93" s="21">
        <v>3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1510</v>
      </c>
      <c r="D94" s="21" t="s">
        <v>1511</v>
      </c>
      <c r="E94" s="21">
        <v>84</v>
      </c>
      <c r="F94" s="21">
        <v>84</v>
      </c>
      <c r="G94" s="21">
        <v>2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499</v>
      </c>
      <c r="D95" s="21" t="s">
        <v>1490</v>
      </c>
      <c r="E95" s="21">
        <v>68</v>
      </c>
      <c r="F95" s="21">
        <v>68</v>
      </c>
      <c r="G95" s="21">
        <v>3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89</v>
      </c>
      <c r="D96" s="21" t="s">
        <v>1512</v>
      </c>
      <c r="E96" s="21">
        <v>70</v>
      </c>
      <c r="F96" s="21">
        <v>18</v>
      </c>
      <c r="G96" s="21">
        <v>11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670</v>
      </c>
      <c r="D97" s="21" t="s">
        <v>1443</v>
      </c>
      <c r="E97" s="21" t="s">
        <v>1147</v>
      </c>
      <c r="F97" s="21">
        <v>75</v>
      </c>
      <c r="G97" s="21">
        <v>7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80</v>
      </c>
      <c r="D98" s="21" t="s">
        <v>1405</v>
      </c>
      <c r="E98" s="21">
        <v>87</v>
      </c>
      <c r="F98" s="21">
        <v>21</v>
      </c>
      <c r="G98" s="21">
        <v>20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138</v>
      </c>
      <c r="D99" s="21" t="s">
        <v>1503</v>
      </c>
      <c r="E99" s="21">
        <v>80</v>
      </c>
      <c r="F99" s="21">
        <v>7</v>
      </c>
      <c r="G99" s="21">
        <v>17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184</v>
      </c>
      <c r="D100" s="21" t="s">
        <v>1250</v>
      </c>
      <c r="E100" s="21" t="s">
        <v>1147</v>
      </c>
      <c r="F100" s="21">
        <v>31</v>
      </c>
      <c r="G100" s="21">
        <v>1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669</v>
      </c>
      <c r="D101" s="21" t="s">
        <v>1513</v>
      </c>
      <c r="E101" s="21">
        <v>99</v>
      </c>
      <c r="F101" s="21">
        <v>31</v>
      </c>
      <c r="G101" s="21">
        <v>15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53" priority="1">
      <formula>AND($L2=0, $M2=0, $N2=0)</formula>
    </cfRule>
    <cfRule type="expression" dxfId="5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Аркуш37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618</v>
      </c>
      <c r="D2" s="21" t="s">
        <v>1163</v>
      </c>
      <c r="E2" s="21">
        <v>2</v>
      </c>
      <c r="F2" s="21">
        <v>1</v>
      </c>
      <c r="G2" s="21">
        <v>2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193</v>
      </c>
      <c r="D3" s="21" t="s">
        <v>1167</v>
      </c>
      <c r="E3" s="21">
        <v>1</v>
      </c>
      <c r="F3" s="21">
        <v>1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1157</v>
      </c>
      <c r="E4" s="21">
        <v>3</v>
      </c>
      <c r="F4" s="21">
        <v>1</v>
      </c>
      <c r="G4" s="21">
        <v>8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69</v>
      </c>
      <c r="D5" s="21" t="s">
        <v>1141</v>
      </c>
      <c r="E5" s="21">
        <v>5</v>
      </c>
      <c r="F5" s="21">
        <v>2</v>
      </c>
      <c r="G5" s="21">
        <v>41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618</v>
      </c>
      <c r="D6" s="21" t="s">
        <v>1174</v>
      </c>
      <c r="E6" s="21">
        <v>7</v>
      </c>
      <c r="F6" s="21">
        <v>3</v>
      </c>
      <c r="G6" s="21">
        <v>10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217</v>
      </c>
      <c r="D7" s="21" t="s">
        <v>1458</v>
      </c>
      <c r="E7" s="21">
        <v>16</v>
      </c>
      <c r="F7" s="21">
        <v>6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322</v>
      </c>
      <c r="D8" s="21" t="s">
        <v>1392</v>
      </c>
      <c r="E8" s="21">
        <v>4</v>
      </c>
      <c r="F8" s="21">
        <v>1</v>
      </c>
      <c r="G8" s="21">
        <v>5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225</v>
      </c>
      <c r="D9" s="21" t="s">
        <v>1249</v>
      </c>
      <c r="E9" s="21">
        <v>6</v>
      </c>
      <c r="F9" s="21">
        <v>2</v>
      </c>
      <c r="G9" s="21">
        <v>8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1121</v>
      </c>
      <c r="C10" s="21" t="s">
        <v>404</v>
      </c>
      <c r="D10" s="21" t="s">
        <v>1398</v>
      </c>
      <c r="E10" s="21">
        <v>8</v>
      </c>
      <c r="F10" s="21">
        <v>2</v>
      </c>
      <c r="G10" s="21">
        <v>6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825</v>
      </c>
      <c r="D11" s="21" t="s">
        <v>1468</v>
      </c>
      <c r="E11" s="21">
        <v>9</v>
      </c>
      <c r="F11" s="21">
        <v>9</v>
      </c>
      <c r="G11" s="21">
        <v>3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74</v>
      </c>
      <c r="D12" s="21" t="s">
        <v>1252</v>
      </c>
      <c r="E12" s="21">
        <v>10</v>
      </c>
      <c r="F12" s="21">
        <v>1</v>
      </c>
      <c r="G12" s="21">
        <v>14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615</v>
      </c>
      <c r="D13" s="21" t="s">
        <v>1164</v>
      </c>
      <c r="E13" s="21">
        <v>11</v>
      </c>
      <c r="F13" s="21">
        <v>9</v>
      </c>
      <c r="G13" s="21">
        <v>5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196</v>
      </c>
      <c r="D14" s="21" t="s">
        <v>1396</v>
      </c>
      <c r="E14" s="21">
        <v>79</v>
      </c>
      <c r="F14" s="21">
        <v>13</v>
      </c>
      <c r="G14" s="21">
        <v>2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223</v>
      </c>
      <c r="D15" s="21" t="s">
        <v>1139</v>
      </c>
      <c r="E15" s="21">
        <v>85</v>
      </c>
      <c r="F15" s="21">
        <v>1</v>
      </c>
      <c r="G15" s="21">
        <v>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181</v>
      </c>
      <c r="D16" s="21" t="s">
        <v>1192</v>
      </c>
      <c r="E16" s="21">
        <v>12</v>
      </c>
      <c r="F16" s="21">
        <v>10</v>
      </c>
      <c r="G16" s="21">
        <v>8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69</v>
      </c>
      <c r="D17" s="21" t="s">
        <v>1173</v>
      </c>
      <c r="E17" s="21">
        <v>13</v>
      </c>
      <c r="F17" s="21">
        <v>8</v>
      </c>
      <c r="G17" s="21">
        <v>18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499</v>
      </c>
      <c r="D18" s="21" t="s">
        <v>1188</v>
      </c>
      <c r="E18" s="21">
        <v>15</v>
      </c>
      <c r="F18" s="21">
        <v>14</v>
      </c>
      <c r="G18" s="21">
        <v>5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226</v>
      </c>
      <c r="D19" s="21" t="s">
        <v>1156</v>
      </c>
      <c r="E19" s="21">
        <v>22</v>
      </c>
      <c r="F19" s="21">
        <v>9</v>
      </c>
      <c r="G19" s="21">
        <v>13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69</v>
      </c>
      <c r="D20" s="21" t="s">
        <v>1183</v>
      </c>
      <c r="E20" s="21">
        <v>18</v>
      </c>
      <c r="F20" s="21">
        <v>9</v>
      </c>
      <c r="G20" s="21">
        <v>23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827</v>
      </c>
      <c r="D21" s="21" t="s">
        <v>1471</v>
      </c>
      <c r="E21" s="21">
        <v>88</v>
      </c>
      <c r="F21" s="21">
        <v>20</v>
      </c>
      <c r="G21" s="21">
        <v>2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110</v>
      </c>
      <c r="D22" s="21" t="s">
        <v>1197</v>
      </c>
      <c r="E22" s="21">
        <v>19</v>
      </c>
      <c r="F22" s="21">
        <v>14</v>
      </c>
      <c r="G22" s="21">
        <v>6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1191</v>
      </c>
      <c r="E23" s="21">
        <v>27</v>
      </c>
      <c r="F23" s="21">
        <v>21</v>
      </c>
      <c r="G23" s="21">
        <v>9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627</v>
      </c>
      <c r="D24" s="21" t="s">
        <v>1190</v>
      </c>
      <c r="E24" s="21">
        <v>21</v>
      </c>
      <c r="F24" s="21">
        <v>5</v>
      </c>
      <c r="G24" s="21">
        <v>17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658</v>
      </c>
      <c r="D25" s="21" t="s">
        <v>1346</v>
      </c>
      <c r="E25" s="21">
        <v>84</v>
      </c>
      <c r="F25" s="21">
        <v>21</v>
      </c>
      <c r="G25" s="21">
        <v>2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69</v>
      </c>
      <c r="D26" s="21" t="s">
        <v>1180</v>
      </c>
      <c r="E26" s="21">
        <v>24</v>
      </c>
      <c r="F26" s="21">
        <v>13</v>
      </c>
      <c r="G26" s="21">
        <v>17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958</v>
      </c>
      <c r="D27" s="21" t="s">
        <v>1477</v>
      </c>
      <c r="E27" s="21">
        <v>23</v>
      </c>
      <c r="F27" s="21">
        <v>6</v>
      </c>
      <c r="G27" s="21">
        <v>8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127</v>
      </c>
      <c r="D28" s="21" t="s">
        <v>1353</v>
      </c>
      <c r="E28" s="21">
        <v>26</v>
      </c>
      <c r="F28" s="21">
        <v>2</v>
      </c>
      <c r="G28" s="21">
        <v>19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112</v>
      </c>
      <c r="D29" s="21" t="s">
        <v>1158</v>
      </c>
      <c r="E29" s="21">
        <v>25</v>
      </c>
      <c r="F29" s="21">
        <v>18</v>
      </c>
      <c r="G29" s="21">
        <v>14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1121</v>
      </c>
      <c r="C30" s="21" t="s">
        <v>89</v>
      </c>
      <c r="D30" s="21" t="s">
        <v>1417</v>
      </c>
      <c r="E30" s="21">
        <v>20</v>
      </c>
      <c r="F30" s="21">
        <v>4</v>
      </c>
      <c r="G30" s="21">
        <v>16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322</v>
      </c>
      <c r="D31" s="21" t="s">
        <v>1497</v>
      </c>
      <c r="E31" s="21">
        <v>14</v>
      </c>
      <c r="F31" s="21">
        <v>14</v>
      </c>
      <c r="G31" s="21">
        <v>3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140</v>
      </c>
      <c r="D32" s="21" t="s">
        <v>1170</v>
      </c>
      <c r="E32" s="21">
        <v>28</v>
      </c>
      <c r="F32" s="21">
        <v>8</v>
      </c>
      <c r="G32" s="21">
        <v>36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308</v>
      </c>
      <c r="D33" s="21" t="s">
        <v>1482</v>
      </c>
      <c r="E33" s="21">
        <v>17</v>
      </c>
      <c r="F33" s="21">
        <v>2</v>
      </c>
      <c r="G33" s="21">
        <v>7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94</v>
      </c>
      <c r="D34" s="21" t="s">
        <v>1155</v>
      </c>
      <c r="E34" s="21">
        <v>31</v>
      </c>
      <c r="F34" s="21">
        <v>6</v>
      </c>
      <c r="G34" s="21">
        <v>19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1121</v>
      </c>
      <c r="C35" s="21" t="s">
        <v>611</v>
      </c>
      <c r="D35" s="21" t="s">
        <v>1179</v>
      </c>
      <c r="E35" s="21">
        <v>29</v>
      </c>
      <c r="F35" s="21">
        <v>27</v>
      </c>
      <c r="G35" s="21">
        <v>15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1117</v>
      </c>
      <c r="C36" s="21" t="s">
        <v>168</v>
      </c>
      <c r="D36" s="21" t="s">
        <v>1203</v>
      </c>
      <c r="E36" s="21">
        <v>39</v>
      </c>
      <c r="F36" s="21">
        <v>28</v>
      </c>
      <c r="G36" s="21">
        <v>8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196</v>
      </c>
      <c r="D37" s="21">
        <v>24</v>
      </c>
      <c r="E37" s="21">
        <v>32</v>
      </c>
      <c r="F37" s="21">
        <v>12</v>
      </c>
      <c r="G37" s="21">
        <v>8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74</v>
      </c>
      <c r="D38" s="21" t="s">
        <v>1472</v>
      </c>
      <c r="E38" s="21">
        <v>30</v>
      </c>
      <c r="F38" s="21">
        <v>6</v>
      </c>
      <c r="G38" s="21">
        <v>8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69</v>
      </c>
      <c r="D39" s="21" t="s">
        <v>1239</v>
      </c>
      <c r="E39" s="21">
        <v>35</v>
      </c>
      <c r="F39" s="21">
        <v>20</v>
      </c>
      <c r="G39" s="21">
        <v>20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805</v>
      </c>
      <c r="D40" s="21" t="s">
        <v>1439</v>
      </c>
      <c r="E40" s="21">
        <v>36</v>
      </c>
      <c r="F40" s="21">
        <v>21</v>
      </c>
      <c r="G40" s="21">
        <v>10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86</v>
      </c>
      <c r="D41" s="21" t="s">
        <v>1473</v>
      </c>
      <c r="E41" s="21">
        <v>34</v>
      </c>
      <c r="F41" s="21">
        <v>26</v>
      </c>
      <c r="G41" s="21">
        <v>5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614</v>
      </c>
      <c r="D42" s="21" t="s">
        <v>1195</v>
      </c>
      <c r="E42" s="21">
        <v>40</v>
      </c>
      <c r="F42" s="21">
        <v>35</v>
      </c>
      <c r="G42" s="21">
        <v>21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608</v>
      </c>
      <c r="D43" s="21" t="s">
        <v>1189</v>
      </c>
      <c r="E43" s="21">
        <v>37</v>
      </c>
      <c r="F43" s="21">
        <v>17</v>
      </c>
      <c r="G43" s="21">
        <v>40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679</v>
      </c>
      <c r="D44" s="21" t="s">
        <v>1450</v>
      </c>
      <c r="E44" s="21">
        <v>33</v>
      </c>
      <c r="F44" s="21">
        <v>13</v>
      </c>
      <c r="G44" s="21">
        <v>8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537</v>
      </c>
      <c r="D45" s="21" t="s">
        <v>1391</v>
      </c>
      <c r="E45" s="21">
        <v>41</v>
      </c>
      <c r="F45" s="21">
        <v>6</v>
      </c>
      <c r="G45" s="21">
        <v>23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116</v>
      </c>
      <c r="D46" s="21" t="s">
        <v>1397</v>
      </c>
      <c r="E46" s="21">
        <v>43</v>
      </c>
      <c r="F46" s="21">
        <v>15</v>
      </c>
      <c r="G46" s="21">
        <v>17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77</v>
      </c>
      <c r="D47" s="21" t="s">
        <v>1400</v>
      </c>
      <c r="E47" s="21">
        <v>50</v>
      </c>
      <c r="F47" s="21">
        <v>6</v>
      </c>
      <c r="G47" s="21">
        <v>17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665</v>
      </c>
      <c r="D48" s="21" t="s">
        <v>1430</v>
      </c>
      <c r="E48" s="21">
        <v>55</v>
      </c>
      <c r="F48" s="21">
        <v>10</v>
      </c>
      <c r="G48" s="21">
        <v>13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91</v>
      </c>
      <c r="D49" s="21" t="s">
        <v>1206</v>
      </c>
      <c r="E49" s="21">
        <v>42</v>
      </c>
      <c r="F49" s="21">
        <v>42</v>
      </c>
      <c r="G49" s="21">
        <v>3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1121</v>
      </c>
      <c r="C50" s="21" t="s">
        <v>86</v>
      </c>
      <c r="D50" s="21" t="s">
        <v>1478</v>
      </c>
      <c r="E50" s="21">
        <v>38</v>
      </c>
      <c r="F50" s="21">
        <v>4</v>
      </c>
      <c r="G50" s="21">
        <v>22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499</v>
      </c>
      <c r="D51" s="21" t="s">
        <v>1496</v>
      </c>
      <c r="E51" s="21">
        <v>90</v>
      </c>
      <c r="F51" s="21">
        <v>50</v>
      </c>
      <c r="G51" s="21">
        <v>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1060</v>
      </c>
      <c r="D52" s="21" t="s">
        <v>1485</v>
      </c>
      <c r="E52" s="21">
        <v>45</v>
      </c>
      <c r="F52" s="21">
        <v>38</v>
      </c>
      <c r="G52" s="21">
        <v>5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128</v>
      </c>
      <c r="D53" s="21" t="s">
        <v>1393</v>
      </c>
      <c r="E53" s="21">
        <v>44</v>
      </c>
      <c r="F53" s="21">
        <v>1</v>
      </c>
      <c r="G53" s="21">
        <v>33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95</v>
      </c>
      <c r="D54" s="21" t="s">
        <v>1148</v>
      </c>
      <c r="E54" s="21">
        <v>49</v>
      </c>
      <c r="F54" s="21">
        <v>27</v>
      </c>
      <c r="G54" s="21">
        <v>19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787</v>
      </c>
      <c r="D55" s="21" t="s">
        <v>1407</v>
      </c>
      <c r="E55" s="21">
        <v>47</v>
      </c>
      <c r="F55" s="21">
        <v>1</v>
      </c>
      <c r="G55" s="21">
        <v>60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517</v>
      </c>
      <c r="D56" s="21" t="s">
        <v>1402</v>
      </c>
      <c r="E56" s="21">
        <v>53</v>
      </c>
      <c r="F56" s="21">
        <v>2</v>
      </c>
      <c r="G56" s="21">
        <v>24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92</v>
      </c>
      <c r="D57" s="21" t="s">
        <v>1426</v>
      </c>
      <c r="E57" s="21">
        <v>51</v>
      </c>
      <c r="F57" s="21">
        <v>9</v>
      </c>
      <c r="G57" s="21">
        <v>16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85</v>
      </c>
      <c r="D58" s="21" t="s">
        <v>1441</v>
      </c>
      <c r="E58" s="21">
        <v>59</v>
      </c>
      <c r="F58" s="21">
        <v>16</v>
      </c>
      <c r="G58" s="21">
        <v>13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1121</v>
      </c>
      <c r="C59" s="21" t="s">
        <v>1408</v>
      </c>
      <c r="D59" s="21" t="s">
        <v>1409</v>
      </c>
      <c r="E59" s="21">
        <v>54</v>
      </c>
      <c r="F59" s="21">
        <v>14</v>
      </c>
      <c r="G59" s="21">
        <v>30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1121</v>
      </c>
      <c r="C60" s="21" t="s">
        <v>100</v>
      </c>
      <c r="D60" s="21" t="s">
        <v>1483</v>
      </c>
      <c r="E60" s="21">
        <v>52</v>
      </c>
      <c r="F60" s="21">
        <v>37</v>
      </c>
      <c r="G60" s="21">
        <v>5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1117</v>
      </c>
      <c r="C61" s="21" t="s">
        <v>736</v>
      </c>
      <c r="D61" s="21" t="s">
        <v>1215</v>
      </c>
      <c r="E61" s="21">
        <v>82</v>
      </c>
      <c r="F61" s="21">
        <v>17</v>
      </c>
      <c r="G61" s="21">
        <v>136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799</v>
      </c>
      <c r="D62" s="21" t="s">
        <v>1436</v>
      </c>
      <c r="E62" s="21">
        <v>58</v>
      </c>
      <c r="F62" s="21">
        <v>1</v>
      </c>
      <c r="G62" s="21">
        <v>37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1257</v>
      </c>
      <c r="D63" s="21" t="s">
        <v>1258</v>
      </c>
      <c r="E63" s="21">
        <v>62</v>
      </c>
      <c r="F63" s="21">
        <v>9</v>
      </c>
      <c r="G63" s="21">
        <v>32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1147</v>
      </c>
      <c r="C64" s="21" t="s">
        <v>117</v>
      </c>
      <c r="D64" s="21" t="s">
        <v>1495</v>
      </c>
      <c r="E64" s="21" t="s">
        <v>1147</v>
      </c>
      <c r="F64" s="21">
        <v>25</v>
      </c>
      <c r="G64" s="21">
        <v>1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1100</v>
      </c>
      <c r="D65" s="21" t="s">
        <v>1492</v>
      </c>
      <c r="E65" s="21">
        <v>70</v>
      </c>
      <c r="F65" s="21">
        <v>64</v>
      </c>
      <c r="G65" s="21">
        <v>2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499</v>
      </c>
      <c r="D66" s="21" t="s">
        <v>1514</v>
      </c>
      <c r="E66" s="21">
        <v>92</v>
      </c>
      <c r="F66" s="21">
        <v>65</v>
      </c>
      <c r="G66" s="21">
        <v>2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214</v>
      </c>
      <c r="D67" s="21" t="s">
        <v>1500</v>
      </c>
      <c r="E67" s="21">
        <v>91</v>
      </c>
      <c r="F67" s="21">
        <v>66</v>
      </c>
      <c r="G67" s="21">
        <v>2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1147</v>
      </c>
      <c r="C68" s="21" t="s">
        <v>117</v>
      </c>
      <c r="D68" s="21" t="s">
        <v>1498</v>
      </c>
      <c r="E68" s="21" t="s">
        <v>1147</v>
      </c>
      <c r="F68" s="21">
        <v>29</v>
      </c>
      <c r="G68" s="21">
        <v>1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499</v>
      </c>
      <c r="D69" s="21" t="s">
        <v>1490</v>
      </c>
      <c r="E69" s="21">
        <v>93</v>
      </c>
      <c r="F69" s="21">
        <v>68</v>
      </c>
      <c r="G69" s="21">
        <v>2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168</v>
      </c>
      <c r="D70" s="21" t="s">
        <v>1422</v>
      </c>
      <c r="E70" s="21">
        <v>81</v>
      </c>
      <c r="F70" s="21">
        <v>64</v>
      </c>
      <c r="G70" s="21">
        <v>4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89</v>
      </c>
      <c r="D71" s="21" t="s">
        <v>1512</v>
      </c>
      <c r="E71" s="21">
        <v>60</v>
      </c>
      <c r="F71" s="21">
        <v>18</v>
      </c>
      <c r="G71" s="21">
        <v>10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107</v>
      </c>
      <c r="D72" s="21" t="s">
        <v>1447</v>
      </c>
      <c r="E72" s="21">
        <v>67</v>
      </c>
      <c r="F72" s="21">
        <v>25</v>
      </c>
      <c r="G72" s="21">
        <v>10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117</v>
      </c>
      <c r="D73" s="21" t="s">
        <v>1493</v>
      </c>
      <c r="E73" s="21" t="s">
        <v>1147</v>
      </c>
      <c r="F73" s="21">
        <v>32</v>
      </c>
      <c r="G73" s="21">
        <v>1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1147</v>
      </c>
      <c r="C74" s="21" t="s">
        <v>191</v>
      </c>
      <c r="D74" s="21" t="s">
        <v>1469</v>
      </c>
      <c r="E74" s="21" t="s">
        <v>1147</v>
      </c>
      <c r="F74" s="21">
        <v>9</v>
      </c>
      <c r="G74" s="21">
        <v>1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1147</v>
      </c>
      <c r="C75" s="21" t="s">
        <v>117</v>
      </c>
      <c r="D75" s="21" t="s">
        <v>1499</v>
      </c>
      <c r="E75" s="21" t="s">
        <v>1147</v>
      </c>
      <c r="F75" s="21">
        <v>36</v>
      </c>
      <c r="G75" s="21">
        <v>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1147</v>
      </c>
      <c r="C76" s="21" t="s">
        <v>117</v>
      </c>
      <c r="D76" s="21" t="s">
        <v>1501</v>
      </c>
      <c r="E76" s="21" t="s">
        <v>1147</v>
      </c>
      <c r="F76" s="21">
        <v>41</v>
      </c>
      <c r="G76" s="21">
        <v>1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1147</v>
      </c>
      <c r="C77" s="21" t="s">
        <v>117</v>
      </c>
      <c r="D77" s="21" t="s">
        <v>1504</v>
      </c>
      <c r="E77" s="21" t="s">
        <v>1147</v>
      </c>
      <c r="F77" s="21">
        <v>53</v>
      </c>
      <c r="G77" s="21">
        <v>1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1147</v>
      </c>
      <c r="C78" s="21" t="s">
        <v>117</v>
      </c>
      <c r="D78" s="21" t="s">
        <v>1505</v>
      </c>
      <c r="E78" s="21" t="s">
        <v>1147</v>
      </c>
      <c r="F78" s="21">
        <v>56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117</v>
      </c>
      <c r="D79" s="21" t="s">
        <v>1507</v>
      </c>
      <c r="E79" s="21" t="s">
        <v>1147</v>
      </c>
      <c r="F79" s="21">
        <v>78</v>
      </c>
      <c r="G79" s="21">
        <v>1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117</v>
      </c>
      <c r="D80" s="21" t="s">
        <v>1506</v>
      </c>
      <c r="E80" s="21" t="s">
        <v>1147</v>
      </c>
      <c r="F80" s="21">
        <v>62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138</v>
      </c>
      <c r="D81" s="21" t="s">
        <v>1503</v>
      </c>
      <c r="E81" s="21">
        <v>48</v>
      </c>
      <c r="F81" s="21">
        <v>7</v>
      </c>
      <c r="G81" s="21">
        <v>16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1147</v>
      </c>
      <c r="C82" s="21" t="s">
        <v>116</v>
      </c>
      <c r="D82" s="21" t="s">
        <v>1406</v>
      </c>
      <c r="E82" s="21" t="s">
        <v>1147</v>
      </c>
      <c r="F82" s="21">
        <v>5</v>
      </c>
      <c r="G82" s="21">
        <v>1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128</v>
      </c>
      <c r="D83" s="21" t="s">
        <v>1254</v>
      </c>
      <c r="E83" s="21">
        <v>86</v>
      </c>
      <c r="F83" s="21">
        <v>2</v>
      </c>
      <c r="G83" s="21">
        <v>102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1515</v>
      </c>
      <c r="D84" s="21" t="s">
        <v>1516</v>
      </c>
      <c r="E84" s="21">
        <v>46</v>
      </c>
      <c r="F84" s="21">
        <v>46</v>
      </c>
      <c r="G84" s="21">
        <v>3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1510</v>
      </c>
      <c r="D85" s="21" t="s">
        <v>1511</v>
      </c>
      <c r="E85" s="21" t="s">
        <v>1147</v>
      </c>
      <c r="F85" s="21">
        <v>84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83</v>
      </c>
      <c r="D86" s="21" t="s">
        <v>1517</v>
      </c>
      <c r="E86" s="21">
        <v>61</v>
      </c>
      <c r="F86" s="21">
        <v>2</v>
      </c>
      <c r="G86" s="21">
        <v>19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327</v>
      </c>
      <c r="D87" s="21" t="s">
        <v>1518</v>
      </c>
      <c r="E87" s="21">
        <v>98</v>
      </c>
      <c r="F87" s="21">
        <v>86</v>
      </c>
      <c r="G87" s="21">
        <v>2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80</v>
      </c>
      <c r="D88" s="21" t="s">
        <v>1405</v>
      </c>
      <c r="E88" s="21">
        <v>77</v>
      </c>
      <c r="F88" s="21">
        <v>21</v>
      </c>
      <c r="G88" s="21">
        <v>19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226</v>
      </c>
      <c r="D89" s="21" t="s">
        <v>1348</v>
      </c>
      <c r="E89" s="21" t="s">
        <v>1147</v>
      </c>
      <c r="F89" s="21">
        <v>10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736</v>
      </c>
      <c r="D90" s="21" t="s">
        <v>1172</v>
      </c>
      <c r="E90" s="21" t="s">
        <v>1147</v>
      </c>
      <c r="F90" s="21">
        <v>28</v>
      </c>
      <c r="G90" s="21">
        <v>15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155</v>
      </c>
      <c r="D91" s="21" t="s">
        <v>1446</v>
      </c>
      <c r="E91" s="21">
        <v>76</v>
      </c>
      <c r="F91" s="21">
        <v>61</v>
      </c>
      <c r="G91" s="21">
        <v>26</v>
      </c>
      <c r="H91" s="21">
        <v>75</v>
      </c>
      <c r="I91" s="28">
        <v>44255</v>
      </c>
      <c r="J91" s="21">
        <v>71</v>
      </c>
      <c r="K91" s="28">
        <v>44262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1121</v>
      </c>
      <c r="C92" s="21" t="s">
        <v>421</v>
      </c>
      <c r="D92" s="21" t="s">
        <v>1403</v>
      </c>
      <c r="E92" s="21">
        <v>72</v>
      </c>
      <c r="F92" s="21">
        <v>1</v>
      </c>
      <c r="G92" s="21">
        <v>59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249</v>
      </c>
      <c r="D93" s="21" t="s">
        <v>1519</v>
      </c>
      <c r="E93" s="21">
        <v>65</v>
      </c>
      <c r="F93" s="21">
        <v>61</v>
      </c>
      <c r="G93" s="21">
        <v>3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116</v>
      </c>
      <c r="D94" s="21" t="s">
        <v>1491</v>
      </c>
      <c r="E94" s="21" t="s">
        <v>1147</v>
      </c>
      <c r="F94" s="21">
        <v>49</v>
      </c>
      <c r="G94" s="21">
        <v>1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297</v>
      </c>
      <c r="D95" s="21" t="s">
        <v>1520</v>
      </c>
      <c r="E95" s="21">
        <v>57</v>
      </c>
      <c r="F95" s="21">
        <v>18</v>
      </c>
      <c r="G95" s="21">
        <v>15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272</v>
      </c>
      <c r="D96" s="21" t="s">
        <v>1434</v>
      </c>
      <c r="E96" s="21">
        <v>64</v>
      </c>
      <c r="F96" s="21">
        <v>2</v>
      </c>
      <c r="G96" s="21">
        <v>63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672</v>
      </c>
      <c r="D97" s="21" t="s">
        <v>1521</v>
      </c>
      <c r="E97" s="21">
        <v>63</v>
      </c>
      <c r="F97" s="21">
        <v>32</v>
      </c>
      <c r="G97" s="21">
        <v>5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69</v>
      </c>
      <c r="D98" s="21" t="s">
        <v>1522</v>
      </c>
      <c r="E98" s="21">
        <v>73</v>
      </c>
      <c r="F98" s="21">
        <v>42</v>
      </c>
      <c r="G98" s="21">
        <v>17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736</v>
      </c>
      <c r="D99" s="21" t="s">
        <v>1184</v>
      </c>
      <c r="E99" s="21" t="s">
        <v>1147</v>
      </c>
      <c r="F99" s="21">
        <v>41</v>
      </c>
      <c r="G99" s="21">
        <v>56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669</v>
      </c>
      <c r="D100" s="21" t="s">
        <v>1513</v>
      </c>
      <c r="E100" s="21">
        <v>66</v>
      </c>
      <c r="F100" s="21">
        <v>31</v>
      </c>
      <c r="G100" s="21">
        <v>14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125</v>
      </c>
      <c r="D101" s="21" t="s">
        <v>1523</v>
      </c>
      <c r="E101" s="21">
        <v>68</v>
      </c>
      <c r="F101" s="21">
        <v>2</v>
      </c>
      <c r="G101" s="21">
        <v>27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51" priority="1">
      <formula>AND($L2=0, $M2=0, $N2=0)</formula>
    </cfRule>
    <cfRule type="expression" dxfId="5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Аркуш38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7.332031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193</v>
      </c>
      <c r="D2" s="21" t="s">
        <v>1167</v>
      </c>
      <c r="E2" s="21">
        <v>1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1147</v>
      </c>
      <c r="C3" s="21" t="s">
        <v>618</v>
      </c>
      <c r="D3" s="21" t="s">
        <v>1163</v>
      </c>
      <c r="E3" s="21" t="s">
        <v>1147</v>
      </c>
      <c r="F3" s="21">
        <v>1</v>
      </c>
      <c r="G3" s="21">
        <v>1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1157</v>
      </c>
      <c r="E4" s="21">
        <v>3</v>
      </c>
      <c r="F4" s="21">
        <v>1</v>
      </c>
      <c r="G4" s="21">
        <v>7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322</v>
      </c>
      <c r="D5" s="21" t="s">
        <v>1392</v>
      </c>
      <c r="E5" s="21">
        <v>2</v>
      </c>
      <c r="F5" s="21">
        <v>1</v>
      </c>
      <c r="G5" s="21">
        <v>4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69</v>
      </c>
      <c r="D6" s="21" t="s">
        <v>1141</v>
      </c>
      <c r="E6" s="21">
        <v>5</v>
      </c>
      <c r="F6" s="21">
        <v>2</v>
      </c>
      <c r="G6" s="21">
        <v>40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225</v>
      </c>
      <c r="D7" s="21" t="s">
        <v>1249</v>
      </c>
      <c r="E7" s="21">
        <v>6</v>
      </c>
      <c r="F7" s="21">
        <v>2</v>
      </c>
      <c r="G7" s="21">
        <v>7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1117</v>
      </c>
      <c r="C8" s="21" t="s">
        <v>618</v>
      </c>
      <c r="D8" s="21" t="s">
        <v>1174</v>
      </c>
      <c r="E8" s="21">
        <v>7</v>
      </c>
      <c r="F8" s="21">
        <v>3</v>
      </c>
      <c r="G8" s="21">
        <v>9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404</v>
      </c>
      <c r="D9" s="21" t="s">
        <v>1398</v>
      </c>
      <c r="E9" s="21">
        <v>4</v>
      </c>
      <c r="F9" s="21">
        <v>2</v>
      </c>
      <c r="G9" s="21">
        <v>5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825</v>
      </c>
      <c r="D10" s="21" t="s">
        <v>1468</v>
      </c>
      <c r="E10" s="21">
        <v>82</v>
      </c>
      <c r="F10" s="21">
        <v>9</v>
      </c>
      <c r="G10" s="21">
        <v>2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74</v>
      </c>
      <c r="D11" s="21" t="s">
        <v>1252</v>
      </c>
      <c r="E11" s="21">
        <v>8</v>
      </c>
      <c r="F11" s="21">
        <v>1</v>
      </c>
      <c r="G11" s="21">
        <v>13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615</v>
      </c>
      <c r="D12" s="21" t="s">
        <v>1164</v>
      </c>
      <c r="E12" s="21">
        <v>9</v>
      </c>
      <c r="F12" s="21">
        <v>9</v>
      </c>
      <c r="G12" s="21">
        <v>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181</v>
      </c>
      <c r="D13" s="21" t="s">
        <v>1192</v>
      </c>
      <c r="E13" s="21">
        <v>10</v>
      </c>
      <c r="F13" s="21">
        <v>10</v>
      </c>
      <c r="G13" s="21">
        <v>7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69</v>
      </c>
      <c r="D14" s="21" t="s">
        <v>1173</v>
      </c>
      <c r="E14" s="21">
        <v>11</v>
      </c>
      <c r="F14" s="21">
        <v>8</v>
      </c>
      <c r="G14" s="21">
        <v>17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322</v>
      </c>
      <c r="D15" s="21" t="s">
        <v>1497</v>
      </c>
      <c r="E15" s="21">
        <v>83</v>
      </c>
      <c r="F15" s="21">
        <v>14</v>
      </c>
      <c r="G15" s="21">
        <v>2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499</v>
      </c>
      <c r="D16" s="21" t="s">
        <v>1188</v>
      </c>
      <c r="E16" s="21">
        <v>14</v>
      </c>
      <c r="F16" s="21">
        <v>14</v>
      </c>
      <c r="G16" s="21">
        <v>4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1147</v>
      </c>
      <c r="C17" s="21" t="s">
        <v>217</v>
      </c>
      <c r="D17" s="21" t="s">
        <v>1458</v>
      </c>
      <c r="E17" s="21" t="s">
        <v>1147</v>
      </c>
      <c r="F17" s="21">
        <v>6</v>
      </c>
      <c r="G17" s="21">
        <v>1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308</v>
      </c>
      <c r="D18" s="21" t="s">
        <v>1482</v>
      </c>
      <c r="E18" s="21">
        <v>12</v>
      </c>
      <c r="F18" s="21">
        <v>2</v>
      </c>
      <c r="G18" s="21">
        <v>6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69</v>
      </c>
      <c r="D19" s="21" t="s">
        <v>1183</v>
      </c>
      <c r="E19" s="21">
        <v>13</v>
      </c>
      <c r="F19" s="21">
        <v>9</v>
      </c>
      <c r="G19" s="21">
        <v>22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110</v>
      </c>
      <c r="D20" s="21" t="s">
        <v>1197</v>
      </c>
      <c r="E20" s="21">
        <v>18</v>
      </c>
      <c r="F20" s="21">
        <v>14</v>
      </c>
      <c r="G20" s="21">
        <v>5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89</v>
      </c>
      <c r="D21" s="21" t="s">
        <v>1417</v>
      </c>
      <c r="E21" s="21">
        <v>17</v>
      </c>
      <c r="F21" s="21">
        <v>4</v>
      </c>
      <c r="G21" s="21">
        <v>15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627</v>
      </c>
      <c r="D22" s="21" t="s">
        <v>1190</v>
      </c>
      <c r="E22" s="21">
        <v>16</v>
      </c>
      <c r="F22" s="21">
        <v>5</v>
      </c>
      <c r="G22" s="21">
        <v>16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226</v>
      </c>
      <c r="D23" s="21" t="s">
        <v>1156</v>
      </c>
      <c r="E23" s="21">
        <v>23</v>
      </c>
      <c r="F23" s="21">
        <v>9</v>
      </c>
      <c r="G23" s="21">
        <v>12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958</v>
      </c>
      <c r="D24" s="21" t="s">
        <v>1477</v>
      </c>
      <c r="E24" s="21">
        <v>15</v>
      </c>
      <c r="F24" s="21">
        <v>6</v>
      </c>
      <c r="G24" s="21">
        <v>7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1180</v>
      </c>
      <c r="E25" s="21">
        <v>19</v>
      </c>
      <c r="F25" s="21">
        <v>13</v>
      </c>
      <c r="G25" s="21">
        <v>16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112</v>
      </c>
      <c r="D26" s="21" t="s">
        <v>1158</v>
      </c>
      <c r="E26" s="21">
        <v>21</v>
      </c>
      <c r="F26" s="21">
        <v>18</v>
      </c>
      <c r="G26" s="21">
        <v>13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127</v>
      </c>
      <c r="D27" s="21" t="s">
        <v>1353</v>
      </c>
      <c r="E27" s="21">
        <v>20</v>
      </c>
      <c r="F27" s="21">
        <v>2</v>
      </c>
      <c r="G27" s="21">
        <v>18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69</v>
      </c>
      <c r="D28" s="21" t="s">
        <v>1191</v>
      </c>
      <c r="E28" s="21">
        <v>25</v>
      </c>
      <c r="F28" s="21">
        <v>21</v>
      </c>
      <c r="G28" s="21">
        <v>8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140</v>
      </c>
      <c r="D29" s="21" t="s">
        <v>1170</v>
      </c>
      <c r="E29" s="21">
        <v>24</v>
      </c>
      <c r="F29" s="21">
        <v>8</v>
      </c>
      <c r="G29" s="21">
        <v>35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1121</v>
      </c>
      <c r="C30" s="21" t="s">
        <v>611</v>
      </c>
      <c r="D30" s="21" t="s">
        <v>1179</v>
      </c>
      <c r="E30" s="21">
        <v>27</v>
      </c>
      <c r="F30" s="21">
        <v>27</v>
      </c>
      <c r="G30" s="21">
        <v>14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74</v>
      </c>
      <c r="D31" s="21" t="s">
        <v>1472</v>
      </c>
      <c r="E31" s="21">
        <v>22</v>
      </c>
      <c r="F31" s="21">
        <v>6</v>
      </c>
      <c r="G31" s="21">
        <v>7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94</v>
      </c>
      <c r="D32" s="21" t="s">
        <v>1155</v>
      </c>
      <c r="E32" s="21">
        <v>30</v>
      </c>
      <c r="F32" s="21">
        <v>6</v>
      </c>
      <c r="G32" s="21">
        <v>18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196</v>
      </c>
      <c r="D33" s="21">
        <v>24</v>
      </c>
      <c r="E33" s="21">
        <v>28</v>
      </c>
      <c r="F33" s="21">
        <v>12</v>
      </c>
      <c r="G33" s="21">
        <v>7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679</v>
      </c>
      <c r="D34" s="21" t="s">
        <v>1450</v>
      </c>
      <c r="E34" s="21">
        <v>29</v>
      </c>
      <c r="F34" s="21">
        <v>13</v>
      </c>
      <c r="G34" s="21">
        <v>7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86</v>
      </c>
      <c r="D35" s="21" t="s">
        <v>1473</v>
      </c>
      <c r="E35" s="21">
        <v>26</v>
      </c>
      <c r="F35" s="21">
        <v>26</v>
      </c>
      <c r="G35" s="21">
        <v>4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69</v>
      </c>
      <c r="D36" s="21" t="s">
        <v>1239</v>
      </c>
      <c r="E36" s="21">
        <v>31</v>
      </c>
      <c r="F36" s="21">
        <v>20</v>
      </c>
      <c r="G36" s="21">
        <v>19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805</v>
      </c>
      <c r="D37" s="21" t="s">
        <v>1439</v>
      </c>
      <c r="E37" s="21">
        <v>32</v>
      </c>
      <c r="F37" s="21">
        <v>21</v>
      </c>
      <c r="G37" s="21">
        <v>9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608</v>
      </c>
      <c r="D38" s="21" t="s">
        <v>1189</v>
      </c>
      <c r="E38" s="21">
        <v>34</v>
      </c>
      <c r="F38" s="21">
        <v>17</v>
      </c>
      <c r="G38" s="21">
        <v>39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1121</v>
      </c>
      <c r="C39" s="21" t="s">
        <v>86</v>
      </c>
      <c r="D39" s="21" t="s">
        <v>1478</v>
      </c>
      <c r="E39" s="21">
        <v>33</v>
      </c>
      <c r="F39" s="21">
        <v>4</v>
      </c>
      <c r="G39" s="21">
        <v>21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168</v>
      </c>
      <c r="D40" s="21" t="s">
        <v>1203</v>
      </c>
      <c r="E40" s="21">
        <v>48</v>
      </c>
      <c r="F40" s="21">
        <v>28</v>
      </c>
      <c r="G40" s="21">
        <v>7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614</v>
      </c>
      <c r="D41" s="21" t="s">
        <v>1195</v>
      </c>
      <c r="E41" s="21">
        <v>35</v>
      </c>
      <c r="F41" s="21">
        <v>35</v>
      </c>
      <c r="G41" s="21">
        <v>20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537</v>
      </c>
      <c r="D42" s="21" t="s">
        <v>1391</v>
      </c>
      <c r="E42" s="21">
        <v>36</v>
      </c>
      <c r="F42" s="21">
        <v>6</v>
      </c>
      <c r="G42" s="21">
        <v>22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91</v>
      </c>
      <c r="D43" s="21" t="s">
        <v>1206</v>
      </c>
      <c r="E43" s="21">
        <v>95</v>
      </c>
      <c r="F43" s="21">
        <v>42</v>
      </c>
      <c r="G43" s="21">
        <v>2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116</v>
      </c>
      <c r="D44" s="21" t="s">
        <v>1397</v>
      </c>
      <c r="E44" s="21">
        <v>42</v>
      </c>
      <c r="F44" s="21">
        <v>15</v>
      </c>
      <c r="G44" s="21">
        <v>16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128</v>
      </c>
      <c r="D45" s="21" t="s">
        <v>1393</v>
      </c>
      <c r="E45" s="21">
        <v>40</v>
      </c>
      <c r="F45" s="21">
        <v>1</v>
      </c>
      <c r="G45" s="21">
        <v>32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1060</v>
      </c>
      <c r="D46" s="21" t="s">
        <v>1485</v>
      </c>
      <c r="E46" s="21">
        <v>38</v>
      </c>
      <c r="F46" s="21">
        <v>38</v>
      </c>
      <c r="G46" s="21">
        <v>4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1515</v>
      </c>
      <c r="D47" s="21" t="s">
        <v>1516</v>
      </c>
      <c r="E47" s="21">
        <v>92</v>
      </c>
      <c r="F47" s="21">
        <v>46</v>
      </c>
      <c r="G47" s="21">
        <v>2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787</v>
      </c>
      <c r="D48" s="21" t="s">
        <v>1407</v>
      </c>
      <c r="E48" s="21">
        <v>41</v>
      </c>
      <c r="F48" s="21">
        <v>1</v>
      </c>
      <c r="G48" s="21">
        <v>59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138</v>
      </c>
      <c r="D49" s="21" t="s">
        <v>1503</v>
      </c>
      <c r="E49" s="21">
        <v>39</v>
      </c>
      <c r="F49" s="21">
        <v>7</v>
      </c>
      <c r="G49" s="21">
        <v>15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95</v>
      </c>
      <c r="D50" s="21" t="s">
        <v>1148</v>
      </c>
      <c r="E50" s="21">
        <v>47</v>
      </c>
      <c r="F50" s="21">
        <v>27</v>
      </c>
      <c r="G50" s="21">
        <v>18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77</v>
      </c>
      <c r="D51" s="21" t="s">
        <v>1400</v>
      </c>
      <c r="E51" s="21">
        <v>46</v>
      </c>
      <c r="F51" s="21">
        <v>6</v>
      </c>
      <c r="G51" s="21">
        <v>16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92</v>
      </c>
      <c r="D52" s="21" t="s">
        <v>1426</v>
      </c>
      <c r="E52" s="21">
        <v>43</v>
      </c>
      <c r="F52" s="21">
        <v>9</v>
      </c>
      <c r="G52" s="21">
        <v>15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100</v>
      </c>
      <c r="D53" s="21" t="s">
        <v>1483</v>
      </c>
      <c r="E53" s="21">
        <v>37</v>
      </c>
      <c r="F53" s="21">
        <v>37</v>
      </c>
      <c r="G53" s="21">
        <v>4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517</v>
      </c>
      <c r="D54" s="21" t="s">
        <v>1402</v>
      </c>
      <c r="E54" s="21">
        <v>49</v>
      </c>
      <c r="F54" s="21">
        <v>2</v>
      </c>
      <c r="G54" s="21">
        <v>23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1408</v>
      </c>
      <c r="D55" s="21" t="s">
        <v>1409</v>
      </c>
      <c r="E55" s="21">
        <v>51</v>
      </c>
      <c r="F55" s="21">
        <v>14</v>
      </c>
      <c r="G55" s="21">
        <v>29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665</v>
      </c>
      <c r="D56" s="21" t="s">
        <v>1430</v>
      </c>
      <c r="E56" s="21">
        <v>54</v>
      </c>
      <c r="F56" s="21">
        <v>10</v>
      </c>
      <c r="G56" s="21">
        <v>12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421</v>
      </c>
      <c r="D57" s="21" t="s">
        <v>1524</v>
      </c>
      <c r="E57" s="21">
        <v>88</v>
      </c>
      <c r="F57" s="21">
        <v>56</v>
      </c>
      <c r="G57" s="21">
        <v>2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297</v>
      </c>
      <c r="D58" s="21" t="s">
        <v>1520</v>
      </c>
      <c r="E58" s="21">
        <v>44</v>
      </c>
      <c r="F58" s="21">
        <v>18</v>
      </c>
      <c r="G58" s="21">
        <v>14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799</v>
      </c>
      <c r="D59" s="21" t="s">
        <v>1436</v>
      </c>
      <c r="E59" s="21">
        <v>53</v>
      </c>
      <c r="F59" s="21">
        <v>1</v>
      </c>
      <c r="G59" s="21">
        <v>36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85</v>
      </c>
      <c r="D60" s="21" t="s">
        <v>1441</v>
      </c>
      <c r="E60" s="21">
        <v>52</v>
      </c>
      <c r="F60" s="21">
        <v>16</v>
      </c>
      <c r="G60" s="21">
        <v>12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89</v>
      </c>
      <c r="D61" s="21" t="s">
        <v>1512</v>
      </c>
      <c r="E61" s="21">
        <v>50</v>
      </c>
      <c r="F61" s="21">
        <v>18</v>
      </c>
      <c r="G61" s="21">
        <v>9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83</v>
      </c>
      <c r="D62" s="21" t="s">
        <v>1517</v>
      </c>
      <c r="E62" s="21">
        <v>55</v>
      </c>
      <c r="F62" s="21">
        <v>2</v>
      </c>
      <c r="G62" s="21">
        <v>18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1257</v>
      </c>
      <c r="D63" s="21" t="s">
        <v>1258</v>
      </c>
      <c r="E63" s="21">
        <v>56</v>
      </c>
      <c r="F63" s="21">
        <v>9</v>
      </c>
      <c r="G63" s="21">
        <v>31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672</v>
      </c>
      <c r="D64" s="21" t="s">
        <v>1521</v>
      </c>
      <c r="E64" s="21">
        <v>45</v>
      </c>
      <c r="F64" s="21">
        <v>32</v>
      </c>
      <c r="G64" s="21">
        <v>4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1121</v>
      </c>
      <c r="C65" s="21" t="s">
        <v>272</v>
      </c>
      <c r="D65" s="21" t="s">
        <v>1434</v>
      </c>
      <c r="E65" s="21">
        <v>57</v>
      </c>
      <c r="F65" s="21">
        <v>2</v>
      </c>
      <c r="G65" s="21">
        <v>62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249</v>
      </c>
      <c r="D66" s="21" t="s">
        <v>1519</v>
      </c>
      <c r="E66" s="21">
        <v>61</v>
      </c>
      <c r="F66" s="21">
        <v>61</v>
      </c>
      <c r="G66" s="21">
        <v>2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1121</v>
      </c>
      <c r="C67" s="21" t="s">
        <v>669</v>
      </c>
      <c r="D67" s="21" t="s">
        <v>1513</v>
      </c>
      <c r="E67" s="21">
        <v>60</v>
      </c>
      <c r="F67" s="21">
        <v>31</v>
      </c>
      <c r="G67" s="21">
        <v>13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1117</v>
      </c>
      <c r="C68" s="21" t="s">
        <v>107</v>
      </c>
      <c r="D68" s="21" t="s">
        <v>1447</v>
      </c>
      <c r="E68" s="21">
        <v>72</v>
      </c>
      <c r="F68" s="21">
        <v>25</v>
      </c>
      <c r="G68" s="21">
        <v>9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125</v>
      </c>
      <c r="D69" s="21" t="s">
        <v>1523</v>
      </c>
      <c r="E69" s="21">
        <v>58</v>
      </c>
      <c r="F69" s="21">
        <v>2</v>
      </c>
      <c r="G69" s="21">
        <v>26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451</v>
      </c>
      <c r="D70" s="21" t="s">
        <v>1486</v>
      </c>
      <c r="E70" s="21">
        <v>59</v>
      </c>
      <c r="F70" s="21">
        <v>1</v>
      </c>
      <c r="G70" s="21">
        <v>47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1147</v>
      </c>
      <c r="C71" s="21" t="s">
        <v>1100</v>
      </c>
      <c r="D71" s="21" t="s">
        <v>1492</v>
      </c>
      <c r="E71" s="21" t="s">
        <v>1147</v>
      </c>
      <c r="F71" s="21">
        <v>64</v>
      </c>
      <c r="G71" s="21">
        <v>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324</v>
      </c>
      <c r="D72" s="21" t="s">
        <v>1525</v>
      </c>
      <c r="E72" s="21">
        <v>63</v>
      </c>
      <c r="F72" s="21">
        <v>9</v>
      </c>
      <c r="G72" s="21">
        <v>10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421</v>
      </c>
      <c r="D73" s="21" t="s">
        <v>1403</v>
      </c>
      <c r="E73" s="21">
        <v>62</v>
      </c>
      <c r="F73" s="21">
        <v>1</v>
      </c>
      <c r="G73" s="21">
        <v>58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69</v>
      </c>
      <c r="D74" s="21" t="s">
        <v>1522</v>
      </c>
      <c r="E74" s="21">
        <v>64</v>
      </c>
      <c r="F74" s="21">
        <v>42</v>
      </c>
      <c r="G74" s="21">
        <v>16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83</v>
      </c>
      <c r="D75" s="21" t="s">
        <v>1526</v>
      </c>
      <c r="E75" s="21">
        <v>68</v>
      </c>
      <c r="F75" s="21">
        <v>29</v>
      </c>
      <c r="G75" s="21">
        <v>22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1147</v>
      </c>
      <c r="C76" s="21" t="s">
        <v>400</v>
      </c>
      <c r="D76" s="21" t="s">
        <v>1527</v>
      </c>
      <c r="E76" s="21" t="s">
        <v>1147</v>
      </c>
      <c r="F76" s="21">
        <v>75</v>
      </c>
      <c r="G76" s="21">
        <v>1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155</v>
      </c>
      <c r="D77" s="21" t="s">
        <v>1446</v>
      </c>
      <c r="E77" s="21">
        <v>71</v>
      </c>
      <c r="F77" s="21">
        <v>61</v>
      </c>
      <c r="G77" s="21">
        <v>25</v>
      </c>
      <c r="H77" s="21">
        <v>75</v>
      </c>
      <c r="I77" s="28">
        <v>44255</v>
      </c>
      <c r="J77" s="21">
        <v>71</v>
      </c>
      <c r="K77" s="28">
        <v>44262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80</v>
      </c>
      <c r="D78" s="21" t="s">
        <v>1405</v>
      </c>
      <c r="E78" s="21">
        <v>65</v>
      </c>
      <c r="F78" s="21">
        <v>21</v>
      </c>
      <c r="G78" s="21">
        <v>18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837</v>
      </c>
      <c r="D79" s="21" t="s">
        <v>1494</v>
      </c>
      <c r="E79" s="21">
        <v>66</v>
      </c>
      <c r="F79" s="21">
        <v>1</v>
      </c>
      <c r="G79" s="21">
        <v>54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196</v>
      </c>
      <c r="D80" s="21" t="s">
        <v>1396</v>
      </c>
      <c r="E80" s="21" t="s">
        <v>1147</v>
      </c>
      <c r="F80" s="21">
        <v>13</v>
      </c>
      <c r="G80" s="21">
        <v>1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627</v>
      </c>
      <c r="D81" s="21" t="s">
        <v>1528</v>
      </c>
      <c r="E81" s="21">
        <v>70</v>
      </c>
      <c r="F81" s="21">
        <v>53</v>
      </c>
      <c r="G81" s="21">
        <v>15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168</v>
      </c>
      <c r="D82" s="21" t="s">
        <v>1422</v>
      </c>
      <c r="E82" s="21">
        <v>79</v>
      </c>
      <c r="F82" s="21">
        <v>64</v>
      </c>
      <c r="G82" s="21">
        <v>3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736</v>
      </c>
      <c r="D83" s="21" t="s">
        <v>1215</v>
      </c>
      <c r="E83" s="21">
        <v>77</v>
      </c>
      <c r="F83" s="21">
        <v>17</v>
      </c>
      <c r="G83" s="21">
        <v>135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196</v>
      </c>
      <c r="D84" s="21" t="s">
        <v>1237</v>
      </c>
      <c r="E84" s="21">
        <v>94</v>
      </c>
      <c r="F84" s="21">
        <v>56</v>
      </c>
      <c r="G84" s="21">
        <v>2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658</v>
      </c>
      <c r="D85" s="21" t="s">
        <v>1346</v>
      </c>
      <c r="E85" s="21" t="s">
        <v>1147</v>
      </c>
      <c r="F85" s="21">
        <v>21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223</v>
      </c>
      <c r="D86" s="21" t="s">
        <v>1139</v>
      </c>
      <c r="E86" s="21" t="s">
        <v>1147</v>
      </c>
      <c r="F86" s="21">
        <v>1</v>
      </c>
      <c r="G86" s="21">
        <v>1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128</v>
      </c>
      <c r="D87" s="21" t="s">
        <v>1254</v>
      </c>
      <c r="E87" s="21">
        <v>74</v>
      </c>
      <c r="F87" s="21">
        <v>2</v>
      </c>
      <c r="G87" s="21">
        <v>101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799</v>
      </c>
      <c r="D88" s="21" t="s">
        <v>1529</v>
      </c>
      <c r="E88" s="21">
        <v>76</v>
      </c>
      <c r="F88" s="21">
        <v>2</v>
      </c>
      <c r="G88" s="21">
        <v>36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827</v>
      </c>
      <c r="D89" s="21" t="s">
        <v>1471</v>
      </c>
      <c r="E89" s="21" t="s">
        <v>1147</v>
      </c>
      <c r="F89" s="21">
        <v>20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278</v>
      </c>
      <c r="D90" s="21" t="s">
        <v>1530</v>
      </c>
      <c r="E90" s="21">
        <v>67</v>
      </c>
      <c r="F90" s="21">
        <v>32</v>
      </c>
      <c r="G90" s="21">
        <v>6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1147</v>
      </c>
      <c r="C91" s="21" t="s">
        <v>499</v>
      </c>
      <c r="D91" s="21" t="s">
        <v>1496</v>
      </c>
      <c r="E91" s="21" t="s">
        <v>1147</v>
      </c>
      <c r="F91" s="21">
        <v>50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214</v>
      </c>
      <c r="D92" s="21" t="s">
        <v>1500</v>
      </c>
      <c r="E92" s="21" t="s">
        <v>1147</v>
      </c>
      <c r="F92" s="21">
        <v>66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499</v>
      </c>
      <c r="D93" s="21" t="s">
        <v>1514</v>
      </c>
      <c r="E93" s="21" t="s">
        <v>1147</v>
      </c>
      <c r="F93" s="21">
        <v>65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499</v>
      </c>
      <c r="D94" s="21" t="s">
        <v>1490</v>
      </c>
      <c r="E94" s="21" t="s">
        <v>1147</v>
      </c>
      <c r="F94" s="21">
        <v>68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680</v>
      </c>
      <c r="D95" s="21" t="s">
        <v>1531</v>
      </c>
      <c r="E95" s="21">
        <v>84</v>
      </c>
      <c r="F95" s="21">
        <v>17</v>
      </c>
      <c r="G95" s="21">
        <v>6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1121</v>
      </c>
      <c r="C96" s="21" t="s">
        <v>225</v>
      </c>
      <c r="D96" s="21" t="s">
        <v>1532</v>
      </c>
      <c r="E96" s="21">
        <v>73</v>
      </c>
      <c r="F96" s="21">
        <v>21</v>
      </c>
      <c r="G96" s="21">
        <v>36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684</v>
      </c>
      <c r="D97" s="21" t="s">
        <v>1533</v>
      </c>
      <c r="E97" s="21">
        <v>80</v>
      </c>
      <c r="F97" s="21">
        <v>80</v>
      </c>
      <c r="G97" s="21">
        <v>3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670</v>
      </c>
      <c r="D98" s="21" t="s">
        <v>1443</v>
      </c>
      <c r="E98" s="21">
        <v>91</v>
      </c>
      <c r="F98" s="21">
        <v>75</v>
      </c>
      <c r="G98" s="21">
        <v>6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327</v>
      </c>
      <c r="D99" s="21" t="s">
        <v>1518</v>
      </c>
      <c r="E99" s="21" t="s">
        <v>1147</v>
      </c>
      <c r="F99" s="21">
        <v>86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151</v>
      </c>
      <c r="D100" s="21" t="s">
        <v>1534</v>
      </c>
      <c r="E100" s="21">
        <v>69</v>
      </c>
      <c r="F100" s="21">
        <v>69</v>
      </c>
      <c r="G100" s="21">
        <v>3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128</v>
      </c>
      <c r="D101" s="21" t="s">
        <v>1442</v>
      </c>
      <c r="E101" s="21">
        <v>75</v>
      </c>
      <c r="F101" s="21">
        <v>1</v>
      </c>
      <c r="G101" s="21">
        <v>65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49" priority="1">
      <formula>AND($L2=0, $M2=0, $N2=0)</formula>
    </cfRule>
    <cfRule type="expression" dxfId="4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Аркуш39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7.66406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193</v>
      </c>
      <c r="D2" s="21" t="s">
        <v>1167</v>
      </c>
      <c r="E2" s="21">
        <v>6</v>
      </c>
      <c r="F2" s="21">
        <v>1</v>
      </c>
      <c r="G2" s="21">
        <v>2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322</v>
      </c>
      <c r="D3" s="21" t="s">
        <v>1392</v>
      </c>
      <c r="E3" s="21">
        <v>1</v>
      </c>
      <c r="F3" s="21">
        <v>1</v>
      </c>
      <c r="G3" s="21">
        <v>3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1157</v>
      </c>
      <c r="E4" s="21">
        <v>3</v>
      </c>
      <c r="F4" s="21">
        <v>1</v>
      </c>
      <c r="G4" s="21">
        <v>6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404</v>
      </c>
      <c r="D5" s="21" t="s">
        <v>1398</v>
      </c>
      <c r="E5" s="21">
        <v>2</v>
      </c>
      <c r="F5" s="21">
        <v>2</v>
      </c>
      <c r="G5" s="21">
        <v>4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69</v>
      </c>
      <c r="D6" s="21" t="s">
        <v>1141</v>
      </c>
      <c r="E6" s="21">
        <v>5</v>
      </c>
      <c r="F6" s="21">
        <v>2</v>
      </c>
      <c r="G6" s="21">
        <v>39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225</v>
      </c>
      <c r="D7" s="21" t="s">
        <v>1249</v>
      </c>
      <c r="E7" s="21">
        <v>4</v>
      </c>
      <c r="F7" s="21">
        <v>2</v>
      </c>
      <c r="G7" s="21">
        <v>6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1117</v>
      </c>
      <c r="C8" s="21" t="s">
        <v>618</v>
      </c>
      <c r="D8" s="21" t="s">
        <v>1174</v>
      </c>
      <c r="E8" s="21">
        <v>7</v>
      </c>
      <c r="F8" s="21">
        <v>3</v>
      </c>
      <c r="G8" s="21">
        <v>8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74</v>
      </c>
      <c r="D9" s="21" t="s">
        <v>1252</v>
      </c>
      <c r="E9" s="21">
        <v>8</v>
      </c>
      <c r="F9" s="21">
        <v>1</v>
      </c>
      <c r="G9" s="21">
        <v>12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615</v>
      </c>
      <c r="D10" s="21" t="s">
        <v>1164</v>
      </c>
      <c r="E10" s="21">
        <v>10</v>
      </c>
      <c r="F10" s="21">
        <v>9</v>
      </c>
      <c r="G10" s="21">
        <v>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181</v>
      </c>
      <c r="D11" s="21" t="s">
        <v>1192</v>
      </c>
      <c r="E11" s="21">
        <v>12</v>
      </c>
      <c r="F11" s="21">
        <v>10</v>
      </c>
      <c r="G11" s="21">
        <v>6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69</v>
      </c>
      <c r="D12" s="21" t="s">
        <v>1173</v>
      </c>
      <c r="E12" s="21">
        <v>11</v>
      </c>
      <c r="F12" s="21">
        <v>8</v>
      </c>
      <c r="G12" s="21">
        <v>16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308</v>
      </c>
      <c r="D13" s="21" t="s">
        <v>1482</v>
      </c>
      <c r="E13" s="21">
        <v>9</v>
      </c>
      <c r="F13" s="21">
        <v>2</v>
      </c>
      <c r="G13" s="21">
        <v>5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69</v>
      </c>
      <c r="D14" s="21" t="s">
        <v>1183</v>
      </c>
      <c r="E14" s="21">
        <v>14</v>
      </c>
      <c r="F14" s="21">
        <v>9</v>
      </c>
      <c r="G14" s="21">
        <v>21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499</v>
      </c>
      <c r="D15" s="21" t="s">
        <v>1188</v>
      </c>
      <c r="E15" s="21">
        <v>33</v>
      </c>
      <c r="F15" s="21">
        <v>14</v>
      </c>
      <c r="G15" s="21">
        <v>3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958</v>
      </c>
      <c r="D16" s="21" t="s">
        <v>1477</v>
      </c>
      <c r="E16" s="21">
        <v>13</v>
      </c>
      <c r="F16" s="21">
        <v>6</v>
      </c>
      <c r="G16" s="21">
        <v>6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627</v>
      </c>
      <c r="D17" s="21" t="s">
        <v>1190</v>
      </c>
      <c r="E17" s="21">
        <v>16</v>
      </c>
      <c r="F17" s="21">
        <v>5</v>
      </c>
      <c r="G17" s="21">
        <v>15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89</v>
      </c>
      <c r="D18" s="21" t="s">
        <v>1417</v>
      </c>
      <c r="E18" s="21">
        <v>17</v>
      </c>
      <c r="F18" s="21">
        <v>4</v>
      </c>
      <c r="G18" s="21">
        <v>14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110</v>
      </c>
      <c r="D19" s="21" t="s">
        <v>1197</v>
      </c>
      <c r="E19" s="21">
        <v>21</v>
      </c>
      <c r="F19" s="21">
        <v>14</v>
      </c>
      <c r="G19" s="21">
        <v>4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69</v>
      </c>
      <c r="D20" s="21" t="s">
        <v>1180</v>
      </c>
      <c r="E20" s="21">
        <v>19</v>
      </c>
      <c r="F20" s="21">
        <v>13</v>
      </c>
      <c r="G20" s="21">
        <v>15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127</v>
      </c>
      <c r="D21" s="21" t="s">
        <v>1353</v>
      </c>
      <c r="E21" s="21">
        <v>18</v>
      </c>
      <c r="F21" s="21">
        <v>2</v>
      </c>
      <c r="G21" s="21">
        <v>17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112</v>
      </c>
      <c r="D22" s="21" t="s">
        <v>1158</v>
      </c>
      <c r="E22" s="21">
        <v>22</v>
      </c>
      <c r="F22" s="21">
        <v>18</v>
      </c>
      <c r="G22" s="21">
        <v>12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74</v>
      </c>
      <c r="D23" s="21" t="s">
        <v>1472</v>
      </c>
      <c r="E23" s="21">
        <v>15</v>
      </c>
      <c r="F23" s="21">
        <v>6</v>
      </c>
      <c r="G23" s="21">
        <v>6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226</v>
      </c>
      <c r="D24" s="21" t="s">
        <v>1156</v>
      </c>
      <c r="E24" s="21">
        <v>29</v>
      </c>
      <c r="F24" s="21">
        <v>9</v>
      </c>
      <c r="G24" s="21">
        <v>11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140</v>
      </c>
      <c r="D25" s="21" t="s">
        <v>1170</v>
      </c>
      <c r="E25" s="21">
        <v>20</v>
      </c>
      <c r="F25" s="21">
        <v>8</v>
      </c>
      <c r="G25" s="21">
        <v>34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1121</v>
      </c>
      <c r="C26" s="21" t="s">
        <v>69</v>
      </c>
      <c r="D26" s="21" t="s">
        <v>1191</v>
      </c>
      <c r="E26" s="21">
        <v>23</v>
      </c>
      <c r="F26" s="21">
        <v>21</v>
      </c>
      <c r="G26" s="21">
        <v>7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86</v>
      </c>
      <c r="D27" s="21" t="s">
        <v>1473</v>
      </c>
      <c r="E27" s="21">
        <v>27</v>
      </c>
      <c r="F27" s="21">
        <v>26</v>
      </c>
      <c r="G27" s="21">
        <v>3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611</v>
      </c>
      <c r="D28" s="21" t="s">
        <v>1179</v>
      </c>
      <c r="E28" s="21">
        <v>30</v>
      </c>
      <c r="F28" s="21">
        <v>27</v>
      </c>
      <c r="G28" s="21">
        <v>13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1121</v>
      </c>
      <c r="C29" s="21" t="s">
        <v>196</v>
      </c>
      <c r="D29" s="21">
        <v>24</v>
      </c>
      <c r="E29" s="21">
        <v>25</v>
      </c>
      <c r="F29" s="21">
        <v>12</v>
      </c>
      <c r="G29" s="21">
        <v>6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679</v>
      </c>
      <c r="D30" s="21" t="s">
        <v>1450</v>
      </c>
      <c r="E30" s="21">
        <v>24</v>
      </c>
      <c r="F30" s="21">
        <v>13</v>
      </c>
      <c r="G30" s="21">
        <v>6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94</v>
      </c>
      <c r="D31" s="21" t="s">
        <v>1155</v>
      </c>
      <c r="E31" s="21">
        <v>31</v>
      </c>
      <c r="F31" s="21">
        <v>6</v>
      </c>
      <c r="G31" s="21">
        <v>17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69</v>
      </c>
      <c r="D32" s="21" t="s">
        <v>1239</v>
      </c>
      <c r="E32" s="21">
        <v>28</v>
      </c>
      <c r="F32" s="21">
        <v>20</v>
      </c>
      <c r="G32" s="21">
        <v>18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805</v>
      </c>
      <c r="D33" s="21" t="s">
        <v>1439</v>
      </c>
      <c r="E33" s="21">
        <v>26</v>
      </c>
      <c r="F33" s="21">
        <v>21</v>
      </c>
      <c r="G33" s="21">
        <v>8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86</v>
      </c>
      <c r="D34" s="21" t="s">
        <v>1478</v>
      </c>
      <c r="E34" s="21">
        <v>34</v>
      </c>
      <c r="F34" s="21">
        <v>4</v>
      </c>
      <c r="G34" s="21">
        <v>20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608</v>
      </c>
      <c r="D35" s="21" t="s">
        <v>1189</v>
      </c>
      <c r="E35" s="21">
        <v>36</v>
      </c>
      <c r="F35" s="21">
        <v>17</v>
      </c>
      <c r="G35" s="21">
        <v>38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1117</v>
      </c>
      <c r="C36" s="21" t="s">
        <v>614</v>
      </c>
      <c r="D36" s="21" t="s">
        <v>1195</v>
      </c>
      <c r="E36" s="21">
        <v>42</v>
      </c>
      <c r="F36" s="21">
        <v>35</v>
      </c>
      <c r="G36" s="21">
        <v>19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1117</v>
      </c>
      <c r="C37" s="21" t="s">
        <v>537</v>
      </c>
      <c r="D37" s="21" t="s">
        <v>1391</v>
      </c>
      <c r="E37" s="21">
        <v>39</v>
      </c>
      <c r="F37" s="21">
        <v>6</v>
      </c>
      <c r="G37" s="21">
        <v>21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100</v>
      </c>
      <c r="D38" s="21" t="s">
        <v>1483</v>
      </c>
      <c r="E38" s="21">
        <v>38</v>
      </c>
      <c r="F38" s="21">
        <v>37</v>
      </c>
      <c r="G38" s="21">
        <v>3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1117</v>
      </c>
      <c r="C39" s="21" t="s">
        <v>1060</v>
      </c>
      <c r="D39" s="21" t="s">
        <v>1485</v>
      </c>
      <c r="E39" s="21">
        <v>47</v>
      </c>
      <c r="F39" s="21">
        <v>38</v>
      </c>
      <c r="G39" s="21">
        <v>3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138</v>
      </c>
      <c r="D40" s="21" t="s">
        <v>1503</v>
      </c>
      <c r="E40" s="21">
        <v>37</v>
      </c>
      <c r="F40" s="21">
        <v>7</v>
      </c>
      <c r="G40" s="21">
        <v>14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128</v>
      </c>
      <c r="D41" s="21" t="s">
        <v>1393</v>
      </c>
      <c r="E41" s="21">
        <v>40</v>
      </c>
      <c r="F41" s="21">
        <v>1</v>
      </c>
      <c r="G41" s="21">
        <v>31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787</v>
      </c>
      <c r="D42" s="21" t="s">
        <v>1407</v>
      </c>
      <c r="E42" s="21">
        <v>41</v>
      </c>
      <c r="F42" s="21">
        <v>1</v>
      </c>
      <c r="G42" s="21">
        <v>58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116</v>
      </c>
      <c r="D43" s="21" t="s">
        <v>1397</v>
      </c>
      <c r="E43" s="21">
        <v>44</v>
      </c>
      <c r="F43" s="21">
        <v>15</v>
      </c>
      <c r="G43" s="21">
        <v>15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92</v>
      </c>
      <c r="D44" s="21" t="s">
        <v>1426</v>
      </c>
      <c r="E44" s="21">
        <v>48</v>
      </c>
      <c r="F44" s="21">
        <v>9</v>
      </c>
      <c r="G44" s="21">
        <v>14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297</v>
      </c>
      <c r="D45" s="21" t="s">
        <v>1520</v>
      </c>
      <c r="E45" s="21">
        <v>45</v>
      </c>
      <c r="F45" s="21">
        <v>18</v>
      </c>
      <c r="G45" s="21">
        <v>13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672</v>
      </c>
      <c r="D46" s="21" t="s">
        <v>1521</v>
      </c>
      <c r="E46" s="21">
        <v>32</v>
      </c>
      <c r="F46" s="21">
        <v>32</v>
      </c>
      <c r="G46" s="21">
        <v>3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77</v>
      </c>
      <c r="D47" s="21" t="s">
        <v>1400</v>
      </c>
      <c r="E47" s="21">
        <v>35</v>
      </c>
      <c r="F47" s="21">
        <v>6</v>
      </c>
      <c r="G47" s="21">
        <v>15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95</v>
      </c>
      <c r="D48" s="21" t="s">
        <v>1148</v>
      </c>
      <c r="E48" s="21">
        <v>63</v>
      </c>
      <c r="F48" s="21">
        <v>27</v>
      </c>
      <c r="G48" s="21">
        <v>17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168</v>
      </c>
      <c r="D49" s="21" t="s">
        <v>1203</v>
      </c>
      <c r="E49" s="21">
        <v>49</v>
      </c>
      <c r="F49" s="21">
        <v>28</v>
      </c>
      <c r="G49" s="21">
        <v>6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517</v>
      </c>
      <c r="D50" s="21" t="s">
        <v>1402</v>
      </c>
      <c r="E50" s="21">
        <v>50</v>
      </c>
      <c r="F50" s="21">
        <v>2</v>
      </c>
      <c r="G50" s="21">
        <v>22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89</v>
      </c>
      <c r="D51" s="21" t="s">
        <v>1512</v>
      </c>
      <c r="E51" s="21">
        <v>43</v>
      </c>
      <c r="F51" s="21">
        <v>18</v>
      </c>
      <c r="G51" s="21">
        <v>8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1408</v>
      </c>
      <c r="D52" s="21" t="s">
        <v>1409</v>
      </c>
      <c r="E52" s="21">
        <v>53</v>
      </c>
      <c r="F52" s="21">
        <v>14</v>
      </c>
      <c r="G52" s="21">
        <v>28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85</v>
      </c>
      <c r="D53" s="21" t="s">
        <v>1441</v>
      </c>
      <c r="E53" s="21">
        <v>51</v>
      </c>
      <c r="F53" s="21">
        <v>16</v>
      </c>
      <c r="G53" s="21">
        <v>11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1117</v>
      </c>
      <c r="C54" s="21" t="s">
        <v>799</v>
      </c>
      <c r="D54" s="21" t="s">
        <v>1436</v>
      </c>
      <c r="E54" s="21">
        <v>55</v>
      </c>
      <c r="F54" s="21">
        <v>1</v>
      </c>
      <c r="G54" s="21">
        <v>35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665</v>
      </c>
      <c r="D55" s="21" t="s">
        <v>1430</v>
      </c>
      <c r="E55" s="21">
        <v>46</v>
      </c>
      <c r="F55" s="21">
        <v>10</v>
      </c>
      <c r="G55" s="21">
        <v>11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83</v>
      </c>
      <c r="D56" s="21" t="s">
        <v>1517</v>
      </c>
      <c r="E56" s="21">
        <v>52</v>
      </c>
      <c r="F56" s="21">
        <v>2</v>
      </c>
      <c r="G56" s="21">
        <v>17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1257</v>
      </c>
      <c r="D57" s="21" t="s">
        <v>1258</v>
      </c>
      <c r="E57" s="21">
        <v>57</v>
      </c>
      <c r="F57" s="21">
        <v>9</v>
      </c>
      <c r="G57" s="21">
        <v>30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1117</v>
      </c>
      <c r="C58" s="21" t="s">
        <v>272</v>
      </c>
      <c r="D58" s="21" t="s">
        <v>1434</v>
      </c>
      <c r="E58" s="21">
        <v>62</v>
      </c>
      <c r="F58" s="21">
        <v>2</v>
      </c>
      <c r="G58" s="21">
        <v>61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1117</v>
      </c>
      <c r="C59" s="21" t="s">
        <v>125</v>
      </c>
      <c r="D59" s="21" t="s">
        <v>1523</v>
      </c>
      <c r="E59" s="21">
        <v>61</v>
      </c>
      <c r="F59" s="21">
        <v>2</v>
      </c>
      <c r="G59" s="21">
        <v>25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451</v>
      </c>
      <c r="D60" s="21" t="s">
        <v>1486</v>
      </c>
      <c r="E60" s="21">
        <v>68</v>
      </c>
      <c r="F60" s="21">
        <v>1</v>
      </c>
      <c r="G60" s="21">
        <v>46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669</v>
      </c>
      <c r="D61" s="21" t="s">
        <v>1513</v>
      </c>
      <c r="E61" s="21">
        <v>59</v>
      </c>
      <c r="F61" s="21">
        <v>31</v>
      </c>
      <c r="G61" s="21">
        <v>12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1147</v>
      </c>
      <c r="C62" s="21" t="s">
        <v>249</v>
      </c>
      <c r="D62" s="21" t="s">
        <v>1519</v>
      </c>
      <c r="E62" s="21" t="s">
        <v>1147</v>
      </c>
      <c r="F62" s="21">
        <v>61</v>
      </c>
      <c r="G62" s="21">
        <v>1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421</v>
      </c>
      <c r="D63" s="21" t="s">
        <v>1403</v>
      </c>
      <c r="E63" s="21">
        <v>66</v>
      </c>
      <c r="F63" s="21">
        <v>1</v>
      </c>
      <c r="G63" s="21">
        <v>57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324</v>
      </c>
      <c r="D64" s="21" t="s">
        <v>1525</v>
      </c>
      <c r="E64" s="21">
        <v>56</v>
      </c>
      <c r="F64" s="21">
        <v>9</v>
      </c>
      <c r="G64" s="21">
        <v>9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69</v>
      </c>
      <c r="D65" s="21" t="s">
        <v>1522</v>
      </c>
      <c r="E65" s="21">
        <v>65</v>
      </c>
      <c r="F65" s="21">
        <v>42</v>
      </c>
      <c r="G65" s="21">
        <v>15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80</v>
      </c>
      <c r="D66" s="21" t="s">
        <v>1405</v>
      </c>
      <c r="E66" s="21">
        <v>67</v>
      </c>
      <c r="F66" s="21">
        <v>21</v>
      </c>
      <c r="G66" s="21">
        <v>17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837</v>
      </c>
      <c r="D67" s="21" t="s">
        <v>1494</v>
      </c>
      <c r="E67" s="21">
        <v>69</v>
      </c>
      <c r="F67" s="21">
        <v>1</v>
      </c>
      <c r="G67" s="21">
        <v>53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278</v>
      </c>
      <c r="D68" s="21" t="s">
        <v>1530</v>
      </c>
      <c r="E68" s="21">
        <v>60</v>
      </c>
      <c r="F68" s="21">
        <v>32</v>
      </c>
      <c r="G68" s="21">
        <v>5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1117</v>
      </c>
      <c r="C69" s="21" t="s">
        <v>83</v>
      </c>
      <c r="D69" s="21" t="s">
        <v>1526</v>
      </c>
      <c r="E69" s="21">
        <v>70</v>
      </c>
      <c r="F69" s="21">
        <v>29</v>
      </c>
      <c r="G69" s="21">
        <v>21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151</v>
      </c>
      <c r="D70" s="21" t="s">
        <v>1534</v>
      </c>
      <c r="E70" s="21">
        <v>98</v>
      </c>
      <c r="F70" s="21">
        <v>69</v>
      </c>
      <c r="G70" s="21">
        <v>2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627</v>
      </c>
      <c r="D71" s="21" t="s">
        <v>1528</v>
      </c>
      <c r="E71" s="21">
        <v>78</v>
      </c>
      <c r="F71" s="21">
        <v>53</v>
      </c>
      <c r="G71" s="21">
        <v>14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155</v>
      </c>
      <c r="D72" s="21" t="s">
        <v>1446</v>
      </c>
      <c r="E72" s="21">
        <v>71</v>
      </c>
      <c r="F72" s="21">
        <v>61</v>
      </c>
      <c r="G72" s="21">
        <v>24</v>
      </c>
      <c r="H72" s="21">
        <v>75</v>
      </c>
      <c r="I72" s="28">
        <v>44255</v>
      </c>
      <c r="J72" s="21">
        <v>71</v>
      </c>
      <c r="K72" s="28">
        <v>44262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1147</v>
      </c>
      <c r="C73" s="21" t="s">
        <v>107</v>
      </c>
      <c r="D73" s="21" t="s">
        <v>1447</v>
      </c>
      <c r="E73" s="21" t="s">
        <v>1147</v>
      </c>
      <c r="F73" s="21">
        <v>25</v>
      </c>
      <c r="G73" s="21">
        <v>8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225</v>
      </c>
      <c r="D74" s="21" t="s">
        <v>1532</v>
      </c>
      <c r="E74" s="21">
        <v>81</v>
      </c>
      <c r="F74" s="21">
        <v>21</v>
      </c>
      <c r="G74" s="21">
        <v>35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1117</v>
      </c>
      <c r="C75" s="21" t="s">
        <v>128</v>
      </c>
      <c r="D75" s="21" t="s">
        <v>1254</v>
      </c>
      <c r="E75" s="21">
        <v>77</v>
      </c>
      <c r="F75" s="21">
        <v>2</v>
      </c>
      <c r="G75" s="21">
        <v>100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128</v>
      </c>
      <c r="D76" s="21" t="s">
        <v>1442</v>
      </c>
      <c r="E76" s="21">
        <v>79</v>
      </c>
      <c r="F76" s="21">
        <v>1</v>
      </c>
      <c r="G76" s="21">
        <v>64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799</v>
      </c>
      <c r="D77" s="21" t="s">
        <v>1529</v>
      </c>
      <c r="E77" s="21">
        <v>80</v>
      </c>
      <c r="F77" s="21">
        <v>2</v>
      </c>
      <c r="G77" s="21">
        <v>35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736</v>
      </c>
      <c r="D78" s="21" t="s">
        <v>1215</v>
      </c>
      <c r="E78" s="21">
        <v>76</v>
      </c>
      <c r="F78" s="21">
        <v>17</v>
      </c>
      <c r="G78" s="21">
        <v>134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947</v>
      </c>
      <c r="D79" s="21" t="s">
        <v>1535</v>
      </c>
      <c r="E79" s="21">
        <v>83</v>
      </c>
      <c r="F79" s="21">
        <v>3</v>
      </c>
      <c r="G79" s="21">
        <v>33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168</v>
      </c>
      <c r="D80" s="21" t="s">
        <v>1422</v>
      </c>
      <c r="E80" s="21" t="s">
        <v>1147</v>
      </c>
      <c r="F80" s="21">
        <v>64</v>
      </c>
      <c r="G80" s="21">
        <v>2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684</v>
      </c>
      <c r="D81" s="21" t="s">
        <v>1533</v>
      </c>
      <c r="E81" s="21">
        <v>97</v>
      </c>
      <c r="F81" s="21">
        <v>80</v>
      </c>
      <c r="G81" s="21">
        <v>2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799</v>
      </c>
      <c r="D82" s="21" t="s">
        <v>1536</v>
      </c>
      <c r="E82" s="21">
        <v>87</v>
      </c>
      <c r="F82" s="21">
        <v>2</v>
      </c>
      <c r="G82" s="21">
        <v>34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825</v>
      </c>
      <c r="D83" s="21" t="s">
        <v>1468</v>
      </c>
      <c r="E83" s="21" t="s">
        <v>1147</v>
      </c>
      <c r="F83" s="21">
        <v>9</v>
      </c>
      <c r="G83" s="21">
        <v>1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322</v>
      </c>
      <c r="D84" s="21" t="s">
        <v>1497</v>
      </c>
      <c r="E84" s="21" t="s">
        <v>1147</v>
      </c>
      <c r="F84" s="21">
        <v>14</v>
      </c>
      <c r="G84" s="21">
        <v>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680</v>
      </c>
      <c r="D85" s="21" t="s">
        <v>1531</v>
      </c>
      <c r="E85" s="21">
        <v>54</v>
      </c>
      <c r="F85" s="21">
        <v>17</v>
      </c>
      <c r="G85" s="21">
        <v>5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687</v>
      </c>
      <c r="D86" s="21" t="s">
        <v>1537</v>
      </c>
      <c r="E86" s="21">
        <v>58</v>
      </c>
      <c r="F86" s="21">
        <v>39</v>
      </c>
      <c r="G86" s="21">
        <v>5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449</v>
      </c>
      <c r="D87" s="21" t="s">
        <v>1538</v>
      </c>
      <c r="E87" s="21">
        <v>75</v>
      </c>
      <c r="F87" s="21">
        <v>4</v>
      </c>
      <c r="G87" s="21">
        <v>16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1117</v>
      </c>
      <c r="C88" s="21" t="s">
        <v>793</v>
      </c>
      <c r="D88" s="21" t="s">
        <v>1416</v>
      </c>
      <c r="E88" s="21">
        <v>100</v>
      </c>
      <c r="F88" s="21">
        <v>58</v>
      </c>
      <c r="G88" s="21">
        <v>2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421</v>
      </c>
      <c r="D89" s="21" t="s">
        <v>1524</v>
      </c>
      <c r="E89" s="21" t="s">
        <v>1147</v>
      </c>
      <c r="F89" s="21">
        <v>56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74</v>
      </c>
      <c r="D90" s="21" t="s">
        <v>1539</v>
      </c>
      <c r="E90" s="21" t="s">
        <v>1147</v>
      </c>
      <c r="F90" s="21">
        <v>89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1061</v>
      </c>
      <c r="D91" s="21" t="s">
        <v>1540</v>
      </c>
      <c r="E91" s="21">
        <v>74</v>
      </c>
      <c r="F91" s="21">
        <v>45</v>
      </c>
      <c r="G91" s="21">
        <v>5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670</v>
      </c>
      <c r="D92" s="21" t="s">
        <v>1443</v>
      </c>
      <c r="E92" s="21">
        <v>85</v>
      </c>
      <c r="F92" s="21">
        <v>75</v>
      </c>
      <c r="G92" s="21">
        <v>5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1515</v>
      </c>
      <c r="D93" s="21" t="s">
        <v>1516</v>
      </c>
      <c r="E93" s="21" t="s">
        <v>1147</v>
      </c>
      <c r="F93" s="21">
        <v>46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748</v>
      </c>
      <c r="D94" s="21" t="s">
        <v>1428</v>
      </c>
      <c r="E94" s="21" t="s">
        <v>1147</v>
      </c>
      <c r="F94" s="21">
        <v>49</v>
      </c>
      <c r="G94" s="21">
        <v>87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196</v>
      </c>
      <c r="D95" s="21" t="s">
        <v>1237</v>
      </c>
      <c r="E95" s="21" t="s">
        <v>1147</v>
      </c>
      <c r="F95" s="21">
        <v>56</v>
      </c>
      <c r="G95" s="21">
        <v>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91</v>
      </c>
      <c r="D96" s="21" t="s">
        <v>1206</v>
      </c>
      <c r="E96" s="21" t="s">
        <v>1147</v>
      </c>
      <c r="F96" s="21">
        <v>42</v>
      </c>
      <c r="G96" s="21">
        <v>1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411</v>
      </c>
      <c r="D97" s="21" t="s">
        <v>1541</v>
      </c>
      <c r="E97" s="21">
        <v>88</v>
      </c>
      <c r="F97" s="21">
        <v>18</v>
      </c>
      <c r="G97" s="21">
        <v>14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84</v>
      </c>
      <c r="D98" s="21">
        <v>12</v>
      </c>
      <c r="E98" s="21">
        <v>82</v>
      </c>
      <c r="F98" s="21">
        <v>2</v>
      </c>
      <c r="G98" s="21">
        <v>14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690</v>
      </c>
      <c r="D99" s="21" t="s">
        <v>1542</v>
      </c>
      <c r="E99" s="21">
        <v>95</v>
      </c>
      <c r="F99" s="21">
        <v>53</v>
      </c>
      <c r="G99" s="21">
        <v>7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841</v>
      </c>
      <c r="D100" s="21" t="s">
        <v>1543</v>
      </c>
      <c r="E100" s="21">
        <v>86</v>
      </c>
      <c r="F100" s="21">
        <v>1</v>
      </c>
      <c r="G100" s="21">
        <v>19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499</v>
      </c>
      <c r="D101" s="21" t="s">
        <v>1544</v>
      </c>
      <c r="E101" s="21">
        <v>89</v>
      </c>
      <c r="F101" s="21">
        <v>1</v>
      </c>
      <c r="G101" s="21">
        <v>23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47" priority="1">
      <formula>AND($L2=0, $M2=0, $N2=0)</formula>
    </cfRule>
    <cfRule type="expression" dxfId="4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Аркуш4">
    <tabColor rgb="FF38761D"/>
    <outlinePr summaryBelow="0" summaryRight="0"/>
  </sheetPr>
  <dimension ref="A1:N101"/>
  <sheetViews>
    <sheetView workbookViewId="0"/>
  </sheetViews>
  <sheetFormatPr defaultColWidth="14.44140625" defaultRowHeight="15" customHeight="1"/>
  <cols>
    <col min="1" max="1" width="8" customWidth="1"/>
    <col min="5" max="11" width="14.44140625" hidden="1"/>
  </cols>
  <sheetData>
    <row r="1" spans="1:14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>
      <c r="A2" s="21">
        <v>1</v>
      </c>
      <c r="B2" s="21" t="s">
        <v>1117</v>
      </c>
      <c r="C2" s="21" t="s">
        <v>342</v>
      </c>
      <c r="D2" s="21" t="s">
        <v>1118</v>
      </c>
      <c r="E2" s="21">
        <v>1</v>
      </c>
      <c r="F2" s="21">
        <v>1</v>
      </c>
      <c r="G2" s="21">
        <v>6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>
      <c r="A3" s="21">
        <v>2</v>
      </c>
      <c r="B3" s="21" t="s">
        <v>1117</v>
      </c>
      <c r="C3" s="21" t="s">
        <v>187</v>
      </c>
      <c r="D3" s="21" t="s">
        <v>1122</v>
      </c>
      <c r="E3" s="21">
        <v>2</v>
      </c>
      <c r="F3" s="21">
        <v>2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>
      <c r="A4" s="21">
        <v>3</v>
      </c>
      <c r="B4" s="21" t="s">
        <v>1117</v>
      </c>
      <c r="C4" s="21" t="s">
        <v>630</v>
      </c>
      <c r="D4" s="21" t="s">
        <v>1119</v>
      </c>
      <c r="E4" s="21">
        <v>7</v>
      </c>
      <c r="F4" s="21">
        <v>3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>
      <c r="A5" s="21">
        <v>4</v>
      </c>
      <c r="B5" s="21" t="s">
        <v>1121</v>
      </c>
      <c r="C5" s="21" t="s">
        <v>401</v>
      </c>
      <c r="D5" s="21" t="s">
        <v>1120</v>
      </c>
      <c r="E5" s="21">
        <v>3</v>
      </c>
      <c r="F5" s="21">
        <v>1</v>
      </c>
      <c r="G5" s="21">
        <v>11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>
      <c r="A6" s="21">
        <v>5</v>
      </c>
      <c r="B6" s="21" t="s">
        <v>1117</v>
      </c>
      <c r="C6" s="21" t="s">
        <v>162</v>
      </c>
      <c r="D6" s="21" t="s">
        <v>1123</v>
      </c>
      <c r="E6" s="21">
        <v>16</v>
      </c>
      <c r="F6" s="21">
        <v>5</v>
      </c>
      <c r="G6" s="21">
        <v>2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>
      <c r="A7" s="21">
        <v>6</v>
      </c>
      <c r="B7" s="21" t="s">
        <v>1121</v>
      </c>
      <c r="C7" s="21" t="s">
        <v>187</v>
      </c>
      <c r="D7" s="21" t="s">
        <v>1126</v>
      </c>
      <c r="E7" s="21">
        <v>4</v>
      </c>
      <c r="F7" s="21">
        <v>2</v>
      </c>
      <c r="G7" s="21">
        <v>11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>
      <c r="A8" s="21">
        <v>7</v>
      </c>
      <c r="B8" s="21" t="s">
        <v>1121</v>
      </c>
      <c r="C8" s="21" t="s">
        <v>107</v>
      </c>
      <c r="D8" s="21" t="s">
        <v>1125</v>
      </c>
      <c r="E8" s="21">
        <v>5</v>
      </c>
      <c r="F8" s="21">
        <v>3</v>
      </c>
      <c r="G8" s="21">
        <v>9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>
      <c r="A9" s="21">
        <v>8</v>
      </c>
      <c r="B9" s="21" t="s">
        <v>1121</v>
      </c>
      <c r="C9" s="21" t="s">
        <v>409</v>
      </c>
      <c r="D9" s="21" t="s">
        <v>1127</v>
      </c>
      <c r="E9" s="21">
        <v>6</v>
      </c>
      <c r="F9" s="21">
        <v>5</v>
      </c>
      <c r="G9" s="21">
        <v>8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>
      <c r="A10" s="21">
        <v>9</v>
      </c>
      <c r="B10" s="21" t="s">
        <v>1117</v>
      </c>
      <c r="C10" s="21" t="s">
        <v>754</v>
      </c>
      <c r="D10" s="21" t="s">
        <v>1128</v>
      </c>
      <c r="E10" s="21">
        <v>31</v>
      </c>
      <c r="F10" s="21">
        <v>9</v>
      </c>
      <c r="G10" s="21">
        <v>3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>
      <c r="A11" s="21">
        <v>10</v>
      </c>
      <c r="B11" s="21" t="s">
        <v>1121</v>
      </c>
      <c r="C11" s="21" t="s">
        <v>426</v>
      </c>
      <c r="D11" s="21" t="s">
        <v>1130</v>
      </c>
      <c r="E11" s="21">
        <v>9</v>
      </c>
      <c r="F11" s="21">
        <v>9</v>
      </c>
      <c r="G11" s="21">
        <v>8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>
      <c r="A12" s="21">
        <v>11</v>
      </c>
      <c r="B12" s="21" t="s">
        <v>1121</v>
      </c>
      <c r="C12" s="21" t="s">
        <v>495</v>
      </c>
      <c r="D12" s="21" t="s">
        <v>1129</v>
      </c>
      <c r="E12" s="21">
        <v>8</v>
      </c>
      <c r="F12" s="21">
        <v>3</v>
      </c>
      <c r="G12" s="21">
        <v>16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>
      <c r="A13" s="21">
        <v>12</v>
      </c>
      <c r="B13" s="21" t="s">
        <v>1121</v>
      </c>
      <c r="C13" s="21" t="s">
        <v>345</v>
      </c>
      <c r="D13" s="21" t="s">
        <v>1131</v>
      </c>
      <c r="E13" s="21">
        <v>10</v>
      </c>
      <c r="F13" s="21">
        <v>1</v>
      </c>
      <c r="G13" s="21">
        <v>22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4">
      <c r="A14" s="21">
        <v>13</v>
      </c>
      <c r="B14" s="21" t="s">
        <v>1121</v>
      </c>
      <c r="C14" s="21" t="s">
        <v>348</v>
      </c>
      <c r="D14" s="21" t="s">
        <v>1134</v>
      </c>
      <c r="E14" s="21">
        <v>11</v>
      </c>
      <c r="F14" s="21">
        <v>9</v>
      </c>
      <c r="G14" s="21">
        <v>5</v>
      </c>
      <c r="L14" s="25">
        <f ca="1">IFERROR(__xludf.DUMMYFUNCTION("IF(SUM(COUNTIF(artists!A:A, SPLIT(C14, "",""))) &gt; 0, ""UA"", 0)"),0)</f>
        <v>0</v>
      </c>
      <c r="M14" s="26">
        <f ca="1">IFERROR(__xludf.DUMMYFUNCTION("IF(SUM(COUNTIF(artists!C:C, SPLIT(C14, "",""))) &gt; 0, ""RU"", 0)"),0)</f>
        <v>0</v>
      </c>
      <c r="N14" s="25" t="str">
        <f ca="1">IFERROR(__xludf.DUMMYFUNCTION("IF(SUM(COUNTIF(artists!E:E, SPLIT(C14, "",""))) &gt; 0, ""OTHER"", 0)"),"OTHER")</f>
        <v>OTHER</v>
      </c>
    </row>
    <row r="15" spans="1:14">
      <c r="A15" s="21">
        <v>14</v>
      </c>
      <c r="B15" s="21" t="s">
        <v>1117</v>
      </c>
      <c r="C15" s="21" t="s">
        <v>168</v>
      </c>
      <c r="D15" s="21" t="s">
        <v>1132</v>
      </c>
      <c r="E15" s="21">
        <v>15</v>
      </c>
      <c r="F15" s="21">
        <v>1</v>
      </c>
      <c r="G15" s="21">
        <v>30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>
      <c r="A16" s="21">
        <v>15</v>
      </c>
      <c r="B16" s="21" t="s">
        <v>1117</v>
      </c>
      <c r="C16" s="21" t="s">
        <v>193</v>
      </c>
      <c r="D16" s="21" t="s">
        <v>1124</v>
      </c>
      <c r="E16" s="21">
        <v>99</v>
      </c>
      <c r="F16" s="21">
        <v>15</v>
      </c>
      <c r="G16" s="21">
        <v>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>
      <c r="A17" s="21">
        <v>16</v>
      </c>
      <c r="B17" s="21" t="s">
        <v>1117</v>
      </c>
      <c r="C17" s="21" t="s">
        <v>244</v>
      </c>
      <c r="D17" s="21" t="s">
        <v>1133</v>
      </c>
      <c r="E17" s="21">
        <v>18</v>
      </c>
      <c r="F17" s="21">
        <v>6</v>
      </c>
      <c r="G17" s="21">
        <v>15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>
      <c r="A18" s="21">
        <v>17</v>
      </c>
      <c r="B18" s="21" t="s">
        <v>1117</v>
      </c>
      <c r="C18" s="21" t="s">
        <v>193</v>
      </c>
      <c r="D18" s="21" t="s">
        <v>1135</v>
      </c>
      <c r="E18" s="21">
        <v>19</v>
      </c>
      <c r="F18" s="21">
        <v>2</v>
      </c>
      <c r="G18" s="21">
        <v>23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>
      <c r="A19" s="21">
        <v>18</v>
      </c>
      <c r="B19" s="21" t="s">
        <v>1121</v>
      </c>
      <c r="C19" s="21" t="s">
        <v>636</v>
      </c>
      <c r="D19" s="21" t="s">
        <v>1142</v>
      </c>
      <c r="E19" s="21">
        <v>14</v>
      </c>
      <c r="F19" s="21">
        <v>3</v>
      </c>
      <c r="G19" s="21">
        <v>9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>
      <c r="A20" s="21">
        <v>19</v>
      </c>
      <c r="B20" s="21" t="s">
        <v>1117</v>
      </c>
      <c r="C20" s="21" t="s">
        <v>180</v>
      </c>
      <c r="D20" s="21" t="s">
        <v>1136</v>
      </c>
      <c r="E20" s="21">
        <v>20</v>
      </c>
      <c r="F20" s="21">
        <v>3</v>
      </c>
      <c r="G20" s="21">
        <v>18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>
      <c r="A21" s="21">
        <v>20</v>
      </c>
      <c r="B21" s="21" t="s">
        <v>1121</v>
      </c>
      <c r="C21" s="21" t="s">
        <v>417</v>
      </c>
      <c r="D21" s="21" t="s">
        <v>1138</v>
      </c>
      <c r="E21" s="21">
        <v>17</v>
      </c>
      <c r="F21" s="21">
        <v>6</v>
      </c>
      <c r="G21" s="21">
        <v>10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>
      <c r="A22" s="21">
        <v>21</v>
      </c>
      <c r="B22" s="21" t="s">
        <v>1117</v>
      </c>
      <c r="C22" s="21" t="s">
        <v>612</v>
      </c>
      <c r="D22" s="21" t="s">
        <v>1137</v>
      </c>
      <c r="E22" s="21">
        <v>21</v>
      </c>
      <c r="F22" s="21">
        <v>12</v>
      </c>
      <c r="G22" s="21">
        <v>15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>
      <c r="A23" s="21">
        <v>22</v>
      </c>
      <c r="B23" s="21" t="s">
        <v>1121</v>
      </c>
      <c r="C23" s="21" t="s">
        <v>160</v>
      </c>
      <c r="D23" s="21" t="s">
        <v>1161</v>
      </c>
      <c r="E23" s="21">
        <v>12</v>
      </c>
      <c r="F23" s="21">
        <v>4</v>
      </c>
      <c r="G23" s="21">
        <v>13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>
      <c r="A24" s="21">
        <v>23</v>
      </c>
      <c r="B24" s="21" t="s">
        <v>1117</v>
      </c>
      <c r="C24" s="21" t="s">
        <v>1149</v>
      </c>
      <c r="D24" s="21" t="s">
        <v>1150</v>
      </c>
      <c r="E24" s="21">
        <v>24</v>
      </c>
      <c r="F24" s="21">
        <v>1</v>
      </c>
      <c r="G24" s="21">
        <v>16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>
      <c r="A25" s="21">
        <v>24</v>
      </c>
      <c r="B25" s="21" t="s">
        <v>1117</v>
      </c>
      <c r="C25" s="21" t="s">
        <v>223</v>
      </c>
      <c r="D25" s="21" t="s">
        <v>1139</v>
      </c>
      <c r="E25" s="21">
        <v>28</v>
      </c>
      <c r="F25" s="21">
        <v>1</v>
      </c>
      <c r="G25" s="21">
        <v>35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>
      <c r="A26" s="21">
        <v>25</v>
      </c>
      <c r="B26" s="21" t="s">
        <v>1121</v>
      </c>
      <c r="C26" s="21" t="s">
        <v>1145</v>
      </c>
      <c r="D26" s="21" t="s">
        <v>1146</v>
      </c>
      <c r="E26" s="21">
        <v>22</v>
      </c>
      <c r="F26" s="21">
        <v>13</v>
      </c>
      <c r="G26" s="21">
        <v>12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>
      <c r="A27" s="21">
        <v>26</v>
      </c>
      <c r="B27" s="21" t="s">
        <v>1121</v>
      </c>
      <c r="C27" s="21" t="s">
        <v>727</v>
      </c>
      <c r="D27" s="21" t="s">
        <v>1159</v>
      </c>
      <c r="E27" s="21">
        <v>13</v>
      </c>
      <c r="F27" s="21">
        <v>13</v>
      </c>
      <c r="G27" s="21">
        <v>4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>
      <c r="A28" s="21">
        <v>27</v>
      </c>
      <c r="B28" s="21" t="s">
        <v>1121</v>
      </c>
      <c r="C28" s="21" t="s">
        <v>602</v>
      </c>
      <c r="D28" s="21" t="s">
        <v>1151</v>
      </c>
      <c r="E28" s="21">
        <v>23</v>
      </c>
      <c r="F28" s="21">
        <v>23</v>
      </c>
      <c r="G28" s="21">
        <v>10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>
      <c r="A29" s="21">
        <v>28</v>
      </c>
      <c r="B29" s="21" t="s">
        <v>1121</v>
      </c>
      <c r="C29" s="21" t="s">
        <v>69</v>
      </c>
      <c r="D29" s="21" t="s">
        <v>1141</v>
      </c>
      <c r="E29" s="21">
        <v>27</v>
      </c>
      <c r="F29" s="21">
        <v>2</v>
      </c>
      <c r="G29" s="21">
        <v>74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>
      <c r="A30" s="21">
        <v>29</v>
      </c>
      <c r="B30" s="21" t="s">
        <v>1121</v>
      </c>
      <c r="C30" s="21" t="s">
        <v>1064</v>
      </c>
      <c r="D30" s="21" t="s">
        <v>1178</v>
      </c>
      <c r="E30" s="21">
        <v>25</v>
      </c>
      <c r="F30" s="21">
        <v>25</v>
      </c>
      <c r="G30" s="21">
        <v>3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>
      <c r="A31" s="21">
        <v>30</v>
      </c>
      <c r="B31" s="21" t="s">
        <v>1121</v>
      </c>
      <c r="C31" s="21" t="s">
        <v>599</v>
      </c>
      <c r="D31" s="21" t="s">
        <v>1154</v>
      </c>
      <c r="E31" s="21">
        <v>29</v>
      </c>
      <c r="F31" s="21">
        <v>22</v>
      </c>
      <c r="G31" s="21">
        <v>6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>
      <c r="A32" s="21">
        <v>31</v>
      </c>
      <c r="B32" s="21" t="s">
        <v>1117</v>
      </c>
      <c r="C32" s="21" t="s">
        <v>929</v>
      </c>
      <c r="D32" s="21" t="s">
        <v>1140</v>
      </c>
      <c r="E32" s="21">
        <v>88</v>
      </c>
      <c r="F32" s="21">
        <v>31</v>
      </c>
      <c r="G32" s="21">
        <v>2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>
      <c r="A33" s="21">
        <v>32</v>
      </c>
      <c r="B33" s="21" t="s">
        <v>1121</v>
      </c>
      <c r="C33" s="21" t="s">
        <v>388</v>
      </c>
      <c r="D33" s="21" t="s">
        <v>1160</v>
      </c>
      <c r="E33" s="21">
        <v>26</v>
      </c>
      <c r="F33" s="21">
        <v>1</v>
      </c>
      <c r="G33" s="21">
        <v>12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>
      <c r="A34" s="21">
        <v>33</v>
      </c>
      <c r="B34" s="21" t="s">
        <v>1117</v>
      </c>
      <c r="C34" s="21" t="s">
        <v>1152</v>
      </c>
      <c r="D34" s="21" t="s">
        <v>1153</v>
      </c>
      <c r="E34" s="21">
        <v>34</v>
      </c>
      <c r="F34" s="21">
        <v>4</v>
      </c>
      <c r="G34" s="21">
        <v>25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>
      <c r="A35" s="21">
        <v>34</v>
      </c>
      <c r="B35" s="21" t="s">
        <v>1121</v>
      </c>
      <c r="C35" s="21" t="s">
        <v>94</v>
      </c>
      <c r="D35" s="21" t="s">
        <v>1155</v>
      </c>
      <c r="E35" s="21">
        <v>30</v>
      </c>
      <c r="F35" s="21">
        <v>6</v>
      </c>
      <c r="G35" s="21">
        <v>52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>
      <c r="A36" s="21">
        <v>35</v>
      </c>
      <c r="B36" s="21" t="s">
        <v>1117</v>
      </c>
      <c r="C36" s="21" t="s">
        <v>112</v>
      </c>
      <c r="D36" s="21" t="s">
        <v>1158</v>
      </c>
      <c r="E36" s="21">
        <v>35</v>
      </c>
      <c r="F36" s="21">
        <v>18</v>
      </c>
      <c r="G36" s="21">
        <v>47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>
      <c r="A37" s="21">
        <v>36</v>
      </c>
      <c r="B37" s="21" t="s">
        <v>1121</v>
      </c>
      <c r="C37" s="21" t="s">
        <v>730</v>
      </c>
      <c r="D37" s="21" t="s">
        <v>1166</v>
      </c>
      <c r="E37" s="21">
        <v>33</v>
      </c>
      <c r="F37" s="21">
        <v>16</v>
      </c>
      <c r="G37" s="21">
        <v>12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>
      <c r="A38" s="21">
        <v>37</v>
      </c>
      <c r="B38" s="21" t="s">
        <v>1117</v>
      </c>
      <c r="C38" s="21" t="s">
        <v>226</v>
      </c>
      <c r="D38" s="21" t="s">
        <v>1156</v>
      </c>
      <c r="E38" s="21">
        <v>41</v>
      </c>
      <c r="F38" s="21">
        <v>9</v>
      </c>
      <c r="G38" s="21">
        <v>46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>
      <c r="A39" s="21">
        <v>38</v>
      </c>
      <c r="B39" s="21" t="s">
        <v>1121</v>
      </c>
      <c r="C39" s="21" t="s">
        <v>69</v>
      </c>
      <c r="D39" s="21" t="s">
        <v>1157</v>
      </c>
      <c r="E39" s="21">
        <v>36</v>
      </c>
      <c r="F39" s="21">
        <v>1</v>
      </c>
      <c r="G39" s="21">
        <v>41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>
      <c r="A40" s="21">
        <v>39</v>
      </c>
      <c r="B40" s="21" t="s">
        <v>1117</v>
      </c>
      <c r="C40" s="21" t="s">
        <v>618</v>
      </c>
      <c r="D40" s="21" t="s">
        <v>1163</v>
      </c>
      <c r="E40" s="21">
        <v>43</v>
      </c>
      <c r="F40" s="21">
        <v>1</v>
      </c>
      <c r="G40" s="21">
        <v>35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>
      <c r="A41" s="21">
        <v>40</v>
      </c>
      <c r="B41" s="21" t="s">
        <v>1121</v>
      </c>
      <c r="C41" s="21" t="s">
        <v>180</v>
      </c>
      <c r="D41" s="21" t="s">
        <v>1165</v>
      </c>
      <c r="E41" s="21">
        <v>38</v>
      </c>
      <c r="F41" s="21">
        <v>24</v>
      </c>
      <c r="G41" s="21">
        <v>31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>
      <c r="A42" s="21">
        <v>41</v>
      </c>
      <c r="B42" s="21" t="s">
        <v>1117</v>
      </c>
      <c r="C42" s="21" t="s">
        <v>615</v>
      </c>
      <c r="D42" s="21" t="s">
        <v>1164</v>
      </c>
      <c r="E42" s="21">
        <v>42</v>
      </c>
      <c r="F42" s="21">
        <v>9</v>
      </c>
      <c r="G42" s="21">
        <v>38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>
      <c r="A43" s="21">
        <v>42</v>
      </c>
      <c r="B43" s="21" t="s">
        <v>1117</v>
      </c>
      <c r="C43" s="21" t="s">
        <v>736</v>
      </c>
      <c r="D43" s="21" t="s">
        <v>1215</v>
      </c>
      <c r="E43" s="21">
        <v>44</v>
      </c>
      <c r="F43" s="21">
        <v>17</v>
      </c>
      <c r="G43" s="21">
        <v>169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>
      <c r="A44" s="21">
        <v>43</v>
      </c>
      <c r="B44" s="21" t="s">
        <v>1121</v>
      </c>
      <c r="C44" s="21" t="s">
        <v>109</v>
      </c>
      <c r="D44" s="21" t="s">
        <v>1168</v>
      </c>
      <c r="E44" s="21">
        <v>37</v>
      </c>
      <c r="F44" s="21">
        <v>3</v>
      </c>
      <c r="G44" s="21">
        <v>30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>
      <c r="A45" s="21">
        <v>44</v>
      </c>
      <c r="B45" s="21" t="s">
        <v>1121</v>
      </c>
      <c r="C45" s="21" t="s">
        <v>453</v>
      </c>
      <c r="D45" s="21" t="s">
        <v>1182</v>
      </c>
      <c r="E45" s="21">
        <v>32</v>
      </c>
      <c r="F45" s="21">
        <v>10</v>
      </c>
      <c r="G45" s="21">
        <v>7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>
      <c r="A46" s="21">
        <v>45</v>
      </c>
      <c r="B46" s="21" t="s">
        <v>1117</v>
      </c>
      <c r="C46" s="21" t="s">
        <v>140</v>
      </c>
      <c r="D46" s="21" t="s">
        <v>1170</v>
      </c>
      <c r="E46" s="21">
        <v>45</v>
      </c>
      <c r="F46" s="21">
        <v>8</v>
      </c>
      <c r="G46" s="21">
        <v>69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>
      <c r="A47" s="21">
        <v>46</v>
      </c>
      <c r="B47" s="21" t="s">
        <v>1117</v>
      </c>
      <c r="C47" s="21" t="s">
        <v>1046</v>
      </c>
      <c r="D47" s="21" t="s">
        <v>1169</v>
      </c>
      <c r="E47" s="21">
        <v>80</v>
      </c>
      <c r="F47" s="21">
        <v>46</v>
      </c>
      <c r="G47" s="21">
        <v>2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>
      <c r="A48" s="21">
        <v>47</v>
      </c>
      <c r="B48" s="21" t="s">
        <v>1117</v>
      </c>
      <c r="C48" s="21" t="s">
        <v>193</v>
      </c>
      <c r="D48" s="21" t="s">
        <v>1167</v>
      </c>
      <c r="E48" s="21">
        <v>56</v>
      </c>
      <c r="F48" s="21">
        <v>1</v>
      </c>
      <c r="G48" s="21">
        <v>37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>
      <c r="A49" s="21">
        <v>48</v>
      </c>
      <c r="B49" s="21" t="s">
        <v>1121</v>
      </c>
      <c r="C49" s="21" t="s">
        <v>609</v>
      </c>
      <c r="D49" s="21" t="s">
        <v>1186</v>
      </c>
      <c r="E49" s="21">
        <v>39</v>
      </c>
      <c r="F49" s="21">
        <v>8</v>
      </c>
      <c r="G49" s="21">
        <v>10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>
      <c r="A50" s="21">
        <v>49</v>
      </c>
      <c r="B50" s="21" t="s">
        <v>1121</v>
      </c>
      <c r="C50" s="21" t="s">
        <v>147</v>
      </c>
      <c r="D50" s="21" t="s">
        <v>1176</v>
      </c>
      <c r="E50" s="21">
        <v>46</v>
      </c>
      <c r="F50" s="21">
        <v>36</v>
      </c>
      <c r="G50" s="21">
        <v>16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>
      <c r="A51" s="21">
        <v>50</v>
      </c>
      <c r="B51" s="21" t="s">
        <v>1121</v>
      </c>
      <c r="C51" s="21" t="s">
        <v>69</v>
      </c>
      <c r="D51" s="21" t="s">
        <v>1173</v>
      </c>
      <c r="E51" s="21">
        <v>49</v>
      </c>
      <c r="F51" s="21">
        <v>8</v>
      </c>
      <c r="G51" s="21">
        <v>51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>
      <c r="A52" s="21">
        <v>51</v>
      </c>
      <c r="B52" s="21" t="s">
        <v>1121</v>
      </c>
      <c r="C52" s="21" t="s">
        <v>621</v>
      </c>
      <c r="D52" s="21" t="s">
        <v>1175</v>
      </c>
      <c r="E52" s="21">
        <v>48</v>
      </c>
      <c r="F52" s="21">
        <v>2</v>
      </c>
      <c r="G52" s="21">
        <v>32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>
      <c r="A53" s="21">
        <v>52</v>
      </c>
      <c r="B53" s="21" t="s">
        <v>1121</v>
      </c>
      <c r="C53" s="21" t="s">
        <v>733</v>
      </c>
      <c r="D53" s="21" t="s">
        <v>1198</v>
      </c>
      <c r="E53" s="21">
        <v>47</v>
      </c>
      <c r="F53" s="21">
        <v>27</v>
      </c>
      <c r="G53" s="21">
        <v>6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>
      <c r="A54" s="21">
        <v>53</v>
      </c>
      <c r="B54" s="21" t="s">
        <v>1121</v>
      </c>
      <c r="C54" s="21" t="s">
        <v>618</v>
      </c>
      <c r="D54" s="21" t="s">
        <v>1174</v>
      </c>
      <c r="E54" s="21">
        <v>52</v>
      </c>
      <c r="F54" s="21">
        <v>3</v>
      </c>
      <c r="G54" s="21">
        <v>43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>
      <c r="A55" s="21">
        <v>54</v>
      </c>
      <c r="B55" s="21" t="s">
        <v>1117</v>
      </c>
      <c r="C55" s="21" t="s">
        <v>931</v>
      </c>
      <c r="D55" s="21" t="s">
        <v>1144</v>
      </c>
      <c r="E55" s="21">
        <v>100</v>
      </c>
      <c r="F55" s="21">
        <v>54</v>
      </c>
      <c r="G55" s="21">
        <v>2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>
      <c r="A56" s="21">
        <v>55</v>
      </c>
      <c r="B56" s="21" t="s">
        <v>1117</v>
      </c>
      <c r="C56" s="21" t="s">
        <v>638</v>
      </c>
      <c r="D56" s="21" t="s">
        <v>1177</v>
      </c>
      <c r="E56" s="21">
        <v>94</v>
      </c>
      <c r="F56" s="21">
        <v>55</v>
      </c>
      <c r="G56" s="21">
        <v>7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>
      <c r="A57" s="21">
        <v>56</v>
      </c>
      <c r="B57" s="21" t="s">
        <v>1121</v>
      </c>
      <c r="C57" s="21" t="s">
        <v>385</v>
      </c>
      <c r="D57" s="21" t="s">
        <v>1185</v>
      </c>
      <c r="E57" s="21">
        <v>53</v>
      </c>
      <c r="F57" s="21">
        <v>20</v>
      </c>
      <c r="G57" s="21">
        <v>16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>
      <c r="A58" s="21">
        <v>57</v>
      </c>
      <c r="B58" s="21" t="s">
        <v>1121</v>
      </c>
      <c r="C58" s="21" t="s">
        <v>69</v>
      </c>
      <c r="D58" s="21" t="s">
        <v>1180</v>
      </c>
      <c r="E58" s="21">
        <v>55</v>
      </c>
      <c r="F58" s="21">
        <v>13</v>
      </c>
      <c r="G58" s="21">
        <v>50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>
      <c r="A59" s="21">
        <v>58</v>
      </c>
      <c r="B59" s="21" t="s">
        <v>1121</v>
      </c>
      <c r="C59" s="21" t="s">
        <v>611</v>
      </c>
      <c r="D59" s="21" t="s">
        <v>1179</v>
      </c>
      <c r="E59" s="21">
        <v>57</v>
      </c>
      <c r="F59" s="21">
        <v>27</v>
      </c>
      <c r="G59" s="21">
        <v>48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>
      <c r="A60" s="21">
        <v>59</v>
      </c>
      <c r="B60" s="21" t="s">
        <v>1117</v>
      </c>
      <c r="C60" s="21" t="s">
        <v>751</v>
      </c>
      <c r="D60" s="21" t="s">
        <v>1143</v>
      </c>
      <c r="E60" s="21">
        <v>60</v>
      </c>
      <c r="F60" s="21">
        <v>59</v>
      </c>
      <c r="G60" s="21">
        <v>3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>
      <c r="A61" s="21">
        <v>60</v>
      </c>
      <c r="B61" s="21" t="s">
        <v>1121</v>
      </c>
      <c r="C61" s="21" t="s">
        <v>499</v>
      </c>
      <c r="D61" s="21" t="s">
        <v>1188</v>
      </c>
      <c r="E61" s="21">
        <v>54</v>
      </c>
      <c r="F61" s="21">
        <v>14</v>
      </c>
      <c r="G61" s="21">
        <v>38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>
      <c r="A62" s="21">
        <v>61</v>
      </c>
      <c r="B62" s="21" t="s">
        <v>1121</v>
      </c>
      <c r="C62" s="21" t="s">
        <v>69</v>
      </c>
      <c r="D62" s="21" t="s">
        <v>1183</v>
      </c>
      <c r="E62" s="21">
        <v>58</v>
      </c>
      <c r="F62" s="21">
        <v>9</v>
      </c>
      <c r="G62" s="21">
        <v>56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>
      <c r="A63" s="21">
        <v>62</v>
      </c>
      <c r="B63" s="21" t="s">
        <v>1121</v>
      </c>
      <c r="C63" s="21" t="s">
        <v>736</v>
      </c>
      <c r="D63" s="21" t="s">
        <v>1172</v>
      </c>
      <c r="E63" s="21">
        <v>61</v>
      </c>
      <c r="F63" s="21">
        <v>28</v>
      </c>
      <c r="G63" s="21">
        <v>48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>
      <c r="A64" s="21">
        <v>63</v>
      </c>
      <c r="B64" s="21" t="s">
        <v>1117</v>
      </c>
      <c r="C64" s="21" t="s">
        <v>389</v>
      </c>
      <c r="D64" s="21" t="s">
        <v>1187</v>
      </c>
      <c r="E64" s="21">
        <v>67</v>
      </c>
      <c r="F64" s="21">
        <v>28</v>
      </c>
      <c r="G64" s="21">
        <v>15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>
      <c r="A65" s="21">
        <v>64</v>
      </c>
      <c r="B65" s="21" t="s">
        <v>1121</v>
      </c>
      <c r="C65" s="21" t="s">
        <v>608</v>
      </c>
      <c r="D65" s="21" t="s">
        <v>1189</v>
      </c>
      <c r="E65" s="21">
        <v>59</v>
      </c>
      <c r="F65" s="21">
        <v>17</v>
      </c>
      <c r="G65" s="21">
        <v>73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>
      <c r="A66" s="21">
        <v>65</v>
      </c>
      <c r="B66" s="21" t="s">
        <v>1121</v>
      </c>
      <c r="C66" s="21" t="s">
        <v>384</v>
      </c>
      <c r="D66" s="21" t="s">
        <v>1213</v>
      </c>
      <c r="E66" s="21">
        <v>51</v>
      </c>
      <c r="F66" s="21">
        <v>3</v>
      </c>
      <c r="G66" s="21">
        <v>11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>
      <c r="A67" s="21">
        <v>66</v>
      </c>
      <c r="B67" s="21" t="s">
        <v>1117</v>
      </c>
      <c r="C67" s="21" t="s">
        <v>95</v>
      </c>
      <c r="D67" s="21" t="s">
        <v>1148</v>
      </c>
      <c r="E67" s="21">
        <v>72</v>
      </c>
      <c r="F67" s="21">
        <v>27</v>
      </c>
      <c r="G67" s="21">
        <v>52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>
      <c r="A68" s="21">
        <v>67</v>
      </c>
      <c r="B68" s="21" t="s">
        <v>1117</v>
      </c>
      <c r="C68" s="21" t="s">
        <v>614</v>
      </c>
      <c r="D68" s="21" t="s">
        <v>1195</v>
      </c>
      <c r="E68" s="21">
        <v>68</v>
      </c>
      <c r="F68" s="21">
        <v>35</v>
      </c>
      <c r="G68" s="21">
        <v>54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>
      <c r="A69" s="21">
        <v>68</v>
      </c>
      <c r="B69" s="21" t="s">
        <v>1121</v>
      </c>
      <c r="C69" s="21" t="s">
        <v>181</v>
      </c>
      <c r="D69" s="21" t="s">
        <v>1192</v>
      </c>
      <c r="E69" s="21">
        <v>66</v>
      </c>
      <c r="F69" s="21">
        <v>10</v>
      </c>
      <c r="G69" s="21">
        <v>41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>
      <c r="A70" s="21">
        <v>69</v>
      </c>
      <c r="B70" s="21" t="s">
        <v>1121</v>
      </c>
      <c r="C70" s="21" t="s">
        <v>69</v>
      </c>
      <c r="D70" s="21" t="s">
        <v>1191</v>
      </c>
      <c r="E70" s="21">
        <v>65</v>
      </c>
      <c r="F70" s="21">
        <v>21</v>
      </c>
      <c r="G70" s="21">
        <v>42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>
      <c r="A71" s="21">
        <v>70</v>
      </c>
      <c r="B71" s="21" t="s">
        <v>1121</v>
      </c>
      <c r="C71" s="21" t="s">
        <v>739</v>
      </c>
      <c r="D71" s="21" t="s">
        <v>1196</v>
      </c>
      <c r="E71" s="21">
        <v>62</v>
      </c>
      <c r="F71" s="21">
        <v>15</v>
      </c>
      <c r="G71" s="21">
        <v>29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>
      <c r="A72" s="21">
        <v>71</v>
      </c>
      <c r="B72" s="21" t="s">
        <v>1121</v>
      </c>
      <c r="C72" s="21" t="s">
        <v>79</v>
      </c>
      <c r="D72" s="21" t="s">
        <v>1193</v>
      </c>
      <c r="E72" s="21">
        <v>63</v>
      </c>
      <c r="F72" s="21">
        <v>60</v>
      </c>
      <c r="G72" s="21">
        <v>23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>
      <c r="A73" s="21">
        <v>72</v>
      </c>
      <c r="B73" s="21" t="s">
        <v>1121</v>
      </c>
      <c r="C73" s="21" t="s">
        <v>627</v>
      </c>
      <c r="D73" s="21" t="s">
        <v>1190</v>
      </c>
      <c r="E73" s="21">
        <v>70</v>
      </c>
      <c r="F73" s="21">
        <v>5</v>
      </c>
      <c r="G73" s="21">
        <v>50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>
      <c r="A74" s="21">
        <v>73</v>
      </c>
      <c r="B74" s="21" t="s">
        <v>1147</v>
      </c>
      <c r="C74" s="21" t="s">
        <v>238</v>
      </c>
      <c r="D74" s="21" t="s">
        <v>1162</v>
      </c>
      <c r="E74" s="21" t="s">
        <v>1147</v>
      </c>
      <c r="F74" s="21">
        <v>73</v>
      </c>
      <c r="G74" s="21">
        <v>1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>
      <c r="A75" s="21">
        <v>74</v>
      </c>
      <c r="B75" s="21" t="s">
        <v>1121</v>
      </c>
      <c r="C75" s="21" t="s">
        <v>103</v>
      </c>
      <c r="D75" s="21" t="s">
        <v>1201</v>
      </c>
      <c r="E75" s="21">
        <v>71</v>
      </c>
      <c r="F75" s="21">
        <v>71</v>
      </c>
      <c r="G75" s="21">
        <v>18</v>
      </c>
      <c r="H75" s="21">
        <v>77</v>
      </c>
      <c r="I75" s="27">
        <v>44206</v>
      </c>
      <c r="J75" s="21">
        <v>63</v>
      </c>
      <c r="K75" s="27">
        <v>44234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>
      <c r="A76" s="21">
        <v>75</v>
      </c>
      <c r="B76" s="21" t="s">
        <v>1117</v>
      </c>
      <c r="C76" s="21" t="s">
        <v>742</v>
      </c>
      <c r="D76" s="21" t="s">
        <v>1212</v>
      </c>
      <c r="E76" s="21">
        <v>76</v>
      </c>
      <c r="F76" s="21">
        <v>75</v>
      </c>
      <c r="G76" s="21">
        <v>3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>
      <c r="A77" s="21">
        <v>76</v>
      </c>
      <c r="B77" s="21" t="s">
        <v>1117</v>
      </c>
      <c r="C77" s="21" t="s">
        <v>223</v>
      </c>
      <c r="D77" s="21" t="s">
        <v>1200</v>
      </c>
      <c r="E77" s="21">
        <v>83</v>
      </c>
      <c r="F77" s="21">
        <v>22</v>
      </c>
      <c r="G77" s="21">
        <v>20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>
      <c r="A78" s="21">
        <v>77</v>
      </c>
      <c r="B78" s="21" t="s">
        <v>1121</v>
      </c>
      <c r="C78" s="21" t="s">
        <v>170</v>
      </c>
      <c r="D78" s="21" t="s">
        <v>1202</v>
      </c>
      <c r="E78" s="21">
        <v>75</v>
      </c>
      <c r="F78" s="21">
        <v>3</v>
      </c>
      <c r="G78" s="21">
        <v>120</v>
      </c>
      <c r="H78" s="21">
        <v>94</v>
      </c>
      <c r="I78" s="27">
        <v>43800</v>
      </c>
      <c r="J78" s="21">
        <v>1</v>
      </c>
      <c r="K78" s="27">
        <v>43891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>
      <c r="A79" s="21">
        <v>78</v>
      </c>
      <c r="B79" s="21" t="s">
        <v>1121</v>
      </c>
      <c r="C79" s="21" t="s">
        <v>110</v>
      </c>
      <c r="D79" s="21" t="s">
        <v>1197</v>
      </c>
      <c r="E79" s="21">
        <v>77</v>
      </c>
      <c r="F79" s="21">
        <v>14</v>
      </c>
      <c r="G79" s="21">
        <v>39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>
      <c r="A80" s="21">
        <v>79</v>
      </c>
      <c r="B80" s="21" t="s">
        <v>1121</v>
      </c>
      <c r="C80" s="21" t="s">
        <v>736</v>
      </c>
      <c r="D80" s="21" t="s">
        <v>1184</v>
      </c>
      <c r="E80" s="21">
        <v>78</v>
      </c>
      <c r="F80" s="21">
        <v>41</v>
      </c>
      <c r="G80" s="21">
        <v>87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>
      <c r="A81" s="21">
        <v>80</v>
      </c>
      <c r="B81" s="21" t="s">
        <v>1121</v>
      </c>
      <c r="C81" s="21" t="s">
        <v>196</v>
      </c>
      <c r="D81" s="21" t="s">
        <v>1199</v>
      </c>
      <c r="E81" s="21">
        <v>69</v>
      </c>
      <c r="F81" s="21">
        <v>43</v>
      </c>
      <c r="G81" s="21">
        <v>23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>
      <c r="A82" s="21">
        <v>81</v>
      </c>
      <c r="B82" s="21" t="s">
        <v>1121</v>
      </c>
      <c r="C82" s="21" t="s">
        <v>431</v>
      </c>
      <c r="D82" s="21" t="s">
        <v>1205</v>
      </c>
      <c r="E82" s="21">
        <v>64</v>
      </c>
      <c r="F82" s="21">
        <v>2</v>
      </c>
      <c r="G82" s="21">
        <v>18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>
      <c r="A83" s="21">
        <v>82</v>
      </c>
      <c r="B83" s="21" t="s">
        <v>1147</v>
      </c>
      <c r="C83" s="21" t="s">
        <v>632</v>
      </c>
      <c r="D83" s="21" t="s">
        <v>1209</v>
      </c>
      <c r="E83" s="21" t="s">
        <v>1147</v>
      </c>
      <c r="F83" s="21">
        <v>45</v>
      </c>
      <c r="G83" s="21">
        <v>14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>
      <c r="A84" s="21">
        <v>83</v>
      </c>
      <c r="B84" s="21" t="s">
        <v>1147</v>
      </c>
      <c r="C84" s="21" t="s">
        <v>661</v>
      </c>
      <c r="D84" s="21" t="s">
        <v>1194</v>
      </c>
      <c r="E84" s="21" t="s">
        <v>1147</v>
      </c>
      <c r="F84" s="21">
        <v>83</v>
      </c>
      <c r="G84" s="21">
        <v>1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>
      <c r="A85" s="21">
        <v>84</v>
      </c>
      <c r="B85" s="21" t="s">
        <v>1117</v>
      </c>
      <c r="C85" s="21" t="s">
        <v>91</v>
      </c>
      <c r="D85" s="21" t="s">
        <v>1206</v>
      </c>
      <c r="E85" s="21">
        <v>87</v>
      </c>
      <c r="F85" s="21">
        <v>42</v>
      </c>
      <c r="G85" s="21">
        <v>35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>
      <c r="A86" s="21">
        <v>85</v>
      </c>
      <c r="B86" s="21" t="s">
        <v>1117</v>
      </c>
      <c r="C86" s="21" t="s">
        <v>254</v>
      </c>
      <c r="D86" s="21" t="s">
        <v>1216</v>
      </c>
      <c r="E86" s="21">
        <v>85</v>
      </c>
      <c r="F86" s="21">
        <v>85</v>
      </c>
      <c r="G86" s="21">
        <v>2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>
      <c r="A87" s="21">
        <v>86</v>
      </c>
      <c r="B87" s="21" t="s">
        <v>1121</v>
      </c>
      <c r="C87" s="21" t="s">
        <v>160</v>
      </c>
      <c r="D87" s="21" t="s">
        <v>1222</v>
      </c>
      <c r="E87" s="21">
        <v>40</v>
      </c>
      <c r="F87" s="21">
        <v>22</v>
      </c>
      <c r="G87" s="21">
        <v>8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>
      <c r="A88" s="21">
        <v>87</v>
      </c>
      <c r="B88" s="21" t="s">
        <v>1117</v>
      </c>
      <c r="C88" s="21" t="s">
        <v>788</v>
      </c>
      <c r="D88" s="21" t="s">
        <v>1223</v>
      </c>
      <c r="E88" s="21">
        <v>90</v>
      </c>
      <c r="F88" s="21">
        <v>87</v>
      </c>
      <c r="G88" s="21">
        <v>2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>
      <c r="A89" s="21">
        <v>88</v>
      </c>
      <c r="B89" s="21" t="s">
        <v>1117</v>
      </c>
      <c r="C89" s="21" t="s">
        <v>396</v>
      </c>
      <c r="D89" s="21" t="s">
        <v>1208</v>
      </c>
      <c r="E89" s="21">
        <v>89</v>
      </c>
      <c r="F89" s="21">
        <v>81</v>
      </c>
      <c r="G89" s="21">
        <v>5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>
      <c r="A90" s="21">
        <v>89</v>
      </c>
      <c r="B90" s="21" t="s">
        <v>1121</v>
      </c>
      <c r="C90" s="21" t="s">
        <v>605</v>
      </c>
      <c r="D90" s="21" t="s">
        <v>1224</v>
      </c>
      <c r="E90" s="21">
        <v>50</v>
      </c>
      <c r="F90" s="21">
        <v>30</v>
      </c>
      <c r="G90" s="21">
        <v>5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>
      <c r="A91" s="21">
        <v>90</v>
      </c>
      <c r="B91" s="21" t="s">
        <v>1121</v>
      </c>
      <c r="C91" s="21" t="s">
        <v>406</v>
      </c>
      <c r="D91" s="21" t="s">
        <v>1225</v>
      </c>
      <c r="E91" s="21">
        <v>73</v>
      </c>
      <c r="F91" s="21">
        <v>19</v>
      </c>
      <c r="G91" s="21">
        <v>9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>
      <c r="A92" s="21">
        <v>91</v>
      </c>
      <c r="B92" s="21" t="s">
        <v>1121</v>
      </c>
      <c r="C92" s="21" t="s">
        <v>196</v>
      </c>
      <c r="D92" s="21" t="s">
        <v>1204</v>
      </c>
      <c r="E92" s="21">
        <v>81</v>
      </c>
      <c r="F92" s="21">
        <v>46</v>
      </c>
      <c r="G92" s="21">
        <v>19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>
      <c r="A93" s="21">
        <v>92</v>
      </c>
      <c r="B93" s="21" t="s">
        <v>1121</v>
      </c>
      <c r="C93" s="21" t="s">
        <v>444</v>
      </c>
      <c r="D93" s="21" t="s">
        <v>1207</v>
      </c>
      <c r="E93" s="21">
        <v>91</v>
      </c>
      <c r="F93" s="21">
        <v>50</v>
      </c>
      <c r="G93" s="21">
        <v>27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>
      <c r="A94" s="21">
        <v>93</v>
      </c>
      <c r="B94" s="21" t="s">
        <v>1147</v>
      </c>
      <c r="C94" s="21" t="s">
        <v>661</v>
      </c>
      <c r="D94" s="21" t="s">
        <v>1221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>
      <c r="A95" s="21">
        <v>94</v>
      </c>
      <c r="B95" s="21" t="s">
        <v>1117</v>
      </c>
      <c r="C95" s="21" t="s">
        <v>168</v>
      </c>
      <c r="D95" s="21" t="s">
        <v>1203</v>
      </c>
      <c r="E95" s="21">
        <v>98</v>
      </c>
      <c r="F95" s="21">
        <v>28</v>
      </c>
      <c r="G95" s="21">
        <v>41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>
      <c r="A96" s="21">
        <v>95</v>
      </c>
      <c r="B96" s="21" t="s">
        <v>1121</v>
      </c>
      <c r="C96" s="21" t="s">
        <v>529</v>
      </c>
      <c r="D96" s="21" t="s">
        <v>1210</v>
      </c>
      <c r="E96" s="21">
        <v>84</v>
      </c>
      <c r="F96" s="21">
        <v>45</v>
      </c>
      <c r="G96" s="21">
        <v>19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>
      <c r="A97" s="21">
        <v>96</v>
      </c>
      <c r="B97" s="21" t="s">
        <v>1121</v>
      </c>
      <c r="C97" s="21" t="s">
        <v>81</v>
      </c>
      <c r="D97" s="21" t="s">
        <v>1226</v>
      </c>
      <c r="E97" s="21">
        <v>93</v>
      </c>
      <c r="F97" s="21">
        <v>93</v>
      </c>
      <c r="G97" s="21">
        <v>2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>
      <c r="A98" s="21">
        <v>97</v>
      </c>
      <c r="B98" s="21" t="s">
        <v>1147</v>
      </c>
      <c r="C98" s="21" t="s">
        <v>160</v>
      </c>
      <c r="D98" s="21" t="s">
        <v>1171</v>
      </c>
      <c r="E98" s="21" t="s">
        <v>1147</v>
      </c>
      <c r="F98" s="21">
        <v>97</v>
      </c>
      <c r="G98" s="21">
        <v>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>
      <c r="A99" s="21">
        <v>98</v>
      </c>
      <c r="B99" s="21" t="s">
        <v>1147</v>
      </c>
      <c r="C99" s="21" t="s">
        <v>170</v>
      </c>
      <c r="D99" s="21" t="s">
        <v>1220</v>
      </c>
      <c r="E99" s="21" t="s">
        <v>1147</v>
      </c>
      <c r="F99" s="21">
        <v>98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>
      <c r="A100" s="21">
        <v>99</v>
      </c>
      <c r="B100" s="21" t="s">
        <v>1147</v>
      </c>
      <c r="C100" s="21" t="s">
        <v>933</v>
      </c>
      <c r="D100" s="21" t="s">
        <v>1211</v>
      </c>
      <c r="E100" s="21" t="s">
        <v>1147</v>
      </c>
      <c r="F100" s="21">
        <v>99</v>
      </c>
      <c r="G100" s="21">
        <v>1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>
      <c r="A101" s="21">
        <v>100</v>
      </c>
      <c r="B101" s="21" t="s">
        <v>1121</v>
      </c>
      <c r="C101" s="21" t="s">
        <v>639</v>
      </c>
      <c r="D101" s="21" t="s">
        <v>1227</v>
      </c>
      <c r="E101" s="21">
        <v>79</v>
      </c>
      <c r="F101" s="21">
        <v>12</v>
      </c>
      <c r="G101" s="21">
        <v>13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</sheetData>
  <conditionalFormatting sqref="L2:N101">
    <cfRule type="expression" dxfId="117" priority="1">
      <formula>AND($L2=0, $M2=0, $N2=0)</formula>
    </cfRule>
    <cfRule type="expression" dxfId="116" priority="2">
      <formula>OR(AND($L2&lt;&gt;0, $M2&lt;&gt;0), AND($L2&lt;&gt;0, $N2&lt;&gt;0), AND($M2&lt;&gt;0, $N2&lt;&gt;0))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Аркуш40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9.66406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322</v>
      </c>
      <c r="D2" s="21" t="s">
        <v>1392</v>
      </c>
      <c r="E2" s="21">
        <v>56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404</v>
      </c>
      <c r="D3" s="21" t="s">
        <v>1398</v>
      </c>
      <c r="E3" s="21">
        <v>2</v>
      </c>
      <c r="F3" s="21">
        <v>2</v>
      </c>
      <c r="G3" s="21">
        <v>3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69</v>
      </c>
      <c r="D4" s="21" t="s">
        <v>1157</v>
      </c>
      <c r="E4" s="21">
        <v>1</v>
      </c>
      <c r="F4" s="21">
        <v>1</v>
      </c>
      <c r="G4" s="21">
        <v>5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225</v>
      </c>
      <c r="D5" s="21" t="s">
        <v>1249</v>
      </c>
      <c r="E5" s="21">
        <v>3</v>
      </c>
      <c r="F5" s="21">
        <v>2</v>
      </c>
      <c r="G5" s="21">
        <v>5</v>
      </c>
      <c r="L5" s="25">
        <f ca="1">IFERROR(__xludf.DUMMYFUNCTION("IF(SUM(COUNTIF(artists!A:A, SPLIT(C5, "",""))) &gt; 0, ""UA"", 0)"),0)</f>
        <v>0</v>
      </c>
      <c r="M5" s="26">
        <f ca="1">IFERROR(__xludf.DUMMYFUNCTION("IF(SUM(COUNTIF(artists!C:C, SPLIT(C5, "",""))) &gt; 0, ""RU"", 0)"),0)</f>
        <v>0</v>
      </c>
      <c r="N5" s="25" t="str">
        <f ca="1">IFERROR(__xludf.DUMMYFUNCTION("IF(SUM(COUNTIF(artists!E:E, SPLIT(C5, "",""))) &gt; 0, ""OTHER"", 0)"),"OTHER")</f>
        <v>OTHER</v>
      </c>
    </row>
    <row r="6" spans="1:14" ht="14.25" customHeight="1">
      <c r="A6" s="21">
        <v>5</v>
      </c>
      <c r="B6" s="21" t="s">
        <v>1121</v>
      </c>
      <c r="C6" s="21" t="s">
        <v>69</v>
      </c>
      <c r="D6" s="21" t="s">
        <v>1141</v>
      </c>
      <c r="E6" s="21">
        <v>4</v>
      </c>
      <c r="F6" s="21">
        <v>2</v>
      </c>
      <c r="G6" s="21">
        <v>38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1147</v>
      </c>
      <c r="C7" s="21" t="s">
        <v>193</v>
      </c>
      <c r="D7" s="21" t="s">
        <v>1167</v>
      </c>
      <c r="E7" s="21" t="s">
        <v>1147</v>
      </c>
      <c r="F7" s="21">
        <v>1</v>
      </c>
      <c r="G7" s="21">
        <v>1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618</v>
      </c>
      <c r="D8" s="21" t="s">
        <v>1174</v>
      </c>
      <c r="E8" s="21">
        <v>6</v>
      </c>
      <c r="F8" s="21">
        <v>3</v>
      </c>
      <c r="G8" s="21">
        <v>7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74</v>
      </c>
      <c r="D9" s="21" t="s">
        <v>1252</v>
      </c>
      <c r="E9" s="21">
        <v>7</v>
      </c>
      <c r="F9" s="21">
        <v>1</v>
      </c>
      <c r="G9" s="21">
        <v>11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308</v>
      </c>
      <c r="D10" s="21" t="s">
        <v>1482</v>
      </c>
      <c r="E10" s="21">
        <v>5</v>
      </c>
      <c r="F10" s="21">
        <v>2</v>
      </c>
      <c r="G10" s="21">
        <v>4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615</v>
      </c>
      <c r="D11" s="21" t="s">
        <v>1164</v>
      </c>
      <c r="E11" s="21">
        <v>88</v>
      </c>
      <c r="F11" s="21">
        <v>9</v>
      </c>
      <c r="G11" s="21">
        <v>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69</v>
      </c>
      <c r="D12" s="21" t="s">
        <v>1173</v>
      </c>
      <c r="E12" s="21">
        <v>8</v>
      </c>
      <c r="F12" s="21">
        <v>8</v>
      </c>
      <c r="G12" s="21">
        <v>15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181</v>
      </c>
      <c r="D13" s="21" t="s">
        <v>1192</v>
      </c>
      <c r="E13" s="21">
        <v>10</v>
      </c>
      <c r="F13" s="21">
        <v>10</v>
      </c>
      <c r="G13" s="21">
        <v>5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958</v>
      </c>
      <c r="D14" s="21" t="s">
        <v>1477</v>
      </c>
      <c r="E14" s="21">
        <v>9</v>
      </c>
      <c r="F14" s="21">
        <v>6</v>
      </c>
      <c r="G14" s="21">
        <v>5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69</v>
      </c>
      <c r="D15" s="21" t="s">
        <v>1183</v>
      </c>
      <c r="E15" s="21">
        <v>12</v>
      </c>
      <c r="F15" s="21">
        <v>9</v>
      </c>
      <c r="G15" s="21">
        <v>20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74</v>
      </c>
      <c r="D16" s="21" t="s">
        <v>1472</v>
      </c>
      <c r="E16" s="21">
        <v>11</v>
      </c>
      <c r="F16" s="21">
        <v>6</v>
      </c>
      <c r="G16" s="21">
        <v>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627</v>
      </c>
      <c r="D17" s="21" t="s">
        <v>1190</v>
      </c>
      <c r="E17" s="21">
        <v>14</v>
      </c>
      <c r="F17" s="21">
        <v>5</v>
      </c>
      <c r="G17" s="21">
        <v>14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89</v>
      </c>
      <c r="D18" s="21" t="s">
        <v>1417</v>
      </c>
      <c r="E18" s="21">
        <v>13</v>
      </c>
      <c r="F18" s="21">
        <v>4</v>
      </c>
      <c r="G18" s="21">
        <v>13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127</v>
      </c>
      <c r="D19" s="21" t="s">
        <v>1353</v>
      </c>
      <c r="E19" s="21">
        <v>15</v>
      </c>
      <c r="F19" s="21">
        <v>2</v>
      </c>
      <c r="G19" s="21">
        <v>16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69</v>
      </c>
      <c r="D20" s="21" t="s">
        <v>1180</v>
      </c>
      <c r="E20" s="21">
        <v>16</v>
      </c>
      <c r="F20" s="21">
        <v>13</v>
      </c>
      <c r="G20" s="21">
        <v>14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140</v>
      </c>
      <c r="D21" s="21" t="s">
        <v>1170</v>
      </c>
      <c r="E21" s="21">
        <v>17</v>
      </c>
      <c r="F21" s="21">
        <v>8</v>
      </c>
      <c r="G21" s="21">
        <v>33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1117</v>
      </c>
      <c r="C22" s="21" t="s">
        <v>110</v>
      </c>
      <c r="D22" s="21" t="s">
        <v>1197</v>
      </c>
      <c r="E22" s="21">
        <v>36</v>
      </c>
      <c r="F22" s="21">
        <v>14</v>
      </c>
      <c r="G22" s="21">
        <v>3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112</v>
      </c>
      <c r="D23" s="21" t="s">
        <v>1158</v>
      </c>
      <c r="E23" s="21">
        <v>18</v>
      </c>
      <c r="F23" s="21">
        <v>18</v>
      </c>
      <c r="G23" s="21">
        <v>11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1117</v>
      </c>
      <c r="C24" s="21" t="s">
        <v>69</v>
      </c>
      <c r="D24" s="21" t="s">
        <v>1191</v>
      </c>
      <c r="E24" s="21">
        <v>23</v>
      </c>
      <c r="F24" s="21">
        <v>21</v>
      </c>
      <c r="G24" s="21">
        <v>6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679</v>
      </c>
      <c r="D25" s="21" t="s">
        <v>1450</v>
      </c>
      <c r="E25" s="21">
        <v>19</v>
      </c>
      <c r="F25" s="21">
        <v>13</v>
      </c>
      <c r="G25" s="21">
        <v>5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196</v>
      </c>
      <c r="D26" s="21">
        <v>24</v>
      </c>
      <c r="E26" s="21">
        <v>20</v>
      </c>
      <c r="F26" s="21">
        <v>12</v>
      </c>
      <c r="G26" s="21">
        <v>5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805</v>
      </c>
      <c r="D27" s="21" t="s">
        <v>1439</v>
      </c>
      <c r="E27" s="21">
        <v>21</v>
      </c>
      <c r="F27" s="21">
        <v>21</v>
      </c>
      <c r="G27" s="21">
        <v>7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86</v>
      </c>
      <c r="D28" s="21" t="s">
        <v>1473</v>
      </c>
      <c r="E28" s="21">
        <v>48</v>
      </c>
      <c r="F28" s="21">
        <v>26</v>
      </c>
      <c r="G28" s="21">
        <v>2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69</v>
      </c>
      <c r="D29" s="21" t="s">
        <v>1239</v>
      </c>
      <c r="E29" s="21">
        <v>22</v>
      </c>
      <c r="F29" s="21">
        <v>20</v>
      </c>
      <c r="G29" s="21">
        <v>17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226</v>
      </c>
      <c r="D30" s="21" t="s">
        <v>1156</v>
      </c>
      <c r="E30" s="21">
        <v>27</v>
      </c>
      <c r="F30" s="21">
        <v>9</v>
      </c>
      <c r="G30" s="21">
        <v>10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611</v>
      </c>
      <c r="D31" s="21" t="s">
        <v>1179</v>
      </c>
      <c r="E31" s="21">
        <v>30</v>
      </c>
      <c r="F31" s="21">
        <v>27</v>
      </c>
      <c r="G31" s="21">
        <v>12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94</v>
      </c>
      <c r="D32" s="21" t="s">
        <v>1155</v>
      </c>
      <c r="E32" s="21">
        <v>24</v>
      </c>
      <c r="F32" s="21">
        <v>6</v>
      </c>
      <c r="G32" s="21">
        <v>16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1117</v>
      </c>
      <c r="C33" s="21" t="s">
        <v>672</v>
      </c>
      <c r="D33" s="21" t="s">
        <v>1521</v>
      </c>
      <c r="E33" s="21">
        <v>39</v>
      </c>
      <c r="F33" s="21">
        <v>32</v>
      </c>
      <c r="G33" s="21">
        <v>2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1117</v>
      </c>
      <c r="C34" s="21" t="s">
        <v>499</v>
      </c>
      <c r="D34" s="21" t="s">
        <v>1188</v>
      </c>
      <c r="E34" s="21">
        <v>97</v>
      </c>
      <c r="F34" s="21">
        <v>14</v>
      </c>
      <c r="G34" s="21">
        <v>2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86</v>
      </c>
      <c r="D35" s="21" t="s">
        <v>1478</v>
      </c>
      <c r="E35" s="21">
        <v>29</v>
      </c>
      <c r="F35" s="21">
        <v>4</v>
      </c>
      <c r="G35" s="21">
        <v>19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77</v>
      </c>
      <c r="D36" s="21" t="s">
        <v>1400</v>
      </c>
      <c r="E36" s="21">
        <v>26</v>
      </c>
      <c r="F36" s="21">
        <v>6</v>
      </c>
      <c r="G36" s="21">
        <v>14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608</v>
      </c>
      <c r="D37" s="21" t="s">
        <v>1189</v>
      </c>
      <c r="E37" s="21">
        <v>34</v>
      </c>
      <c r="F37" s="21">
        <v>17</v>
      </c>
      <c r="G37" s="21">
        <v>37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138</v>
      </c>
      <c r="D38" s="21" t="s">
        <v>1503</v>
      </c>
      <c r="E38" s="21">
        <v>28</v>
      </c>
      <c r="F38" s="21">
        <v>7</v>
      </c>
      <c r="G38" s="21">
        <v>13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100</v>
      </c>
      <c r="D39" s="21" t="s">
        <v>1483</v>
      </c>
      <c r="E39" s="21">
        <v>86</v>
      </c>
      <c r="F39" s="21">
        <v>37</v>
      </c>
      <c r="G39" s="21">
        <v>2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537</v>
      </c>
      <c r="D40" s="21" t="s">
        <v>1391</v>
      </c>
      <c r="E40" s="21">
        <v>31</v>
      </c>
      <c r="F40" s="21">
        <v>6</v>
      </c>
      <c r="G40" s="21">
        <v>20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128</v>
      </c>
      <c r="D41" s="21" t="s">
        <v>1393</v>
      </c>
      <c r="E41" s="21">
        <v>33</v>
      </c>
      <c r="F41" s="21">
        <v>1</v>
      </c>
      <c r="G41" s="21">
        <v>30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787</v>
      </c>
      <c r="D42" s="21" t="s">
        <v>1407</v>
      </c>
      <c r="E42" s="21">
        <v>38</v>
      </c>
      <c r="F42" s="21">
        <v>1</v>
      </c>
      <c r="G42" s="21">
        <v>57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614</v>
      </c>
      <c r="D43" s="21" t="s">
        <v>1195</v>
      </c>
      <c r="E43" s="21">
        <v>40</v>
      </c>
      <c r="F43" s="21">
        <v>35</v>
      </c>
      <c r="G43" s="21">
        <v>18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89</v>
      </c>
      <c r="D44" s="21" t="s">
        <v>1512</v>
      </c>
      <c r="E44" s="21">
        <v>32</v>
      </c>
      <c r="F44" s="21">
        <v>18</v>
      </c>
      <c r="G44" s="21">
        <v>7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116</v>
      </c>
      <c r="D45" s="21" t="s">
        <v>1397</v>
      </c>
      <c r="E45" s="21">
        <v>35</v>
      </c>
      <c r="F45" s="21">
        <v>15</v>
      </c>
      <c r="G45" s="21">
        <v>14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297</v>
      </c>
      <c r="D46" s="21" t="s">
        <v>1520</v>
      </c>
      <c r="E46" s="21">
        <v>42</v>
      </c>
      <c r="F46" s="21">
        <v>18</v>
      </c>
      <c r="G46" s="21">
        <v>12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665</v>
      </c>
      <c r="D47" s="21" t="s">
        <v>1430</v>
      </c>
      <c r="E47" s="21">
        <v>37</v>
      </c>
      <c r="F47" s="21">
        <v>10</v>
      </c>
      <c r="G47" s="21">
        <v>10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1060</v>
      </c>
      <c r="D48" s="21" t="s">
        <v>1485</v>
      </c>
      <c r="E48" s="21">
        <v>64</v>
      </c>
      <c r="F48" s="21">
        <v>38</v>
      </c>
      <c r="G48" s="21">
        <v>2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92</v>
      </c>
      <c r="D49" s="21" t="s">
        <v>1426</v>
      </c>
      <c r="E49" s="21">
        <v>43</v>
      </c>
      <c r="F49" s="21">
        <v>9</v>
      </c>
      <c r="G49" s="21">
        <v>13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168</v>
      </c>
      <c r="D50" s="21" t="s">
        <v>1203</v>
      </c>
      <c r="E50" s="21">
        <v>45</v>
      </c>
      <c r="F50" s="21">
        <v>28</v>
      </c>
      <c r="G50" s="21">
        <v>5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517</v>
      </c>
      <c r="D51" s="21" t="s">
        <v>1402</v>
      </c>
      <c r="E51" s="21">
        <v>44</v>
      </c>
      <c r="F51" s="21">
        <v>2</v>
      </c>
      <c r="G51" s="21">
        <v>21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85</v>
      </c>
      <c r="D52" s="21" t="s">
        <v>1441</v>
      </c>
      <c r="E52" s="21">
        <v>41</v>
      </c>
      <c r="F52" s="21">
        <v>16</v>
      </c>
      <c r="G52" s="21">
        <v>10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83</v>
      </c>
      <c r="D53" s="21" t="s">
        <v>1517</v>
      </c>
      <c r="E53" s="21">
        <v>46</v>
      </c>
      <c r="F53" s="21">
        <v>2</v>
      </c>
      <c r="G53" s="21">
        <v>16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1408</v>
      </c>
      <c r="D54" s="21" t="s">
        <v>1409</v>
      </c>
      <c r="E54" s="21">
        <v>50</v>
      </c>
      <c r="F54" s="21">
        <v>14</v>
      </c>
      <c r="G54" s="21">
        <v>27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680</v>
      </c>
      <c r="D55" s="21" t="s">
        <v>1531</v>
      </c>
      <c r="E55" s="21">
        <v>25</v>
      </c>
      <c r="F55" s="21">
        <v>17</v>
      </c>
      <c r="G55" s="21">
        <v>4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799</v>
      </c>
      <c r="D56" s="21" t="s">
        <v>1436</v>
      </c>
      <c r="E56" s="21">
        <v>52</v>
      </c>
      <c r="F56" s="21">
        <v>1</v>
      </c>
      <c r="G56" s="21">
        <v>34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324</v>
      </c>
      <c r="D57" s="21" t="s">
        <v>1525</v>
      </c>
      <c r="E57" s="21">
        <v>53</v>
      </c>
      <c r="F57" s="21">
        <v>9</v>
      </c>
      <c r="G57" s="21">
        <v>8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1257</v>
      </c>
      <c r="D58" s="21" t="s">
        <v>1258</v>
      </c>
      <c r="E58" s="21">
        <v>58</v>
      </c>
      <c r="F58" s="21">
        <v>9</v>
      </c>
      <c r="G58" s="21">
        <v>29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1121</v>
      </c>
      <c r="C59" s="21" t="s">
        <v>687</v>
      </c>
      <c r="D59" s="21" t="s">
        <v>1537</v>
      </c>
      <c r="E59" s="21">
        <v>54</v>
      </c>
      <c r="F59" s="21">
        <v>39</v>
      </c>
      <c r="G59" s="21">
        <v>4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669</v>
      </c>
      <c r="D60" s="21" t="s">
        <v>1513</v>
      </c>
      <c r="E60" s="21">
        <v>55</v>
      </c>
      <c r="F60" s="21">
        <v>31</v>
      </c>
      <c r="G60" s="21">
        <v>11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278</v>
      </c>
      <c r="D61" s="21" t="s">
        <v>1530</v>
      </c>
      <c r="E61" s="21">
        <v>47</v>
      </c>
      <c r="F61" s="21">
        <v>32</v>
      </c>
      <c r="G61" s="21">
        <v>4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1121</v>
      </c>
      <c r="C62" s="21" t="s">
        <v>125</v>
      </c>
      <c r="D62" s="21" t="s">
        <v>1523</v>
      </c>
      <c r="E62" s="21">
        <v>57</v>
      </c>
      <c r="F62" s="21">
        <v>2</v>
      </c>
      <c r="G62" s="21">
        <v>24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272</v>
      </c>
      <c r="D63" s="21" t="s">
        <v>1434</v>
      </c>
      <c r="E63" s="21">
        <v>62</v>
      </c>
      <c r="F63" s="21">
        <v>2</v>
      </c>
      <c r="G63" s="21">
        <v>60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1117</v>
      </c>
      <c r="C64" s="21" t="s">
        <v>95</v>
      </c>
      <c r="D64" s="21" t="s">
        <v>1148</v>
      </c>
      <c r="E64" s="21">
        <v>65</v>
      </c>
      <c r="F64" s="21">
        <v>27</v>
      </c>
      <c r="G64" s="21">
        <v>16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89</v>
      </c>
      <c r="D65" s="21" t="s">
        <v>1545</v>
      </c>
      <c r="E65" s="21">
        <v>51</v>
      </c>
      <c r="F65" s="21">
        <v>51</v>
      </c>
      <c r="G65" s="21">
        <v>2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69</v>
      </c>
      <c r="D66" s="21" t="s">
        <v>1522</v>
      </c>
      <c r="E66" s="21">
        <v>60</v>
      </c>
      <c r="F66" s="21">
        <v>42</v>
      </c>
      <c r="G66" s="21">
        <v>14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421</v>
      </c>
      <c r="D67" s="21" t="s">
        <v>1403</v>
      </c>
      <c r="E67" s="21">
        <v>63</v>
      </c>
      <c r="F67" s="21">
        <v>1</v>
      </c>
      <c r="G67" s="21">
        <v>56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80</v>
      </c>
      <c r="D68" s="21" t="s">
        <v>1405</v>
      </c>
      <c r="E68" s="21">
        <v>70</v>
      </c>
      <c r="F68" s="21">
        <v>21</v>
      </c>
      <c r="G68" s="21">
        <v>16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451</v>
      </c>
      <c r="D69" s="21" t="s">
        <v>1486</v>
      </c>
      <c r="E69" s="21">
        <v>67</v>
      </c>
      <c r="F69" s="21">
        <v>1</v>
      </c>
      <c r="G69" s="21">
        <v>45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837</v>
      </c>
      <c r="D70" s="21" t="s">
        <v>1494</v>
      </c>
      <c r="E70" s="21">
        <v>69</v>
      </c>
      <c r="F70" s="21">
        <v>1</v>
      </c>
      <c r="G70" s="21">
        <v>52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83</v>
      </c>
      <c r="D71" s="21" t="s">
        <v>1526</v>
      </c>
      <c r="E71" s="21">
        <v>66</v>
      </c>
      <c r="F71" s="21">
        <v>29</v>
      </c>
      <c r="G71" s="21">
        <v>20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155</v>
      </c>
      <c r="D72" s="21" t="s">
        <v>1446</v>
      </c>
      <c r="E72" s="21">
        <v>77</v>
      </c>
      <c r="F72" s="21">
        <v>61</v>
      </c>
      <c r="G72" s="21">
        <v>23</v>
      </c>
      <c r="H72" s="21">
        <v>75</v>
      </c>
      <c r="I72" s="28">
        <v>44255</v>
      </c>
      <c r="J72" s="21">
        <v>71</v>
      </c>
      <c r="K72" s="28">
        <v>44262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1121</v>
      </c>
      <c r="C73" s="21" t="s">
        <v>790</v>
      </c>
      <c r="D73" s="21" t="s">
        <v>1546</v>
      </c>
      <c r="E73" s="21">
        <v>61</v>
      </c>
      <c r="F73" s="21">
        <v>8</v>
      </c>
      <c r="G73" s="21">
        <v>8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1064</v>
      </c>
      <c r="D74" s="21" t="s">
        <v>1547</v>
      </c>
      <c r="E74" s="21">
        <v>91</v>
      </c>
      <c r="F74" s="21">
        <v>73</v>
      </c>
      <c r="G74" s="21">
        <v>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1061</v>
      </c>
      <c r="D75" s="21" t="s">
        <v>1540</v>
      </c>
      <c r="E75" s="21">
        <v>59</v>
      </c>
      <c r="F75" s="21">
        <v>45</v>
      </c>
      <c r="G75" s="21">
        <v>4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449</v>
      </c>
      <c r="D76" s="21" t="s">
        <v>1538</v>
      </c>
      <c r="E76" s="21">
        <v>68</v>
      </c>
      <c r="F76" s="21">
        <v>4</v>
      </c>
      <c r="G76" s="21">
        <v>15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736</v>
      </c>
      <c r="D77" s="21" t="s">
        <v>1215</v>
      </c>
      <c r="E77" s="21">
        <v>73</v>
      </c>
      <c r="F77" s="21">
        <v>17</v>
      </c>
      <c r="G77" s="21">
        <v>133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128</v>
      </c>
      <c r="D78" s="21" t="s">
        <v>1254</v>
      </c>
      <c r="E78" s="21">
        <v>75</v>
      </c>
      <c r="F78" s="21">
        <v>2</v>
      </c>
      <c r="G78" s="21">
        <v>99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627</v>
      </c>
      <c r="D79" s="21" t="s">
        <v>1528</v>
      </c>
      <c r="E79" s="21">
        <v>74</v>
      </c>
      <c r="F79" s="21">
        <v>53</v>
      </c>
      <c r="G79" s="21">
        <v>13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128</v>
      </c>
      <c r="D80" s="21" t="s">
        <v>1442</v>
      </c>
      <c r="E80" s="21">
        <v>72</v>
      </c>
      <c r="F80" s="21">
        <v>1</v>
      </c>
      <c r="G80" s="21">
        <v>63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799</v>
      </c>
      <c r="D81" s="21" t="s">
        <v>1529</v>
      </c>
      <c r="E81" s="21">
        <v>82</v>
      </c>
      <c r="F81" s="21">
        <v>2</v>
      </c>
      <c r="G81" s="21">
        <v>34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225</v>
      </c>
      <c r="D82" s="21" t="s">
        <v>1532</v>
      </c>
      <c r="E82" s="21">
        <v>78</v>
      </c>
      <c r="F82" s="21">
        <v>21</v>
      </c>
      <c r="G82" s="21">
        <v>34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84</v>
      </c>
      <c r="D83" s="21">
        <v>12</v>
      </c>
      <c r="E83" s="21">
        <v>71</v>
      </c>
      <c r="F83" s="21">
        <v>2</v>
      </c>
      <c r="G83" s="21">
        <v>13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947</v>
      </c>
      <c r="D84" s="21" t="s">
        <v>1535</v>
      </c>
      <c r="E84" s="21">
        <v>83</v>
      </c>
      <c r="F84" s="21">
        <v>3</v>
      </c>
      <c r="G84" s="21">
        <v>32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686</v>
      </c>
      <c r="D85" s="21" t="s">
        <v>1548</v>
      </c>
      <c r="E85" s="21">
        <v>49</v>
      </c>
      <c r="F85" s="21">
        <v>49</v>
      </c>
      <c r="G85" s="21">
        <v>3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670</v>
      </c>
      <c r="D86" s="21" t="s">
        <v>1443</v>
      </c>
      <c r="E86" s="21">
        <v>76</v>
      </c>
      <c r="F86" s="21">
        <v>75</v>
      </c>
      <c r="G86" s="21">
        <v>4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841</v>
      </c>
      <c r="D87" s="21" t="s">
        <v>1543</v>
      </c>
      <c r="E87" s="21">
        <v>79</v>
      </c>
      <c r="F87" s="21">
        <v>1</v>
      </c>
      <c r="G87" s="21">
        <v>18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1117</v>
      </c>
      <c r="C88" s="21" t="s">
        <v>799</v>
      </c>
      <c r="D88" s="21" t="s">
        <v>1536</v>
      </c>
      <c r="E88" s="21">
        <v>95</v>
      </c>
      <c r="F88" s="21">
        <v>2</v>
      </c>
      <c r="G88" s="21">
        <v>33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411</v>
      </c>
      <c r="D89" s="21" t="s">
        <v>1541</v>
      </c>
      <c r="E89" s="21">
        <v>84</v>
      </c>
      <c r="F89" s="21">
        <v>18</v>
      </c>
      <c r="G89" s="21">
        <v>13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499</v>
      </c>
      <c r="D90" s="21" t="s">
        <v>1544</v>
      </c>
      <c r="E90" s="21">
        <v>80</v>
      </c>
      <c r="F90" s="21">
        <v>1</v>
      </c>
      <c r="G90" s="21">
        <v>22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1117</v>
      </c>
      <c r="C91" s="21" t="s">
        <v>673</v>
      </c>
      <c r="D91" s="21" t="s">
        <v>1448</v>
      </c>
      <c r="E91" s="21">
        <v>92</v>
      </c>
      <c r="F91" s="21">
        <v>51</v>
      </c>
      <c r="G91" s="21">
        <v>15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689</v>
      </c>
      <c r="D92" s="21" t="s">
        <v>1549</v>
      </c>
      <c r="E92" s="21" t="s">
        <v>1147</v>
      </c>
      <c r="F92" s="21">
        <v>91</v>
      </c>
      <c r="G92" s="21">
        <v>1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1121</v>
      </c>
      <c r="C93" s="21" t="s">
        <v>843</v>
      </c>
      <c r="D93" s="21" t="s">
        <v>1550</v>
      </c>
      <c r="E93" s="21">
        <v>87</v>
      </c>
      <c r="F93" s="21">
        <v>87</v>
      </c>
      <c r="G93" s="21">
        <v>2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190</v>
      </c>
      <c r="D94" s="21" t="s">
        <v>1551</v>
      </c>
      <c r="E94" s="21">
        <v>81</v>
      </c>
      <c r="F94" s="21">
        <v>54</v>
      </c>
      <c r="G94" s="21">
        <v>5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225</v>
      </c>
      <c r="D95" s="21" t="s">
        <v>1552</v>
      </c>
      <c r="E95" s="21" t="s">
        <v>1147</v>
      </c>
      <c r="F95" s="21">
        <v>90</v>
      </c>
      <c r="G95" s="21">
        <v>6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1121</v>
      </c>
      <c r="C96" s="21" t="s">
        <v>690</v>
      </c>
      <c r="D96" s="21" t="s">
        <v>1542</v>
      </c>
      <c r="E96" s="21">
        <v>90</v>
      </c>
      <c r="F96" s="21">
        <v>53</v>
      </c>
      <c r="G96" s="21">
        <v>6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1117</v>
      </c>
      <c r="C97" s="21" t="s">
        <v>80</v>
      </c>
      <c r="D97" s="21" t="s">
        <v>1553</v>
      </c>
      <c r="E97" s="21">
        <v>98</v>
      </c>
      <c r="F97" s="21">
        <v>36</v>
      </c>
      <c r="G97" s="21">
        <v>12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684</v>
      </c>
      <c r="D98" s="21" t="s">
        <v>1533</v>
      </c>
      <c r="E98" s="21" t="s">
        <v>1147</v>
      </c>
      <c r="F98" s="21">
        <v>80</v>
      </c>
      <c r="G98" s="21">
        <v>1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151</v>
      </c>
      <c r="D99" s="21" t="s">
        <v>1534</v>
      </c>
      <c r="E99" s="21" t="s">
        <v>1147</v>
      </c>
      <c r="F99" s="21">
        <v>69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83</v>
      </c>
      <c r="D100" s="21" t="s">
        <v>1554</v>
      </c>
      <c r="E100" s="21" t="s">
        <v>1147</v>
      </c>
      <c r="F100" s="21">
        <v>3</v>
      </c>
      <c r="G100" s="21">
        <v>14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793</v>
      </c>
      <c r="D101" s="21" t="s">
        <v>1416</v>
      </c>
      <c r="E101" s="21" t="s">
        <v>1147</v>
      </c>
      <c r="F101" s="21">
        <v>58</v>
      </c>
      <c r="G101" s="21">
        <v>1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45" priority="1">
      <formula>AND($L2=0, $M2=0, $N2=0)</formula>
    </cfRule>
    <cfRule type="expression" dxfId="4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Аркуш41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42.441406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4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404</v>
      </c>
      <c r="D3" s="21" t="s">
        <v>1398</v>
      </c>
      <c r="E3" s="21">
        <v>85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225</v>
      </c>
      <c r="D4" s="21" t="s">
        <v>1249</v>
      </c>
      <c r="E4" s="21">
        <v>3</v>
      </c>
      <c r="F4" s="21">
        <v>2</v>
      </c>
      <c r="G4" s="21">
        <v>4</v>
      </c>
      <c r="L4" s="25">
        <f ca="1">IFERROR(__xludf.DUMMYFUNCTION("IF(SUM(COUNTIF(artists!A:A, SPLIT(C4, "",""))) &gt; 0, ""UA"", 0)"),0)</f>
        <v>0</v>
      </c>
      <c r="M4" s="26">
        <f ca="1">IFERROR(__xludf.DUMMYFUNCTION("IF(SUM(COUNTIF(artists!C:C, SPLIT(C4, "",""))) &gt; 0, ""RU"", 0)"),0)</f>
        <v>0</v>
      </c>
      <c r="N4" s="25" t="str">
        <f ca="1">IFERROR(__xludf.DUMMYFUNCTION("IF(SUM(COUNTIF(artists!E:E, SPLIT(C4, "",""))) &gt; 0, ""OTHER"", 0)"),"OTHER")</f>
        <v>OTHER</v>
      </c>
    </row>
    <row r="5" spans="1:14" ht="14.25" customHeight="1">
      <c r="A5" s="21">
        <v>4</v>
      </c>
      <c r="B5" s="21" t="s">
        <v>1117</v>
      </c>
      <c r="C5" s="21" t="s">
        <v>69</v>
      </c>
      <c r="D5" s="21" t="s">
        <v>1141</v>
      </c>
      <c r="E5" s="21">
        <v>4</v>
      </c>
      <c r="F5" s="21">
        <v>2</v>
      </c>
      <c r="G5" s="21">
        <v>37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308</v>
      </c>
      <c r="D6" s="21" t="s">
        <v>1482</v>
      </c>
      <c r="E6" s="21">
        <v>2</v>
      </c>
      <c r="F6" s="21">
        <v>2</v>
      </c>
      <c r="G6" s="21">
        <v>3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618</v>
      </c>
      <c r="D7" s="21" t="s">
        <v>1174</v>
      </c>
      <c r="E7" s="21">
        <v>5</v>
      </c>
      <c r="F7" s="21">
        <v>3</v>
      </c>
      <c r="G7" s="21">
        <v>6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74</v>
      </c>
      <c r="D8" s="21" t="s">
        <v>1252</v>
      </c>
      <c r="E8" s="21">
        <v>6</v>
      </c>
      <c r="F8" s="21">
        <v>1</v>
      </c>
      <c r="G8" s="21">
        <v>10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1173</v>
      </c>
      <c r="E9" s="21">
        <v>8</v>
      </c>
      <c r="F9" s="21">
        <v>8</v>
      </c>
      <c r="G9" s="21">
        <v>14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958</v>
      </c>
      <c r="D10" s="21" t="s">
        <v>1477</v>
      </c>
      <c r="E10" s="21">
        <v>9</v>
      </c>
      <c r="F10" s="21">
        <v>6</v>
      </c>
      <c r="G10" s="21">
        <v>4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181</v>
      </c>
      <c r="D11" s="21" t="s">
        <v>1192</v>
      </c>
      <c r="E11" s="21">
        <v>11</v>
      </c>
      <c r="F11" s="21">
        <v>10</v>
      </c>
      <c r="G11" s="21">
        <v>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74</v>
      </c>
      <c r="D12" s="21" t="s">
        <v>1472</v>
      </c>
      <c r="E12" s="21">
        <v>7</v>
      </c>
      <c r="F12" s="21">
        <v>6</v>
      </c>
      <c r="G12" s="21">
        <v>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69</v>
      </c>
      <c r="D13" s="21" t="s">
        <v>1183</v>
      </c>
      <c r="E13" s="21">
        <v>10</v>
      </c>
      <c r="F13" s="21">
        <v>9</v>
      </c>
      <c r="G13" s="21">
        <v>19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89</v>
      </c>
      <c r="D14" s="21" t="s">
        <v>1417</v>
      </c>
      <c r="E14" s="21">
        <v>12</v>
      </c>
      <c r="F14" s="21">
        <v>4</v>
      </c>
      <c r="G14" s="21">
        <v>12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627</v>
      </c>
      <c r="D15" s="21" t="s">
        <v>1190</v>
      </c>
      <c r="E15" s="21">
        <v>14</v>
      </c>
      <c r="F15" s="21">
        <v>5</v>
      </c>
      <c r="G15" s="21">
        <v>13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127</v>
      </c>
      <c r="D16" s="21" t="s">
        <v>1353</v>
      </c>
      <c r="E16" s="21">
        <v>13</v>
      </c>
      <c r="F16" s="21">
        <v>2</v>
      </c>
      <c r="G16" s="21">
        <v>15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69</v>
      </c>
      <c r="D17" s="21" t="s">
        <v>1180</v>
      </c>
      <c r="E17" s="21">
        <v>15</v>
      </c>
      <c r="F17" s="21">
        <v>13</v>
      </c>
      <c r="G17" s="21">
        <v>13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140</v>
      </c>
      <c r="D18" s="21" t="s">
        <v>1170</v>
      </c>
      <c r="E18" s="21">
        <v>18</v>
      </c>
      <c r="F18" s="21">
        <v>8</v>
      </c>
      <c r="G18" s="21">
        <v>32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1117</v>
      </c>
      <c r="C19" s="21" t="s">
        <v>112</v>
      </c>
      <c r="D19" s="21" t="s">
        <v>1158</v>
      </c>
      <c r="E19" s="21">
        <v>20</v>
      </c>
      <c r="F19" s="21">
        <v>18</v>
      </c>
      <c r="G19" s="21">
        <v>10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1121</v>
      </c>
      <c r="C20" s="21" t="s">
        <v>679</v>
      </c>
      <c r="D20" s="21" t="s">
        <v>1450</v>
      </c>
      <c r="E20" s="21">
        <v>16</v>
      </c>
      <c r="F20" s="21">
        <v>13</v>
      </c>
      <c r="G20" s="21">
        <v>4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196</v>
      </c>
      <c r="D21" s="21">
        <v>24</v>
      </c>
      <c r="E21" s="21">
        <v>19</v>
      </c>
      <c r="F21" s="21">
        <v>12</v>
      </c>
      <c r="G21" s="21">
        <v>4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805</v>
      </c>
      <c r="D22" s="21" t="s">
        <v>1439</v>
      </c>
      <c r="E22" s="21">
        <v>23</v>
      </c>
      <c r="F22" s="21">
        <v>21</v>
      </c>
      <c r="G22" s="21">
        <v>6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1239</v>
      </c>
      <c r="E23" s="21">
        <v>22</v>
      </c>
      <c r="F23" s="21">
        <v>20</v>
      </c>
      <c r="G23" s="21">
        <v>16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69</v>
      </c>
      <c r="D24" s="21" t="s">
        <v>1191</v>
      </c>
      <c r="E24" s="21">
        <v>41</v>
      </c>
      <c r="F24" s="21">
        <v>21</v>
      </c>
      <c r="G24" s="21">
        <v>5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94</v>
      </c>
      <c r="D25" s="21" t="s">
        <v>1155</v>
      </c>
      <c r="E25" s="21">
        <v>25</v>
      </c>
      <c r="F25" s="21">
        <v>6</v>
      </c>
      <c r="G25" s="21">
        <v>15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1121</v>
      </c>
      <c r="C26" s="21" t="s">
        <v>680</v>
      </c>
      <c r="D26" s="21" t="s">
        <v>1531</v>
      </c>
      <c r="E26" s="21">
        <v>17</v>
      </c>
      <c r="F26" s="21">
        <v>17</v>
      </c>
      <c r="G26" s="21">
        <v>3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77</v>
      </c>
      <c r="D27" s="21" t="s">
        <v>1400</v>
      </c>
      <c r="E27" s="21">
        <v>24</v>
      </c>
      <c r="F27" s="21">
        <v>6</v>
      </c>
      <c r="G27" s="21">
        <v>13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226</v>
      </c>
      <c r="D28" s="21" t="s">
        <v>1156</v>
      </c>
      <c r="E28" s="21">
        <v>28</v>
      </c>
      <c r="F28" s="21">
        <v>9</v>
      </c>
      <c r="G28" s="21">
        <v>9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138</v>
      </c>
      <c r="D29" s="21" t="s">
        <v>1503</v>
      </c>
      <c r="E29" s="21">
        <v>21</v>
      </c>
      <c r="F29" s="21">
        <v>7</v>
      </c>
      <c r="G29" s="21">
        <v>12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86</v>
      </c>
      <c r="D30" s="21" t="s">
        <v>1478</v>
      </c>
      <c r="E30" s="21">
        <v>27</v>
      </c>
      <c r="F30" s="21">
        <v>4</v>
      </c>
      <c r="G30" s="21">
        <v>18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611</v>
      </c>
      <c r="D31" s="21" t="s">
        <v>1179</v>
      </c>
      <c r="E31" s="21">
        <v>30</v>
      </c>
      <c r="F31" s="21">
        <v>27</v>
      </c>
      <c r="G31" s="21">
        <v>11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1117</v>
      </c>
      <c r="C32" s="21" t="s">
        <v>537</v>
      </c>
      <c r="D32" s="21" t="s">
        <v>1391</v>
      </c>
      <c r="E32" s="21">
        <v>33</v>
      </c>
      <c r="F32" s="21">
        <v>6</v>
      </c>
      <c r="G32" s="21">
        <v>19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89</v>
      </c>
      <c r="D33" s="21" t="s">
        <v>1512</v>
      </c>
      <c r="E33" s="21">
        <v>29</v>
      </c>
      <c r="F33" s="21">
        <v>18</v>
      </c>
      <c r="G33" s="21">
        <v>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128</v>
      </c>
      <c r="D34" s="21" t="s">
        <v>1393</v>
      </c>
      <c r="E34" s="21">
        <v>32</v>
      </c>
      <c r="F34" s="21">
        <v>1</v>
      </c>
      <c r="G34" s="21">
        <v>29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608</v>
      </c>
      <c r="D35" s="21" t="s">
        <v>1189</v>
      </c>
      <c r="E35" s="21">
        <v>42</v>
      </c>
      <c r="F35" s="21">
        <v>17</v>
      </c>
      <c r="G35" s="21">
        <v>36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116</v>
      </c>
      <c r="D36" s="21" t="s">
        <v>1397</v>
      </c>
      <c r="E36" s="21">
        <v>34</v>
      </c>
      <c r="F36" s="21">
        <v>15</v>
      </c>
      <c r="G36" s="21">
        <v>13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110</v>
      </c>
      <c r="D37" s="21" t="s">
        <v>1197</v>
      </c>
      <c r="E37" s="21">
        <v>92</v>
      </c>
      <c r="F37" s="21">
        <v>14</v>
      </c>
      <c r="G37" s="21">
        <v>2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665</v>
      </c>
      <c r="D38" s="21" t="s">
        <v>1430</v>
      </c>
      <c r="E38" s="21">
        <v>26</v>
      </c>
      <c r="F38" s="21">
        <v>10</v>
      </c>
      <c r="G38" s="21">
        <v>9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787</v>
      </c>
      <c r="D39" s="21" t="s">
        <v>1407</v>
      </c>
      <c r="E39" s="21">
        <v>46</v>
      </c>
      <c r="F39" s="21">
        <v>1</v>
      </c>
      <c r="G39" s="21">
        <v>56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1147</v>
      </c>
      <c r="C40" s="21" t="s">
        <v>672</v>
      </c>
      <c r="D40" s="21" t="s">
        <v>1521</v>
      </c>
      <c r="E40" s="21" t="s">
        <v>1147</v>
      </c>
      <c r="F40" s="21">
        <v>32</v>
      </c>
      <c r="G40" s="21">
        <v>1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1117</v>
      </c>
      <c r="C41" s="21" t="s">
        <v>614</v>
      </c>
      <c r="D41" s="21" t="s">
        <v>1195</v>
      </c>
      <c r="E41" s="21">
        <v>43</v>
      </c>
      <c r="F41" s="21">
        <v>35</v>
      </c>
      <c r="G41" s="21">
        <v>17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85</v>
      </c>
      <c r="D42" s="21" t="s">
        <v>1441</v>
      </c>
      <c r="E42" s="21">
        <v>38</v>
      </c>
      <c r="F42" s="21">
        <v>16</v>
      </c>
      <c r="G42" s="21">
        <v>9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297</v>
      </c>
      <c r="D43" s="21" t="s">
        <v>1520</v>
      </c>
      <c r="E43" s="21">
        <v>36</v>
      </c>
      <c r="F43" s="21">
        <v>18</v>
      </c>
      <c r="G43" s="21">
        <v>11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92</v>
      </c>
      <c r="D44" s="21" t="s">
        <v>1426</v>
      </c>
      <c r="E44" s="21">
        <v>35</v>
      </c>
      <c r="F44" s="21">
        <v>9</v>
      </c>
      <c r="G44" s="21">
        <v>12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517</v>
      </c>
      <c r="D45" s="21" t="s">
        <v>1402</v>
      </c>
      <c r="E45" s="21">
        <v>40</v>
      </c>
      <c r="F45" s="21">
        <v>2</v>
      </c>
      <c r="G45" s="21">
        <v>20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168</v>
      </c>
      <c r="D46" s="21" t="s">
        <v>1203</v>
      </c>
      <c r="E46" s="21">
        <v>44</v>
      </c>
      <c r="F46" s="21">
        <v>28</v>
      </c>
      <c r="G46" s="21">
        <v>4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83</v>
      </c>
      <c r="D47" s="21" t="s">
        <v>1517</v>
      </c>
      <c r="E47" s="21">
        <v>47</v>
      </c>
      <c r="F47" s="21">
        <v>2</v>
      </c>
      <c r="G47" s="21">
        <v>15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278</v>
      </c>
      <c r="D48" s="21" t="s">
        <v>1530</v>
      </c>
      <c r="E48" s="21">
        <v>37</v>
      </c>
      <c r="F48" s="21">
        <v>32</v>
      </c>
      <c r="G48" s="21">
        <v>3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1147</v>
      </c>
      <c r="C49" s="21" t="s">
        <v>86</v>
      </c>
      <c r="D49" s="21" t="s">
        <v>1473</v>
      </c>
      <c r="E49" s="21" t="s">
        <v>1147</v>
      </c>
      <c r="F49" s="21">
        <v>26</v>
      </c>
      <c r="G49" s="21">
        <v>1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686</v>
      </c>
      <c r="D50" s="21" t="s">
        <v>1548</v>
      </c>
      <c r="E50" s="21">
        <v>98</v>
      </c>
      <c r="F50" s="21">
        <v>49</v>
      </c>
      <c r="G50" s="21">
        <v>2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1408</v>
      </c>
      <c r="D51" s="21" t="s">
        <v>1409</v>
      </c>
      <c r="E51" s="21">
        <v>50</v>
      </c>
      <c r="F51" s="21">
        <v>14</v>
      </c>
      <c r="G51" s="21">
        <v>26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1147</v>
      </c>
      <c r="C52" s="21" t="s">
        <v>89</v>
      </c>
      <c r="D52" s="21" t="s">
        <v>1545</v>
      </c>
      <c r="E52" s="21" t="s">
        <v>1147</v>
      </c>
      <c r="F52" s="21">
        <v>51</v>
      </c>
      <c r="G52" s="21">
        <v>1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799</v>
      </c>
      <c r="D53" s="21" t="s">
        <v>1436</v>
      </c>
      <c r="E53" s="21">
        <v>49</v>
      </c>
      <c r="F53" s="21">
        <v>1</v>
      </c>
      <c r="G53" s="21">
        <v>33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324</v>
      </c>
      <c r="D54" s="21" t="s">
        <v>1525</v>
      </c>
      <c r="E54" s="21">
        <v>48</v>
      </c>
      <c r="F54" s="21">
        <v>9</v>
      </c>
      <c r="G54" s="21">
        <v>7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687</v>
      </c>
      <c r="D55" s="21" t="s">
        <v>1537</v>
      </c>
      <c r="E55" s="21">
        <v>39</v>
      </c>
      <c r="F55" s="21">
        <v>39</v>
      </c>
      <c r="G55" s="21">
        <v>3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669</v>
      </c>
      <c r="D56" s="21" t="s">
        <v>1513</v>
      </c>
      <c r="E56" s="21">
        <v>52</v>
      </c>
      <c r="F56" s="21">
        <v>31</v>
      </c>
      <c r="G56" s="21">
        <v>10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1147</v>
      </c>
      <c r="C57" s="21" t="s">
        <v>322</v>
      </c>
      <c r="D57" s="21" t="s">
        <v>1392</v>
      </c>
      <c r="E57" s="21" t="s">
        <v>1147</v>
      </c>
      <c r="F57" s="21">
        <v>1</v>
      </c>
      <c r="G57" s="21">
        <v>1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125</v>
      </c>
      <c r="D58" s="21" t="s">
        <v>1523</v>
      </c>
      <c r="E58" s="21">
        <v>54</v>
      </c>
      <c r="F58" s="21">
        <v>2</v>
      </c>
      <c r="G58" s="21">
        <v>23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1257</v>
      </c>
      <c r="D59" s="21" t="s">
        <v>1258</v>
      </c>
      <c r="E59" s="21">
        <v>55</v>
      </c>
      <c r="F59" s="21">
        <v>9</v>
      </c>
      <c r="G59" s="21">
        <v>28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1121</v>
      </c>
      <c r="C60" s="21" t="s">
        <v>1061</v>
      </c>
      <c r="D60" s="21" t="s">
        <v>1540</v>
      </c>
      <c r="E60" s="21">
        <v>45</v>
      </c>
      <c r="F60" s="21">
        <v>45</v>
      </c>
      <c r="G60" s="21">
        <v>3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69</v>
      </c>
      <c r="D61" s="21" t="s">
        <v>1522</v>
      </c>
      <c r="E61" s="21">
        <v>53</v>
      </c>
      <c r="F61" s="21">
        <v>42</v>
      </c>
      <c r="G61" s="21">
        <v>13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790</v>
      </c>
      <c r="D62" s="21" t="s">
        <v>1546</v>
      </c>
      <c r="E62" s="21">
        <v>51</v>
      </c>
      <c r="F62" s="21">
        <v>8</v>
      </c>
      <c r="G62" s="21">
        <v>7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272</v>
      </c>
      <c r="D63" s="21" t="s">
        <v>1434</v>
      </c>
      <c r="E63" s="21">
        <v>59</v>
      </c>
      <c r="F63" s="21">
        <v>2</v>
      </c>
      <c r="G63" s="21">
        <v>59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421</v>
      </c>
      <c r="D64" s="21" t="s">
        <v>1403</v>
      </c>
      <c r="E64" s="21">
        <v>57</v>
      </c>
      <c r="F64" s="21">
        <v>1</v>
      </c>
      <c r="G64" s="21">
        <v>55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1147</v>
      </c>
      <c r="C65" s="21" t="s">
        <v>1060</v>
      </c>
      <c r="D65" s="21" t="s">
        <v>1485</v>
      </c>
      <c r="E65" s="21" t="s">
        <v>1147</v>
      </c>
      <c r="F65" s="21">
        <v>38</v>
      </c>
      <c r="G65" s="21">
        <v>1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95</v>
      </c>
      <c r="D66" s="21" t="s">
        <v>1148</v>
      </c>
      <c r="E66" s="21">
        <v>58</v>
      </c>
      <c r="F66" s="21">
        <v>27</v>
      </c>
      <c r="G66" s="21">
        <v>15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83</v>
      </c>
      <c r="D67" s="21" t="s">
        <v>1526</v>
      </c>
      <c r="E67" s="21">
        <v>61</v>
      </c>
      <c r="F67" s="21">
        <v>29</v>
      </c>
      <c r="G67" s="21">
        <v>19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451</v>
      </c>
      <c r="D68" s="21" t="s">
        <v>1486</v>
      </c>
      <c r="E68" s="21">
        <v>62</v>
      </c>
      <c r="F68" s="21">
        <v>1</v>
      </c>
      <c r="G68" s="21">
        <v>44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449</v>
      </c>
      <c r="D69" s="21" t="s">
        <v>1538</v>
      </c>
      <c r="E69" s="21">
        <v>56</v>
      </c>
      <c r="F69" s="21">
        <v>4</v>
      </c>
      <c r="G69" s="21">
        <v>14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1121</v>
      </c>
      <c r="C70" s="21" t="s">
        <v>837</v>
      </c>
      <c r="D70" s="21" t="s">
        <v>1494</v>
      </c>
      <c r="E70" s="21">
        <v>63</v>
      </c>
      <c r="F70" s="21">
        <v>1</v>
      </c>
      <c r="G70" s="21">
        <v>51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80</v>
      </c>
      <c r="D71" s="21" t="s">
        <v>1405</v>
      </c>
      <c r="E71" s="21">
        <v>60</v>
      </c>
      <c r="F71" s="21">
        <v>21</v>
      </c>
      <c r="G71" s="21">
        <v>15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84</v>
      </c>
      <c r="D72" s="21">
        <v>12</v>
      </c>
      <c r="E72" s="21">
        <v>64</v>
      </c>
      <c r="F72" s="21">
        <v>2</v>
      </c>
      <c r="G72" s="21">
        <v>12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128</v>
      </c>
      <c r="D73" s="21" t="s">
        <v>1442</v>
      </c>
      <c r="E73" s="21">
        <v>68</v>
      </c>
      <c r="F73" s="21">
        <v>1</v>
      </c>
      <c r="G73" s="21">
        <v>62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736</v>
      </c>
      <c r="D74" s="21" t="s">
        <v>1215</v>
      </c>
      <c r="E74" s="21">
        <v>74</v>
      </c>
      <c r="F74" s="21">
        <v>17</v>
      </c>
      <c r="G74" s="21">
        <v>132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627</v>
      </c>
      <c r="D75" s="21" t="s">
        <v>1528</v>
      </c>
      <c r="E75" s="21">
        <v>69</v>
      </c>
      <c r="F75" s="21">
        <v>53</v>
      </c>
      <c r="G75" s="21">
        <v>12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128</v>
      </c>
      <c r="D76" s="21" t="s">
        <v>1254</v>
      </c>
      <c r="E76" s="21">
        <v>75</v>
      </c>
      <c r="F76" s="21">
        <v>2</v>
      </c>
      <c r="G76" s="21">
        <v>98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670</v>
      </c>
      <c r="D77" s="21" t="s">
        <v>1443</v>
      </c>
      <c r="E77" s="21">
        <v>76</v>
      </c>
      <c r="F77" s="21">
        <v>75</v>
      </c>
      <c r="G77" s="21">
        <v>3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155</v>
      </c>
      <c r="D78" s="21" t="s">
        <v>1446</v>
      </c>
      <c r="E78" s="21">
        <v>79</v>
      </c>
      <c r="F78" s="21">
        <v>61</v>
      </c>
      <c r="G78" s="21">
        <v>22</v>
      </c>
      <c r="H78" s="21">
        <v>75</v>
      </c>
      <c r="I78" s="28">
        <v>44255</v>
      </c>
      <c r="J78" s="21">
        <v>71</v>
      </c>
      <c r="K78" s="28">
        <v>44262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1117</v>
      </c>
      <c r="C79" s="21" t="s">
        <v>225</v>
      </c>
      <c r="D79" s="21" t="s">
        <v>1532</v>
      </c>
      <c r="E79" s="21">
        <v>78</v>
      </c>
      <c r="F79" s="21">
        <v>21</v>
      </c>
      <c r="G79" s="21">
        <v>33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1121</v>
      </c>
      <c r="C80" s="21" t="s">
        <v>841</v>
      </c>
      <c r="D80" s="21" t="s">
        <v>1543</v>
      </c>
      <c r="E80" s="21">
        <v>66</v>
      </c>
      <c r="F80" s="21">
        <v>1</v>
      </c>
      <c r="G80" s="21">
        <v>17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499</v>
      </c>
      <c r="D81" s="21" t="s">
        <v>1544</v>
      </c>
      <c r="E81" s="21">
        <v>71</v>
      </c>
      <c r="F81" s="21">
        <v>1</v>
      </c>
      <c r="G81" s="21">
        <v>21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190</v>
      </c>
      <c r="D82" s="21" t="s">
        <v>1551</v>
      </c>
      <c r="E82" s="21">
        <v>65</v>
      </c>
      <c r="F82" s="21">
        <v>54</v>
      </c>
      <c r="G82" s="21">
        <v>4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799</v>
      </c>
      <c r="D83" s="21" t="s">
        <v>1529</v>
      </c>
      <c r="E83" s="21">
        <v>77</v>
      </c>
      <c r="F83" s="21">
        <v>2</v>
      </c>
      <c r="G83" s="21">
        <v>33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947</v>
      </c>
      <c r="D84" s="21" t="s">
        <v>1535</v>
      </c>
      <c r="E84" s="21">
        <v>81</v>
      </c>
      <c r="F84" s="21">
        <v>3</v>
      </c>
      <c r="G84" s="21">
        <v>31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411</v>
      </c>
      <c r="D85" s="21" t="s">
        <v>1541</v>
      </c>
      <c r="E85" s="21">
        <v>72</v>
      </c>
      <c r="F85" s="21">
        <v>18</v>
      </c>
      <c r="G85" s="21">
        <v>12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316</v>
      </c>
      <c r="D86" s="21" t="s">
        <v>1555</v>
      </c>
      <c r="E86" s="21">
        <v>84</v>
      </c>
      <c r="F86" s="21">
        <v>84</v>
      </c>
      <c r="G86" s="21">
        <v>2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100</v>
      </c>
      <c r="D87" s="21" t="s">
        <v>1483</v>
      </c>
      <c r="E87" s="21" t="s">
        <v>1147</v>
      </c>
      <c r="F87" s="21">
        <v>37</v>
      </c>
      <c r="G87" s="21">
        <v>1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1147</v>
      </c>
      <c r="C88" s="21" t="s">
        <v>843</v>
      </c>
      <c r="D88" s="21" t="s">
        <v>1550</v>
      </c>
      <c r="E88" s="21" t="s">
        <v>1147</v>
      </c>
      <c r="F88" s="21">
        <v>87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615</v>
      </c>
      <c r="D89" s="21" t="s">
        <v>1164</v>
      </c>
      <c r="E89" s="21" t="s">
        <v>1147</v>
      </c>
      <c r="F89" s="21">
        <v>9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384</v>
      </c>
      <c r="D90" s="21" t="s">
        <v>1556</v>
      </c>
      <c r="E90" s="21">
        <v>86</v>
      </c>
      <c r="F90" s="21">
        <v>86</v>
      </c>
      <c r="G90" s="21">
        <v>2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690</v>
      </c>
      <c r="D91" s="21" t="s">
        <v>1542</v>
      </c>
      <c r="E91" s="21">
        <v>73</v>
      </c>
      <c r="F91" s="21">
        <v>53</v>
      </c>
      <c r="G91" s="21">
        <v>5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1064</v>
      </c>
      <c r="D92" s="21" t="s">
        <v>1547</v>
      </c>
      <c r="E92" s="21" t="s">
        <v>1147</v>
      </c>
      <c r="F92" s="21">
        <v>73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673</v>
      </c>
      <c r="D93" s="21" t="s">
        <v>1448</v>
      </c>
      <c r="E93" s="21">
        <v>87</v>
      </c>
      <c r="F93" s="21">
        <v>51</v>
      </c>
      <c r="G93" s="21">
        <v>14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1060</v>
      </c>
      <c r="D94" s="21" t="s">
        <v>1485</v>
      </c>
      <c r="E94" s="21">
        <v>31</v>
      </c>
      <c r="F94" s="21">
        <v>26</v>
      </c>
      <c r="G94" s="21">
        <v>4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1079</v>
      </c>
      <c r="D95" s="21" t="s">
        <v>1557</v>
      </c>
      <c r="E95" s="21" t="s">
        <v>1147</v>
      </c>
      <c r="F95" s="21">
        <v>94</v>
      </c>
      <c r="G95" s="21">
        <v>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799</v>
      </c>
      <c r="D96" s="21" t="s">
        <v>1536</v>
      </c>
      <c r="E96" s="21">
        <v>82</v>
      </c>
      <c r="F96" s="21">
        <v>2</v>
      </c>
      <c r="G96" s="21">
        <v>32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84</v>
      </c>
      <c r="D97" s="21" t="s">
        <v>1558</v>
      </c>
      <c r="E97" s="21">
        <v>70</v>
      </c>
      <c r="F97" s="21">
        <v>3</v>
      </c>
      <c r="G97" s="21">
        <v>9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499</v>
      </c>
      <c r="D98" s="21" t="s">
        <v>1188</v>
      </c>
      <c r="E98" s="21" t="s">
        <v>1147</v>
      </c>
      <c r="F98" s="21">
        <v>14</v>
      </c>
      <c r="G98" s="21">
        <v>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80</v>
      </c>
      <c r="D99" s="21" t="s">
        <v>1553</v>
      </c>
      <c r="E99" s="21">
        <v>80</v>
      </c>
      <c r="F99" s="21">
        <v>36</v>
      </c>
      <c r="G99" s="21">
        <v>11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310</v>
      </c>
      <c r="D100" s="21" t="s">
        <v>1559</v>
      </c>
      <c r="E100" s="21" t="s">
        <v>1147</v>
      </c>
      <c r="F100" s="21">
        <v>99</v>
      </c>
      <c r="G100" s="21">
        <v>1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96</v>
      </c>
      <c r="D101" s="21" t="s">
        <v>1560</v>
      </c>
      <c r="E101" s="21" t="s">
        <v>1147</v>
      </c>
      <c r="F101" s="21">
        <v>65</v>
      </c>
      <c r="G101" s="21">
        <v>4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43" priority="1">
      <formula>AND($L2=0, $M2=0, $N2=0)</formula>
    </cfRule>
    <cfRule type="expression" dxfId="4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Аркуш42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308</v>
      </c>
      <c r="D3" s="21" t="s">
        <v>1482</v>
      </c>
      <c r="E3" s="21">
        <v>74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225</v>
      </c>
      <c r="D4" s="21" t="s">
        <v>1249</v>
      </c>
      <c r="E4" s="21">
        <v>2</v>
      </c>
      <c r="F4" s="21">
        <v>2</v>
      </c>
      <c r="G4" s="21">
        <v>3</v>
      </c>
      <c r="L4" s="25">
        <f ca="1">IFERROR(__xludf.DUMMYFUNCTION("IF(SUM(COUNTIF(artists!A:A, SPLIT(C4, "",""))) &gt; 0, ""UA"", 0)"),0)</f>
        <v>0</v>
      </c>
      <c r="M4" s="26">
        <f ca="1">IFERROR(__xludf.DUMMYFUNCTION("IF(SUM(COUNTIF(artists!C:C, SPLIT(C4, "",""))) &gt; 0, ""RU"", 0)"),0)</f>
        <v>0</v>
      </c>
      <c r="N4" s="25" t="str">
        <f ca="1">IFERROR(__xludf.DUMMYFUNCTION("IF(SUM(COUNTIF(artists!E:E, SPLIT(C4, "",""))) &gt; 0, ""OTHER"", 0)"),"OTHER")</f>
        <v>OTHER</v>
      </c>
    </row>
    <row r="5" spans="1:14" ht="14.25" customHeight="1">
      <c r="A5" s="21">
        <v>4</v>
      </c>
      <c r="B5" s="21" t="s">
        <v>1121</v>
      </c>
      <c r="C5" s="21" t="s">
        <v>69</v>
      </c>
      <c r="D5" s="21" t="s">
        <v>1141</v>
      </c>
      <c r="E5" s="21">
        <v>3</v>
      </c>
      <c r="F5" s="21">
        <v>2</v>
      </c>
      <c r="G5" s="21">
        <v>36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618</v>
      </c>
      <c r="D6" s="21" t="s">
        <v>1174</v>
      </c>
      <c r="E6" s="21">
        <v>4</v>
      </c>
      <c r="F6" s="21">
        <v>3</v>
      </c>
      <c r="G6" s="21">
        <v>5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74</v>
      </c>
      <c r="D7" s="21" t="s">
        <v>1252</v>
      </c>
      <c r="E7" s="21">
        <v>5</v>
      </c>
      <c r="F7" s="21">
        <v>1</v>
      </c>
      <c r="G7" s="21">
        <v>9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74</v>
      </c>
      <c r="D8" s="21" t="s">
        <v>1472</v>
      </c>
      <c r="E8" s="21">
        <v>6</v>
      </c>
      <c r="F8" s="21">
        <v>6</v>
      </c>
      <c r="G8" s="21">
        <v>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1173</v>
      </c>
      <c r="E9" s="21">
        <v>8</v>
      </c>
      <c r="F9" s="21">
        <v>8</v>
      </c>
      <c r="G9" s="21">
        <v>13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958</v>
      </c>
      <c r="D10" s="21" t="s">
        <v>1477</v>
      </c>
      <c r="E10" s="21">
        <v>7</v>
      </c>
      <c r="F10" s="21">
        <v>6</v>
      </c>
      <c r="G10" s="21">
        <v>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69</v>
      </c>
      <c r="D11" s="21" t="s">
        <v>1183</v>
      </c>
      <c r="E11" s="21">
        <v>9</v>
      </c>
      <c r="F11" s="21">
        <v>9</v>
      </c>
      <c r="G11" s="21">
        <v>18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181</v>
      </c>
      <c r="D12" s="21" t="s">
        <v>1192</v>
      </c>
      <c r="E12" s="21">
        <v>22</v>
      </c>
      <c r="F12" s="21">
        <v>10</v>
      </c>
      <c r="G12" s="21">
        <v>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89</v>
      </c>
      <c r="D13" s="21" t="s">
        <v>1417</v>
      </c>
      <c r="E13" s="21">
        <v>11</v>
      </c>
      <c r="F13" s="21">
        <v>4</v>
      </c>
      <c r="G13" s="21">
        <v>11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127</v>
      </c>
      <c r="D14" s="21" t="s">
        <v>1353</v>
      </c>
      <c r="E14" s="21">
        <v>10</v>
      </c>
      <c r="F14" s="21">
        <v>2</v>
      </c>
      <c r="G14" s="21">
        <v>14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627</v>
      </c>
      <c r="D15" s="21" t="s">
        <v>1190</v>
      </c>
      <c r="E15" s="21">
        <v>12</v>
      </c>
      <c r="F15" s="21">
        <v>5</v>
      </c>
      <c r="G15" s="21">
        <v>12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69</v>
      </c>
      <c r="D16" s="21" t="s">
        <v>1180</v>
      </c>
      <c r="E16" s="21">
        <v>13</v>
      </c>
      <c r="F16" s="21">
        <v>13</v>
      </c>
      <c r="G16" s="21">
        <v>12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679</v>
      </c>
      <c r="D17" s="21" t="s">
        <v>1450</v>
      </c>
      <c r="E17" s="21">
        <v>14</v>
      </c>
      <c r="F17" s="21">
        <v>13</v>
      </c>
      <c r="G17" s="21">
        <v>3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680</v>
      </c>
      <c r="D18" s="21" t="s">
        <v>1531</v>
      </c>
      <c r="E18" s="21">
        <v>19</v>
      </c>
      <c r="F18" s="21">
        <v>17</v>
      </c>
      <c r="G18" s="21">
        <v>2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140</v>
      </c>
      <c r="D19" s="21" t="s">
        <v>1170</v>
      </c>
      <c r="E19" s="21">
        <v>17</v>
      </c>
      <c r="F19" s="21">
        <v>8</v>
      </c>
      <c r="G19" s="21">
        <v>31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1121</v>
      </c>
      <c r="C20" s="21" t="s">
        <v>196</v>
      </c>
      <c r="D20" s="21">
        <v>24</v>
      </c>
      <c r="E20" s="21">
        <v>15</v>
      </c>
      <c r="F20" s="21">
        <v>12</v>
      </c>
      <c r="G20" s="21">
        <v>3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112</v>
      </c>
      <c r="D21" s="21" t="s">
        <v>1158</v>
      </c>
      <c r="E21" s="21">
        <v>29</v>
      </c>
      <c r="F21" s="21">
        <v>18</v>
      </c>
      <c r="G21" s="21">
        <v>9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138</v>
      </c>
      <c r="D22" s="21" t="s">
        <v>1503</v>
      </c>
      <c r="E22" s="21">
        <v>16</v>
      </c>
      <c r="F22" s="21">
        <v>7</v>
      </c>
      <c r="G22" s="21">
        <v>11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69</v>
      </c>
      <c r="D23" s="21" t="s">
        <v>1239</v>
      </c>
      <c r="E23" s="21">
        <v>20</v>
      </c>
      <c r="F23" s="21">
        <v>20</v>
      </c>
      <c r="G23" s="21">
        <v>15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805</v>
      </c>
      <c r="D24" s="21" t="s">
        <v>1439</v>
      </c>
      <c r="E24" s="21">
        <v>27</v>
      </c>
      <c r="F24" s="21">
        <v>21</v>
      </c>
      <c r="G24" s="21">
        <v>5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77</v>
      </c>
      <c r="D25" s="21" t="s">
        <v>1400</v>
      </c>
      <c r="E25" s="21">
        <v>18</v>
      </c>
      <c r="F25" s="21">
        <v>6</v>
      </c>
      <c r="G25" s="21">
        <v>12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94</v>
      </c>
      <c r="D26" s="21" t="s">
        <v>1155</v>
      </c>
      <c r="E26" s="21">
        <v>25</v>
      </c>
      <c r="F26" s="21">
        <v>6</v>
      </c>
      <c r="G26" s="21">
        <v>14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665</v>
      </c>
      <c r="D27" s="21" t="s">
        <v>1430</v>
      </c>
      <c r="E27" s="21">
        <v>24</v>
      </c>
      <c r="F27" s="21">
        <v>10</v>
      </c>
      <c r="G27" s="21">
        <v>8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86</v>
      </c>
      <c r="D28" s="21" t="s">
        <v>1478</v>
      </c>
      <c r="E28" s="21">
        <v>23</v>
      </c>
      <c r="F28" s="21">
        <v>4</v>
      </c>
      <c r="G28" s="21">
        <v>17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226</v>
      </c>
      <c r="D29" s="21" t="s">
        <v>1156</v>
      </c>
      <c r="E29" s="21">
        <v>26</v>
      </c>
      <c r="F29" s="21">
        <v>9</v>
      </c>
      <c r="G29" s="21">
        <v>8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89</v>
      </c>
      <c r="D30" s="21" t="s">
        <v>1512</v>
      </c>
      <c r="E30" s="21">
        <v>21</v>
      </c>
      <c r="F30" s="21">
        <v>18</v>
      </c>
      <c r="G30" s="21">
        <v>5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611</v>
      </c>
      <c r="D31" s="21" t="s">
        <v>1179</v>
      </c>
      <c r="E31" s="21">
        <v>34</v>
      </c>
      <c r="F31" s="21">
        <v>27</v>
      </c>
      <c r="G31" s="21">
        <v>10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1060</v>
      </c>
      <c r="D32" s="21" t="s">
        <v>1485</v>
      </c>
      <c r="E32" s="21">
        <v>28</v>
      </c>
      <c r="F32" s="21">
        <v>26</v>
      </c>
      <c r="G32" s="21">
        <v>3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128</v>
      </c>
      <c r="D33" s="21" t="s">
        <v>1393</v>
      </c>
      <c r="E33" s="21">
        <v>36</v>
      </c>
      <c r="F33" s="21">
        <v>1</v>
      </c>
      <c r="G33" s="21">
        <v>28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537</v>
      </c>
      <c r="D34" s="21" t="s">
        <v>1391</v>
      </c>
      <c r="E34" s="21">
        <v>39</v>
      </c>
      <c r="F34" s="21">
        <v>6</v>
      </c>
      <c r="G34" s="21">
        <v>18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116</v>
      </c>
      <c r="D35" s="21" t="s">
        <v>1397</v>
      </c>
      <c r="E35" s="21">
        <v>33</v>
      </c>
      <c r="F35" s="21">
        <v>15</v>
      </c>
      <c r="G35" s="21">
        <v>12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92</v>
      </c>
      <c r="D36" s="21" t="s">
        <v>1426</v>
      </c>
      <c r="E36" s="21">
        <v>31</v>
      </c>
      <c r="F36" s="21">
        <v>9</v>
      </c>
      <c r="G36" s="21">
        <v>11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297</v>
      </c>
      <c r="D37" s="21" t="s">
        <v>1520</v>
      </c>
      <c r="E37" s="21">
        <v>54</v>
      </c>
      <c r="F37" s="21">
        <v>18</v>
      </c>
      <c r="G37" s="21">
        <v>10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278</v>
      </c>
      <c r="D38" s="21" t="s">
        <v>1530</v>
      </c>
      <c r="E38" s="21">
        <v>32</v>
      </c>
      <c r="F38" s="21">
        <v>32</v>
      </c>
      <c r="G38" s="21">
        <v>2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1121</v>
      </c>
      <c r="C39" s="21" t="s">
        <v>85</v>
      </c>
      <c r="D39" s="21" t="s">
        <v>1441</v>
      </c>
      <c r="E39" s="21">
        <v>30</v>
      </c>
      <c r="F39" s="21">
        <v>16</v>
      </c>
      <c r="G39" s="21">
        <v>8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687</v>
      </c>
      <c r="D40" s="21" t="s">
        <v>1537</v>
      </c>
      <c r="E40" s="21">
        <v>92</v>
      </c>
      <c r="F40" s="21">
        <v>39</v>
      </c>
      <c r="G40" s="21">
        <v>2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517</v>
      </c>
      <c r="D41" s="21" t="s">
        <v>1402</v>
      </c>
      <c r="E41" s="21">
        <v>40</v>
      </c>
      <c r="F41" s="21">
        <v>2</v>
      </c>
      <c r="G41" s="21">
        <v>19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69</v>
      </c>
      <c r="D42" s="21" t="s">
        <v>1191</v>
      </c>
      <c r="E42" s="21">
        <v>49</v>
      </c>
      <c r="F42" s="21">
        <v>21</v>
      </c>
      <c r="G42" s="21">
        <v>4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608</v>
      </c>
      <c r="D43" s="21" t="s">
        <v>1189</v>
      </c>
      <c r="E43" s="21">
        <v>45</v>
      </c>
      <c r="F43" s="21">
        <v>17</v>
      </c>
      <c r="G43" s="21">
        <v>35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1117</v>
      </c>
      <c r="C44" s="21" t="s">
        <v>614</v>
      </c>
      <c r="D44" s="21" t="s">
        <v>1195</v>
      </c>
      <c r="E44" s="21">
        <v>44</v>
      </c>
      <c r="F44" s="21">
        <v>35</v>
      </c>
      <c r="G44" s="21">
        <v>16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168</v>
      </c>
      <c r="D45" s="21" t="s">
        <v>1203</v>
      </c>
      <c r="E45" s="21">
        <v>37</v>
      </c>
      <c r="F45" s="21">
        <v>28</v>
      </c>
      <c r="G45" s="21">
        <v>3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1061</v>
      </c>
      <c r="D46" s="21" t="s">
        <v>1540</v>
      </c>
      <c r="E46" s="21">
        <v>80</v>
      </c>
      <c r="F46" s="21">
        <v>45</v>
      </c>
      <c r="G46" s="21">
        <v>2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787</v>
      </c>
      <c r="D47" s="21" t="s">
        <v>1407</v>
      </c>
      <c r="E47" s="21">
        <v>46</v>
      </c>
      <c r="F47" s="21">
        <v>1</v>
      </c>
      <c r="G47" s="21">
        <v>55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83</v>
      </c>
      <c r="D48" s="21" t="s">
        <v>1517</v>
      </c>
      <c r="E48" s="21">
        <v>41</v>
      </c>
      <c r="F48" s="21">
        <v>2</v>
      </c>
      <c r="G48" s="21">
        <v>14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324</v>
      </c>
      <c r="D49" s="21" t="s">
        <v>1525</v>
      </c>
      <c r="E49" s="21">
        <v>38</v>
      </c>
      <c r="F49" s="21">
        <v>9</v>
      </c>
      <c r="G49" s="21">
        <v>6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799</v>
      </c>
      <c r="D50" s="21" t="s">
        <v>1436</v>
      </c>
      <c r="E50" s="21">
        <v>50</v>
      </c>
      <c r="F50" s="21">
        <v>1</v>
      </c>
      <c r="G50" s="21">
        <v>32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1408</v>
      </c>
      <c r="D51" s="21" t="s">
        <v>1409</v>
      </c>
      <c r="E51" s="21">
        <v>51</v>
      </c>
      <c r="F51" s="21">
        <v>14</v>
      </c>
      <c r="G51" s="21">
        <v>25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790</v>
      </c>
      <c r="D52" s="21" t="s">
        <v>1546</v>
      </c>
      <c r="E52" s="21">
        <v>43</v>
      </c>
      <c r="F52" s="21">
        <v>8</v>
      </c>
      <c r="G52" s="21">
        <v>6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669</v>
      </c>
      <c r="D53" s="21" t="s">
        <v>1513</v>
      </c>
      <c r="E53" s="21">
        <v>52</v>
      </c>
      <c r="F53" s="21">
        <v>31</v>
      </c>
      <c r="G53" s="21">
        <v>9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69</v>
      </c>
      <c r="D54" s="21" t="s">
        <v>1522</v>
      </c>
      <c r="E54" s="21">
        <v>42</v>
      </c>
      <c r="F54" s="21">
        <v>42</v>
      </c>
      <c r="G54" s="21">
        <v>12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125</v>
      </c>
      <c r="D55" s="21" t="s">
        <v>1523</v>
      </c>
      <c r="E55" s="21">
        <v>53</v>
      </c>
      <c r="F55" s="21">
        <v>2</v>
      </c>
      <c r="G55" s="21">
        <v>22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1257</v>
      </c>
      <c r="D56" s="21" t="s">
        <v>1258</v>
      </c>
      <c r="E56" s="21">
        <v>60</v>
      </c>
      <c r="F56" s="21">
        <v>9</v>
      </c>
      <c r="G56" s="21">
        <v>27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1121</v>
      </c>
      <c r="C57" s="21" t="s">
        <v>449</v>
      </c>
      <c r="D57" s="21" t="s">
        <v>1538</v>
      </c>
      <c r="E57" s="21">
        <v>47</v>
      </c>
      <c r="F57" s="21">
        <v>4</v>
      </c>
      <c r="G57" s="21">
        <v>13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1117</v>
      </c>
      <c r="C58" s="21" t="s">
        <v>421</v>
      </c>
      <c r="D58" s="21" t="s">
        <v>1403</v>
      </c>
      <c r="E58" s="21">
        <v>63</v>
      </c>
      <c r="F58" s="21">
        <v>1</v>
      </c>
      <c r="G58" s="21">
        <v>54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95</v>
      </c>
      <c r="D59" s="21" t="s">
        <v>1148</v>
      </c>
      <c r="E59" s="21">
        <v>56</v>
      </c>
      <c r="F59" s="21">
        <v>27</v>
      </c>
      <c r="G59" s="21">
        <v>14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272</v>
      </c>
      <c r="D60" s="21" t="s">
        <v>1434</v>
      </c>
      <c r="E60" s="21">
        <v>64</v>
      </c>
      <c r="F60" s="21">
        <v>2</v>
      </c>
      <c r="G60" s="21">
        <v>58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80</v>
      </c>
      <c r="D61" s="21" t="s">
        <v>1405</v>
      </c>
      <c r="E61" s="21">
        <v>57</v>
      </c>
      <c r="F61" s="21">
        <v>21</v>
      </c>
      <c r="G61" s="21">
        <v>14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83</v>
      </c>
      <c r="D62" s="21" t="s">
        <v>1526</v>
      </c>
      <c r="E62" s="21">
        <v>62</v>
      </c>
      <c r="F62" s="21">
        <v>29</v>
      </c>
      <c r="G62" s="21">
        <v>18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451</v>
      </c>
      <c r="D63" s="21" t="s">
        <v>1486</v>
      </c>
      <c r="E63" s="21">
        <v>67</v>
      </c>
      <c r="F63" s="21">
        <v>1</v>
      </c>
      <c r="G63" s="21">
        <v>43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837</v>
      </c>
      <c r="D64" s="21" t="s">
        <v>1494</v>
      </c>
      <c r="E64" s="21">
        <v>69</v>
      </c>
      <c r="F64" s="21">
        <v>1</v>
      </c>
      <c r="G64" s="21">
        <v>50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84</v>
      </c>
      <c r="D65" s="21">
        <v>12</v>
      </c>
      <c r="E65" s="21">
        <v>58</v>
      </c>
      <c r="F65" s="21">
        <v>2</v>
      </c>
      <c r="G65" s="21">
        <v>11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190</v>
      </c>
      <c r="D66" s="21" t="s">
        <v>1551</v>
      </c>
      <c r="E66" s="21">
        <v>59</v>
      </c>
      <c r="F66" s="21">
        <v>54</v>
      </c>
      <c r="G66" s="21">
        <v>3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841</v>
      </c>
      <c r="D67" s="21" t="s">
        <v>1543</v>
      </c>
      <c r="E67" s="21">
        <v>70</v>
      </c>
      <c r="F67" s="21">
        <v>1</v>
      </c>
      <c r="G67" s="21">
        <v>16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692</v>
      </c>
      <c r="D68" s="21" t="s">
        <v>1561</v>
      </c>
      <c r="E68" s="21">
        <v>35</v>
      </c>
      <c r="F68" s="21">
        <v>35</v>
      </c>
      <c r="G68" s="21">
        <v>2</v>
      </c>
      <c r="L68" s="25">
        <f ca="1">IFERROR(__xludf.DUMMYFUNCTION("IF(SUM(COUNTIF(artists!A:A, SPLIT(C68, "",""))) &gt; 0, ""UA"", 0)"),0)</f>
        <v>0</v>
      </c>
      <c r="M68" s="26">
        <f ca="1">IFERROR(__xludf.DUMMYFUNCTION("IF(SUM(COUNTIF(artists!C:C, SPLIT(C68, "",""))) &gt; 0, ""RU"", 0)"),0)</f>
        <v>0</v>
      </c>
      <c r="N68" s="25" t="str">
        <f ca="1">IFERROR(__xludf.DUMMYFUNCTION("IF(SUM(COUNTIF(artists!E:E, SPLIT(C68, "",""))) &gt; 0, ""OTHER"", 0)"),"OTHER")</f>
        <v>OTHER</v>
      </c>
    </row>
    <row r="69" spans="1:14" ht="14.25" customHeight="1">
      <c r="A69" s="21">
        <v>68</v>
      </c>
      <c r="B69" s="21" t="s">
        <v>1117</v>
      </c>
      <c r="C69" s="21" t="s">
        <v>128</v>
      </c>
      <c r="D69" s="21" t="s">
        <v>1442</v>
      </c>
      <c r="E69" s="21">
        <v>76</v>
      </c>
      <c r="F69" s="21">
        <v>1</v>
      </c>
      <c r="G69" s="21">
        <v>61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627</v>
      </c>
      <c r="D70" s="21" t="s">
        <v>1528</v>
      </c>
      <c r="E70" s="21">
        <v>73</v>
      </c>
      <c r="F70" s="21">
        <v>53</v>
      </c>
      <c r="G70" s="21">
        <v>11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84</v>
      </c>
      <c r="D71" s="21" t="s">
        <v>1558</v>
      </c>
      <c r="E71" s="21">
        <v>61</v>
      </c>
      <c r="F71" s="21">
        <v>3</v>
      </c>
      <c r="G71" s="21">
        <v>8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499</v>
      </c>
      <c r="D72" s="21" t="s">
        <v>1544</v>
      </c>
      <c r="E72" s="21">
        <v>77</v>
      </c>
      <c r="F72" s="21">
        <v>1</v>
      </c>
      <c r="G72" s="21">
        <v>20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411</v>
      </c>
      <c r="D73" s="21" t="s">
        <v>1541</v>
      </c>
      <c r="E73" s="21">
        <v>65</v>
      </c>
      <c r="F73" s="21">
        <v>18</v>
      </c>
      <c r="G73" s="21">
        <v>11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690</v>
      </c>
      <c r="D74" s="21" t="s">
        <v>1542</v>
      </c>
      <c r="E74" s="21">
        <v>66</v>
      </c>
      <c r="F74" s="21">
        <v>53</v>
      </c>
      <c r="G74" s="21">
        <v>4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736</v>
      </c>
      <c r="D75" s="21" t="s">
        <v>1215</v>
      </c>
      <c r="E75" s="21">
        <v>90</v>
      </c>
      <c r="F75" s="21">
        <v>17</v>
      </c>
      <c r="G75" s="21">
        <v>131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128</v>
      </c>
      <c r="D76" s="21" t="s">
        <v>1254</v>
      </c>
      <c r="E76" s="21">
        <v>91</v>
      </c>
      <c r="F76" s="21">
        <v>2</v>
      </c>
      <c r="G76" s="21">
        <v>97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670</v>
      </c>
      <c r="D77" s="21" t="s">
        <v>1443</v>
      </c>
      <c r="E77" s="21">
        <v>75</v>
      </c>
      <c r="F77" s="21">
        <v>75</v>
      </c>
      <c r="G77" s="21">
        <v>2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799</v>
      </c>
      <c r="D78" s="21" t="s">
        <v>1529</v>
      </c>
      <c r="E78" s="21">
        <v>81</v>
      </c>
      <c r="F78" s="21">
        <v>2</v>
      </c>
      <c r="G78" s="21">
        <v>32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225</v>
      </c>
      <c r="D79" s="21" t="s">
        <v>1532</v>
      </c>
      <c r="E79" s="21">
        <v>82</v>
      </c>
      <c r="F79" s="21">
        <v>21</v>
      </c>
      <c r="G79" s="21">
        <v>32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1117</v>
      </c>
      <c r="C80" s="21" t="s">
        <v>155</v>
      </c>
      <c r="D80" s="21" t="s">
        <v>1446</v>
      </c>
      <c r="E80" s="21">
        <v>89</v>
      </c>
      <c r="F80" s="21">
        <v>61</v>
      </c>
      <c r="G80" s="21">
        <v>21</v>
      </c>
      <c r="H80" s="21">
        <v>75</v>
      </c>
      <c r="I80" s="28">
        <v>44255</v>
      </c>
      <c r="J80" s="21">
        <v>71</v>
      </c>
      <c r="K80" s="28">
        <v>44262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80</v>
      </c>
      <c r="D81" s="21" t="s">
        <v>1553</v>
      </c>
      <c r="E81" s="21">
        <v>68</v>
      </c>
      <c r="F81" s="21">
        <v>36</v>
      </c>
      <c r="G81" s="21">
        <v>10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947</v>
      </c>
      <c r="D82" s="21" t="s">
        <v>1535</v>
      </c>
      <c r="E82" s="21">
        <v>85</v>
      </c>
      <c r="F82" s="21">
        <v>3</v>
      </c>
      <c r="G82" s="21">
        <v>30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799</v>
      </c>
      <c r="D83" s="21" t="s">
        <v>1536</v>
      </c>
      <c r="E83" s="21" t="s">
        <v>1147</v>
      </c>
      <c r="F83" s="21">
        <v>2</v>
      </c>
      <c r="G83" s="21">
        <v>31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112</v>
      </c>
      <c r="D84" s="21" t="s">
        <v>1562</v>
      </c>
      <c r="E84" s="21">
        <v>95</v>
      </c>
      <c r="F84" s="21">
        <v>83</v>
      </c>
      <c r="G84" s="21">
        <v>2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316</v>
      </c>
      <c r="D85" s="21" t="s">
        <v>1555</v>
      </c>
      <c r="E85" s="21" t="s">
        <v>1147</v>
      </c>
      <c r="F85" s="21">
        <v>84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404</v>
      </c>
      <c r="D86" s="21" t="s">
        <v>1398</v>
      </c>
      <c r="E86" s="21" t="s">
        <v>1147</v>
      </c>
      <c r="F86" s="21">
        <v>2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384</v>
      </c>
      <c r="D87" s="21" t="s">
        <v>1556</v>
      </c>
      <c r="E87" s="21" t="s">
        <v>1147</v>
      </c>
      <c r="F87" s="21">
        <v>86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673</v>
      </c>
      <c r="D88" s="21" t="s">
        <v>1448</v>
      </c>
      <c r="E88" s="21">
        <v>79</v>
      </c>
      <c r="F88" s="21">
        <v>51</v>
      </c>
      <c r="G88" s="21">
        <v>13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709</v>
      </c>
      <c r="D89" s="21" t="s">
        <v>1563</v>
      </c>
      <c r="E89" s="21" t="s">
        <v>1147</v>
      </c>
      <c r="F89" s="21">
        <v>88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845</v>
      </c>
      <c r="D90" s="21" t="s">
        <v>1564</v>
      </c>
      <c r="E90" s="21">
        <v>72</v>
      </c>
      <c r="F90" s="21">
        <v>64</v>
      </c>
      <c r="G90" s="21">
        <v>3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1565</v>
      </c>
      <c r="D91" s="21" t="s">
        <v>1566</v>
      </c>
      <c r="E91" s="21">
        <v>78</v>
      </c>
      <c r="F91" s="21">
        <v>28</v>
      </c>
      <c r="G91" s="21">
        <v>5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712</v>
      </c>
      <c r="D92" s="21" t="s">
        <v>1567</v>
      </c>
      <c r="E92" s="21" t="s">
        <v>1147</v>
      </c>
      <c r="F92" s="21">
        <v>91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110</v>
      </c>
      <c r="D93" s="21" t="s">
        <v>1197</v>
      </c>
      <c r="E93" s="21" t="s">
        <v>1147</v>
      </c>
      <c r="F93" s="21">
        <v>14</v>
      </c>
      <c r="G93" s="21">
        <v>1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312</v>
      </c>
      <c r="D94" s="21" t="s">
        <v>1568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351</v>
      </c>
      <c r="D95" s="21" t="s">
        <v>1569</v>
      </c>
      <c r="E95" s="21">
        <v>71</v>
      </c>
      <c r="F95" s="21">
        <v>9</v>
      </c>
      <c r="G95" s="21">
        <v>7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248</v>
      </c>
      <c r="D96" s="21" t="s">
        <v>1570</v>
      </c>
      <c r="E96" s="21" t="s">
        <v>1147</v>
      </c>
      <c r="F96" s="21">
        <v>1</v>
      </c>
      <c r="G96" s="21">
        <v>15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354</v>
      </c>
      <c r="D97" s="21" t="s">
        <v>1571</v>
      </c>
      <c r="E97" s="21">
        <v>48</v>
      </c>
      <c r="F97" s="21">
        <v>48</v>
      </c>
      <c r="G97" s="21">
        <v>2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1117</v>
      </c>
      <c r="C98" s="21" t="s">
        <v>357</v>
      </c>
      <c r="D98" s="21" t="s">
        <v>1572</v>
      </c>
      <c r="E98" s="21">
        <v>97</v>
      </c>
      <c r="F98" s="21">
        <v>87</v>
      </c>
      <c r="G98" s="21">
        <v>4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1147</v>
      </c>
      <c r="C99" s="21" t="s">
        <v>686</v>
      </c>
      <c r="D99" s="21" t="s">
        <v>1548</v>
      </c>
      <c r="E99" s="21" t="s">
        <v>1147</v>
      </c>
      <c r="F99" s="21">
        <v>49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1147</v>
      </c>
      <c r="C100" s="21" t="s">
        <v>225</v>
      </c>
      <c r="D100" s="21" t="s">
        <v>1552</v>
      </c>
      <c r="E100" s="21" t="s">
        <v>1147</v>
      </c>
      <c r="F100" s="21">
        <v>90</v>
      </c>
      <c r="G100" s="21">
        <v>5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360</v>
      </c>
      <c r="D101" s="21" t="s">
        <v>1573</v>
      </c>
      <c r="E101" s="21">
        <v>55</v>
      </c>
      <c r="F101" s="21">
        <v>51</v>
      </c>
      <c r="G101" s="21">
        <v>3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41" priority="1">
      <formula>AND($L2=0, $M2=0, $N2=0)</formula>
    </cfRule>
    <cfRule type="expression" dxfId="4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Аркуш43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43.441406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2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225</v>
      </c>
      <c r="D3" s="21" t="s">
        <v>1249</v>
      </c>
      <c r="E3" s="21">
        <v>2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>
        <f ca="1">IFERROR(__xludf.DUMMYFUNCTION("IF(SUM(COUNTIF(artists!C:C, SPLIT(C3, "",""))) &gt; 0, ""RU"", 0)"),0)</f>
        <v>0</v>
      </c>
      <c r="N3" s="25" t="str">
        <f ca="1">IFERROR(__xludf.DUMMYFUNCTION("IF(SUM(COUNTIF(artists!E:E, SPLIT(C3, "",""))) &gt; 0, ""OTHER"", 0)"),"OTHER")</f>
        <v>OTHER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1141</v>
      </c>
      <c r="E4" s="21">
        <v>5</v>
      </c>
      <c r="F4" s="21">
        <v>2</v>
      </c>
      <c r="G4" s="21">
        <v>35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618</v>
      </c>
      <c r="D5" s="21" t="s">
        <v>1174</v>
      </c>
      <c r="E5" s="21">
        <v>3</v>
      </c>
      <c r="F5" s="21">
        <v>3</v>
      </c>
      <c r="G5" s="21">
        <v>4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74</v>
      </c>
      <c r="D6" s="21" t="s">
        <v>1252</v>
      </c>
      <c r="E6" s="21">
        <v>4</v>
      </c>
      <c r="F6" s="21">
        <v>1</v>
      </c>
      <c r="G6" s="21">
        <v>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74</v>
      </c>
      <c r="D7" s="21" t="s">
        <v>1472</v>
      </c>
      <c r="E7" s="21">
        <v>7</v>
      </c>
      <c r="F7" s="21">
        <v>6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958</v>
      </c>
      <c r="D8" s="21" t="s">
        <v>1477</v>
      </c>
      <c r="E8" s="21">
        <v>6</v>
      </c>
      <c r="F8" s="21">
        <v>6</v>
      </c>
      <c r="G8" s="21">
        <v>2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69</v>
      </c>
      <c r="D9" s="21" t="s">
        <v>1173</v>
      </c>
      <c r="E9" s="21">
        <v>11</v>
      </c>
      <c r="F9" s="21">
        <v>8</v>
      </c>
      <c r="G9" s="21">
        <v>12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69</v>
      </c>
      <c r="D10" s="21" t="s">
        <v>1183</v>
      </c>
      <c r="E10" s="21">
        <v>15</v>
      </c>
      <c r="F10" s="21">
        <v>9</v>
      </c>
      <c r="G10" s="21">
        <v>17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127</v>
      </c>
      <c r="D11" s="21" t="s">
        <v>1353</v>
      </c>
      <c r="E11" s="21">
        <v>9</v>
      </c>
      <c r="F11" s="21">
        <v>2</v>
      </c>
      <c r="G11" s="21">
        <v>13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89</v>
      </c>
      <c r="D12" s="21" t="s">
        <v>1417</v>
      </c>
      <c r="E12" s="21">
        <v>8</v>
      </c>
      <c r="F12" s="21">
        <v>4</v>
      </c>
      <c r="G12" s="21">
        <v>10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627</v>
      </c>
      <c r="D13" s="21" t="s">
        <v>1190</v>
      </c>
      <c r="E13" s="21">
        <v>10</v>
      </c>
      <c r="F13" s="21">
        <v>5</v>
      </c>
      <c r="G13" s="21">
        <v>11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69</v>
      </c>
      <c r="D14" s="21" t="s">
        <v>1180</v>
      </c>
      <c r="E14" s="21">
        <v>19</v>
      </c>
      <c r="F14" s="21">
        <v>13</v>
      </c>
      <c r="G14" s="21">
        <v>11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679</v>
      </c>
      <c r="D15" s="21" t="s">
        <v>1450</v>
      </c>
      <c r="E15" s="21">
        <v>13</v>
      </c>
      <c r="F15" s="21">
        <v>13</v>
      </c>
      <c r="G15" s="21">
        <v>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196</v>
      </c>
      <c r="D16" s="21">
        <v>24</v>
      </c>
      <c r="E16" s="21">
        <v>12</v>
      </c>
      <c r="F16" s="21">
        <v>12</v>
      </c>
      <c r="G16" s="21">
        <v>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138</v>
      </c>
      <c r="D17" s="21" t="s">
        <v>1503</v>
      </c>
      <c r="E17" s="21">
        <v>14</v>
      </c>
      <c r="F17" s="21">
        <v>7</v>
      </c>
      <c r="G17" s="21">
        <v>10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140</v>
      </c>
      <c r="D18" s="21" t="s">
        <v>1170</v>
      </c>
      <c r="E18" s="21">
        <v>17</v>
      </c>
      <c r="F18" s="21">
        <v>8</v>
      </c>
      <c r="G18" s="21">
        <v>30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77</v>
      </c>
      <c r="D19" s="21" t="s">
        <v>1400</v>
      </c>
      <c r="E19" s="21">
        <v>16</v>
      </c>
      <c r="F19" s="21">
        <v>6</v>
      </c>
      <c r="G19" s="21">
        <v>11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1147</v>
      </c>
      <c r="C20" s="21" t="s">
        <v>680</v>
      </c>
      <c r="D20" s="21" t="s">
        <v>1531</v>
      </c>
      <c r="E20" s="21" t="s">
        <v>1147</v>
      </c>
      <c r="F20" s="21">
        <v>17</v>
      </c>
      <c r="G20" s="21">
        <v>1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1117</v>
      </c>
      <c r="C21" s="21" t="s">
        <v>69</v>
      </c>
      <c r="D21" s="21" t="s">
        <v>1239</v>
      </c>
      <c r="E21" s="21">
        <v>37</v>
      </c>
      <c r="F21" s="21">
        <v>20</v>
      </c>
      <c r="G21" s="21">
        <v>14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89</v>
      </c>
      <c r="D22" s="21" t="s">
        <v>1512</v>
      </c>
      <c r="E22" s="21">
        <v>18</v>
      </c>
      <c r="F22" s="21">
        <v>18</v>
      </c>
      <c r="G22" s="21">
        <v>4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181</v>
      </c>
      <c r="D23" s="21" t="s">
        <v>1192</v>
      </c>
      <c r="E23" s="21">
        <v>31</v>
      </c>
      <c r="F23" s="21">
        <v>10</v>
      </c>
      <c r="G23" s="21">
        <v>2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86</v>
      </c>
      <c r="D24" s="21" t="s">
        <v>1478</v>
      </c>
      <c r="E24" s="21">
        <v>22</v>
      </c>
      <c r="F24" s="21">
        <v>4</v>
      </c>
      <c r="G24" s="21">
        <v>16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665</v>
      </c>
      <c r="D25" s="21" t="s">
        <v>1430</v>
      </c>
      <c r="E25" s="21">
        <v>21</v>
      </c>
      <c r="F25" s="21">
        <v>10</v>
      </c>
      <c r="G25" s="21">
        <v>7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94</v>
      </c>
      <c r="D26" s="21" t="s">
        <v>1155</v>
      </c>
      <c r="E26" s="21">
        <v>20</v>
      </c>
      <c r="F26" s="21">
        <v>6</v>
      </c>
      <c r="G26" s="21">
        <v>13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226</v>
      </c>
      <c r="D27" s="21" t="s">
        <v>1156</v>
      </c>
      <c r="E27" s="21">
        <v>23</v>
      </c>
      <c r="F27" s="21">
        <v>9</v>
      </c>
      <c r="G27" s="21">
        <v>7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805</v>
      </c>
      <c r="D28" s="21" t="s">
        <v>1439</v>
      </c>
      <c r="E28" s="21">
        <v>24</v>
      </c>
      <c r="F28" s="21">
        <v>21</v>
      </c>
      <c r="G28" s="21">
        <v>4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1060</v>
      </c>
      <c r="D29" s="21" t="s">
        <v>1485</v>
      </c>
      <c r="E29" s="21">
        <v>26</v>
      </c>
      <c r="F29" s="21">
        <v>26</v>
      </c>
      <c r="G29" s="21">
        <v>2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112</v>
      </c>
      <c r="D30" s="21" t="s">
        <v>1158</v>
      </c>
      <c r="E30" s="21">
        <v>30</v>
      </c>
      <c r="F30" s="21">
        <v>18</v>
      </c>
      <c r="G30" s="21">
        <v>8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85</v>
      </c>
      <c r="D31" s="21" t="s">
        <v>1441</v>
      </c>
      <c r="E31" s="21">
        <v>25</v>
      </c>
      <c r="F31" s="21">
        <v>16</v>
      </c>
      <c r="G31" s="21">
        <v>7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92</v>
      </c>
      <c r="D32" s="21" t="s">
        <v>1426</v>
      </c>
      <c r="E32" s="21">
        <v>29</v>
      </c>
      <c r="F32" s="21">
        <v>9</v>
      </c>
      <c r="G32" s="21">
        <v>10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1147</v>
      </c>
      <c r="C33" s="21" t="s">
        <v>278</v>
      </c>
      <c r="D33" s="21" t="s">
        <v>1530</v>
      </c>
      <c r="E33" s="21" t="s">
        <v>1147</v>
      </c>
      <c r="F33" s="21">
        <v>32</v>
      </c>
      <c r="G33" s="21">
        <v>1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116</v>
      </c>
      <c r="D34" s="21" t="s">
        <v>1397</v>
      </c>
      <c r="E34" s="21">
        <v>27</v>
      </c>
      <c r="F34" s="21">
        <v>15</v>
      </c>
      <c r="G34" s="21">
        <v>11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611</v>
      </c>
      <c r="D35" s="21" t="s">
        <v>1179</v>
      </c>
      <c r="E35" s="21">
        <v>32</v>
      </c>
      <c r="F35" s="21">
        <v>27</v>
      </c>
      <c r="G35" s="21">
        <v>9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1147</v>
      </c>
      <c r="C36" s="21" t="s">
        <v>692</v>
      </c>
      <c r="D36" s="21" t="s">
        <v>1561</v>
      </c>
      <c r="E36" s="21" t="s">
        <v>1147</v>
      </c>
      <c r="F36" s="21">
        <v>35</v>
      </c>
      <c r="G36" s="21">
        <v>1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1121</v>
      </c>
      <c r="C37" s="21" t="s">
        <v>128</v>
      </c>
      <c r="D37" s="21" t="s">
        <v>1393</v>
      </c>
      <c r="E37" s="21">
        <v>33</v>
      </c>
      <c r="F37" s="21">
        <v>1</v>
      </c>
      <c r="G37" s="21">
        <v>27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168</v>
      </c>
      <c r="D38" s="21" t="s">
        <v>1203</v>
      </c>
      <c r="E38" s="21">
        <v>34</v>
      </c>
      <c r="F38" s="21">
        <v>28</v>
      </c>
      <c r="G38" s="21">
        <v>2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324</v>
      </c>
      <c r="D39" s="21" t="s">
        <v>1525</v>
      </c>
      <c r="E39" s="21">
        <v>28</v>
      </c>
      <c r="F39" s="21">
        <v>9</v>
      </c>
      <c r="G39" s="21">
        <v>5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537</v>
      </c>
      <c r="D40" s="21" t="s">
        <v>1391</v>
      </c>
      <c r="E40" s="21">
        <v>39</v>
      </c>
      <c r="F40" s="21">
        <v>6</v>
      </c>
      <c r="G40" s="21">
        <v>17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517</v>
      </c>
      <c r="D41" s="21" t="s">
        <v>1402</v>
      </c>
      <c r="E41" s="21">
        <v>38</v>
      </c>
      <c r="F41" s="21">
        <v>2</v>
      </c>
      <c r="G41" s="21">
        <v>18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83</v>
      </c>
      <c r="D42" s="21" t="s">
        <v>1517</v>
      </c>
      <c r="E42" s="21">
        <v>36</v>
      </c>
      <c r="F42" s="21">
        <v>2</v>
      </c>
      <c r="G42" s="21">
        <v>13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1522</v>
      </c>
      <c r="E43" s="21">
        <v>61</v>
      </c>
      <c r="F43" s="21">
        <v>42</v>
      </c>
      <c r="G43" s="21">
        <v>11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790</v>
      </c>
      <c r="D44" s="21" t="s">
        <v>1546</v>
      </c>
      <c r="E44" s="21">
        <v>35</v>
      </c>
      <c r="F44" s="21">
        <v>8</v>
      </c>
      <c r="G44" s="21">
        <v>5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614</v>
      </c>
      <c r="D45" s="21" t="s">
        <v>1195</v>
      </c>
      <c r="E45" s="21">
        <v>41</v>
      </c>
      <c r="F45" s="21">
        <v>35</v>
      </c>
      <c r="G45" s="21">
        <v>15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608</v>
      </c>
      <c r="D46" s="21" t="s">
        <v>1189</v>
      </c>
      <c r="E46" s="21">
        <v>40</v>
      </c>
      <c r="F46" s="21">
        <v>17</v>
      </c>
      <c r="G46" s="21">
        <v>34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1121</v>
      </c>
      <c r="C47" s="21" t="s">
        <v>787</v>
      </c>
      <c r="D47" s="21" t="s">
        <v>1407</v>
      </c>
      <c r="E47" s="21">
        <v>43</v>
      </c>
      <c r="F47" s="21">
        <v>1</v>
      </c>
      <c r="G47" s="21">
        <v>54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449</v>
      </c>
      <c r="D48" s="21" t="s">
        <v>1538</v>
      </c>
      <c r="E48" s="21">
        <v>42</v>
      </c>
      <c r="F48" s="21">
        <v>4</v>
      </c>
      <c r="G48" s="21">
        <v>12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1147</v>
      </c>
      <c r="C49" s="21" t="s">
        <v>354</v>
      </c>
      <c r="D49" s="21" t="s">
        <v>1571</v>
      </c>
      <c r="E49" s="21" t="s">
        <v>1147</v>
      </c>
      <c r="F49" s="21">
        <v>48</v>
      </c>
      <c r="G49" s="21">
        <v>1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69</v>
      </c>
      <c r="D50" s="21" t="s">
        <v>1191</v>
      </c>
      <c r="E50" s="21">
        <v>83</v>
      </c>
      <c r="F50" s="21">
        <v>21</v>
      </c>
      <c r="G50" s="21">
        <v>3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799</v>
      </c>
      <c r="D51" s="21" t="s">
        <v>1436</v>
      </c>
      <c r="E51" s="21">
        <v>44</v>
      </c>
      <c r="F51" s="21">
        <v>1</v>
      </c>
      <c r="G51" s="21">
        <v>31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1408</v>
      </c>
      <c r="D52" s="21" t="s">
        <v>1409</v>
      </c>
      <c r="E52" s="21">
        <v>47</v>
      </c>
      <c r="F52" s="21">
        <v>14</v>
      </c>
      <c r="G52" s="21">
        <v>24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669</v>
      </c>
      <c r="D53" s="21" t="s">
        <v>1513</v>
      </c>
      <c r="E53" s="21">
        <v>46</v>
      </c>
      <c r="F53" s="21">
        <v>31</v>
      </c>
      <c r="G53" s="21">
        <v>8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125</v>
      </c>
      <c r="D54" s="21" t="s">
        <v>1523</v>
      </c>
      <c r="E54" s="21">
        <v>45</v>
      </c>
      <c r="F54" s="21">
        <v>2</v>
      </c>
      <c r="G54" s="21">
        <v>21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297</v>
      </c>
      <c r="D55" s="21" t="s">
        <v>1520</v>
      </c>
      <c r="E55" s="21">
        <v>60</v>
      </c>
      <c r="F55" s="21">
        <v>18</v>
      </c>
      <c r="G55" s="21">
        <v>9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360</v>
      </c>
      <c r="D56" s="21" t="s">
        <v>1573</v>
      </c>
      <c r="E56" s="21">
        <v>51</v>
      </c>
      <c r="F56" s="21">
        <v>51</v>
      </c>
      <c r="G56" s="21">
        <v>2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1121</v>
      </c>
      <c r="C57" s="21" t="s">
        <v>95</v>
      </c>
      <c r="D57" s="21" t="s">
        <v>1148</v>
      </c>
      <c r="E57" s="21">
        <v>49</v>
      </c>
      <c r="F57" s="21">
        <v>27</v>
      </c>
      <c r="G57" s="21">
        <v>13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80</v>
      </c>
      <c r="D58" s="21" t="s">
        <v>1405</v>
      </c>
      <c r="E58" s="21">
        <v>55</v>
      </c>
      <c r="F58" s="21">
        <v>21</v>
      </c>
      <c r="G58" s="21">
        <v>13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84</v>
      </c>
      <c r="D59" s="21">
        <v>12</v>
      </c>
      <c r="E59" s="21">
        <v>50</v>
      </c>
      <c r="F59" s="21">
        <v>2</v>
      </c>
      <c r="G59" s="21">
        <v>10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190</v>
      </c>
      <c r="D60" s="21" t="s">
        <v>1551</v>
      </c>
      <c r="E60" s="21">
        <v>54</v>
      </c>
      <c r="F60" s="21">
        <v>54</v>
      </c>
      <c r="G60" s="21">
        <v>2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1257</v>
      </c>
      <c r="D61" s="21" t="s">
        <v>1258</v>
      </c>
      <c r="E61" s="21">
        <v>56</v>
      </c>
      <c r="F61" s="21">
        <v>9</v>
      </c>
      <c r="G61" s="21">
        <v>26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1121</v>
      </c>
      <c r="C62" s="21" t="s">
        <v>84</v>
      </c>
      <c r="D62" s="21" t="s">
        <v>1558</v>
      </c>
      <c r="E62" s="21">
        <v>48</v>
      </c>
      <c r="F62" s="21">
        <v>3</v>
      </c>
      <c r="G62" s="21">
        <v>7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83</v>
      </c>
      <c r="D63" s="21" t="s">
        <v>1526</v>
      </c>
      <c r="E63" s="21">
        <v>57</v>
      </c>
      <c r="F63" s="21">
        <v>29</v>
      </c>
      <c r="G63" s="21">
        <v>17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421</v>
      </c>
      <c r="D64" s="21" t="s">
        <v>1403</v>
      </c>
      <c r="E64" s="21">
        <v>63</v>
      </c>
      <c r="F64" s="21">
        <v>1</v>
      </c>
      <c r="G64" s="21">
        <v>53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272</v>
      </c>
      <c r="D65" s="21" t="s">
        <v>1434</v>
      </c>
      <c r="E65" s="21">
        <v>62</v>
      </c>
      <c r="F65" s="21">
        <v>2</v>
      </c>
      <c r="G65" s="21">
        <v>57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411</v>
      </c>
      <c r="D66" s="21" t="s">
        <v>1541</v>
      </c>
      <c r="E66" s="21">
        <v>52</v>
      </c>
      <c r="F66" s="21">
        <v>18</v>
      </c>
      <c r="G66" s="21">
        <v>10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690</v>
      </c>
      <c r="D67" s="21" t="s">
        <v>1542</v>
      </c>
      <c r="E67" s="21">
        <v>53</v>
      </c>
      <c r="F67" s="21">
        <v>53</v>
      </c>
      <c r="G67" s="21">
        <v>3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451</v>
      </c>
      <c r="D68" s="21" t="s">
        <v>1486</v>
      </c>
      <c r="E68" s="21">
        <v>65</v>
      </c>
      <c r="F68" s="21">
        <v>1</v>
      </c>
      <c r="G68" s="21">
        <v>42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80</v>
      </c>
      <c r="D69" s="21" t="s">
        <v>1553</v>
      </c>
      <c r="E69" s="21">
        <v>58</v>
      </c>
      <c r="F69" s="21">
        <v>36</v>
      </c>
      <c r="G69" s="21">
        <v>9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837</v>
      </c>
      <c r="D70" s="21" t="s">
        <v>1494</v>
      </c>
      <c r="E70" s="21">
        <v>67</v>
      </c>
      <c r="F70" s="21">
        <v>1</v>
      </c>
      <c r="G70" s="21">
        <v>49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841</v>
      </c>
      <c r="D71" s="21" t="s">
        <v>1543</v>
      </c>
      <c r="E71" s="21">
        <v>71</v>
      </c>
      <c r="F71" s="21">
        <v>1</v>
      </c>
      <c r="G71" s="21">
        <v>15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351</v>
      </c>
      <c r="D72" s="21" t="s">
        <v>1569</v>
      </c>
      <c r="E72" s="21">
        <v>59</v>
      </c>
      <c r="F72" s="21">
        <v>9</v>
      </c>
      <c r="G72" s="21">
        <v>6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1121</v>
      </c>
      <c r="C73" s="21" t="s">
        <v>845</v>
      </c>
      <c r="D73" s="21" t="s">
        <v>1564</v>
      </c>
      <c r="E73" s="21">
        <v>64</v>
      </c>
      <c r="F73" s="21">
        <v>64</v>
      </c>
      <c r="G73" s="21">
        <v>2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627</v>
      </c>
      <c r="D74" s="21" t="s">
        <v>1528</v>
      </c>
      <c r="E74" s="21">
        <v>68</v>
      </c>
      <c r="F74" s="21">
        <v>53</v>
      </c>
      <c r="G74" s="21">
        <v>10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1147</v>
      </c>
      <c r="C75" s="21" t="s">
        <v>308</v>
      </c>
      <c r="D75" s="21" t="s">
        <v>1482</v>
      </c>
      <c r="E75" s="21" t="s">
        <v>1147</v>
      </c>
      <c r="F75" s="21">
        <v>2</v>
      </c>
      <c r="G75" s="21">
        <v>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1147</v>
      </c>
      <c r="C76" s="21" t="s">
        <v>670</v>
      </c>
      <c r="D76" s="21" t="s">
        <v>1443</v>
      </c>
      <c r="E76" s="21" t="s">
        <v>1147</v>
      </c>
      <c r="F76" s="21">
        <v>75</v>
      </c>
      <c r="G76" s="21">
        <v>1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128</v>
      </c>
      <c r="D77" s="21" t="s">
        <v>1442</v>
      </c>
      <c r="E77" s="21">
        <v>75</v>
      </c>
      <c r="F77" s="21">
        <v>1</v>
      </c>
      <c r="G77" s="21">
        <v>60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499</v>
      </c>
      <c r="D78" s="21" t="s">
        <v>1544</v>
      </c>
      <c r="E78" s="21">
        <v>76</v>
      </c>
      <c r="F78" s="21">
        <v>1</v>
      </c>
      <c r="G78" s="21">
        <v>19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1565</v>
      </c>
      <c r="D79" s="21" t="s">
        <v>1566</v>
      </c>
      <c r="E79" s="21">
        <v>72</v>
      </c>
      <c r="F79" s="21">
        <v>28</v>
      </c>
      <c r="G79" s="21">
        <v>4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673</v>
      </c>
      <c r="D80" s="21" t="s">
        <v>1448</v>
      </c>
      <c r="E80" s="21">
        <v>73</v>
      </c>
      <c r="F80" s="21">
        <v>51</v>
      </c>
      <c r="G80" s="21">
        <v>12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1061</v>
      </c>
      <c r="D81" s="21" t="s">
        <v>1540</v>
      </c>
      <c r="E81" s="21" t="s">
        <v>1147</v>
      </c>
      <c r="F81" s="21">
        <v>45</v>
      </c>
      <c r="G81" s="21">
        <v>1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799</v>
      </c>
      <c r="D82" s="21" t="s">
        <v>1529</v>
      </c>
      <c r="E82" s="21">
        <v>81</v>
      </c>
      <c r="F82" s="21">
        <v>2</v>
      </c>
      <c r="G82" s="21">
        <v>31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225</v>
      </c>
      <c r="D83" s="21" t="s">
        <v>1532</v>
      </c>
      <c r="E83" s="21">
        <v>79</v>
      </c>
      <c r="F83" s="21">
        <v>21</v>
      </c>
      <c r="G83" s="21">
        <v>31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363</v>
      </c>
      <c r="D84" s="21" t="s">
        <v>1574</v>
      </c>
      <c r="E84" s="21">
        <v>77</v>
      </c>
      <c r="F84" s="21">
        <v>77</v>
      </c>
      <c r="G84" s="21">
        <v>2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366</v>
      </c>
      <c r="D85" s="21" t="s">
        <v>1575</v>
      </c>
      <c r="E85" s="21" t="s">
        <v>1147</v>
      </c>
      <c r="F85" s="21">
        <v>84</v>
      </c>
      <c r="G85" s="21">
        <v>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947</v>
      </c>
      <c r="D86" s="21" t="s">
        <v>1535</v>
      </c>
      <c r="E86" s="21">
        <v>74</v>
      </c>
      <c r="F86" s="21">
        <v>3</v>
      </c>
      <c r="G86" s="21">
        <v>29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1576</v>
      </c>
      <c r="D87" s="21" t="s">
        <v>1577</v>
      </c>
      <c r="E87" s="21">
        <v>70</v>
      </c>
      <c r="F87" s="21">
        <v>70</v>
      </c>
      <c r="G87" s="21">
        <v>2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1147</v>
      </c>
      <c r="C88" s="21" t="s">
        <v>369</v>
      </c>
      <c r="D88" s="21" t="s">
        <v>1578</v>
      </c>
      <c r="E88" s="21" t="s">
        <v>1147</v>
      </c>
      <c r="F88" s="21">
        <v>87</v>
      </c>
      <c r="G88" s="21">
        <v>1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1121</v>
      </c>
      <c r="C89" s="21" t="s">
        <v>248</v>
      </c>
      <c r="D89" s="21" t="s">
        <v>1579</v>
      </c>
      <c r="E89" s="21">
        <v>66</v>
      </c>
      <c r="F89" s="21">
        <v>29</v>
      </c>
      <c r="G89" s="21">
        <v>4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155</v>
      </c>
      <c r="D90" s="21" t="s">
        <v>1446</v>
      </c>
      <c r="E90" s="21">
        <v>82</v>
      </c>
      <c r="F90" s="21">
        <v>61</v>
      </c>
      <c r="G90" s="21">
        <v>20</v>
      </c>
      <c r="H90" s="21">
        <v>75</v>
      </c>
      <c r="I90" s="28">
        <v>44255</v>
      </c>
      <c r="J90" s="21">
        <v>71</v>
      </c>
      <c r="K90" s="28">
        <v>44262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1121</v>
      </c>
      <c r="C91" s="21" t="s">
        <v>736</v>
      </c>
      <c r="D91" s="21" t="s">
        <v>1215</v>
      </c>
      <c r="E91" s="21">
        <v>86</v>
      </c>
      <c r="F91" s="21">
        <v>17</v>
      </c>
      <c r="G91" s="21">
        <v>130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128</v>
      </c>
      <c r="D92" s="21" t="s">
        <v>1254</v>
      </c>
      <c r="E92" s="21">
        <v>84</v>
      </c>
      <c r="F92" s="21">
        <v>2</v>
      </c>
      <c r="G92" s="21">
        <v>96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687</v>
      </c>
      <c r="D93" s="21" t="s">
        <v>1537</v>
      </c>
      <c r="E93" s="21" t="s">
        <v>1147</v>
      </c>
      <c r="F93" s="21">
        <v>39</v>
      </c>
      <c r="G93" s="21">
        <v>1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360</v>
      </c>
      <c r="D94" s="21" t="s">
        <v>1580</v>
      </c>
      <c r="E94" s="21">
        <v>69</v>
      </c>
      <c r="F94" s="21">
        <v>69</v>
      </c>
      <c r="G94" s="21">
        <v>2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372</v>
      </c>
      <c r="D95" s="21" t="s">
        <v>1581</v>
      </c>
      <c r="E95" s="21" t="s">
        <v>1147</v>
      </c>
      <c r="F95" s="21">
        <v>94</v>
      </c>
      <c r="G95" s="21">
        <v>1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112</v>
      </c>
      <c r="D96" s="21" t="s">
        <v>1562</v>
      </c>
      <c r="E96" s="21" t="s">
        <v>1147</v>
      </c>
      <c r="F96" s="21">
        <v>83</v>
      </c>
      <c r="G96" s="21">
        <v>1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375</v>
      </c>
      <c r="D97" s="21" t="s">
        <v>1253</v>
      </c>
      <c r="E97" s="21" t="s">
        <v>1147</v>
      </c>
      <c r="F97" s="21">
        <v>96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357</v>
      </c>
      <c r="D98" s="21" t="s">
        <v>1572</v>
      </c>
      <c r="E98" s="21">
        <v>89</v>
      </c>
      <c r="F98" s="21">
        <v>87</v>
      </c>
      <c r="G98" s="21">
        <v>3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1121</v>
      </c>
      <c r="C99" s="21" t="s">
        <v>133</v>
      </c>
      <c r="D99" s="21" t="s">
        <v>1582</v>
      </c>
      <c r="E99" s="21">
        <v>78</v>
      </c>
      <c r="F99" s="21">
        <v>14</v>
      </c>
      <c r="G99" s="21">
        <v>11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150</v>
      </c>
      <c r="D100" s="21" t="s">
        <v>1583</v>
      </c>
      <c r="E100" s="21">
        <v>80</v>
      </c>
      <c r="F100" s="21">
        <v>23</v>
      </c>
      <c r="G100" s="21">
        <v>6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83</v>
      </c>
      <c r="D101" s="21" t="s">
        <v>1554</v>
      </c>
      <c r="E101" s="21">
        <v>85</v>
      </c>
      <c r="F101" s="21">
        <v>3</v>
      </c>
      <c r="G101" s="21">
        <v>13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39" priority="1">
      <formula>AND($L2=0, $M2=0, $N2=0)</formula>
    </cfRule>
    <cfRule type="expression" dxfId="3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Аркуш44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66406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1147</v>
      </c>
      <c r="C2" s="21" t="s">
        <v>69</v>
      </c>
      <c r="D2" s="21" t="s">
        <v>1157</v>
      </c>
      <c r="E2" s="21" t="s">
        <v>1147</v>
      </c>
      <c r="F2" s="21">
        <v>1</v>
      </c>
      <c r="G2" s="21">
        <v>1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1147</v>
      </c>
      <c r="C3" s="21" t="s">
        <v>225</v>
      </c>
      <c r="D3" s="21" t="s">
        <v>1249</v>
      </c>
      <c r="E3" s="21" t="s">
        <v>1147</v>
      </c>
      <c r="F3" s="21">
        <v>2</v>
      </c>
      <c r="G3" s="21">
        <v>1</v>
      </c>
      <c r="L3" s="25">
        <f ca="1">IFERROR(__xludf.DUMMYFUNCTION("IF(SUM(COUNTIF(artists!A:A, SPLIT(C3, "",""))) &gt; 0, ""UA"", 0)"),0)</f>
        <v>0</v>
      </c>
      <c r="M3" s="26">
        <f ca="1">IFERROR(__xludf.DUMMYFUNCTION("IF(SUM(COUNTIF(artists!C:C, SPLIT(C3, "",""))) &gt; 0, ""RU"", 0)"),0)</f>
        <v>0</v>
      </c>
      <c r="N3" s="25" t="str">
        <f ca="1">IFERROR(__xludf.DUMMYFUNCTION("IF(SUM(COUNTIF(artists!E:E, SPLIT(C3, "",""))) &gt; 0, ""OTHER"", 0)"),"OTHER")</f>
        <v>OTHER</v>
      </c>
    </row>
    <row r="4" spans="1:14" ht="14.25" customHeight="1">
      <c r="A4" s="21">
        <v>3</v>
      </c>
      <c r="B4" s="21" t="s">
        <v>1117</v>
      </c>
      <c r="C4" s="21" t="s">
        <v>618</v>
      </c>
      <c r="D4" s="21" t="s">
        <v>1174</v>
      </c>
      <c r="E4" s="21">
        <v>4</v>
      </c>
      <c r="F4" s="21">
        <v>3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74</v>
      </c>
      <c r="D5" s="21" t="s">
        <v>1252</v>
      </c>
      <c r="E5" s="21">
        <v>1</v>
      </c>
      <c r="F5" s="21">
        <v>1</v>
      </c>
      <c r="G5" s="21">
        <v>7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69</v>
      </c>
      <c r="D6" s="21" t="s">
        <v>1141</v>
      </c>
      <c r="E6" s="21">
        <v>3</v>
      </c>
      <c r="F6" s="21">
        <v>2</v>
      </c>
      <c r="G6" s="21">
        <v>34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1147</v>
      </c>
      <c r="C7" s="21" t="s">
        <v>958</v>
      </c>
      <c r="D7" s="21" t="s">
        <v>1477</v>
      </c>
      <c r="E7" s="21" t="s">
        <v>1147</v>
      </c>
      <c r="F7" s="21">
        <v>6</v>
      </c>
      <c r="G7" s="21">
        <v>1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1147</v>
      </c>
      <c r="C8" s="21" t="s">
        <v>74</v>
      </c>
      <c r="D8" s="21" t="s">
        <v>1472</v>
      </c>
      <c r="E8" s="21" t="s">
        <v>1147</v>
      </c>
      <c r="F8" s="21">
        <v>6</v>
      </c>
      <c r="G8" s="21">
        <v>1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89</v>
      </c>
      <c r="D9" s="21" t="s">
        <v>1417</v>
      </c>
      <c r="E9" s="21">
        <v>5</v>
      </c>
      <c r="F9" s="21">
        <v>4</v>
      </c>
      <c r="G9" s="21">
        <v>9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127</v>
      </c>
      <c r="D10" s="21" t="s">
        <v>1353</v>
      </c>
      <c r="E10" s="21">
        <v>6</v>
      </c>
      <c r="F10" s="21">
        <v>2</v>
      </c>
      <c r="G10" s="21">
        <v>12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627</v>
      </c>
      <c r="D11" s="21" t="s">
        <v>1190</v>
      </c>
      <c r="E11" s="21">
        <v>7</v>
      </c>
      <c r="F11" s="21">
        <v>5</v>
      </c>
      <c r="G11" s="21">
        <v>10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69</v>
      </c>
      <c r="D12" s="21" t="s">
        <v>1173</v>
      </c>
      <c r="E12" s="21">
        <v>16</v>
      </c>
      <c r="F12" s="21">
        <v>8</v>
      </c>
      <c r="G12" s="21">
        <v>11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1147</v>
      </c>
      <c r="C13" s="21" t="s">
        <v>196</v>
      </c>
      <c r="D13" s="21">
        <v>24</v>
      </c>
      <c r="E13" s="21" t="s">
        <v>1147</v>
      </c>
      <c r="F13" s="21">
        <v>12</v>
      </c>
      <c r="G13" s="21">
        <v>1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1147</v>
      </c>
      <c r="C14" s="21" t="s">
        <v>679</v>
      </c>
      <c r="D14" s="21" t="s">
        <v>1450</v>
      </c>
      <c r="E14" s="21" t="s">
        <v>1147</v>
      </c>
      <c r="F14" s="21">
        <v>13</v>
      </c>
      <c r="G14" s="21">
        <v>1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138</v>
      </c>
      <c r="D15" s="21" t="s">
        <v>1503</v>
      </c>
      <c r="E15" s="21">
        <v>8</v>
      </c>
      <c r="F15" s="21">
        <v>7</v>
      </c>
      <c r="G15" s="21">
        <v>9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69</v>
      </c>
      <c r="D16" s="21" t="s">
        <v>1183</v>
      </c>
      <c r="E16" s="21">
        <v>17</v>
      </c>
      <c r="F16" s="21">
        <v>9</v>
      </c>
      <c r="G16" s="21">
        <v>16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77</v>
      </c>
      <c r="D17" s="21" t="s">
        <v>1400</v>
      </c>
      <c r="E17" s="21">
        <v>11</v>
      </c>
      <c r="F17" s="21">
        <v>6</v>
      </c>
      <c r="G17" s="21">
        <v>10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140</v>
      </c>
      <c r="D18" s="21" t="s">
        <v>1170</v>
      </c>
      <c r="E18" s="21">
        <v>14</v>
      </c>
      <c r="F18" s="21">
        <v>8</v>
      </c>
      <c r="G18" s="21">
        <v>29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1117</v>
      </c>
      <c r="C19" s="21" t="s">
        <v>89</v>
      </c>
      <c r="D19" s="21" t="s">
        <v>1512</v>
      </c>
      <c r="E19" s="21">
        <v>23</v>
      </c>
      <c r="F19" s="21">
        <v>18</v>
      </c>
      <c r="G19" s="21">
        <v>3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69</v>
      </c>
      <c r="D20" s="21" t="s">
        <v>1180</v>
      </c>
      <c r="E20" s="21">
        <v>32</v>
      </c>
      <c r="F20" s="21">
        <v>13</v>
      </c>
      <c r="G20" s="21">
        <v>10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94</v>
      </c>
      <c r="D21" s="21" t="s">
        <v>1155</v>
      </c>
      <c r="E21" s="21">
        <v>12</v>
      </c>
      <c r="F21" s="21">
        <v>6</v>
      </c>
      <c r="G21" s="21">
        <v>12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665</v>
      </c>
      <c r="D22" s="21" t="s">
        <v>1430</v>
      </c>
      <c r="E22" s="21">
        <v>15</v>
      </c>
      <c r="F22" s="21">
        <v>10</v>
      </c>
      <c r="G22" s="21">
        <v>6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86</v>
      </c>
      <c r="D23" s="21" t="s">
        <v>1478</v>
      </c>
      <c r="E23" s="21">
        <v>13</v>
      </c>
      <c r="F23" s="21">
        <v>4</v>
      </c>
      <c r="G23" s="21">
        <v>15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226</v>
      </c>
      <c r="D24" s="21" t="s">
        <v>1156</v>
      </c>
      <c r="E24" s="21">
        <v>20</v>
      </c>
      <c r="F24" s="21">
        <v>9</v>
      </c>
      <c r="G24" s="21">
        <v>6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805</v>
      </c>
      <c r="D25" s="21" t="s">
        <v>1439</v>
      </c>
      <c r="E25" s="21">
        <v>21</v>
      </c>
      <c r="F25" s="21">
        <v>21</v>
      </c>
      <c r="G25" s="21">
        <v>3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85</v>
      </c>
      <c r="D26" s="21" t="s">
        <v>1441</v>
      </c>
      <c r="E26" s="21">
        <v>18</v>
      </c>
      <c r="F26" s="21">
        <v>16</v>
      </c>
      <c r="G26" s="21">
        <v>6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1147</v>
      </c>
      <c r="C27" s="21" t="s">
        <v>1060</v>
      </c>
      <c r="D27" s="21" t="s">
        <v>1485</v>
      </c>
      <c r="E27" s="21" t="s">
        <v>1147</v>
      </c>
      <c r="F27" s="21">
        <v>26</v>
      </c>
      <c r="G27" s="21">
        <v>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116</v>
      </c>
      <c r="D28" s="21" t="s">
        <v>1397</v>
      </c>
      <c r="E28" s="21">
        <v>19</v>
      </c>
      <c r="F28" s="21">
        <v>15</v>
      </c>
      <c r="G28" s="21">
        <v>10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324</v>
      </c>
      <c r="D29" s="21" t="s">
        <v>1525</v>
      </c>
      <c r="E29" s="21">
        <v>9</v>
      </c>
      <c r="F29" s="21">
        <v>9</v>
      </c>
      <c r="G29" s="21">
        <v>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92</v>
      </c>
      <c r="D30" s="21" t="s">
        <v>1426</v>
      </c>
      <c r="E30" s="21">
        <v>22</v>
      </c>
      <c r="F30" s="21">
        <v>9</v>
      </c>
      <c r="G30" s="21">
        <v>9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112</v>
      </c>
      <c r="D31" s="21" t="s">
        <v>1158</v>
      </c>
      <c r="E31" s="21">
        <v>25</v>
      </c>
      <c r="F31" s="21">
        <v>18</v>
      </c>
      <c r="G31" s="21">
        <v>7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1147</v>
      </c>
      <c r="C32" s="21" t="s">
        <v>181</v>
      </c>
      <c r="D32" s="21" t="s">
        <v>1192</v>
      </c>
      <c r="E32" s="21" t="s">
        <v>1147</v>
      </c>
      <c r="F32" s="21">
        <v>10</v>
      </c>
      <c r="G32" s="21">
        <v>1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611</v>
      </c>
      <c r="D33" s="21" t="s">
        <v>1179</v>
      </c>
      <c r="E33" s="21">
        <v>35</v>
      </c>
      <c r="F33" s="21">
        <v>27</v>
      </c>
      <c r="G33" s="21">
        <v>8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128</v>
      </c>
      <c r="D34" s="21" t="s">
        <v>1393</v>
      </c>
      <c r="E34" s="21">
        <v>31</v>
      </c>
      <c r="F34" s="21">
        <v>1</v>
      </c>
      <c r="G34" s="21">
        <v>26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1147</v>
      </c>
      <c r="C35" s="21" t="s">
        <v>168</v>
      </c>
      <c r="D35" s="21" t="s">
        <v>1203</v>
      </c>
      <c r="E35" s="21" t="s">
        <v>1147</v>
      </c>
      <c r="F35" s="21">
        <v>28</v>
      </c>
      <c r="G35" s="21">
        <v>1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790</v>
      </c>
      <c r="D36" s="21" t="s">
        <v>1546</v>
      </c>
      <c r="E36" s="21">
        <v>10</v>
      </c>
      <c r="F36" s="21">
        <v>8</v>
      </c>
      <c r="G36" s="21">
        <v>4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83</v>
      </c>
      <c r="D37" s="21" t="s">
        <v>1517</v>
      </c>
      <c r="E37" s="21">
        <v>26</v>
      </c>
      <c r="F37" s="21">
        <v>2</v>
      </c>
      <c r="G37" s="21">
        <v>12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69</v>
      </c>
      <c r="D38" s="21" t="s">
        <v>1239</v>
      </c>
      <c r="E38" s="21">
        <v>62</v>
      </c>
      <c r="F38" s="21">
        <v>20</v>
      </c>
      <c r="G38" s="21">
        <v>13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517</v>
      </c>
      <c r="D39" s="21" t="s">
        <v>1402</v>
      </c>
      <c r="E39" s="21">
        <v>34</v>
      </c>
      <c r="F39" s="21">
        <v>2</v>
      </c>
      <c r="G39" s="21">
        <v>17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537</v>
      </c>
      <c r="D40" s="21" t="s">
        <v>1391</v>
      </c>
      <c r="E40" s="21">
        <v>33</v>
      </c>
      <c r="F40" s="21">
        <v>6</v>
      </c>
      <c r="G40" s="21">
        <v>16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608</v>
      </c>
      <c r="D41" s="21" t="s">
        <v>1189</v>
      </c>
      <c r="E41" s="21">
        <v>40</v>
      </c>
      <c r="F41" s="21">
        <v>17</v>
      </c>
      <c r="G41" s="21">
        <v>33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1117</v>
      </c>
      <c r="C42" s="21" t="s">
        <v>614</v>
      </c>
      <c r="D42" s="21" t="s">
        <v>1195</v>
      </c>
      <c r="E42" s="21">
        <v>41</v>
      </c>
      <c r="F42" s="21">
        <v>35</v>
      </c>
      <c r="G42" s="21">
        <v>14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449</v>
      </c>
      <c r="D43" s="21" t="s">
        <v>1538</v>
      </c>
      <c r="E43" s="21">
        <v>30</v>
      </c>
      <c r="F43" s="21">
        <v>4</v>
      </c>
      <c r="G43" s="21">
        <v>11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1117</v>
      </c>
      <c r="C44" s="21" t="s">
        <v>787</v>
      </c>
      <c r="D44" s="21" t="s">
        <v>1407</v>
      </c>
      <c r="E44" s="21">
        <v>47</v>
      </c>
      <c r="F44" s="21">
        <v>1</v>
      </c>
      <c r="G44" s="21">
        <v>53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799</v>
      </c>
      <c r="D45" s="21" t="s">
        <v>1436</v>
      </c>
      <c r="E45" s="21">
        <v>45</v>
      </c>
      <c r="F45" s="21">
        <v>1</v>
      </c>
      <c r="G45" s="21">
        <v>30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125</v>
      </c>
      <c r="D46" s="21" t="s">
        <v>1523</v>
      </c>
      <c r="E46" s="21">
        <v>38</v>
      </c>
      <c r="F46" s="21">
        <v>2</v>
      </c>
      <c r="G46" s="21">
        <v>20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669</v>
      </c>
      <c r="D47" s="21" t="s">
        <v>1513</v>
      </c>
      <c r="E47" s="21">
        <v>49</v>
      </c>
      <c r="F47" s="21">
        <v>31</v>
      </c>
      <c r="G47" s="21">
        <v>7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 ht="14.25" customHeight="1">
      <c r="A48" s="21">
        <v>47</v>
      </c>
      <c r="B48" s="21" t="s">
        <v>1117</v>
      </c>
      <c r="C48" s="21" t="s">
        <v>1408</v>
      </c>
      <c r="D48" s="21" t="s">
        <v>1409</v>
      </c>
      <c r="E48" s="21">
        <v>55</v>
      </c>
      <c r="F48" s="21">
        <v>14</v>
      </c>
      <c r="G48" s="21">
        <v>23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84</v>
      </c>
      <c r="D49" s="21" t="s">
        <v>1558</v>
      </c>
      <c r="E49" s="21">
        <v>24</v>
      </c>
      <c r="F49" s="21">
        <v>3</v>
      </c>
      <c r="G49" s="21">
        <v>6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95</v>
      </c>
      <c r="D50" s="21" t="s">
        <v>1148</v>
      </c>
      <c r="E50" s="21">
        <v>42</v>
      </c>
      <c r="F50" s="21">
        <v>27</v>
      </c>
      <c r="G50" s="21">
        <v>12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84</v>
      </c>
      <c r="D51" s="21">
        <v>12</v>
      </c>
      <c r="E51" s="21">
        <v>37</v>
      </c>
      <c r="F51" s="21">
        <v>2</v>
      </c>
      <c r="G51" s="21">
        <v>9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1147</v>
      </c>
      <c r="C52" s="21" t="s">
        <v>360</v>
      </c>
      <c r="D52" s="21" t="s">
        <v>1573</v>
      </c>
      <c r="E52" s="21" t="s">
        <v>1147</v>
      </c>
      <c r="F52" s="21">
        <v>51</v>
      </c>
      <c r="G52" s="21">
        <v>1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411</v>
      </c>
      <c r="D53" s="21" t="s">
        <v>1541</v>
      </c>
      <c r="E53" s="21">
        <v>39</v>
      </c>
      <c r="F53" s="21">
        <v>18</v>
      </c>
      <c r="G53" s="21">
        <v>9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690</v>
      </c>
      <c r="D54" s="21" t="s">
        <v>1542</v>
      </c>
      <c r="E54" s="21">
        <v>94</v>
      </c>
      <c r="F54" s="21">
        <v>53</v>
      </c>
      <c r="G54" s="21">
        <v>2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1147</v>
      </c>
      <c r="C55" s="21" t="s">
        <v>190</v>
      </c>
      <c r="D55" s="21" t="s">
        <v>1551</v>
      </c>
      <c r="E55" s="21" t="s">
        <v>1147</v>
      </c>
      <c r="F55" s="21">
        <v>54</v>
      </c>
      <c r="G55" s="21">
        <v>1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80</v>
      </c>
      <c r="D56" s="21" t="s">
        <v>1405</v>
      </c>
      <c r="E56" s="21">
        <v>43</v>
      </c>
      <c r="F56" s="21">
        <v>21</v>
      </c>
      <c r="G56" s="21">
        <v>12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1257</v>
      </c>
      <c r="D57" s="21" t="s">
        <v>1258</v>
      </c>
      <c r="E57" s="21">
        <v>60</v>
      </c>
      <c r="F57" s="21">
        <v>9</v>
      </c>
      <c r="G57" s="21">
        <v>25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83</v>
      </c>
      <c r="D58" s="21" t="s">
        <v>1526</v>
      </c>
      <c r="E58" s="21">
        <v>53</v>
      </c>
      <c r="F58" s="21">
        <v>29</v>
      </c>
      <c r="G58" s="21">
        <v>16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80</v>
      </c>
      <c r="D59" s="21" t="s">
        <v>1553</v>
      </c>
      <c r="E59" s="21">
        <v>54</v>
      </c>
      <c r="F59" s="21">
        <v>36</v>
      </c>
      <c r="G59" s="21">
        <v>8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351</v>
      </c>
      <c r="D60" s="21" t="s">
        <v>1569</v>
      </c>
      <c r="E60" s="21">
        <v>27</v>
      </c>
      <c r="F60" s="21">
        <v>9</v>
      </c>
      <c r="G60" s="21">
        <v>5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297</v>
      </c>
      <c r="D61" s="21" t="s">
        <v>1520</v>
      </c>
      <c r="E61" s="21">
        <v>52</v>
      </c>
      <c r="F61" s="21">
        <v>18</v>
      </c>
      <c r="G61" s="21">
        <v>8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69</v>
      </c>
      <c r="D62" s="21" t="s">
        <v>1522</v>
      </c>
      <c r="E62" s="21">
        <v>91</v>
      </c>
      <c r="F62" s="21">
        <v>42</v>
      </c>
      <c r="G62" s="21">
        <v>10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272</v>
      </c>
      <c r="D63" s="21" t="s">
        <v>1434</v>
      </c>
      <c r="E63" s="21">
        <v>66</v>
      </c>
      <c r="F63" s="21">
        <v>2</v>
      </c>
      <c r="G63" s="21">
        <v>56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1117</v>
      </c>
      <c r="C64" s="21" t="s">
        <v>421</v>
      </c>
      <c r="D64" s="21" t="s">
        <v>1403</v>
      </c>
      <c r="E64" s="21">
        <v>67</v>
      </c>
      <c r="F64" s="21">
        <v>1</v>
      </c>
      <c r="G64" s="21">
        <v>52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1147</v>
      </c>
      <c r="C65" s="21" t="s">
        <v>845</v>
      </c>
      <c r="D65" s="21" t="s">
        <v>1564</v>
      </c>
      <c r="E65" s="21" t="s">
        <v>1147</v>
      </c>
      <c r="F65" s="21">
        <v>64</v>
      </c>
      <c r="G65" s="21">
        <v>1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451</v>
      </c>
      <c r="D66" s="21" t="s">
        <v>1486</v>
      </c>
      <c r="E66" s="21">
        <v>70</v>
      </c>
      <c r="F66" s="21">
        <v>1</v>
      </c>
      <c r="G66" s="21">
        <v>41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248</v>
      </c>
      <c r="D67" s="21" t="s">
        <v>1579</v>
      </c>
      <c r="E67" s="21">
        <v>29</v>
      </c>
      <c r="F67" s="21">
        <v>29</v>
      </c>
      <c r="G67" s="21">
        <v>3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837</v>
      </c>
      <c r="D68" s="21" t="s">
        <v>1494</v>
      </c>
      <c r="E68" s="21">
        <v>77</v>
      </c>
      <c r="F68" s="21">
        <v>1</v>
      </c>
      <c r="G68" s="21">
        <v>48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627</v>
      </c>
      <c r="D69" s="21" t="s">
        <v>1528</v>
      </c>
      <c r="E69" s="21">
        <v>68</v>
      </c>
      <c r="F69" s="21">
        <v>53</v>
      </c>
      <c r="G69" s="21">
        <v>9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1147</v>
      </c>
      <c r="C70" s="21" t="s">
        <v>360</v>
      </c>
      <c r="D70" s="21" t="s">
        <v>1580</v>
      </c>
      <c r="E70" s="21" t="s">
        <v>1147</v>
      </c>
      <c r="F70" s="21">
        <v>69</v>
      </c>
      <c r="G70" s="21">
        <v>1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1147</v>
      </c>
      <c r="C71" s="21" t="s">
        <v>1576</v>
      </c>
      <c r="D71" s="21" t="s">
        <v>1577</v>
      </c>
      <c r="E71" s="21" t="s">
        <v>1147</v>
      </c>
      <c r="F71" s="21">
        <v>70</v>
      </c>
      <c r="G71" s="21">
        <v>1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1121</v>
      </c>
      <c r="C72" s="21" t="s">
        <v>841</v>
      </c>
      <c r="D72" s="21" t="s">
        <v>1543</v>
      </c>
      <c r="E72" s="21">
        <v>63</v>
      </c>
      <c r="F72" s="21">
        <v>1</v>
      </c>
      <c r="G72" s="21">
        <v>14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1565</v>
      </c>
      <c r="D73" s="21" t="s">
        <v>1566</v>
      </c>
      <c r="E73" s="21">
        <v>28</v>
      </c>
      <c r="F73" s="21">
        <v>28</v>
      </c>
      <c r="G73" s="21">
        <v>3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673</v>
      </c>
      <c r="D74" s="21" t="s">
        <v>1448</v>
      </c>
      <c r="E74" s="21">
        <v>72</v>
      </c>
      <c r="F74" s="21">
        <v>51</v>
      </c>
      <c r="G74" s="21">
        <v>11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947</v>
      </c>
      <c r="D75" s="21" t="s">
        <v>1535</v>
      </c>
      <c r="E75" s="21">
        <v>73</v>
      </c>
      <c r="F75" s="21">
        <v>3</v>
      </c>
      <c r="G75" s="21">
        <v>28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128</v>
      </c>
      <c r="D76" s="21" t="s">
        <v>1442</v>
      </c>
      <c r="E76" s="21">
        <v>78</v>
      </c>
      <c r="F76" s="21">
        <v>1</v>
      </c>
      <c r="G76" s="21">
        <v>59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499</v>
      </c>
      <c r="D77" s="21" t="s">
        <v>1544</v>
      </c>
      <c r="E77" s="21">
        <v>65</v>
      </c>
      <c r="F77" s="21">
        <v>1</v>
      </c>
      <c r="G77" s="21">
        <v>18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1147</v>
      </c>
      <c r="C78" s="21" t="s">
        <v>363</v>
      </c>
      <c r="D78" s="21" t="s">
        <v>1574</v>
      </c>
      <c r="E78" s="21" t="s">
        <v>1147</v>
      </c>
      <c r="F78" s="21">
        <v>77</v>
      </c>
      <c r="G78" s="21">
        <v>1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133</v>
      </c>
      <c r="D79" s="21" t="s">
        <v>1582</v>
      </c>
      <c r="E79" s="21">
        <v>69</v>
      </c>
      <c r="F79" s="21">
        <v>14</v>
      </c>
      <c r="G79" s="21">
        <v>10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225</v>
      </c>
      <c r="D80" s="21" t="s">
        <v>1532</v>
      </c>
      <c r="E80" s="21">
        <v>95</v>
      </c>
      <c r="F80" s="21">
        <v>21</v>
      </c>
      <c r="G80" s="21">
        <v>30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150</v>
      </c>
      <c r="D81" s="21" t="s">
        <v>1583</v>
      </c>
      <c r="E81" s="21">
        <v>56</v>
      </c>
      <c r="F81" s="21">
        <v>23</v>
      </c>
      <c r="G81" s="21">
        <v>5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1117</v>
      </c>
      <c r="C82" s="21" t="s">
        <v>799</v>
      </c>
      <c r="D82" s="21" t="s">
        <v>1529</v>
      </c>
      <c r="E82" s="21">
        <v>84</v>
      </c>
      <c r="F82" s="21">
        <v>2</v>
      </c>
      <c r="G82" s="21">
        <v>30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155</v>
      </c>
      <c r="D83" s="21" t="s">
        <v>1446</v>
      </c>
      <c r="E83" s="21">
        <v>81</v>
      </c>
      <c r="F83" s="21">
        <v>61</v>
      </c>
      <c r="G83" s="21">
        <v>19</v>
      </c>
      <c r="H83" s="21">
        <v>75</v>
      </c>
      <c r="I83" s="28">
        <v>44255</v>
      </c>
      <c r="J83" s="21">
        <v>71</v>
      </c>
      <c r="K83" s="28">
        <v>44262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1147</v>
      </c>
      <c r="C84" s="21" t="s">
        <v>69</v>
      </c>
      <c r="D84" s="21" t="s">
        <v>1191</v>
      </c>
      <c r="E84" s="21" t="s">
        <v>1147</v>
      </c>
      <c r="F84" s="21">
        <v>21</v>
      </c>
      <c r="G84" s="21">
        <v>2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1117</v>
      </c>
      <c r="C85" s="21" t="s">
        <v>128</v>
      </c>
      <c r="D85" s="21" t="s">
        <v>1254</v>
      </c>
      <c r="E85" s="21">
        <v>92</v>
      </c>
      <c r="F85" s="21">
        <v>2</v>
      </c>
      <c r="G85" s="21">
        <v>95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83</v>
      </c>
      <c r="D86" s="21" t="s">
        <v>1554</v>
      </c>
      <c r="E86" s="21">
        <v>71</v>
      </c>
      <c r="F86" s="21">
        <v>3</v>
      </c>
      <c r="G86" s="21">
        <v>12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736</v>
      </c>
      <c r="D87" s="21" t="s">
        <v>1215</v>
      </c>
      <c r="E87" s="21">
        <v>100</v>
      </c>
      <c r="F87" s="21">
        <v>17</v>
      </c>
      <c r="G87" s="21">
        <v>129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647</v>
      </c>
      <c r="D88" s="21" t="s">
        <v>1584</v>
      </c>
      <c r="E88" s="21">
        <v>46</v>
      </c>
      <c r="F88" s="21">
        <v>29</v>
      </c>
      <c r="G88" s="21">
        <v>4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799</v>
      </c>
      <c r="D89" s="21" t="s">
        <v>1536</v>
      </c>
      <c r="E89" s="21">
        <v>87</v>
      </c>
      <c r="F89" s="21">
        <v>2</v>
      </c>
      <c r="G89" s="21">
        <v>30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357</v>
      </c>
      <c r="D90" s="21" t="s">
        <v>1572</v>
      </c>
      <c r="E90" s="21" t="s">
        <v>1147</v>
      </c>
      <c r="F90" s="21">
        <v>87</v>
      </c>
      <c r="G90" s="21">
        <v>2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1121</v>
      </c>
      <c r="C91" s="21" t="s">
        <v>147</v>
      </c>
      <c r="D91" s="21" t="s">
        <v>1176</v>
      </c>
      <c r="E91" s="21">
        <v>59</v>
      </c>
      <c r="F91" s="21">
        <v>36</v>
      </c>
      <c r="G91" s="21">
        <v>4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419</v>
      </c>
      <c r="D92" s="21" t="s">
        <v>1585</v>
      </c>
      <c r="E92" s="21">
        <v>74</v>
      </c>
      <c r="F92" s="21">
        <v>54</v>
      </c>
      <c r="G92" s="21">
        <v>5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1121</v>
      </c>
      <c r="C93" s="21" t="s">
        <v>853</v>
      </c>
      <c r="D93" s="21" t="s">
        <v>268</v>
      </c>
      <c r="E93" s="21">
        <v>86</v>
      </c>
      <c r="F93" s="21">
        <v>16</v>
      </c>
      <c r="G93" s="21">
        <v>11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248</v>
      </c>
      <c r="D94" s="21" t="s">
        <v>1570</v>
      </c>
      <c r="E94" s="21">
        <v>83</v>
      </c>
      <c r="F94" s="21">
        <v>1</v>
      </c>
      <c r="G94" s="21">
        <v>14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225</v>
      </c>
      <c r="D95" s="21" t="s">
        <v>1552</v>
      </c>
      <c r="E95" s="21" t="s">
        <v>1147</v>
      </c>
      <c r="F95" s="21">
        <v>90</v>
      </c>
      <c r="G95" s="21">
        <v>4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1117</v>
      </c>
      <c r="C96" s="21" t="s">
        <v>175</v>
      </c>
      <c r="D96" s="21" t="s">
        <v>1586</v>
      </c>
      <c r="E96" s="21">
        <v>96</v>
      </c>
      <c r="F96" s="21">
        <v>3</v>
      </c>
      <c r="G96" s="21">
        <v>15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151</v>
      </c>
      <c r="D97" s="21" t="s">
        <v>1587</v>
      </c>
      <c r="E97" s="21" t="s">
        <v>1147</v>
      </c>
      <c r="F97" s="21">
        <v>3</v>
      </c>
      <c r="G97" s="21">
        <v>46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174</v>
      </c>
      <c r="D98" s="21" t="s">
        <v>1588</v>
      </c>
      <c r="E98" s="21">
        <v>57</v>
      </c>
      <c r="F98" s="21">
        <v>46</v>
      </c>
      <c r="G98" s="21">
        <v>5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297</v>
      </c>
      <c r="D99" s="21" t="s">
        <v>1589</v>
      </c>
      <c r="E99" s="21" t="s">
        <v>1147</v>
      </c>
      <c r="F99" s="21">
        <v>7</v>
      </c>
      <c r="G99" s="21">
        <v>21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847</v>
      </c>
      <c r="D100" s="21" t="s">
        <v>1590</v>
      </c>
      <c r="E100" s="21">
        <v>79</v>
      </c>
      <c r="F100" s="21">
        <v>62</v>
      </c>
      <c r="G100" s="21">
        <v>4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849</v>
      </c>
      <c r="D101" s="21" t="s">
        <v>1591</v>
      </c>
      <c r="E101" s="21" t="s">
        <v>1147</v>
      </c>
      <c r="F101" s="21">
        <v>100</v>
      </c>
      <c r="G101" s="21">
        <v>1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37" priority="1">
      <formula>AND($L2=0, $M2=0, $N2=0)</formula>
    </cfRule>
    <cfRule type="expression" dxfId="3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Аркуш45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41.8867187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74</v>
      </c>
      <c r="D2" s="21" t="s">
        <v>1252</v>
      </c>
      <c r="E2" s="21">
        <v>1</v>
      </c>
      <c r="F2" s="21">
        <v>1</v>
      </c>
      <c r="G2" s="21">
        <v>6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69</v>
      </c>
      <c r="D3" s="21" t="s">
        <v>1157</v>
      </c>
      <c r="E3" s="21">
        <v>2</v>
      </c>
      <c r="F3" s="21">
        <v>1</v>
      </c>
      <c r="G3" s="21">
        <v>13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1141</v>
      </c>
      <c r="E4" s="21">
        <v>3</v>
      </c>
      <c r="F4" s="21">
        <v>2</v>
      </c>
      <c r="G4" s="21">
        <v>33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618</v>
      </c>
      <c r="D5" s="21" t="s">
        <v>1174</v>
      </c>
      <c r="E5" s="21">
        <v>30</v>
      </c>
      <c r="F5" s="21">
        <v>3</v>
      </c>
      <c r="G5" s="21">
        <v>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89</v>
      </c>
      <c r="D6" s="21" t="s">
        <v>1417</v>
      </c>
      <c r="E6" s="21">
        <v>4</v>
      </c>
      <c r="F6" s="21">
        <v>4</v>
      </c>
      <c r="G6" s="21">
        <v>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127</v>
      </c>
      <c r="D7" s="21" t="s">
        <v>1353</v>
      </c>
      <c r="E7" s="21">
        <v>5</v>
      </c>
      <c r="F7" s="21">
        <v>2</v>
      </c>
      <c r="G7" s="21">
        <v>11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627</v>
      </c>
      <c r="D8" s="21" t="s">
        <v>1190</v>
      </c>
      <c r="E8" s="21">
        <v>6</v>
      </c>
      <c r="F8" s="21">
        <v>5</v>
      </c>
      <c r="G8" s="21">
        <v>9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138</v>
      </c>
      <c r="D9" s="21" t="s">
        <v>1503</v>
      </c>
      <c r="E9" s="21">
        <v>7</v>
      </c>
      <c r="F9" s="21">
        <v>7</v>
      </c>
      <c r="G9" s="21">
        <v>8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324</v>
      </c>
      <c r="D10" s="21" t="s">
        <v>1525</v>
      </c>
      <c r="E10" s="21">
        <v>12</v>
      </c>
      <c r="F10" s="21">
        <v>9</v>
      </c>
      <c r="G10" s="21">
        <v>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790</v>
      </c>
      <c r="D11" s="21" t="s">
        <v>1546</v>
      </c>
      <c r="E11" s="21">
        <v>8</v>
      </c>
      <c r="F11" s="21">
        <v>8</v>
      </c>
      <c r="G11" s="21">
        <v>3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77</v>
      </c>
      <c r="D12" s="21" t="s">
        <v>1400</v>
      </c>
      <c r="E12" s="21">
        <v>11</v>
      </c>
      <c r="F12" s="21">
        <v>6</v>
      </c>
      <c r="G12" s="21">
        <v>9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94</v>
      </c>
      <c r="D13" s="21" t="s">
        <v>1155</v>
      </c>
      <c r="E13" s="21">
        <v>9</v>
      </c>
      <c r="F13" s="21">
        <v>6</v>
      </c>
      <c r="G13" s="21">
        <v>11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4" ht="14.25" customHeight="1">
      <c r="A14" s="21">
        <v>13</v>
      </c>
      <c r="B14" s="21" t="s">
        <v>1121</v>
      </c>
      <c r="C14" s="21" t="s">
        <v>86</v>
      </c>
      <c r="D14" s="21" t="s">
        <v>1478</v>
      </c>
      <c r="E14" s="21">
        <v>10</v>
      </c>
      <c r="F14" s="21">
        <v>4</v>
      </c>
      <c r="G14" s="21">
        <v>14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140</v>
      </c>
      <c r="D15" s="21" t="s">
        <v>1170</v>
      </c>
      <c r="E15" s="21">
        <v>15</v>
      </c>
      <c r="F15" s="21">
        <v>8</v>
      </c>
      <c r="G15" s="21">
        <v>28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1121</v>
      </c>
      <c r="C16" s="21" t="s">
        <v>665</v>
      </c>
      <c r="D16" s="21" t="s">
        <v>1430</v>
      </c>
      <c r="E16" s="21">
        <v>13</v>
      </c>
      <c r="F16" s="21">
        <v>10</v>
      </c>
      <c r="G16" s="21">
        <v>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69</v>
      </c>
      <c r="D17" s="21" t="s">
        <v>1173</v>
      </c>
      <c r="E17" s="21">
        <v>22</v>
      </c>
      <c r="F17" s="21">
        <v>8</v>
      </c>
      <c r="G17" s="21">
        <v>10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69</v>
      </c>
      <c r="D18" s="21" t="s">
        <v>1183</v>
      </c>
      <c r="E18" s="21">
        <v>19</v>
      </c>
      <c r="F18" s="21">
        <v>9</v>
      </c>
      <c r="G18" s="21">
        <v>15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85</v>
      </c>
      <c r="D19" s="21" t="s">
        <v>1441</v>
      </c>
      <c r="E19" s="21">
        <v>17</v>
      </c>
      <c r="F19" s="21">
        <v>16</v>
      </c>
      <c r="G19" s="21">
        <v>5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1121</v>
      </c>
      <c r="C20" s="21" t="s">
        <v>116</v>
      </c>
      <c r="D20" s="21" t="s">
        <v>1397</v>
      </c>
      <c r="E20" s="21">
        <v>16</v>
      </c>
      <c r="F20" s="21">
        <v>15</v>
      </c>
      <c r="G20" s="21">
        <v>9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226</v>
      </c>
      <c r="D21" s="21" t="s">
        <v>1156</v>
      </c>
      <c r="E21" s="21">
        <v>21</v>
      </c>
      <c r="F21" s="21">
        <v>9</v>
      </c>
      <c r="G21" s="21">
        <v>5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805</v>
      </c>
      <c r="D22" s="21" t="s">
        <v>1439</v>
      </c>
      <c r="E22" s="21">
        <v>79</v>
      </c>
      <c r="F22" s="21">
        <v>21</v>
      </c>
      <c r="G22" s="21">
        <v>2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92</v>
      </c>
      <c r="D23" s="21" t="s">
        <v>1426</v>
      </c>
      <c r="E23" s="21">
        <v>20</v>
      </c>
      <c r="F23" s="21">
        <v>9</v>
      </c>
      <c r="G23" s="21">
        <v>8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89</v>
      </c>
      <c r="D24" s="21" t="s">
        <v>1512</v>
      </c>
      <c r="E24" s="21">
        <v>85</v>
      </c>
      <c r="F24" s="21">
        <v>18</v>
      </c>
      <c r="G24" s="21">
        <v>2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84</v>
      </c>
      <c r="D25" s="21" t="s">
        <v>1558</v>
      </c>
      <c r="E25" s="21">
        <v>14</v>
      </c>
      <c r="F25" s="21">
        <v>3</v>
      </c>
      <c r="G25" s="21">
        <v>5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112</v>
      </c>
      <c r="D26" s="21" t="s">
        <v>1158</v>
      </c>
      <c r="E26" s="21">
        <v>23</v>
      </c>
      <c r="F26" s="21">
        <v>18</v>
      </c>
      <c r="G26" s="21">
        <v>6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1121</v>
      </c>
      <c r="C27" s="21" t="s">
        <v>83</v>
      </c>
      <c r="D27" s="21" t="s">
        <v>1517</v>
      </c>
      <c r="E27" s="21">
        <v>24</v>
      </c>
      <c r="F27" s="21">
        <v>2</v>
      </c>
      <c r="G27" s="21">
        <v>11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351</v>
      </c>
      <c r="D28" s="21" t="s">
        <v>1569</v>
      </c>
      <c r="E28" s="21">
        <v>18</v>
      </c>
      <c r="F28" s="21">
        <v>9</v>
      </c>
      <c r="G28" s="21">
        <v>4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1565</v>
      </c>
      <c r="D29" s="21" t="s">
        <v>1566</v>
      </c>
      <c r="E29" s="21">
        <v>72</v>
      </c>
      <c r="F29" s="21">
        <v>28</v>
      </c>
      <c r="G29" s="21">
        <v>2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248</v>
      </c>
      <c r="D30" s="21" t="s">
        <v>1579</v>
      </c>
      <c r="E30" s="21">
        <v>82</v>
      </c>
      <c r="F30" s="21">
        <v>29</v>
      </c>
      <c r="G30" s="21">
        <v>2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449</v>
      </c>
      <c r="D31" s="21" t="s">
        <v>1538</v>
      </c>
      <c r="E31" s="21">
        <v>28</v>
      </c>
      <c r="F31" s="21">
        <v>4</v>
      </c>
      <c r="G31" s="21">
        <v>10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1121</v>
      </c>
      <c r="C32" s="21" t="s">
        <v>128</v>
      </c>
      <c r="D32" s="21" t="s">
        <v>1393</v>
      </c>
      <c r="E32" s="21">
        <v>25</v>
      </c>
      <c r="F32" s="21">
        <v>1</v>
      </c>
      <c r="G32" s="21">
        <v>25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69</v>
      </c>
      <c r="D33" s="21" t="s">
        <v>1180</v>
      </c>
      <c r="E33" s="21">
        <v>34</v>
      </c>
      <c r="F33" s="21">
        <v>13</v>
      </c>
      <c r="G33" s="21">
        <v>9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537</v>
      </c>
      <c r="D34" s="21" t="s">
        <v>1391</v>
      </c>
      <c r="E34" s="21">
        <v>27</v>
      </c>
      <c r="F34" s="21">
        <v>6</v>
      </c>
      <c r="G34" s="21">
        <v>15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517</v>
      </c>
      <c r="D35" s="21" t="s">
        <v>1402</v>
      </c>
      <c r="E35" s="21">
        <v>31</v>
      </c>
      <c r="F35" s="21">
        <v>2</v>
      </c>
      <c r="G35" s="21">
        <v>16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611</v>
      </c>
      <c r="D36" s="21" t="s">
        <v>1179</v>
      </c>
      <c r="E36" s="21">
        <v>32</v>
      </c>
      <c r="F36" s="21">
        <v>27</v>
      </c>
      <c r="G36" s="21">
        <v>7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1117</v>
      </c>
      <c r="C37" s="21" t="s">
        <v>1565</v>
      </c>
      <c r="D37" s="21" t="s">
        <v>1592</v>
      </c>
      <c r="E37" s="21">
        <v>41</v>
      </c>
      <c r="F37" s="21">
        <v>36</v>
      </c>
      <c r="G37" s="21">
        <v>3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84</v>
      </c>
      <c r="D38" s="21">
        <v>12</v>
      </c>
      <c r="E38" s="21">
        <v>26</v>
      </c>
      <c r="F38" s="21">
        <v>2</v>
      </c>
      <c r="G38" s="21">
        <v>8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125</v>
      </c>
      <c r="D39" s="21" t="s">
        <v>1523</v>
      </c>
      <c r="E39" s="21">
        <v>35</v>
      </c>
      <c r="F39" s="21">
        <v>2</v>
      </c>
      <c r="G39" s="21">
        <v>19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411</v>
      </c>
      <c r="D40" s="21" t="s">
        <v>1541</v>
      </c>
      <c r="E40" s="21">
        <v>33</v>
      </c>
      <c r="F40" s="21">
        <v>18</v>
      </c>
      <c r="G40" s="21">
        <v>8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608</v>
      </c>
      <c r="D41" s="21" t="s">
        <v>1189</v>
      </c>
      <c r="E41" s="21">
        <v>42</v>
      </c>
      <c r="F41" s="21">
        <v>17</v>
      </c>
      <c r="G41" s="21">
        <v>32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614</v>
      </c>
      <c r="D42" s="21" t="s">
        <v>1195</v>
      </c>
      <c r="E42" s="21">
        <v>37</v>
      </c>
      <c r="F42" s="21">
        <v>35</v>
      </c>
      <c r="G42" s="21">
        <v>13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95</v>
      </c>
      <c r="D43" s="21" t="s">
        <v>1148</v>
      </c>
      <c r="E43" s="21">
        <v>38</v>
      </c>
      <c r="F43" s="21">
        <v>27</v>
      </c>
      <c r="G43" s="21">
        <v>11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80</v>
      </c>
      <c r="D44" s="21" t="s">
        <v>1405</v>
      </c>
      <c r="E44" s="21">
        <v>47</v>
      </c>
      <c r="F44" s="21">
        <v>21</v>
      </c>
      <c r="G44" s="21">
        <v>11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1565</v>
      </c>
      <c r="D45" s="21" t="s">
        <v>1593</v>
      </c>
      <c r="E45" s="21">
        <v>75</v>
      </c>
      <c r="F45" s="21">
        <v>44</v>
      </c>
      <c r="G45" s="21">
        <v>2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799</v>
      </c>
      <c r="D46" s="21" t="s">
        <v>1436</v>
      </c>
      <c r="E46" s="21">
        <v>43</v>
      </c>
      <c r="F46" s="21">
        <v>1</v>
      </c>
      <c r="G46" s="21">
        <v>29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647</v>
      </c>
      <c r="D47" s="21" t="s">
        <v>1584</v>
      </c>
      <c r="E47" s="21">
        <v>29</v>
      </c>
      <c r="F47" s="21">
        <v>29</v>
      </c>
      <c r="G47" s="21">
        <v>3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787</v>
      </c>
      <c r="D48" s="21" t="s">
        <v>1407</v>
      </c>
      <c r="E48" s="21">
        <v>48</v>
      </c>
      <c r="F48" s="21">
        <v>1</v>
      </c>
      <c r="G48" s="21">
        <v>52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715</v>
      </c>
      <c r="D49" s="21" t="s">
        <v>1554</v>
      </c>
      <c r="E49" s="21">
        <v>89</v>
      </c>
      <c r="F49" s="21">
        <v>48</v>
      </c>
      <c r="G49" s="21">
        <v>2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669</v>
      </c>
      <c r="D50" s="21" t="s">
        <v>1513</v>
      </c>
      <c r="E50" s="21">
        <v>39</v>
      </c>
      <c r="F50" s="21">
        <v>31</v>
      </c>
      <c r="G50" s="21">
        <v>6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1565</v>
      </c>
      <c r="D51" s="21" t="s">
        <v>1594</v>
      </c>
      <c r="E51" s="21">
        <v>76</v>
      </c>
      <c r="F51" s="21">
        <v>50</v>
      </c>
      <c r="G51" s="21">
        <v>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1565</v>
      </c>
      <c r="D52" s="21" t="s">
        <v>1595</v>
      </c>
      <c r="E52" s="21">
        <v>77</v>
      </c>
      <c r="F52" s="21">
        <v>51</v>
      </c>
      <c r="G52" s="21">
        <v>2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297</v>
      </c>
      <c r="D53" s="21" t="s">
        <v>1520</v>
      </c>
      <c r="E53" s="21">
        <v>44</v>
      </c>
      <c r="F53" s="21">
        <v>18</v>
      </c>
      <c r="G53" s="21">
        <v>7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83</v>
      </c>
      <c r="D54" s="21" t="s">
        <v>1526</v>
      </c>
      <c r="E54" s="21">
        <v>50</v>
      </c>
      <c r="F54" s="21">
        <v>29</v>
      </c>
      <c r="G54" s="21">
        <v>15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80</v>
      </c>
      <c r="D55" s="21" t="s">
        <v>1553</v>
      </c>
      <c r="E55" s="21">
        <v>49</v>
      </c>
      <c r="F55" s="21">
        <v>36</v>
      </c>
      <c r="G55" s="21">
        <v>7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1408</v>
      </c>
      <c r="D56" s="21" t="s">
        <v>1409</v>
      </c>
      <c r="E56" s="21">
        <v>52</v>
      </c>
      <c r="F56" s="21">
        <v>14</v>
      </c>
      <c r="G56" s="21">
        <v>22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1121</v>
      </c>
      <c r="C57" s="21" t="s">
        <v>150</v>
      </c>
      <c r="D57" s="21" t="s">
        <v>1583</v>
      </c>
      <c r="E57" s="21">
        <v>40</v>
      </c>
      <c r="F57" s="21">
        <v>23</v>
      </c>
      <c r="G57" s="21">
        <v>4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174</v>
      </c>
      <c r="D58" s="21" t="s">
        <v>1588</v>
      </c>
      <c r="E58" s="21">
        <v>51</v>
      </c>
      <c r="F58" s="21">
        <v>46</v>
      </c>
      <c r="G58" s="21">
        <v>4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84</v>
      </c>
      <c r="D59" s="21" t="s">
        <v>1596</v>
      </c>
      <c r="E59" s="21">
        <v>46</v>
      </c>
      <c r="F59" s="21">
        <v>46</v>
      </c>
      <c r="G59" s="21">
        <v>2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147</v>
      </c>
      <c r="D60" s="21" t="s">
        <v>1176</v>
      </c>
      <c r="E60" s="21">
        <v>36</v>
      </c>
      <c r="F60" s="21">
        <v>36</v>
      </c>
      <c r="G60" s="21">
        <v>3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1257</v>
      </c>
      <c r="D61" s="21" t="s">
        <v>1258</v>
      </c>
      <c r="E61" s="21">
        <v>54</v>
      </c>
      <c r="F61" s="21">
        <v>9</v>
      </c>
      <c r="G61" s="21">
        <v>24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1117</v>
      </c>
      <c r="C62" s="21" t="s">
        <v>1565</v>
      </c>
      <c r="D62" s="21" t="s">
        <v>1597</v>
      </c>
      <c r="E62" s="21">
        <v>78</v>
      </c>
      <c r="F62" s="21">
        <v>61</v>
      </c>
      <c r="G62" s="21">
        <v>2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69</v>
      </c>
      <c r="D63" s="21" t="s">
        <v>1239</v>
      </c>
      <c r="E63" s="21">
        <v>59</v>
      </c>
      <c r="F63" s="21">
        <v>20</v>
      </c>
      <c r="G63" s="21">
        <v>12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841</v>
      </c>
      <c r="D64" s="21" t="s">
        <v>1543</v>
      </c>
      <c r="E64" s="21">
        <v>53</v>
      </c>
      <c r="F64" s="21">
        <v>1</v>
      </c>
      <c r="G64" s="21">
        <v>13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1565</v>
      </c>
      <c r="D65" s="21" t="s">
        <v>1598</v>
      </c>
      <c r="E65" s="21">
        <v>83</v>
      </c>
      <c r="F65" s="21">
        <v>64</v>
      </c>
      <c r="G65" s="21">
        <v>2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499</v>
      </c>
      <c r="D66" s="21" t="s">
        <v>1544</v>
      </c>
      <c r="E66" s="21">
        <v>57</v>
      </c>
      <c r="F66" s="21">
        <v>1</v>
      </c>
      <c r="G66" s="21">
        <v>17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272</v>
      </c>
      <c r="D67" s="21" t="s">
        <v>1434</v>
      </c>
      <c r="E67" s="21">
        <v>61</v>
      </c>
      <c r="F67" s="21">
        <v>2</v>
      </c>
      <c r="G67" s="21">
        <v>55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1121</v>
      </c>
      <c r="C68" s="21" t="s">
        <v>421</v>
      </c>
      <c r="D68" s="21" t="s">
        <v>1403</v>
      </c>
      <c r="E68" s="21">
        <v>58</v>
      </c>
      <c r="F68" s="21">
        <v>1</v>
      </c>
      <c r="G68" s="21">
        <v>51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627</v>
      </c>
      <c r="D69" s="21" t="s">
        <v>1528</v>
      </c>
      <c r="E69" s="21">
        <v>55</v>
      </c>
      <c r="F69" s="21">
        <v>53</v>
      </c>
      <c r="G69" s="21">
        <v>8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133</v>
      </c>
      <c r="D70" s="21" t="s">
        <v>1582</v>
      </c>
      <c r="E70" s="21">
        <v>56</v>
      </c>
      <c r="F70" s="21">
        <v>14</v>
      </c>
      <c r="G70" s="21">
        <v>9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451</v>
      </c>
      <c r="D71" s="21" t="s">
        <v>1486</v>
      </c>
      <c r="E71" s="21">
        <v>66</v>
      </c>
      <c r="F71" s="21">
        <v>1</v>
      </c>
      <c r="G71" s="21">
        <v>40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83</v>
      </c>
      <c r="D72" s="21" t="s">
        <v>1554</v>
      </c>
      <c r="E72" s="21">
        <v>63</v>
      </c>
      <c r="F72" s="21">
        <v>3</v>
      </c>
      <c r="G72" s="21">
        <v>11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673</v>
      </c>
      <c r="D73" s="21" t="s">
        <v>1448</v>
      </c>
      <c r="E73" s="21">
        <v>60</v>
      </c>
      <c r="F73" s="21">
        <v>51</v>
      </c>
      <c r="G73" s="21">
        <v>10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947</v>
      </c>
      <c r="D74" s="21" t="s">
        <v>1535</v>
      </c>
      <c r="E74" s="21">
        <v>68</v>
      </c>
      <c r="F74" s="21">
        <v>3</v>
      </c>
      <c r="G74" s="21">
        <v>27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419</v>
      </c>
      <c r="D75" s="21" t="s">
        <v>1585</v>
      </c>
      <c r="E75" s="21">
        <v>65</v>
      </c>
      <c r="F75" s="21">
        <v>54</v>
      </c>
      <c r="G75" s="21">
        <v>4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1121</v>
      </c>
      <c r="C76" s="21" t="s">
        <v>851</v>
      </c>
      <c r="D76" s="21" t="s">
        <v>1599</v>
      </c>
      <c r="E76" s="21">
        <v>45</v>
      </c>
      <c r="F76" s="21">
        <v>24</v>
      </c>
      <c r="G76" s="21">
        <v>4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1565</v>
      </c>
      <c r="D77" s="21" t="s">
        <v>1600</v>
      </c>
      <c r="E77" s="21">
        <v>84</v>
      </c>
      <c r="F77" s="21">
        <v>76</v>
      </c>
      <c r="G77" s="21">
        <v>2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837</v>
      </c>
      <c r="D78" s="21" t="s">
        <v>1494</v>
      </c>
      <c r="E78" s="21">
        <v>69</v>
      </c>
      <c r="F78" s="21">
        <v>1</v>
      </c>
      <c r="G78" s="21">
        <v>47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128</v>
      </c>
      <c r="D79" s="21" t="s">
        <v>1442</v>
      </c>
      <c r="E79" s="21">
        <v>67</v>
      </c>
      <c r="F79" s="21">
        <v>1</v>
      </c>
      <c r="G79" s="21">
        <v>58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847</v>
      </c>
      <c r="D80" s="21" t="s">
        <v>1590</v>
      </c>
      <c r="E80" s="21">
        <v>62</v>
      </c>
      <c r="F80" s="21">
        <v>62</v>
      </c>
      <c r="G80" s="21">
        <v>3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160</v>
      </c>
      <c r="D81" s="21" t="s">
        <v>1601</v>
      </c>
      <c r="E81" s="21">
        <v>64</v>
      </c>
      <c r="F81" s="21">
        <v>64</v>
      </c>
      <c r="G81" s="21">
        <v>3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155</v>
      </c>
      <c r="D82" s="21" t="s">
        <v>1446</v>
      </c>
      <c r="E82" s="21">
        <v>73</v>
      </c>
      <c r="F82" s="21">
        <v>61</v>
      </c>
      <c r="G82" s="21">
        <v>18</v>
      </c>
      <c r="H82" s="21">
        <v>75</v>
      </c>
      <c r="I82" s="28">
        <v>44255</v>
      </c>
      <c r="J82" s="21">
        <v>71</v>
      </c>
      <c r="K82" s="28">
        <v>44262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1117</v>
      </c>
      <c r="C83" s="21" t="s">
        <v>1565</v>
      </c>
      <c r="D83" s="21" t="s">
        <v>1602</v>
      </c>
      <c r="E83" s="21">
        <v>90</v>
      </c>
      <c r="F83" s="21">
        <v>82</v>
      </c>
      <c r="G83" s="21">
        <v>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248</v>
      </c>
      <c r="D84" s="21" t="s">
        <v>1570</v>
      </c>
      <c r="E84" s="21">
        <v>70</v>
      </c>
      <c r="F84" s="21">
        <v>1</v>
      </c>
      <c r="G84" s="21">
        <v>13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799</v>
      </c>
      <c r="D85" s="21" t="s">
        <v>1529</v>
      </c>
      <c r="E85" s="21">
        <v>71</v>
      </c>
      <c r="F85" s="21">
        <v>2</v>
      </c>
      <c r="G85" s="21">
        <v>29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1565</v>
      </c>
      <c r="D86" s="21" t="s">
        <v>1603</v>
      </c>
      <c r="E86" s="21">
        <v>87</v>
      </c>
      <c r="F86" s="21">
        <v>85</v>
      </c>
      <c r="G86" s="21">
        <v>2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853</v>
      </c>
      <c r="D87" s="21" t="s">
        <v>268</v>
      </c>
      <c r="E87" s="21">
        <v>81</v>
      </c>
      <c r="F87" s="21">
        <v>16</v>
      </c>
      <c r="G87" s="21">
        <v>10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1117</v>
      </c>
      <c r="C88" s="21" t="s">
        <v>799</v>
      </c>
      <c r="D88" s="21" t="s">
        <v>1536</v>
      </c>
      <c r="E88" s="21">
        <v>100</v>
      </c>
      <c r="F88" s="21">
        <v>2</v>
      </c>
      <c r="G88" s="21">
        <v>29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1565</v>
      </c>
      <c r="D89" s="21" t="s">
        <v>1604</v>
      </c>
      <c r="E89" s="21">
        <v>92</v>
      </c>
      <c r="F89" s="21">
        <v>88</v>
      </c>
      <c r="G89" s="21">
        <v>2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1565</v>
      </c>
      <c r="D90" s="21" t="s">
        <v>1605</v>
      </c>
      <c r="E90" s="21">
        <v>88</v>
      </c>
      <c r="F90" s="21">
        <v>88</v>
      </c>
      <c r="G90" s="21">
        <v>2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1565</v>
      </c>
      <c r="D91" s="21" t="s">
        <v>1606</v>
      </c>
      <c r="E91" s="21">
        <v>74</v>
      </c>
      <c r="F91" s="21">
        <v>74</v>
      </c>
      <c r="G91" s="21">
        <v>2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69</v>
      </c>
      <c r="D92" s="21" t="s">
        <v>1522</v>
      </c>
      <c r="E92" s="21" t="s">
        <v>1147</v>
      </c>
      <c r="F92" s="21">
        <v>42</v>
      </c>
      <c r="G92" s="21">
        <v>9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128</v>
      </c>
      <c r="D93" s="21" t="s">
        <v>1254</v>
      </c>
      <c r="E93" s="21" t="s">
        <v>1147</v>
      </c>
      <c r="F93" s="21">
        <v>2</v>
      </c>
      <c r="G93" s="21">
        <v>94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1117</v>
      </c>
      <c r="C94" s="21" t="s">
        <v>1565</v>
      </c>
      <c r="D94" s="21" t="s">
        <v>1607</v>
      </c>
      <c r="E94" s="21">
        <v>93</v>
      </c>
      <c r="F94" s="21">
        <v>93</v>
      </c>
      <c r="G94" s="21">
        <v>2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690</v>
      </c>
      <c r="D95" s="21" t="s">
        <v>1542</v>
      </c>
      <c r="E95" s="21" t="s">
        <v>1147</v>
      </c>
      <c r="F95" s="21">
        <v>53</v>
      </c>
      <c r="G95" s="21">
        <v>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225</v>
      </c>
      <c r="D96" s="21" t="s">
        <v>1532</v>
      </c>
      <c r="E96" s="21" t="s">
        <v>1147</v>
      </c>
      <c r="F96" s="21">
        <v>21</v>
      </c>
      <c r="G96" s="21">
        <v>29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1121</v>
      </c>
      <c r="C97" s="21" t="s">
        <v>175</v>
      </c>
      <c r="D97" s="21" t="s">
        <v>1586</v>
      </c>
      <c r="E97" s="21">
        <v>86</v>
      </c>
      <c r="F97" s="21">
        <v>3</v>
      </c>
      <c r="G97" s="21">
        <v>14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1117</v>
      </c>
      <c r="C98" s="21" t="s">
        <v>1565</v>
      </c>
      <c r="D98" s="21" t="s">
        <v>1608</v>
      </c>
      <c r="E98" s="21">
        <v>98</v>
      </c>
      <c r="F98" s="21">
        <v>97</v>
      </c>
      <c r="G98" s="21">
        <v>2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1565</v>
      </c>
      <c r="D99" s="21" t="s">
        <v>1609</v>
      </c>
      <c r="E99" s="21">
        <v>91</v>
      </c>
      <c r="F99" s="21">
        <v>91</v>
      </c>
      <c r="G99" s="21">
        <v>2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1565</v>
      </c>
      <c r="D100" s="21" t="s">
        <v>1610</v>
      </c>
      <c r="E100" s="21">
        <v>95</v>
      </c>
      <c r="F100" s="21">
        <v>95</v>
      </c>
      <c r="G100" s="21">
        <v>2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736</v>
      </c>
      <c r="D101" s="21" t="s">
        <v>1215</v>
      </c>
      <c r="E101" s="21" t="s">
        <v>1147</v>
      </c>
      <c r="F101" s="21">
        <v>17</v>
      </c>
      <c r="G101" s="21">
        <v>128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35" priority="1">
      <formula>AND($L2=0, $M2=0, $N2=0)</formula>
    </cfRule>
    <cfRule type="expression" dxfId="3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Аркуш46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29.6640625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74</v>
      </c>
      <c r="D2" s="21" t="s">
        <v>1252</v>
      </c>
      <c r="E2" s="21">
        <v>1</v>
      </c>
      <c r="F2" s="21">
        <v>1</v>
      </c>
      <c r="G2" s="21">
        <v>5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69</v>
      </c>
      <c r="D3" s="21" t="s">
        <v>1157</v>
      </c>
      <c r="E3" s="21">
        <v>2</v>
      </c>
      <c r="F3" s="21">
        <v>1</v>
      </c>
      <c r="G3" s="21">
        <v>12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1141</v>
      </c>
      <c r="E4" s="21">
        <v>3</v>
      </c>
      <c r="F4" s="21">
        <v>2</v>
      </c>
      <c r="G4" s="21">
        <v>32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89</v>
      </c>
      <c r="D5" s="21" t="s">
        <v>1417</v>
      </c>
      <c r="E5" s="21">
        <v>4</v>
      </c>
      <c r="F5" s="21">
        <v>4</v>
      </c>
      <c r="G5" s="21">
        <v>7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127</v>
      </c>
      <c r="D6" s="21" t="s">
        <v>1353</v>
      </c>
      <c r="E6" s="21">
        <v>6</v>
      </c>
      <c r="F6" s="21">
        <v>2</v>
      </c>
      <c r="G6" s="21">
        <v>10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627</v>
      </c>
      <c r="D7" s="21" t="s">
        <v>1190</v>
      </c>
      <c r="E7" s="21">
        <v>5</v>
      </c>
      <c r="F7" s="21">
        <v>5</v>
      </c>
      <c r="G7" s="21">
        <v>8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138</v>
      </c>
      <c r="D8" s="21" t="s">
        <v>1503</v>
      </c>
      <c r="E8" s="21">
        <v>7</v>
      </c>
      <c r="F8" s="21">
        <v>7</v>
      </c>
      <c r="G8" s="21">
        <v>7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790</v>
      </c>
      <c r="D9" s="21" t="s">
        <v>1546</v>
      </c>
      <c r="E9" s="21">
        <v>88</v>
      </c>
      <c r="F9" s="21">
        <v>8</v>
      </c>
      <c r="G9" s="21">
        <v>2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94</v>
      </c>
      <c r="D10" s="21" t="s">
        <v>1155</v>
      </c>
      <c r="E10" s="21">
        <v>12</v>
      </c>
      <c r="F10" s="21">
        <v>6</v>
      </c>
      <c r="G10" s="21">
        <v>10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1117</v>
      </c>
      <c r="C11" s="21" t="s">
        <v>86</v>
      </c>
      <c r="D11" s="21" t="s">
        <v>1478</v>
      </c>
      <c r="E11" s="21">
        <v>11</v>
      </c>
      <c r="F11" s="21">
        <v>4</v>
      </c>
      <c r="G11" s="21">
        <v>13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77</v>
      </c>
      <c r="D12" s="21" t="s">
        <v>1400</v>
      </c>
      <c r="E12" s="21">
        <v>13</v>
      </c>
      <c r="F12" s="21">
        <v>6</v>
      </c>
      <c r="G12" s="21">
        <v>8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324</v>
      </c>
      <c r="D13" s="21" t="s">
        <v>1525</v>
      </c>
      <c r="E13" s="21">
        <v>98</v>
      </c>
      <c r="F13" s="21">
        <v>9</v>
      </c>
      <c r="G13" s="21">
        <v>2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665</v>
      </c>
      <c r="D14" s="21" t="s">
        <v>1430</v>
      </c>
      <c r="E14" s="21">
        <v>10</v>
      </c>
      <c r="F14" s="21">
        <v>10</v>
      </c>
      <c r="G14" s="21">
        <v>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84</v>
      </c>
      <c r="D15" s="21" t="s">
        <v>1558</v>
      </c>
      <c r="E15" s="21">
        <v>8</v>
      </c>
      <c r="F15" s="21">
        <v>3</v>
      </c>
      <c r="G15" s="21">
        <v>4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140</v>
      </c>
      <c r="D16" s="21" t="s">
        <v>1170</v>
      </c>
      <c r="E16" s="21">
        <v>15</v>
      </c>
      <c r="F16" s="21">
        <v>8</v>
      </c>
      <c r="G16" s="21">
        <v>27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1117</v>
      </c>
      <c r="C17" s="21" t="s">
        <v>116</v>
      </c>
      <c r="D17" s="21" t="s">
        <v>1397</v>
      </c>
      <c r="E17" s="21">
        <v>17</v>
      </c>
      <c r="F17" s="21">
        <v>15</v>
      </c>
      <c r="G17" s="21">
        <v>8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85</v>
      </c>
      <c r="D18" s="21" t="s">
        <v>1441</v>
      </c>
      <c r="E18" s="21">
        <v>16</v>
      </c>
      <c r="F18" s="21">
        <v>16</v>
      </c>
      <c r="G18" s="21">
        <v>4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351</v>
      </c>
      <c r="D19" s="21" t="s">
        <v>1569</v>
      </c>
      <c r="E19" s="21">
        <v>9</v>
      </c>
      <c r="F19" s="21">
        <v>9</v>
      </c>
      <c r="G19" s="21">
        <v>3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1117</v>
      </c>
      <c r="C20" s="21" t="s">
        <v>69</v>
      </c>
      <c r="D20" s="21" t="s">
        <v>1183</v>
      </c>
      <c r="E20" s="21">
        <v>21</v>
      </c>
      <c r="F20" s="21">
        <v>9</v>
      </c>
      <c r="G20" s="21">
        <v>14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92</v>
      </c>
      <c r="D21" s="21" t="s">
        <v>1426</v>
      </c>
      <c r="E21" s="21">
        <v>14</v>
      </c>
      <c r="F21" s="21">
        <v>9</v>
      </c>
      <c r="G21" s="21">
        <v>7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226</v>
      </c>
      <c r="D22" s="21" t="s">
        <v>1156</v>
      </c>
      <c r="E22" s="21">
        <v>22</v>
      </c>
      <c r="F22" s="21">
        <v>9</v>
      </c>
      <c r="G22" s="21">
        <v>4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69</v>
      </c>
      <c r="D23" s="21" t="s">
        <v>1173</v>
      </c>
      <c r="E23" s="21">
        <v>27</v>
      </c>
      <c r="F23" s="21">
        <v>8</v>
      </c>
      <c r="G23" s="21">
        <v>9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112</v>
      </c>
      <c r="D24" s="21" t="s">
        <v>1158</v>
      </c>
      <c r="E24" s="21">
        <v>19</v>
      </c>
      <c r="F24" s="21">
        <v>18</v>
      </c>
      <c r="G24" s="21">
        <v>5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1121</v>
      </c>
      <c r="C25" s="21" t="s">
        <v>83</v>
      </c>
      <c r="D25" s="21" t="s">
        <v>1517</v>
      </c>
      <c r="E25" s="21">
        <v>20</v>
      </c>
      <c r="F25" s="21">
        <v>2</v>
      </c>
      <c r="G25" s="21">
        <v>10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128</v>
      </c>
      <c r="D26" s="21" t="s">
        <v>1393</v>
      </c>
      <c r="E26" s="21">
        <v>26</v>
      </c>
      <c r="F26" s="21">
        <v>1</v>
      </c>
      <c r="G26" s="21">
        <v>24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84</v>
      </c>
      <c r="D27" s="21">
        <v>12</v>
      </c>
      <c r="E27" s="21">
        <v>18</v>
      </c>
      <c r="F27" s="21">
        <v>2</v>
      </c>
      <c r="G27" s="21">
        <v>7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537</v>
      </c>
      <c r="D28" s="21" t="s">
        <v>1391</v>
      </c>
      <c r="E28" s="21">
        <v>29</v>
      </c>
      <c r="F28" s="21">
        <v>6</v>
      </c>
      <c r="G28" s="21">
        <v>14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449</v>
      </c>
      <c r="D29" s="21" t="s">
        <v>1538</v>
      </c>
      <c r="E29" s="21">
        <v>25</v>
      </c>
      <c r="F29" s="21">
        <v>4</v>
      </c>
      <c r="G29" s="21">
        <v>9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1117</v>
      </c>
      <c r="C30" s="21" t="s">
        <v>647</v>
      </c>
      <c r="D30" s="21" t="s">
        <v>1584</v>
      </c>
      <c r="E30" s="21">
        <v>57</v>
      </c>
      <c r="F30" s="21">
        <v>29</v>
      </c>
      <c r="G30" s="21">
        <v>2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1147</v>
      </c>
      <c r="C31" s="21" t="s">
        <v>618</v>
      </c>
      <c r="D31" s="21" t="s">
        <v>1174</v>
      </c>
      <c r="E31" s="21" t="s">
        <v>1147</v>
      </c>
      <c r="F31" s="21">
        <v>3</v>
      </c>
      <c r="G31" s="21">
        <v>1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517</v>
      </c>
      <c r="D32" s="21" t="s">
        <v>1402</v>
      </c>
      <c r="E32" s="21">
        <v>28</v>
      </c>
      <c r="F32" s="21">
        <v>2</v>
      </c>
      <c r="G32" s="21">
        <v>15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611</v>
      </c>
      <c r="D33" s="21" t="s">
        <v>1179</v>
      </c>
      <c r="E33" s="21">
        <v>34</v>
      </c>
      <c r="F33" s="21">
        <v>27</v>
      </c>
      <c r="G33" s="21">
        <v>6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411</v>
      </c>
      <c r="D34" s="21" t="s">
        <v>1541</v>
      </c>
      <c r="E34" s="21">
        <v>30</v>
      </c>
      <c r="F34" s="21">
        <v>18</v>
      </c>
      <c r="G34" s="21">
        <v>7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69</v>
      </c>
      <c r="D35" s="21" t="s">
        <v>1180</v>
      </c>
      <c r="E35" s="21">
        <v>40</v>
      </c>
      <c r="F35" s="21">
        <v>13</v>
      </c>
      <c r="G35" s="21">
        <v>8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125</v>
      </c>
      <c r="D36" s="21" t="s">
        <v>1523</v>
      </c>
      <c r="E36" s="21">
        <v>32</v>
      </c>
      <c r="F36" s="21">
        <v>2</v>
      </c>
      <c r="G36" s="21">
        <v>18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147</v>
      </c>
      <c r="D37" s="21" t="s">
        <v>1176</v>
      </c>
      <c r="E37" s="21">
        <v>52</v>
      </c>
      <c r="F37" s="21">
        <v>36</v>
      </c>
      <c r="G37" s="21">
        <v>2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614</v>
      </c>
      <c r="D38" s="21" t="s">
        <v>1195</v>
      </c>
      <c r="E38" s="21">
        <v>37</v>
      </c>
      <c r="F38" s="21">
        <v>35</v>
      </c>
      <c r="G38" s="21">
        <v>12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1121</v>
      </c>
      <c r="C39" s="21" t="s">
        <v>95</v>
      </c>
      <c r="D39" s="21" t="s">
        <v>1148</v>
      </c>
      <c r="E39" s="21">
        <v>35</v>
      </c>
      <c r="F39" s="21">
        <v>27</v>
      </c>
      <c r="G39" s="21">
        <v>10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669</v>
      </c>
      <c r="D40" s="21" t="s">
        <v>1513</v>
      </c>
      <c r="E40" s="21">
        <v>31</v>
      </c>
      <c r="F40" s="21">
        <v>31</v>
      </c>
      <c r="G40" s="21">
        <v>5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1121</v>
      </c>
      <c r="C41" s="21" t="s">
        <v>150</v>
      </c>
      <c r="D41" s="21" t="s">
        <v>1583</v>
      </c>
      <c r="E41" s="21">
        <v>23</v>
      </c>
      <c r="F41" s="21">
        <v>23</v>
      </c>
      <c r="G41" s="21">
        <v>3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1565</v>
      </c>
      <c r="D42" s="21" t="s">
        <v>1592</v>
      </c>
      <c r="E42" s="21">
        <v>91</v>
      </c>
      <c r="F42" s="21">
        <v>36</v>
      </c>
      <c r="G42" s="21">
        <v>2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608</v>
      </c>
      <c r="D43" s="21" t="s">
        <v>1189</v>
      </c>
      <c r="E43" s="21">
        <v>39</v>
      </c>
      <c r="F43" s="21">
        <v>17</v>
      </c>
      <c r="G43" s="21">
        <v>31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799</v>
      </c>
      <c r="D44" s="21" t="s">
        <v>1436</v>
      </c>
      <c r="E44" s="21">
        <v>38</v>
      </c>
      <c r="F44" s="21">
        <v>1</v>
      </c>
      <c r="G44" s="21">
        <v>28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297</v>
      </c>
      <c r="D45" s="21" t="s">
        <v>1520</v>
      </c>
      <c r="E45" s="21">
        <v>33</v>
      </c>
      <c r="F45" s="21">
        <v>18</v>
      </c>
      <c r="G45" s="21">
        <v>6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851</v>
      </c>
      <c r="D46" s="21" t="s">
        <v>1599</v>
      </c>
      <c r="E46" s="21">
        <v>24</v>
      </c>
      <c r="F46" s="21">
        <v>24</v>
      </c>
      <c r="G46" s="21">
        <v>3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1147</v>
      </c>
      <c r="C47" s="21" t="s">
        <v>84</v>
      </c>
      <c r="D47" s="21" t="s">
        <v>1596</v>
      </c>
      <c r="E47" s="21" t="s">
        <v>1147</v>
      </c>
      <c r="F47" s="21">
        <v>46</v>
      </c>
      <c r="G47" s="21">
        <v>1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80</v>
      </c>
      <c r="D48" s="21" t="s">
        <v>1405</v>
      </c>
      <c r="E48" s="21">
        <v>47</v>
      </c>
      <c r="F48" s="21">
        <v>21</v>
      </c>
      <c r="G48" s="21">
        <v>10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787</v>
      </c>
      <c r="D49" s="21" t="s">
        <v>1407</v>
      </c>
      <c r="E49" s="21">
        <v>43</v>
      </c>
      <c r="F49" s="21">
        <v>1</v>
      </c>
      <c r="G49" s="21">
        <v>51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80</v>
      </c>
      <c r="D50" s="21" t="s">
        <v>1553</v>
      </c>
      <c r="E50" s="21">
        <v>41</v>
      </c>
      <c r="F50" s="21">
        <v>36</v>
      </c>
      <c r="G50" s="21">
        <v>6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83</v>
      </c>
      <c r="D51" s="21" t="s">
        <v>1526</v>
      </c>
      <c r="E51" s="21">
        <v>44</v>
      </c>
      <c r="F51" s="21">
        <v>29</v>
      </c>
      <c r="G51" s="21">
        <v>14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174</v>
      </c>
      <c r="D52" s="21" t="s">
        <v>1588</v>
      </c>
      <c r="E52" s="21">
        <v>46</v>
      </c>
      <c r="F52" s="21">
        <v>46</v>
      </c>
      <c r="G52" s="21">
        <v>3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1408</v>
      </c>
      <c r="D53" s="21" t="s">
        <v>1409</v>
      </c>
      <c r="E53" s="21">
        <v>45</v>
      </c>
      <c r="F53" s="21">
        <v>14</v>
      </c>
      <c r="G53" s="21">
        <v>21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1121</v>
      </c>
      <c r="C54" s="21" t="s">
        <v>841</v>
      </c>
      <c r="D54" s="21" t="s">
        <v>1543</v>
      </c>
      <c r="E54" s="21">
        <v>42</v>
      </c>
      <c r="F54" s="21">
        <v>1</v>
      </c>
      <c r="G54" s="21">
        <v>12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1257</v>
      </c>
      <c r="D55" s="21" t="s">
        <v>1258</v>
      </c>
      <c r="E55" s="21">
        <v>51</v>
      </c>
      <c r="F55" s="21">
        <v>9</v>
      </c>
      <c r="G55" s="21">
        <v>23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627</v>
      </c>
      <c r="D56" s="21" t="s">
        <v>1528</v>
      </c>
      <c r="E56" s="21">
        <v>53</v>
      </c>
      <c r="F56" s="21">
        <v>53</v>
      </c>
      <c r="G56" s="21">
        <v>7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133</v>
      </c>
      <c r="D57" s="21" t="s">
        <v>1582</v>
      </c>
      <c r="E57" s="21">
        <v>48</v>
      </c>
      <c r="F57" s="21">
        <v>14</v>
      </c>
      <c r="G57" s="21">
        <v>8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499</v>
      </c>
      <c r="D58" s="21" t="s">
        <v>1544</v>
      </c>
      <c r="E58" s="21">
        <v>49</v>
      </c>
      <c r="F58" s="21">
        <v>1</v>
      </c>
      <c r="G58" s="21">
        <v>16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421</v>
      </c>
      <c r="D59" s="21" t="s">
        <v>1403</v>
      </c>
      <c r="E59" s="21">
        <v>55</v>
      </c>
      <c r="F59" s="21">
        <v>1</v>
      </c>
      <c r="G59" s="21">
        <v>50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69</v>
      </c>
      <c r="D60" s="21" t="s">
        <v>1239</v>
      </c>
      <c r="E60" s="21">
        <v>73</v>
      </c>
      <c r="F60" s="21">
        <v>20</v>
      </c>
      <c r="G60" s="21">
        <v>11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673</v>
      </c>
      <c r="D61" s="21" t="s">
        <v>1448</v>
      </c>
      <c r="E61" s="21">
        <v>62</v>
      </c>
      <c r="F61" s="21">
        <v>51</v>
      </c>
      <c r="G61" s="21">
        <v>9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272</v>
      </c>
      <c r="D62" s="21" t="s">
        <v>1434</v>
      </c>
      <c r="E62" s="21">
        <v>61</v>
      </c>
      <c r="F62" s="21">
        <v>2</v>
      </c>
      <c r="G62" s="21">
        <v>54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847</v>
      </c>
      <c r="D63" s="21" t="s">
        <v>1590</v>
      </c>
      <c r="E63" s="21">
        <v>94</v>
      </c>
      <c r="F63" s="21">
        <v>62</v>
      </c>
      <c r="G63" s="21">
        <v>2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83</v>
      </c>
      <c r="D64" s="21" t="s">
        <v>1554</v>
      </c>
      <c r="E64" s="21">
        <v>50</v>
      </c>
      <c r="F64" s="21">
        <v>3</v>
      </c>
      <c r="G64" s="21">
        <v>10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160</v>
      </c>
      <c r="D65" s="21" t="s">
        <v>1601</v>
      </c>
      <c r="E65" s="21">
        <v>99</v>
      </c>
      <c r="F65" s="21">
        <v>64</v>
      </c>
      <c r="G65" s="21">
        <v>2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419</v>
      </c>
      <c r="D66" s="21" t="s">
        <v>1585</v>
      </c>
      <c r="E66" s="21">
        <v>54</v>
      </c>
      <c r="F66" s="21">
        <v>54</v>
      </c>
      <c r="G66" s="21">
        <v>3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1121</v>
      </c>
      <c r="C67" s="21" t="s">
        <v>451</v>
      </c>
      <c r="D67" s="21" t="s">
        <v>1486</v>
      </c>
      <c r="E67" s="21">
        <v>59</v>
      </c>
      <c r="F67" s="21">
        <v>1</v>
      </c>
      <c r="G67" s="21">
        <v>39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128</v>
      </c>
      <c r="D68" s="21" t="s">
        <v>1442</v>
      </c>
      <c r="E68" s="21">
        <v>63</v>
      </c>
      <c r="F68" s="21">
        <v>1</v>
      </c>
      <c r="G68" s="21">
        <v>57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947</v>
      </c>
      <c r="D69" s="21" t="s">
        <v>1535</v>
      </c>
      <c r="E69" s="21">
        <v>67</v>
      </c>
      <c r="F69" s="21">
        <v>3</v>
      </c>
      <c r="G69" s="21">
        <v>26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837</v>
      </c>
      <c r="D70" s="21" t="s">
        <v>1494</v>
      </c>
      <c r="E70" s="21">
        <v>70</v>
      </c>
      <c r="F70" s="21">
        <v>1</v>
      </c>
      <c r="G70" s="21">
        <v>46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248</v>
      </c>
      <c r="D71" s="21" t="s">
        <v>1570</v>
      </c>
      <c r="E71" s="21">
        <v>56</v>
      </c>
      <c r="F71" s="21">
        <v>1</v>
      </c>
      <c r="G71" s="21">
        <v>12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799</v>
      </c>
      <c r="D72" s="21" t="s">
        <v>1529</v>
      </c>
      <c r="E72" s="21">
        <v>64</v>
      </c>
      <c r="F72" s="21">
        <v>2</v>
      </c>
      <c r="G72" s="21">
        <v>28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1565</v>
      </c>
      <c r="D73" s="21" t="s">
        <v>1566</v>
      </c>
      <c r="E73" s="21" t="s">
        <v>1147</v>
      </c>
      <c r="F73" s="21">
        <v>28</v>
      </c>
      <c r="G73" s="21">
        <v>1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155</v>
      </c>
      <c r="D74" s="21" t="s">
        <v>1446</v>
      </c>
      <c r="E74" s="21">
        <v>69</v>
      </c>
      <c r="F74" s="21">
        <v>61</v>
      </c>
      <c r="G74" s="21">
        <v>17</v>
      </c>
      <c r="H74" s="21">
        <v>75</v>
      </c>
      <c r="I74" s="28">
        <v>44255</v>
      </c>
      <c r="J74" s="21">
        <v>71</v>
      </c>
      <c r="K74" s="28">
        <v>44262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1147</v>
      </c>
      <c r="C75" s="21" t="s">
        <v>1565</v>
      </c>
      <c r="D75" s="21" t="s">
        <v>1606</v>
      </c>
      <c r="E75" s="21" t="s">
        <v>1147</v>
      </c>
      <c r="F75" s="21">
        <v>74</v>
      </c>
      <c r="G75" s="21">
        <v>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1147</v>
      </c>
      <c r="C76" s="21" t="s">
        <v>1565</v>
      </c>
      <c r="D76" s="21" t="s">
        <v>1593</v>
      </c>
      <c r="E76" s="21" t="s">
        <v>1147</v>
      </c>
      <c r="F76" s="21">
        <v>44</v>
      </c>
      <c r="G76" s="21">
        <v>1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1147</v>
      </c>
      <c r="C77" s="21" t="s">
        <v>1565</v>
      </c>
      <c r="D77" s="21" t="s">
        <v>1594</v>
      </c>
      <c r="E77" s="21" t="s">
        <v>1147</v>
      </c>
      <c r="F77" s="21">
        <v>50</v>
      </c>
      <c r="G77" s="21">
        <v>1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1147</v>
      </c>
      <c r="C78" s="21" t="s">
        <v>1565</v>
      </c>
      <c r="D78" s="21" t="s">
        <v>1595</v>
      </c>
      <c r="E78" s="21" t="s">
        <v>1147</v>
      </c>
      <c r="F78" s="21">
        <v>51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1565</v>
      </c>
      <c r="D79" s="21" t="s">
        <v>1597</v>
      </c>
      <c r="E79" s="21" t="s">
        <v>1147</v>
      </c>
      <c r="F79" s="21">
        <v>61</v>
      </c>
      <c r="G79" s="21">
        <v>1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805</v>
      </c>
      <c r="D80" s="21" t="s">
        <v>1439</v>
      </c>
      <c r="E80" s="21" t="s">
        <v>1147</v>
      </c>
      <c r="F80" s="21">
        <v>21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855</v>
      </c>
      <c r="D81" s="21" t="s">
        <v>1611</v>
      </c>
      <c r="E81" s="21">
        <v>36</v>
      </c>
      <c r="F81" s="21">
        <v>36</v>
      </c>
      <c r="G81" s="21">
        <v>3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853</v>
      </c>
      <c r="D82" s="21" t="s">
        <v>268</v>
      </c>
      <c r="E82" s="21">
        <v>60</v>
      </c>
      <c r="F82" s="21">
        <v>16</v>
      </c>
      <c r="G82" s="21">
        <v>9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248</v>
      </c>
      <c r="D83" s="21" t="s">
        <v>1579</v>
      </c>
      <c r="E83" s="21" t="s">
        <v>1147</v>
      </c>
      <c r="F83" s="21">
        <v>29</v>
      </c>
      <c r="G83" s="21">
        <v>1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1565</v>
      </c>
      <c r="D84" s="21" t="s">
        <v>1598</v>
      </c>
      <c r="E84" s="21" t="s">
        <v>1147</v>
      </c>
      <c r="F84" s="21">
        <v>64</v>
      </c>
      <c r="G84" s="21">
        <v>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1565</v>
      </c>
      <c r="D85" s="21" t="s">
        <v>1600</v>
      </c>
      <c r="E85" s="21" t="s">
        <v>1147</v>
      </c>
      <c r="F85" s="21">
        <v>76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89</v>
      </c>
      <c r="D86" s="21" t="s">
        <v>1512</v>
      </c>
      <c r="E86" s="21" t="s">
        <v>1147</v>
      </c>
      <c r="F86" s="21">
        <v>18</v>
      </c>
      <c r="G86" s="21">
        <v>1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175</v>
      </c>
      <c r="D87" s="21" t="s">
        <v>1586</v>
      </c>
      <c r="E87" s="21">
        <v>71</v>
      </c>
      <c r="F87" s="21">
        <v>3</v>
      </c>
      <c r="G87" s="21">
        <v>13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1565</v>
      </c>
      <c r="D88" s="21" t="s">
        <v>1603</v>
      </c>
      <c r="E88" s="21" t="s">
        <v>1147</v>
      </c>
      <c r="F88" s="21">
        <v>85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1565</v>
      </c>
      <c r="D89" s="21" t="s">
        <v>1605</v>
      </c>
      <c r="E89" s="21" t="s">
        <v>1147</v>
      </c>
      <c r="F89" s="21">
        <v>88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715</v>
      </c>
      <c r="D90" s="21" t="s">
        <v>1554</v>
      </c>
      <c r="E90" s="21" t="s">
        <v>1147</v>
      </c>
      <c r="F90" s="21">
        <v>48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1565</v>
      </c>
      <c r="D91" s="21" t="s">
        <v>1602</v>
      </c>
      <c r="E91" s="21" t="s">
        <v>1147</v>
      </c>
      <c r="F91" s="21">
        <v>82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1565</v>
      </c>
      <c r="D92" s="21" t="s">
        <v>1609</v>
      </c>
      <c r="E92" s="21" t="s">
        <v>1147</v>
      </c>
      <c r="F92" s="21">
        <v>91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1565</v>
      </c>
      <c r="D93" s="21" t="s">
        <v>1604</v>
      </c>
      <c r="E93" s="21" t="s">
        <v>1147</v>
      </c>
      <c r="F93" s="21">
        <v>88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1565</v>
      </c>
      <c r="D94" s="21" t="s">
        <v>1607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116</v>
      </c>
      <c r="D95" s="21" t="s">
        <v>1509</v>
      </c>
      <c r="E95" s="21">
        <v>66</v>
      </c>
      <c r="F95" s="21">
        <v>66</v>
      </c>
      <c r="G95" s="21">
        <v>2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1565</v>
      </c>
      <c r="D96" s="21" t="s">
        <v>1610</v>
      </c>
      <c r="E96" s="21" t="s">
        <v>1147</v>
      </c>
      <c r="F96" s="21">
        <v>95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83</v>
      </c>
      <c r="D97" s="21" t="s">
        <v>1612</v>
      </c>
      <c r="E97" s="21">
        <v>76</v>
      </c>
      <c r="F97" s="21">
        <v>6</v>
      </c>
      <c r="G97" s="21">
        <v>10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1565</v>
      </c>
      <c r="D98" s="21" t="s">
        <v>1613</v>
      </c>
      <c r="E98" s="21" t="s">
        <v>1147</v>
      </c>
      <c r="F98" s="21">
        <v>97</v>
      </c>
      <c r="G98" s="21">
        <v>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1565</v>
      </c>
      <c r="D99" s="21" t="s">
        <v>1608</v>
      </c>
      <c r="E99" s="21" t="s">
        <v>1147</v>
      </c>
      <c r="F99" s="21">
        <v>97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695</v>
      </c>
      <c r="D100" s="21" t="s">
        <v>1614</v>
      </c>
      <c r="E100" s="21">
        <v>58</v>
      </c>
      <c r="F100" s="21">
        <v>35</v>
      </c>
      <c r="G100" s="21">
        <v>6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799</v>
      </c>
      <c r="D101" s="21" t="s">
        <v>1536</v>
      </c>
      <c r="E101" s="21">
        <v>72</v>
      </c>
      <c r="F101" s="21">
        <v>2</v>
      </c>
      <c r="G101" s="21">
        <v>28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33" priority="1">
      <formula>AND($L2=0, $M2=0, $N2=0)</formula>
    </cfRule>
    <cfRule type="expression" dxfId="3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Аркуш47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74</v>
      </c>
      <c r="D2" s="21" t="s">
        <v>1252</v>
      </c>
      <c r="E2" s="21">
        <v>1</v>
      </c>
      <c r="F2" s="21">
        <v>1</v>
      </c>
      <c r="G2" s="21">
        <v>4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69</v>
      </c>
      <c r="D3" s="21" t="s">
        <v>1157</v>
      </c>
      <c r="E3" s="21">
        <v>2</v>
      </c>
      <c r="F3" s="21">
        <v>1</v>
      </c>
      <c r="G3" s="21">
        <v>11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1141</v>
      </c>
      <c r="E4" s="21">
        <v>4</v>
      </c>
      <c r="F4" s="21">
        <v>2</v>
      </c>
      <c r="G4" s="21">
        <v>31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89</v>
      </c>
      <c r="D5" s="21" t="s">
        <v>1417</v>
      </c>
      <c r="E5" s="21">
        <v>5</v>
      </c>
      <c r="F5" s="21">
        <v>4</v>
      </c>
      <c r="G5" s="21">
        <v>6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627</v>
      </c>
      <c r="D6" s="21" t="s">
        <v>1190</v>
      </c>
      <c r="E6" s="21">
        <v>6</v>
      </c>
      <c r="F6" s="21">
        <v>5</v>
      </c>
      <c r="G6" s="21">
        <v>7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127</v>
      </c>
      <c r="D7" s="21" t="s">
        <v>1353</v>
      </c>
      <c r="E7" s="21">
        <v>7</v>
      </c>
      <c r="F7" s="21">
        <v>2</v>
      </c>
      <c r="G7" s="21">
        <v>9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138</v>
      </c>
      <c r="D8" s="21" t="s">
        <v>1503</v>
      </c>
      <c r="E8" s="21">
        <v>8</v>
      </c>
      <c r="F8" s="21">
        <v>7</v>
      </c>
      <c r="G8" s="21">
        <v>6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84</v>
      </c>
      <c r="D9" s="21" t="s">
        <v>1558</v>
      </c>
      <c r="E9" s="21">
        <v>3</v>
      </c>
      <c r="F9" s="21">
        <v>3</v>
      </c>
      <c r="G9" s="21">
        <v>3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351</v>
      </c>
      <c r="D10" s="21" t="s">
        <v>1569</v>
      </c>
      <c r="E10" s="21">
        <v>19</v>
      </c>
      <c r="F10" s="21">
        <v>9</v>
      </c>
      <c r="G10" s="21">
        <v>2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1117</v>
      </c>
      <c r="C11" s="21" t="s">
        <v>665</v>
      </c>
      <c r="D11" s="21" t="s">
        <v>1430</v>
      </c>
      <c r="E11" s="21">
        <v>14</v>
      </c>
      <c r="F11" s="21">
        <v>10</v>
      </c>
      <c r="G11" s="21">
        <v>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86</v>
      </c>
      <c r="D12" s="21" t="s">
        <v>1478</v>
      </c>
      <c r="E12" s="21">
        <v>10</v>
      </c>
      <c r="F12" s="21">
        <v>4</v>
      </c>
      <c r="G12" s="21">
        <v>12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94</v>
      </c>
      <c r="D13" s="21" t="s">
        <v>1155</v>
      </c>
      <c r="E13" s="21">
        <v>9</v>
      </c>
      <c r="F13" s="21">
        <v>6</v>
      </c>
      <c r="G13" s="21">
        <v>9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4" ht="14.25" customHeight="1">
      <c r="A14" s="21">
        <v>13</v>
      </c>
      <c r="B14" s="21" t="s">
        <v>1121</v>
      </c>
      <c r="C14" s="21" t="s">
        <v>77</v>
      </c>
      <c r="D14" s="21" t="s">
        <v>1400</v>
      </c>
      <c r="E14" s="21">
        <v>12</v>
      </c>
      <c r="F14" s="21">
        <v>6</v>
      </c>
      <c r="G14" s="21">
        <v>7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92</v>
      </c>
      <c r="D15" s="21" t="s">
        <v>1426</v>
      </c>
      <c r="E15" s="21">
        <v>13</v>
      </c>
      <c r="F15" s="21">
        <v>9</v>
      </c>
      <c r="G15" s="21">
        <v>6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140</v>
      </c>
      <c r="D16" s="21" t="s">
        <v>1170</v>
      </c>
      <c r="E16" s="21">
        <v>16</v>
      </c>
      <c r="F16" s="21">
        <v>8</v>
      </c>
      <c r="G16" s="21">
        <v>26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1117</v>
      </c>
      <c r="C17" s="21" t="s">
        <v>85</v>
      </c>
      <c r="D17" s="21" t="s">
        <v>1441</v>
      </c>
      <c r="E17" s="21">
        <v>21</v>
      </c>
      <c r="F17" s="21">
        <v>16</v>
      </c>
      <c r="G17" s="21">
        <v>3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1121</v>
      </c>
      <c r="C18" s="21" t="s">
        <v>116</v>
      </c>
      <c r="D18" s="21" t="s">
        <v>1397</v>
      </c>
      <c r="E18" s="21">
        <v>15</v>
      </c>
      <c r="F18" s="21">
        <v>15</v>
      </c>
      <c r="G18" s="21">
        <v>7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84</v>
      </c>
      <c r="D19" s="21">
        <v>12</v>
      </c>
      <c r="E19" s="21">
        <v>11</v>
      </c>
      <c r="F19" s="21">
        <v>2</v>
      </c>
      <c r="G19" s="21">
        <v>6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112</v>
      </c>
      <c r="D20" s="21" t="s">
        <v>1158</v>
      </c>
      <c r="E20" s="21">
        <v>22</v>
      </c>
      <c r="F20" s="21">
        <v>18</v>
      </c>
      <c r="G20" s="21">
        <v>4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83</v>
      </c>
      <c r="D21" s="21" t="s">
        <v>1517</v>
      </c>
      <c r="E21" s="21">
        <v>17</v>
      </c>
      <c r="F21" s="21">
        <v>2</v>
      </c>
      <c r="G21" s="21">
        <v>9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69</v>
      </c>
      <c r="D22" s="21" t="s">
        <v>1183</v>
      </c>
      <c r="E22" s="21">
        <v>20</v>
      </c>
      <c r="F22" s="21">
        <v>9</v>
      </c>
      <c r="G22" s="21">
        <v>13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226</v>
      </c>
      <c r="D23" s="21" t="s">
        <v>1156</v>
      </c>
      <c r="E23" s="21">
        <v>23</v>
      </c>
      <c r="F23" s="21">
        <v>9</v>
      </c>
      <c r="G23" s="21">
        <v>3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150</v>
      </c>
      <c r="D24" s="21" t="s">
        <v>1583</v>
      </c>
      <c r="E24" s="21">
        <v>38</v>
      </c>
      <c r="F24" s="21">
        <v>23</v>
      </c>
      <c r="G24" s="21">
        <v>2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851</v>
      </c>
      <c r="D25" s="21" t="s">
        <v>1599</v>
      </c>
      <c r="E25" s="21">
        <v>82</v>
      </c>
      <c r="F25" s="21">
        <v>24</v>
      </c>
      <c r="G25" s="21">
        <v>2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449</v>
      </c>
      <c r="D26" s="21" t="s">
        <v>1538</v>
      </c>
      <c r="E26" s="21">
        <v>18</v>
      </c>
      <c r="F26" s="21">
        <v>4</v>
      </c>
      <c r="G26" s="21">
        <v>8</v>
      </c>
      <c r="L26" s="25">
        <f ca="1">IFERROR(__xludf.DUMMYFUNCTION("IF(SUM(COUNTIF(artists!A:A, SPLIT(C26, "",""))) &gt; 0, ""UA"", 0)"),0)</f>
        <v>0</v>
      </c>
      <c r="M26" s="26">
        <f ca="1">IFERROR(__xludf.DUMMYFUNCTION("IF(SUM(COUNTIF(artists!C:C, SPLIT(C26, "",""))) &gt; 0, ""RU"", 0)"),0)</f>
        <v>0</v>
      </c>
      <c r="N26" s="25" t="str">
        <f ca="1">IFERROR(__xludf.DUMMYFUNCTION("IF(SUM(COUNTIF(artists!E:E, SPLIT(C26, "",""))) &gt; 0, ""OTHER"", 0)"),"OTHER")</f>
        <v>OTHER</v>
      </c>
    </row>
    <row r="27" spans="1:14" ht="14.25" customHeight="1">
      <c r="A27" s="21">
        <v>26</v>
      </c>
      <c r="B27" s="21" t="s">
        <v>1117</v>
      </c>
      <c r="C27" s="21" t="s">
        <v>128</v>
      </c>
      <c r="D27" s="21" t="s">
        <v>1393</v>
      </c>
      <c r="E27" s="21">
        <v>27</v>
      </c>
      <c r="F27" s="21">
        <v>1</v>
      </c>
      <c r="G27" s="21">
        <v>23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69</v>
      </c>
      <c r="D28" s="21" t="s">
        <v>1173</v>
      </c>
      <c r="E28" s="21">
        <v>35</v>
      </c>
      <c r="F28" s="21">
        <v>8</v>
      </c>
      <c r="G28" s="21">
        <v>8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517</v>
      </c>
      <c r="D29" s="21" t="s">
        <v>1402</v>
      </c>
      <c r="E29" s="21">
        <v>25</v>
      </c>
      <c r="F29" s="21">
        <v>2</v>
      </c>
      <c r="G29" s="21">
        <v>14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537</v>
      </c>
      <c r="D30" s="21" t="s">
        <v>1391</v>
      </c>
      <c r="E30" s="21">
        <v>24</v>
      </c>
      <c r="F30" s="21">
        <v>6</v>
      </c>
      <c r="G30" s="21">
        <v>13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411</v>
      </c>
      <c r="D31" s="21" t="s">
        <v>1541</v>
      </c>
      <c r="E31" s="21">
        <v>26</v>
      </c>
      <c r="F31" s="21">
        <v>18</v>
      </c>
      <c r="G31" s="21">
        <v>6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669</v>
      </c>
      <c r="D32" s="21" t="s">
        <v>1513</v>
      </c>
      <c r="E32" s="21">
        <v>46</v>
      </c>
      <c r="F32" s="21">
        <v>31</v>
      </c>
      <c r="G32" s="21">
        <v>4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125</v>
      </c>
      <c r="D33" s="21" t="s">
        <v>1523</v>
      </c>
      <c r="E33" s="21">
        <v>29</v>
      </c>
      <c r="F33" s="21">
        <v>2</v>
      </c>
      <c r="G33" s="21">
        <v>17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297</v>
      </c>
      <c r="D34" s="21" t="s">
        <v>1520</v>
      </c>
      <c r="E34" s="21">
        <v>28</v>
      </c>
      <c r="F34" s="21">
        <v>18</v>
      </c>
      <c r="G34" s="21">
        <v>5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611</v>
      </c>
      <c r="D35" s="21" t="s">
        <v>1179</v>
      </c>
      <c r="E35" s="21">
        <v>33</v>
      </c>
      <c r="F35" s="21">
        <v>27</v>
      </c>
      <c r="G35" s="21">
        <v>5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95</v>
      </c>
      <c r="D36" s="21" t="s">
        <v>1148</v>
      </c>
      <c r="E36" s="21">
        <v>30</v>
      </c>
      <c r="F36" s="21">
        <v>27</v>
      </c>
      <c r="G36" s="21">
        <v>9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855</v>
      </c>
      <c r="D37" s="21" t="s">
        <v>1611</v>
      </c>
      <c r="E37" s="21">
        <v>87</v>
      </c>
      <c r="F37" s="21">
        <v>36</v>
      </c>
      <c r="G37" s="21">
        <v>2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614</v>
      </c>
      <c r="D38" s="21" t="s">
        <v>1195</v>
      </c>
      <c r="E38" s="21">
        <v>41</v>
      </c>
      <c r="F38" s="21">
        <v>35</v>
      </c>
      <c r="G38" s="21">
        <v>11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1121</v>
      </c>
      <c r="C39" s="21" t="s">
        <v>799</v>
      </c>
      <c r="D39" s="21" t="s">
        <v>1436</v>
      </c>
      <c r="E39" s="21">
        <v>31</v>
      </c>
      <c r="F39" s="21">
        <v>1</v>
      </c>
      <c r="G39" s="21">
        <v>27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608</v>
      </c>
      <c r="D40" s="21" t="s">
        <v>1189</v>
      </c>
      <c r="E40" s="21">
        <v>34</v>
      </c>
      <c r="F40" s="21">
        <v>17</v>
      </c>
      <c r="G40" s="21">
        <v>30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1121</v>
      </c>
      <c r="C41" s="21" t="s">
        <v>69</v>
      </c>
      <c r="D41" s="21" t="s">
        <v>1180</v>
      </c>
      <c r="E41" s="21">
        <v>32</v>
      </c>
      <c r="F41" s="21">
        <v>13</v>
      </c>
      <c r="G41" s="21">
        <v>7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80</v>
      </c>
      <c r="D42" s="21" t="s">
        <v>1553</v>
      </c>
      <c r="E42" s="21">
        <v>36</v>
      </c>
      <c r="F42" s="21">
        <v>36</v>
      </c>
      <c r="G42" s="21">
        <v>5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841</v>
      </c>
      <c r="D43" s="21" t="s">
        <v>1543</v>
      </c>
      <c r="E43" s="21">
        <v>37</v>
      </c>
      <c r="F43" s="21">
        <v>1</v>
      </c>
      <c r="G43" s="21">
        <v>11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787</v>
      </c>
      <c r="D44" s="21" t="s">
        <v>1407</v>
      </c>
      <c r="E44" s="21">
        <v>44</v>
      </c>
      <c r="F44" s="21">
        <v>1</v>
      </c>
      <c r="G44" s="21">
        <v>50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83</v>
      </c>
      <c r="D45" s="21" t="s">
        <v>1526</v>
      </c>
      <c r="E45" s="21">
        <v>40</v>
      </c>
      <c r="F45" s="21">
        <v>29</v>
      </c>
      <c r="G45" s="21">
        <v>13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1408</v>
      </c>
      <c r="D46" s="21" t="s">
        <v>1409</v>
      </c>
      <c r="E46" s="21">
        <v>45</v>
      </c>
      <c r="F46" s="21">
        <v>14</v>
      </c>
      <c r="G46" s="21">
        <v>20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1117</v>
      </c>
      <c r="C47" s="21" t="s">
        <v>174</v>
      </c>
      <c r="D47" s="21" t="s">
        <v>1588</v>
      </c>
      <c r="E47" s="21">
        <v>95</v>
      </c>
      <c r="F47" s="21">
        <v>46</v>
      </c>
      <c r="G47" s="21">
        <v>2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80</v>
      </c>
      <c r="D48" s="21" t="s">
        <v>1405</v>
      </c>
      <c r="E48" s="21">
        <v>51</v>
      </c>
      <c r="F48" s="21">
        <v>21</v>
      </c>
      <c r="G48" s="21">
        <v>9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133</v>
      </c>
      <c r="D49" s="21" t="s">
        <v>1582</v>
      </c>
      <c r="E49" s="21">
        <v>39</v>
      </c>
      <c r="F49" s="21">
        <v>14</v>
      </c>
      <c r="G49" s="21">
        <v>7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499</v>
      </c>
      <c r="D50" s="21" t="s">
        <v>1544</v>
      </c>
      <c r="E50" s="21">
        <v>48</v>
      </c>
      <c r="F50" s="21">
        <v>1</v>
      </c>
      <c r="G50" s="21">
        <v>15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83</v>
      </c>
      <c r="D51" s="21" t="s">
        <v>1554</v>
      </c>
      <c r="E51" s="21">
        <v>43</v>
      </c>
      <c r="F51" s="21">
        <v>3</v>
      </c>
      <c r="G51" s="21">
        <v>9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1257</v>
      </c>
      <c r="D52" s="21" t="s">
        <v>1258</v>
      </c>
      <c r="E52" s="21">
        <v>56</v>
      </c>
      <c r="F52" s="21">
        <v>9</v>
      </c>
      <c r="G52" s="21">
        <v>22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1147</v>
      </c>
      <c r="C53" s="21" t="s">
        <v>147</v>
      </c>
      <c r="D53" s="21" t="s">
        <v>1176</v>
      </c>
      <c r="E53" s="21" t="s">
        <v>1147</v>
      </c>
      <c r="F53" s="21">
        <v>36</v>
      </c>
      <c r="G53" s="21">
        <v>1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627</v>
      </c>
      <c r="D54" s="21" t="s">
        <v>1528</v>
      </c>
      <c r="E54" s="21">
        <v>54</v>
      </c>
      <c r="F54" s="21">
        <v>53</v>
      </c>
      <c r="G54" s="21">
        <v>6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419</v>
      </c>
      <c r="D55" s="21" t="s">
        <v>1585</v>
      </c>
      <c r="E55" s="21">
        <v>85</v>
      </c>
      <c r="F55" s="21">
        <v>54</v>
      </c>
      <c r="G55" s="21">
        <v>2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421</v>
      </c>
      <c r="D56" s="21" t="s">
        <v>1403</v>
      </c>
      <c r="E56" s="21">
        <v>53</v>
      </c>
      <c r="F56" s="21">
        <v>1</v>
      </c>
      <c r="G56" s="21">
        <v>49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248</v>
      </c>
      <c r="D57" s="21" t="s">
        <v>1570</v>
      </c>
      <c r="E57" s="21">
        <v>49</v>
      </c>
      <c r="F57" s="21">
        <v>1</v>
      </c>
      <c r="G57" s="21">
        <v>11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1147</v>
      </c>
      <c r="C58" s="21" t="s">
        <v>647</v>
      </c>
      <c r="D58" s="21" t="s">
        <v>1584</v>
      </c>
      <c r="E58" s="21" t="s">
        <v>1147</v>
      </c>
      <c r="F58" s="21">
        <v>29</v>
      </c>
      <c r="G58" s="21">
        <v>1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695</v>
      </c>
      <c r="D59" s="21" t="s">
        <v>1614</v>
      </c>
      <c r="E59" s="21">
        <v>50</v>
      </c>
      <c r="F59" s="21">
        <v>35</v>
      </c>
      <c r="G59" s="21">
        <v>5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1117</v>
      </c>
      <c r="C60" s="21" t="s">
        <v>451</v>
      </c>
      <c r="D60" s="21" t="s">
        <v>1486</v>
      </c>
      <c r="E60" s="21">
        <v>61</v>
      </c>
      <c r="F60" s="21">
        <v>1</v>
      </c>
      <c r="G60" s="21">
        <v>38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853</v>
      </c>
      <c r="D61" s="21" t="s">
        <v>268</v>
      </c>
      <c r="E61" s="21">
        <v>52</v>
      </c>
      <c r="F61" s="21">
        <v>16</v>
      </c>
      <c r="G61" s="21">
        <v>8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272</v>
      </c>
      <c r="D62" s="21" t="s">
        <v>1434</v>
      </c>
      <c r="E62" s="21">
        <v>60</v>
      </c>
      <c r="F62" s="21">
        <v>2</v>
      </c>
      <c r="G62" s="21">
        <v>53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673</v>
      </c>
      <c r="D63" s="21" t="s">
        <v>1448</v>
      </c>
      <c r="E63" s="21">
        <v>68</v>
      </c>
      <c r="F63" s="21">
        <v>51</v>
      </c>
      <c r="G63" s="21">
        <v>8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128</v>
      </c>
      <c r="D64" s="21" t="s">
        <v>1442</v>
      </c>
      <c r="E64" s="21">
        <v>57</v>
      </c>
      <c r="F64" s="21">
        <v>1</v>
      </c>
      <c r="G64" s="21">
        <v>56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799</v>
      </c>
      <c r="D65" s="21" t="s">
        <v>1529</v>
      </c>
      <c r="E65" s="21">
        <v>59</v>
      </c>
      <c r="F65" s="21">
        <v>2</v>
      </c>
      <c r="G65" s="21">
        <v>27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110</v>
      </c>
      <c r="D66" s="21" t="s">
        <v>1615</v>
      </c>
      <c r="E66" s="21">
        <v>47</v>
      </c>
      <c r="F66" s="21">
        <v>4</v>
      </c>
      <c r="G66" s="21">
        <v>9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1147</v>
      </c>
      <c r="C67" s="21" t="s">
        <v>116</v>
      </c>
      <c r="D67" s="21" t="s">
        <v>1509</v>
      </c>
      <c r="E67" s="21" t="s">
        <v>1147</v>
      </c>
      <c r="F67" s="21">
        <v>66</v>
      </c>
      <c r="G67" s="21">
        <v>1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947</v>
      </c>
      <c r="D68" s="21" t="s">
        <v>1535</v>
      </c>
      <c r="E68" s="21">
        <v>58</v>
      </c>
      <c r="F68" s="21">
        <v>3</v>
      </c>
      <c r="G68" s="21">
        <v>25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81</v>
      </c>
      <c r="D69" s="21" t="s">
        <v>1616</v>
      </c>
      <c r="E69" s="21">
        <v>42</v>
      </c>
      <c r="F69" s="21">
        <v>22</v>
      </c>
      <c r="G69" s="21">
        <v>13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155</v>
      </c>
      <c r="D70" s="21" t="s">
        <v>1446</v>
      </c>
      <c r="E70" s="21">
        <v>63</v>
      </c>
      <c r="F70" s="21">
        <v>61</v>
      </c>
      <c r="G70" s="21">
        <v>16</v>
      </c>
      <c r="H70" s="21">
        <v>75</v>
      </c>
      <c r="I70" s="28">
        <v>44255</v>
      </c>
      <c r="J70" s="21">
        <v>71</v>
      </c>
      <c r="K70" s="28">
        <v>44262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837</v>
      </c>
      <c r="D71" s="21" t="s">
        <v>1494</v>
      </c>
      <c r="E71" s="21">
        <v>67</v>
      </c>
      <c r="F71" s="21">
        <v>1</v>
      </c>
      <c r="G71" s="21">
        <v>45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175</v>
      </c>
      <c r="D72" s="21" t="s">
        <v>1586</v>
      </c>
      <c r="E72" s="21">
        <v>55</v>
      </c>
      <c r="F72" s="21">
        <v>3</v>
      </c>
      <c r="G72" s="21">
        <v>12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799</v>
      </c>
      <c r="D73" s="21" t="s">
        <v>1536</v>
      </c>
      <c r="E73" s="21">
        <v>65</v>
      </c>
      <c r="F73" s="21">
        <v>2</v>
      </c>
      <c r="G73" s="21">
        <v>27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69</v>
      </c>
      <c r="D74" s="21" t="s">
        <v>1239</v>
      </c>
      <c r="E74" s="21">
        <v>73</v>
      </c>
      <c r="F74" s="21">
        <v>20</v>
      </c>
      <c r="G74" s="21">
        <v>10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297</v>
      </c>
      <c r="D75" s="21" t="s">
        <v>1589</v>
      </c>
      <c r="E75" s="21">
        <v>64</v>
      </c>
      <c r="F75" s="21">
        <v>7</v>
      </c>
      <c r="G75" s="21">
        <v>20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128</v>
      </c>
      <c r="D76" s="21" t="s">
        <v>1254</v>
      </c>
      <c r="E76" s="21">
        <v>70</v>
      </c>
      <c r="F76" s="21">
        <v>2</v>
      </c>
      <c r="G76" s="21">
        <v>93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83</v>
      </c>
      <c r="D77" s="21" t="s">
        <v>1612</v>
      </c>
      <c r="E77" s="21">
        <v>72</v>
      </c>
      <c r="F77" s="21">
        <v>6</v>
      </c>
      <c r="G77" s="21">
        <v>9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165</v>
      </c>
      <c r="D78" s="21" t="s">
        <v>1617</v>
      </c>
      <c r="E78" s="21">
        <v>71</v>
      </c>
      <c r="F78" s="21">
        <v>57</v>
      </c>
      <c r="G78" s="21">
        <v>5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69</v>
      </c>
      <c r="D79" s="21" t="s">
        <v>1522</v>
      </c>
      <c r="E79" s="21">
        <v>69</v>
      </c>
      <c r="F79" s="21">
        <v>42</v>
      </c>
      <c r="G79" s="21">
        <v>8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736</v>
      </c>
      <c r="D80" s="21" t="s">
        <v>1215</v>
      </c>
      <c r="E80" s="21">
        <v>77</v>
      </c>
      <c r="F80" s="21">
        <v>17</v>
      </c>
      <c r="G80" s="21">
        <v>127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160</v>
      </c>
      <c r="D81" s="21" t="s">
        <v>1618</v>
      </c>
      <c r="E81" s="21">
        <v>66</v>
      </c>
      <c r="F81" s="21">
        <v>63</v>
      </c>
      <c r="G81" s="21">
        <v>5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130</v>
      </c>
      <c r="D82" s="21" t="s">
        <v>1619</v>
      </c>
      <c r="E82" s="21">
        <v>74</v>
      </c>
      <c r="F82" s="21">
        <v>52</v>
      </c>
      <c r="G82" s="21">
        <v>5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748</v>
      </c>
      <c r="D83" s="21" t="s">
        <v>1428</v>
      </c>
      <c r="E83" s="21">
        <v>84</v>
      </c>
      <c r="F83" s="21">
        <v>49</v>
      </c>
      <c r="G83" s="21">
        <v>86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1102</v>
      </c>
      <c r="D84" s="21" t="s">
        <v>1620</v>
      </c>
      <c r="E84" s="21">
        <v>75</v>
      </c>
      <c r="F84" s="21">
        <v>22</v>
      </c>
      <c r="G84" s="21">
        <v>8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225</v>
      </c>
      <c r="D85" s="21" t="s">
        <v>1532</v>
      </c>
      <c r="E85" s="21" t="s">
        <v>1147</v>
      </c>
      <c r="F85" s="21">
        <v>21</v>
      </c>
      <c r="G85" s="21">
        <v>28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857</v>
      </c>
      <c r="D86" s="21" t="s">
        <v>1621</v>
      </c>
      <c r="E86" s="21">
        <v>78</v>
      </c>
      <c r="F86" s="21">
        <v>10</v>
      </c>
      <c r="G86" s="21">
        <v>19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293</v>
      </c>
      <c r="D87" s="21" t="s">
        <v>1622</v>
      </c>
      <c r="E87" s="21">
        <v>93</v>
      </c>
      <c r="F87" s="21">
        <v>86</v>
      </c>
      <c r="G87" s="21">
        <v>2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357</v>
      </c>
      <c r="D88" s="21" t="s">
        <v>1572</v>
      </c>
      <c r="E88" s="21" t="s">
        <v>1147</v>
      </c>
      <c r="F88" s="21">
        <v>87</v>
      </c>
      <c r="G88" s="21">
        <v>1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1147</v>
      </c>
      <c r="C89" s="21" t="s">
        <v>790</v>
      </c>
      <c r="D89" s="21" t="s">
        <v>1546</v>
      </c>
      <c r="E89" s="21" t="s">
        <v>1147</v>
      </c>
      <c r="F89" s="21">
        <v>8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627</v>
      </c>
      <c r="D90" s="21" t="s">
        <v>1623</v>
      </c>
      <c r="E90" s="21">
        <v>89</v>
      </c>
      <c r="F90" s="21">
        <v>79</v>
      </c>
      <c r="G90" s="21">
        <v>4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1117</v>
      </c>
      <c r="C91" s="21" t="s">
        <v>718</v>
      </c>
      <c r="D91" s="21" t="s">
        <v>1624</v>
      </c>
      <c r="E91" s="21">
        <v>94</v>
      </c>
      <c r="F91" s="21">
        <v>89</v>
      </c>
      <c r="G91" s="21">
        <v>3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1565</v>
      </c>
      <c r="D92" s="21" t="s">
        <v>1592</v>
      </c>
      <c r="E92" s="21" t="s">
        <v>1147</v>
      </c>
      <c r="F92" s="21">
        <v>36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859</v>
      </c>
      <c r="D93" s="21" t="s">
        <v>1625</v>
      </c>
      <c r="E93" s="21">
        <v>90</v>
      </c>
      <c r="F93" s="21">
        <v>90</v>
      </c>
      <c r="G93" s="21">
        <v>2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69</v>
      </c>
      <c r="D94" s="21" t="s">
        <v>1191</v>
      </c>
      <c r="E94" s="21" t="s">
        <v>1147</v>
      </c>
      <c r="F94" s="21">
        <v>21</v>
      </c>
      <c r="G94" s="21">
        <v>1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847</v>
      </c>
      <c r="D95" s="21" t="s">
        <v>1590</v>
      </c>
      <c r="E95" s="21" t="s">
        <v>1147</v>
      </c>
      <c r="F95" s="21">
        <v>62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861</v>
      </c>
      <c r="D96" s="21" t="s">
        <v>1626</v>
      </c>
      <c r="E96" s="21">
        <v>83</v>
      </c>
      <c r="F96" s="21">
        <v>65</v>
      </c>
      <c r="G96" s="21">
        <v>7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627</v>
      </c>
      <c r="D97" s="21" t="s">
        <v>1322</v>
      </c>
      <c r="E97" s="21" t="s">
        <v>1147</v>
      </c>
      <c r="F97" s="21">
        <v>82</v>
      </c>
      <c r="G97" s="21">
        <v>2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1117</v>
      </c>
      <c r="C98" s="21" t="s">
        <v>151</v>
      </c>
      <c r="D98" s="21" t="s">
        <v>1587</v>
      </c>
      <c r="E98" s="21">
        <v>98</v>
      </c>
      <c r="F98" s="21">
        <v>3</v>
      </c>
      <c r="G98" s="21">
        <v>45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324</v>
      </c>
      <c r="D99" s="21" t="s">
        <v>1525</v>
      </c>
      <c r="E99" s="21" t="s">
        <v>1147</v>
      </c>
      <c r="F99" s="21">
        <v>9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160</v>
      </c>
      <c r="D100" s="21" t="s">
        <v>1601</v>
      </c>
      <c r="E100" s="21" t="s">
        <v>1147</v>
      </c>
      <c r="F100" s="21">
        <v>64</v>
      </c>
      <c r="G100" s="21">
        <v>1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70</v>
      </c>
      <c r="D101" s="21" t="s">
        <v>1627</v>
      </c>
      <c r="E101" s="21">
        <v>97</v>
      </c>
      <c r="F101" s="21">
        <v>25</v>
      </c>
      <c r="G101" s="21">
        <v>8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31" priority="1">
      <formula>AND($L2=0, $M2=0, $N2=0)</formula>
    </cfRule>
    <cfRule type="expression" dxfId="3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Аркуш48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74</v>
      </c>
      <c r="D2" s="21" t="s">
        <v>1252</v>
      </c>
      <c r="E2" s="21">
        <v>1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69</v>
      </c>
      <c r="D3" s="21" t="s">
        <v>1157</v>
      </c>
      <c r="E3" s="21">
        <v>2</v>
      </c>
      <c r="F3" s="21">
        <v>1</v>
      </c>
      <c r="G3" s="21">
        <v>10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84</v>
      </c>
      <c r="D4" s="21" t="s">
        <v>1558</v>
      </c>
      <c r="E4" s="21">
        <v>42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69</v>
      </c>
      <c r="D5" s="21" t="s">
        <v>1141</v>
      </c>
      <c r="E5" s="21">
        <v>3</v>
      </c>
      <c r="F5" s="21">
        <v>2</v>
      </c>
      <c r="G5" s="21">
        <v>30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89</v>
      </c>
      <c r="D6" s="21" t="s">
        <v>1417</v>
      </c>
      <c r="E6" s="21">
        <v>4</v>
      </c>
      <c r="F6" s="21">
        <v>4</v>
      </c>
      <c r="G6" s="21">
        <v>5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627</v>
      </c>
      <c r="D7" s="21" t="s">
        <v>1190</v>
      </c>
      <c r="E7" s="21">
        <v>6</v>
      </c>
      <c r="F7" s="21">
        <v>5</v>
      </c>
      <c r="G7" s="21">
        <v>6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127</v>
      </c>
      <c r="D8" s="21" t="s">
        <v>1353</v>
      </c>
      <c r="E8" s="21">
        <v>5</v>
      </c>
      <c r="F8" s="21">
        <v>2</v>
      </c>
      <c r="G8" s="21">
        <v>8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138</v>
      </c>
      <c r="D9" s="21" t="s">
        <v>1503</v>
      </c>
      <c r="E9" s="21">
        <v>7</v>
      </c>
      <c r="F9" s="21">
        <v>7</v>
      </c>
      <c r="G9" s="21">
        <v>5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94</v>
      </c>
      <c r="D10" s="21" t="s">
        <v>1155</v>
      </c>
      <c r="E10" s="21">
        <v>10</v>
      </c>
      <c r="F10" s="21">
        <v>6</v>
      </c>
      <c r="G10" s="21">
        <v>8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1121</v>
      </c>
      <c r="C11" s="21" t="s">
        <v>86</v>
      </c>
      <c r="D11" s="21" t="s">
        <v>1478</v>
      </c>
      <c r="E11" s="21">
        <v>9</v>
      </c>
      <c r="F11" s="21">
        <v>4</v>
      </c>
      <c r="G11" s="21">
        <v>11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84</v>
      </c>
      <c r="D12" s="21">
        <v>12</v>
      </c>
      <c r="E12" s="21">
        <v>8</v>
      </c>
      <c r="F12" s="21">
        <v>2</v>
      </c>
      <c r="G12" s="21">
        <v>5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77</v>
      </c>
      <c r="D13" s="21" t="s">
        <v>1400</v>
      </c>
      <c r="E13" s="21">
        <v>12</v>
      </c>
      <c r="F13" s="21">
        <v>6</v>
      </c>
      <c r="G13" s="21">
        <v>6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92</v>
      </c>
      <c r="D14" s="21" t="s">
        <v>1426</v>
      </c>
      <c r="E14" s="21">
        <v>11</v>
      </c>
      <c r="F14" s="21">
        <v>9</v>
      </c>
      <c r="G14" s="21">
        <v>5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665</v>
      </c>
      <c r="D15" s="21" t="s">
        <v>1430</v>
      </c>
      <c r="E15" s="21">
        <v>94</v>
      </c>
      <c r="F15" s="21">
        <v>10</v>
      </c>
      <c r="G15" s="21">
        <v>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116</v>
      </c>
      <c r="D16" s="21" t="s">
        <v>1397</v>
      </c>
      <c r="E16" s="21">
        <v>15</v>
      </c>
      <c r="F16" s="21">
        <v>15</v>
      </c>
      <c r="G16" s="21">
        <v>6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140</v>
      </c>
      <c r="D17" s="21" t="s">
        <v>1170</v>
      </c>
      <c r="E17" s="21">
        <v>14</v>
      </c>
      <c r="F17" s="21">
        <v>8</v>
      </c>
      <c r="G17" s="21">
        <v>25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1121</v>
      </c>
      <c r="C18" s="21" t="s">
        <v>83</v>
      </c>
      <c r="D18" s="21" t="s">
        <v>1517</v>
      </c>
      <c r="E18" s="21">
        <v>13</v>
      </c>
      <c r="F18" s="21">
        <v>2</v>
      </c>
      <c r="G18" s="21">
        <v>8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449</v>
      </c>
      <c r="D19" s="21" t="s">
        <v>1538</v>
      </c>
      <c r="E19" s="21">
        <v>16</v>
      </c>
      <c r="F19" s="21">
        <v>4</v>
      </c>
      <c r="G19" s="21">
        <v>7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1147</v>
      </c>
      <c r="C20" s="21" t="s">
        <v>351</v>
      </c>
      <c r="D20" s="21" t="s">
        <v>1569</v>
      </c>
      <c r="E20" s="21" t="s">
        <v>1147</v>
      </c>
      <c r="F20" s="21">
        <v>9</v>
      </c>
      <c r="G20" s="21">
        <v>1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69</v>
      </c>
      <c r="D21" s="21" t="s">
        <v>1183</v>
      </c>
      <c r="E21" s="21">
        <v>17</v>
      </c>
      <c r="F21" s="21">
        <v>9</v>
      </c>
      <c r="G21" s="21">
        <v>12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85</v>
      </c>
      <c r="D22" s="21" t="s">
        <v>1441</v>
      </c>
      <c r="E22" s="21">
        <v>98</v>
      </c>
      <c r="F22" s="21">
        <v>16</v>
      </c>
      <c r="G22" s="21">
        <v>2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112</v>
      </c>
      <c r="D23" s="21" t="s">
        <v>1158</v>
      </c>
      <c r="E23" s="21">
        <v>21</v>
      </c>
      <c r="F23" s="21">
        <v>18</v>
      </c>
      <c r="G23" s="21">
        <v>3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1117</v>
      </c>
      <c r="C24" s="21" t="s">
        <v>226</v>
      </c>
      <c r="D24" s="21" t="s">
        <v>1156</v>
      </c>
      <c r="E24" s="21">
        <v>26</v>
      </c>
      <c r="F24" s="21">
        <v>9</v>
      </c>
      <c r="G24" s="21">
        <v>2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537</v>
      </c>
      <c r="D25" s="21" t="s">
        <v>1391</v>
      </c>
      <c r="E25" s="21">
        <v>20</v>
      </c>
      <c r="F25" s="21">
        <v>6</v>
      </c>
      <c r="G25" s="21">
        <v>12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517</v>
      </c>
      <c r="D26" s="21" t="s">
        <v>1402</v>
      </c>
      <c r="E26" s="21">
        <v>23</v>
      </c>
      <c r="F26" s="21">
        <v>2</v>
      </c>
      <c r="G26" s="21">
        <v>13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411</v>
      </c>
      <c r="D27" s="21" t="s">
        <v>1541</v>
      </c>
      <c r="E27" s="21">
        <v>19</v>
      </c>
      <c r="F27" s="21">
        <v>18</v>
      </c>
      <c r="G27" s="21">
        <v>5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128</v>
      </c>
      <c r="D28" s="21" t="s">
        <v>1393</v>
      </c>
      <c r="E28" s="21">
        <v>24</v>
      </c>
      <c r="F28" s="21">
        <v>1</v>
      </c>
      <c r="G28" s="21">
        <v>22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297</v>
      </c>
      <c r="D29" s="21" t="s">
        <v>1520</v>
      </c>
      <c r="E29" s="21">
        <v>18</v>
      </c>
      <c r="F29" s="21">
        <v>18</v>
      </c>
      <c r="G29" s="21">
        <v>4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125</v>
      </c>
      <c r="D30" s="21" t="s">
        <v>1523</v>
      </c>
      <c r="E30" s="21">
        <v>25</v>
      </c>
      <c r="F30" s="21">
        <v>2</v>
      </c>
      <c r="G30" s="21">
        <v>16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95</v>
      </c>
      <c r="D31" s="21" t="s">
        <v>1148</v>
      </c>
      <c r="E31" s="21">
        <v>27</v>
      </c>
      <c r="F31" s="21">
        <v>27</v>
      </c>
      <c r="G31" s="21">
        <v>8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799</v>
      </c>
      <c r="D32" s="21" t="s">
        <v>1436</v>
      </c>
      <c r="E32" s="21">
        <v>29</v>
      </c>
      <c r="F32" s="21">
        <v>1</v>
      </c>
      <c r="G32" s="21">
        <v>26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69</v>
      </c>
      <c r="D33" s="21" t="s">
        <v>1180</v>
      </c>
      <c r="E33" s="21">
        <v>40</v>
      </c>
      <c r="F33" s="21">
        <v>13</v>
      </c>
      <c r="G33" s="21">
        <v>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611</v>
      </c>
      <c r="D34" s="21" t="s">
        <v>1179</v>
      </c>
      <c r="E34" s="21">
        <v>34</v>
      </c>
      <c r="F34" s="21">
        <v>27</v>
      </c>
      <c r="G34" s="21">
        <v>4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1117</v>
      </c>
      <c r="C35" s="21" t="s">
        <v>608</v>
      </c>
      <c r="D35" s="21" t="s">
        <v>1189</v>
      </c>
      <c r="E35" s="21">
        <v>36</v>
      </c>
      <c r="F35" s="21">
        <v>17</v>
      </c>
      <c r="G35" s="21">
        <v>29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1117</v>
      </c>
      <c r="C36" s="21" t="s">
        <v>69</v>
      </c>
      <c r="D36" s="21" t="s">
        <v>1173</v>
      </c>
      <c r="E36" s="21">
        <v>45</v>
      </c>
      <c r="F36" s="21">
        <v>8</v>
      </c>
      <c r="G36" s="21">
        <v>7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80</v>
      </c>
      <c r="D37" s="21" t="s">
        <v>1553</v>
      </c>
      <c r="E37" s="21">
        <v>48</v>
      </c>
      <c r="F37" s="21">
        <v>36</v>
      </c>
      <c r="G37" s="21">
        <v>4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841</v>
      </c>
      <c r="D38" s="21" t="s">
        <v>1543</v>
      </c>
      <c r="E38" s="21">
        <v>30</v>
      </c>
      <c r="F38" s="21">
        <v>1</v>
      </c>
      <c r="G38" s="21">
        <v>10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1147</v>
      </c>
      <c r="C39" s="21" t="s">
        <v>150</v>
      </c>
      <c r="D39" s="21" t="s">
        <v>1583</v>
      </c>
      <c r="E39" s="21" t="s">
        <v>1147</v>
      </c>
      <c r="F39" s="21">
        <v>23</v>
      </c>
      <c r="G39" s="21">
        <v>1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133</v>
      </c>
      <c r="D40" s="21" t="s">
        <v>1582</v>
      </c>
      <c r="E40" s="21">
        <v>28</v>
      </c>
      <c r="F40" s="21">
        <v>14</v>
      </c>
      <c r="G40" s="21">
        <v>6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83</v>
      </c>
      <c r="D41" s="21" t="s">
        <v>1526</v>
      </c>
      <c r="E41" s="21">
        <v>39</v>
      </c>
      <c r="F41" s="21">
        <v>29</v>
      </c>
      <c r="G41" s="21">
        <v>12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614</v>
      </c>
      <c r="D42" s="21" t="s">
        <v>1195</v>
      </c>
      <c r="E42" s="21">
        <v>47</v>
      </c>
      <c r="F42" s="21">
        <v>35</v>
      </c>
      <c r="G42" s="21">
        <v>10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81</v>
      </c>
      <c r="D43" s="21" t="s">
        <v>1616</v>
      </c>
      <c r="E43" s="21">
        <v>22</v>
      </c>
      <c r="F43" s="21">
        <v>22</v>
      </c>
      <c r="G43" s="21">
        <v>12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83</v>
      </c>
      <c r="D44" s="21" t="s">
        <v>1554</v>
      </c>
      <c r="E44" s="21">
        <v>32</v>
      </c>
      <c r="F44" s="21">
        <v>3</v>
      </c>
      <c r="G44" s="21">
        <v>8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787</v>
      </c>
      <c r="D45" s="21" t="s">
        <v>1407</v>
      </c>
      <c r="E45" s="21">
        <v>41</v>
      </c>
      <c r="F45" s="21">
        <v>1</v>
      </c>
      <c r="G45" s="21">
        <v>49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1408</v>
      </c>
      <c r="D46" s="21" t="s">
        <v>1409</v>
      </c>
      <c r="E46" s="21">
        <v>44</v>
      </c>
      <c r="F46" s="21">
        <v>14</v>
      </c>
      <c r="G46" s="21">
        <v>19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1117</v>
      </c>
      <c r="C47" s="21" t="s">
        <v>669</v>
      </c>
      <c r="D47" s="21" t="s">
        <v>1513</v>
      </c>
      <c r="E47" s="21">
        <v>61</v>
      </c>
      <c r="F47" s="21">
        <v>31</v>
      </c>
      <c r="G47" s="21">
        <v>3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 ht="14.25" customHeight="1">
      <c r="A48" s="21">
        <v>47</v>
      </c>
      <c r="B48" s="21" t="s">
        <v>1121</v>
      </c>
      <c r="C48" s="21" t="s">
        <v>110</v>
      </c>
      <c r="D48" s="21" t="s">
        <v>1615</v>
      </c>
      <c r="E48" s="21">
        <v>31</v>
      </c>
      <c r="F48" s="21">
        <v>4</v>
      </c>
      <c r="G48" s="21">
        <v>8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499</v>
      </c>
      <c r="D49" s="21" t="s">
        <v>1544</v>
      </c>
      <c r="E49" s="21">
        <v>43</v>
      </c>
      <c r="F49" s="21">
        <v>1</v>
      </c>
      <c r="G49" s="21">
        <v>14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248</v>
      </c>
      <c r="D50" s="21" t="s">
        <v>1570</v>
      </c>
      <c r="E50" s="21">
        <v>37</v>
      </c>
      <c r="F50" s="21">
        <v>1</v>
      </c>
      <c r="G50" s="21">
        <v>10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695</v>
      </c>
      <c r="D51" s="21" t="s">
        <v>1614</v>
      </c>
      <c r="E51" s="21">
        <v>35</v>
      </c>
      <c r="F51" s="21">
        <v>35</v>
      </c>
      <c r="G51" s="21">
        <v>4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80</v>
      </c>
      <c r="D52" s="21" t="s">
        <v>1405</v>
      </c>
      <c r="E52" s="21">
        <v>46</v>
      </c>
      <c r="F52" s="21">
        <v>21</v>
      </c>
      <c r="G52" s="21">
        <v>8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853</v>
      </c>
      <c r="D53" s="21" t="s">
        <v>268</v>
      </c>
      <c r="E53" s="21">
        <v>38</v>
      </c>
      <c r="F53" s="21">
        <v>16</v>
      </c>
      <c r="G53" s="21">
        <v>7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421</v>
      </c>
      <c r="D54" s="21" t="s">
        <v>1403</v>
      </c>
      <c r="E54" s="21">
        <v>50</v>
      </c>
      <c r="F54" s="21">
        <v>1</v>
      </c>
      <c r="G54" s="21">
        <v>48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627</v>
      </c>
      <c r="D55" s="21" t="s">
        <v>1528</v>
      </c>
      <c r="E55" s="21">
        <v>53</v>
      </c>
      <c r="F55" s="21">
        <v>53</v>
      </c>
      <c r="G55" s="21">
        <v>5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175</v>
      </c>
      <c r="D56" s="21" t="s">
        <v>1586</v>
      </c>
      <c r="E56" s="21">
        <v>49</v>
      </c>
      <c r="F56" s="21">
        <v>3</v>
      </c>
      <c r="G56" s="21">
        <v>11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1257</v>
      </c>
      <c r="D57" s="21" t="s">
        <v>1258</v>
      </c>
      <c r="E57" s="21">
        <v>56</v>
      </c>
      <c r="F57" s="21">
        <v>9</v>
      </c>
      <c r="G57" s="21">
        <v>21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128</v>
      </c>
      <c r="D58" s="21" t="s">
        <v>1442</v>
      </c>
      <c r="E58" s="21">
        <v>52</v>
      </c>
      <c r="F58" s="21">
        <v>1</v>
      </c>
      <c r="G58" s="21">
        <v>55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947</v>
      </c>
      <c r="D59" s="21" t="s">
        <v>1535</v>
      </c>
      <c r="E59" s="21">
        <v>51</v>
      </c>
      <c r="F59" s="21">
        <v>3</v>
      </c>
      <c r="G59" s="21">
        <v>24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799</v>
      </c>
      <c r="D60" s="21" t="s">
        <v>1529</v>
      </c>
      <c r="E60" s="21">
        <v>54</v>
      </c>
      <c r="F60" s="21">
        <v>2</v>
      </c>
      <c r="G60" s="21">
        <v>26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272</v>
      </c>
      <c r="D61" s="21" t="s">
        <v>1434</v>
      </c>
      <c r="E61" s="21">
        <v>59</v>
      </c>
      <c r="F61" s="21">
        <v>2</v>
      </c>
      <c r="G61" s="21">
        <v>52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1121</v>
      </c>
      <c r="C62" s="21" t="s">
        <v>451</v>
      </c>
      <c r="D62" s="21" t="s">
        <v>1486</v>
      </c>
      <c r="E62" s="21">
        <v>57</v>
      </c>
      <c r="F62" s="21">
        <v>1</v>
      </c>
      <c r="G62" s="21">
        <v>37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1628</v>
      </c>
      <c r="D63" s="21" t="s">
        <v>1629</v>
      </c>
      <c r="E63" s="21">
        <v>90</v>
      </c>
      <c r="F63" s="21">
        <v>62</v>
      </c>
      <c r="G63" s="21">
        <v>2</v>
      </c>
      <c r="L63" s="25" t="s">
        <v>65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155</v>
      </c>
      <c r="D64" s="21" t="s">
        <v>1446</v>
      </c>
      <c r="E64" s="21">
        <v>64</v>
      </c>
      <c r="F64" s="21">
        <v>61</v>
      </c>
      <c r="G64" s="21">
        <v>15</v>
      </c>
      <c r="H64" s="21">
        <v>75</v>
      </c>
      <c r="I64" s="28">
        <v>44255</v>
      </c>
      <c r="J64" s="21">
        <v>71</v>
      </c>
      <c r="K64" s="28">
        <v>44262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1121</v>
      </c>
      <c r="C65" s="21" t="s">
        <v>297</v>
      </c>
      <c r="D65" s="21" t="s">
        <v>1589</v>
      </c>
      <c r="E65" s="21">
        <v>55</v>
      </c>
      <c r="F65" s="21">
        <v>7</v>
      </c>
      <c r="G65" s="21">
        <v>19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799</v>
      </c>
      <c r="D66" s="21" t="s">
        <v>1536</v>
      </c>
      <c r="E66" s="21">
        <v>58</v>
      </c>
      <c r="F66" s="21">
        <v>2</v>
      </c>
      <c r="G66" s="21">
        <v>26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160</v>
      </c>
      <c r="D67" s="21" t="s">
        <v>1618</v>
      </c>
      <c r="E67" s="21">
        <v>74</v>
      </c>
      <c r="F67" s="21">
        <v>63</v>
      </c>
      <c r="G67" s="21">
        <v>4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837</v>
      </c>
      <c r="D68" s="21" t="s">
        <v>1494</v>
      </c>
      <c r="E68" s="21">
        <v>62</v>
      </c>
      <c r="F68" s="21">
        <v>1</v>
      </c>
      <c r="G68" s="21">
        <v>44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673</v>
      </c>
      <c r="D69" s="21" t="s">
        <v>1448</v>
      </c>
      <c r="E69" s="21">
        <v>66</v>
      </c>
      <c r="F69" s="21">
        <v>51</v>
      </c>
      <c r="G69" s="21">
        <v>7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69</v>
      </c>
      <c r="D70" s="21" t="s">
        <v>1522</v>
      </c>
      <c r="E70" s="21">
        <v>72</v>
      </c>
      <c r="F70" s="21">
        <v>42</v>
      </c>
      <c r="G70" s="21">
        <v>7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128</v>
      </c>
      <c r="D71" s="21" t="s">
        <v>1254</v>
      </c>
      <c r="E71" s="21">
        <v>63</v>
      </c>
      <c r="F71" s="21">
        <v>2</v>
      </c>
      <c r="G71" s="21">
        <v>92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165</v>
      </c>
      <c r="D72" s="21" t="s">
        <v>1617</v>
      </c>
      <c r="E72" s="21">
        <v>69</v>
      </c>
      <c r="F72" s="21">
        <v>57</v>
      </c>
      <c r="G72" s="21">
        <v>4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83</v>
      </c>
      <c r="D73" s="21" t="s">
        <v>1612</v>
      </c>
      <c r="E73" s="21">
        <v>71</v>
      </c>
      <c r="F73" s="21">
        <v>6</v>
      </c>
      <c r="G73" s="21">
        <v>8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69</v>
      </c>
      <c r="D74" s="21" t="s">
        <v>1239</v>
      </c>
      <c r="E74" s="21">
        <v>76</v>
      </c>
      <c r="F74" s="21">
        <v>20</v>
      </c>
      <c r="G74" s="21">
        <v>9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130</v>
      </c>
      <c r="D75" s="21" t="s">
        <v>1619</v>
      </c>
      <c r="E75" s="21">
        <v>60</v>
      </c>
      <c r="F75" s="21">
        <v>52</v>
      </c>
      <c r="G75" s="21">
        <v>4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1102</v>
      </c>
      <c r="D76" s="21" t="s">
        <v>1620</v>
      </c>
      <c r="E76" s="21">
        <v>65</v>
      </c>
      <c r="F76" s="21">
        <v>22</v>
      </c>
      <c r="G76" s="21">
        <v>7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107</v>
      </c>
      <c r="D77" s="21" t="s">
        <v>1630</v>
      </c>
      <c r="E77" s="21">
        <v>67</v>
      </c>
      <c r="F77" s="21">
        <v>14</v>
      </c>
      <c r="G77" s="21">
        <v>10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736</v>
      </c>
      <c r="D78" s="21" t="s">
        <v>1215</v>
      </c>
      <c r="E78" s="21">
        <v>75</v>
      </c>
      <c r="F78" s="21">
        <v>17</v>
      </c>
      <c r="G78" s="21">
        <v>126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857</v>
      </c>
      <c r="D79" s="21" t="s">
        <v>1621</v>
      </c>
      <c r="E79" s="21">
        <v>68</v>
      </c>
      <c r="F79" s="21">
        <v>10</v>
      </c>
      <c r="G79" s="21">
        <v>18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863</v>
      </c>
      <c r="D80" s="21" t="s">
        <v>1631</v>
      </c>
      <c r="E80" s="21" t="s">
        <v>1147</v>
      </c>
      <c r="F80" s="21">
        <v>79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81</v>
      </c>
      <c r="D81" s="21" t="s">
        <v>1632</v>
      </c>
      <c r="E81" s="21">
        <v>33</v>
      </c>
      <c r="F81" s="21">
        <v>33</v>
      </c>
      <c r="G81" s="21">
        <v>3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1147</v>
      </c>
      <c r="C82" s="21" t="s">
        <v>863</v>
      </c>
      <c r="D82" s="21" t="s">
        <v>1633</v>
      </c>
      <c r="E82" s="21" t="s">
        <v>1147</v>
      </c>
      <c r="F82" s="21">
        <v>81</v>
      </c>
      <c r="G82" s="21">
        <v>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851</v>
      </c>
      <c r="D83" s="21" t="s">
        <v>1599</v>
      </c>
      <c r="E83" s="21" t="s">
        <v>1147</v>
      </c>
      <c r="F83" s="21">
        <v>24</v>
      </c>
      <c r="G83" s="21">
        <v>1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861</v>
      </c>
      <c r="D84" s="21" t="s">
        <v>1626</v>
      </c>
      <c r="E84" s="21">
        <v>70</v>
      </c>
      <c r="F84" s="21">
        <v>65</v>
      </c>
      <c r="G84" s="21">
        <v>6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748</v>
      </c>
      <c r="D85" s="21" t="s">
        <v>1428</v>
      </c>
      <c r="E85" s="21">
        <v>81</v>
      </c>
      <c r="F85" s="21">
        <v>49</v>
      </c>
      <c r="G85" s="21">
        <v>85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419</v>
      </c>
      <c r="D86" s="21" t="s">
        <v>1585</v>
      </c>
      <c r="E86" s="21" t="s">
        <v>1147</v>
      </c>
      <c r="F86" s="21">
        <v>54</v>
      </c>
      <c r="G86" s="21">
        <v>1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1147</v>
      </c>
      <c r="C87" s="21" t="s">
        <v>863</v>
      </c>
      <c r="D87" s="21" t="s">
        <v>1634</v>
      </c>
      <c r="E87" s="21" t="s">
        <v>1147</v>
      </c>
      <c r="F87" s="21">
        <v>86</v>
      </c>
      <c r="G87" s="21">
        <v>1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855</v>
      </c>
      <c r="D88" s="21" t="s">
        <v>1611</v>
      </c>
      <c r="E88" s="21" t="s">
        <v>1147</v>
      </c>
      <c r="F88" s="21">
        <v>36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187</v>
      </c>
      <c r="D89" s="21" t="s">
        <v>1635</v>
      </c>
      <c r="E89" s="21">
        <v>78</v>
      </c>
      <c r="F89" s="21">
        <v>12</v>
      </c>
      <c r="G89" s="21">
        <v>9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1121</v>
      </c>
      <c r="C90" s="21" t="s">
        <v>627</v>
      </c>
      <c r="D90" s="21" t="s">
        <v>1623</v>
      </c>
      <c r="E90" s="21">
        <v>79</v>
      </c>
      <c r="F90" s="21">
        <v>79</v>
      </c>
      <c r="G90" s="21">
        <v>3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859</v>
      </c>
      <c r="D91" s="21" t="s">
        <v>1625</v>
      </c>
      <c r="E91" s="21" t="s">
        <v>1147</v>
      </c>
      <c r="F91" s="21">
        <v>90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863</v>
      </c>
      <c r="D92" s="21" t="s">
        <v>1636</v>
      </c>
      <c r="E92" s="21" t="s">
        <v>1147</v>
      </c>
      <c r="F92" s="21">
        <v>91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863</v>
      </c>
      <c r="D93" s="21" t="s">
        <v>1637</v>
      </c>
      <c r="E93" s="21" t="s">
        <v>1147</v>
      </c>
      <c r="F93" s="21">
        <v>92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293</v>
      </c>
      <c r="D94" s="21" t="s">
        <v>1622</v>
      </c>
      <c r="E94" s="21" t="s">
        <v>1147</v>
      </c>
      <c r="F94" s="21">
        <v>86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718</v>
      </c>
      <c r="D95" s="21" t="s">
        <v>1624</v>
      </c>
      <c r="E95" s="21">
        <v>89</v>
      </c>
      <c r="F95" s="21">
        <v>89</v>
      </c>
      <c r="G95" s="21">
        <v>2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174</v>
      </c>
      <c r="D96" s="21" t="s">
        <v>1588</v>
      </c>
      <c r="E96" s="21" t="s">
        <v>1147</v>
      </c>
      <c r="F96" s="21">
        <v>46</v>
      </c>
      <c r="G96" s="21">
        <v>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128</v>
      </c>
      <c r="D97" s="21" t="s">
        <v>1638</v>
      </c>
      <c r="E97" s="21">
        <v>80</v>
      </c>
      <c r="F97" s="21">
        <v>2</v>
      </c>
      <c r="G97" s="21">
        <v>15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70</v>
      </c>
      <c r="D98" s="21" t="s">
        <v>1627</v>
      </c>
      <c r="E98" s="21">
        <v>82</v>
      </c>
      <c r="F98" s="21">
        <v>25</v>
      </c>
      <c r="G98" s="21">
        <v>7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151</v>
      </c>
      <c r="D99" s="21" t="s">
        <v>1587</v>
      </c>
      <c r="E99" s="21">
        <v>87</v>
      </c>
      <c r="F99" s="21">
        <v>3</v>
      </c>
      <c r="G99" s="21">
        <v>44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863</v>
      </c>
      <c r="D100" s="21" t="s">
        <v>1639</v>
      </c>
      <c r="E100" s="21" t="s">
        <v>1147</v>
      </c>
      <c r="F100" s="21">
        <v>99</v>
      </c>
      <c r="G100" s="21">
        <v>1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135</v>
      </c>
      <c r="D101" s="21" t="s">
        <v>1640</v>
      </c>
      <c r="E101" s="21">
        <v>85</v>
      </c>
      <c r="F101" s="21">
        <v>55</v>
      </c>
      <c r="G101" s="21">
        <v>7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29" priority="1">
      <formula>AND($L2=0, $M2=0, $N2=0)</formula>
    </cfRule>
    <cfRule type="expression" dxfId="2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Аркуш49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74</v>
      </c>
      <c r="D2" s="21" t="s">
        <v>1252</v>
      </c>
      <c r="E2" s="21">
        <v>50</v>
      </c>
      <c r="F2" s="21">
        <v>1</v>
      </c>
      <c r="G2" s="21">
        <v>2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69</v>
      </c>
      <c r="D3" s="21" t="s">
        <v>1157</v>
      </c>
      <c r="E3" s="21">
        <v>1</v>
      </c>
      <c r="F3" s="21">
        <v>1</v>
      </c>
      <c r="G3" s="21">
        <v>9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69</v>
      </c>
      <c r="D4" s="21" t="s">
        <v>1141</v>
      </c>
      <c r="E4" s="21">
        <v>2</v>
      </c>
      <c r="F4" s="21">
        <v>2</v>
      </c>
      <c r="G4" s="21">
        <v>29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89</v>
      </c>
      <c r="D5" s="21" t="s">
        <v>1417</v>
      </c>
      <c r="E5" s="21">
        <v>4</v>
      </c>
      <c r="F5" s="21">
        <v>4</v>
      </c>
      <c r="G5" s="21">
        <v>4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127</v>
      </c>
      <c r="D6" s="21" t="s">
        <v>1353</v>
      </c>
      <c r="E6" s="21">
        <v>5</v>
      </c>
      <c r="F6" s="21">
        <v>2</v>
      </c>
      <c r="G6" s="21">
        <v>7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627</v>
      </c>
      <c r="D7" s="21" t="s">
        <v>1190</v>
      </c>
      <c r="E7" s="21">
        <v>6</v>
      </c>
      <c r="F7" s="21">
        <v>5</v>
      </c>
      <c r="G7" s="21">
        <v>5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138</v>
      </c>
      <c r="D8" s="21" t="s">
        <v>1503</v>
      </c>
      <c r="E8" s="21">
        <v>11</v>
      </c>
      <c r="F8" s="21">
        <v>7</v>
      </c>
      <c r="G8" s="21">
        <v>4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84</v>
      </c>
      <c r="D9" s="21">
        <v>12</v>
      </c>
      <c r="E9" s="21">
        <v>3</v>
      </c>
      <c r="F9" s="21">
        <v>2</v>
      </c>
      <c r="G9" s="21">
        <v>4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86</v>
      </c>
      <c r="D10" s="21" t="s">
        <v>1478</v>
      </c>
      <c r="E10" s="21">
        <v>7</v>
      </c>
      <c r="F10" s="21">
        <v>4</v>
      </c>
      <c r="G10" s="21">
        <v>10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94</v>
      </c>
      <c r="D11" s="21" t="s">
        <v>1155</v>
      </c>
      <c r="E11" s="21">
        <v>8</v>
      </c>
      <c r="F11" s="21">
        <v>6</v>
      </c>
      <c r="G11" s="21">
        <v>7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 ht="14.25" customHeight="1">
      <c r="A12" s="21">
        <v>11</v>
      </c>
      <c r="B12" s="21" t="s">
        <v>1121</v>
      </c>
      <c r="C12" s="21" t="s">
        <v>92</v>
      </c>
      <c r="D12" s="21" t="s">
        <v>1426</v>
      </c>
      <c r="E12" s="21">
        <v>9</v>
      </c>
      <c r="F12" s="21">
        <v>9</v>
      </c>
      <c r="G12" s="21">
        <v>4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77</v>
      </c>
      <c r="D13" s="21" t="s">
        <v>1400</v>
      </c>
      <c r="E13" s="21">
        <v>10</v>
      </c>
      <c r="F13" s="21">
        <v>6</v>
      </c>
      <c r="G13" s="21">
        <v>5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83</v>
      </c>
      <c r="D14" s="21" t="s">
        <v>1517</v>
      </c>
      <c r="E14" s="21">
        <v>13</v>
      </c>
      <c r="F14" s="21">
        <v>2</v>
      </c>
      <c r="G14" s="21">
        <v>7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140</v>
      </c>
      <c r="D15" s="21" t="s">
        <v>1170</v>
      </c>
      <c r="E15" s="21">
        <v>14</v>
      </c>
      <c r="F15" s="21">
        <v>8</v>
      </c>
      <c r="G15" s="21">
        <v>24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1117</v>
      </c>
      <c r="C16" s="21" t="s">
        <v>116</v>
      </c>
      <c r="D16" s="21" t="s">
        <v>1397</v>
      </c>
      <c r="E16" s="21">
        <v>17</v>
      </c>
      <c r="F16" s="21">
        <v>15</v>
      </c>
      <c r="G16" s="21">
        <v>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449</v>
      </c>
      <c r="D17" s="21" t="s">
        <v>1538</v>
      </c>
      <c r="E17" s="21">
        <v>12</v>
      </c>
      <c r="F17" s="21">
        <v>4</v>
      </c>
      <c r="G17" s="21">
        <v>6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1117</v>
      </c>
      <c r="C18" s="21" t="s">
        <v>69</v>
      </c>
      <c r="D18" s="21" t="s">
        <v>1183</v>
      </c>
      <c r="E18" s="21">
        <v>21</v>
      </c>
      <c r="F18" s="21">
        <v>9</v>
      </c>
      <c r="G18" s="21">
        <v>11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297</v>
      </c>
      <c r="D19" s="21" t="s">
        <v>1520</v>
      </c>
      <c r="E19" s="21">
        <v>22</v>
      </c>
      <c r="F19" s="21">
        <v>18</v>
      </c>
      <c r="G19" s="21">
        <v>3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411</v>
      </c>
      <c r="D20" s="21" t="s">
        <v>1541</v>
      </c>
      <c r="E20" s="21">
        <v>18</v>
      </c>
      <c r="F20" s="21">
        <v>18</v>
      </c>
      <c r="G20" s="21">
        <v>4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537</v>
      </c>
      <c r="D21" s="21" t="s">
        <v>1391</v>
      </c>
      <c r="E21" s="21">
        <v>15</v>
      </c>
      <c r="F21" s="21">
        <v>6</v>
      </c>
      <c r="G21" s="21">
        <v>11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112</v>
      </c>
      <c r="D22" s="21" t="s">
        <v>1158</v>
      </c>
      <c r="E22" s="21">
        <v>92</v>
      </c>
      <c r="F22" s="21">
        <v>18</v>
      </c>
      <c r="G22" s="21">
        <v>2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1117</v>
      </c>
      <c r="C23" s="21" t="s">
        <v>81</v>
      </c>
      <c r="D23" s="21" t="s">
        <v>1616</v>
      </c>
      <c r="E23" s="21">
        <v>30</v>
      </c>
      <c r="F23" s="21">
        <v>22</v>
      </c>
      <c r="G23" s="21">
        <v>11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517</v>
      </c>
      <c r="D24" s="21" t="s">
        <v>1402</v>
      </c>
      <c r="E24" s="21">
        <v>19</v>
      </c>
      <c r="F24" s="21">
        <v>2</v>
      </c>
      <c r="G24" s="21">
        <v>12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128</v>
      </c>
      <c r="D25" s="21" t="s">
        <v>1393</v>
      </c>
      <c r="E25" s="21">
        <v>20</v>
      </c>
      <c r="F25" s="21">
        <v>1</v>
      </c>
      <c r="G25" s="21">
        <v>21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125</v>
      </c>
      <c r="D26" s="21" t="s">
        <v>1523</v>
      </c>
      <c r="E26" s="21">
        <v>16</v>
      </c>
      <c r="F26" s="21">
        <v>2</v>
      </c>
      <c r="G26" s="21">
        <v>15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1147</v>
      </c>
      <c r="C27" s="21" t="s">
        <v>226</v>
      </c>
      <c r="D27" s="21" t="s">
        <v>1156</v>
      </c>
      <c r="E27" s="21" t="s">
        <v>1147</v>
      </c>
      <c r="F27" s="21">
        <v>9</v>
      </c>
      <c r="G27" s="21">
        <v>1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95</v>
      </c>
      <c r="D28" s="21" t="s">
        <v>1148</v>
      </c>
      <c r="E28" s="21">
        <v>32</v>
      </c>
      <c r="F28" s="21">
        <v>27</v>
      </c>
      <c r="G28" s="21">
        <v>7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133</v>
      </c>
      <c r="D29" s="21" t="s">
        <v>1582</v>
      </c>
      <c r="E29" s="21">
        <v>29</v>
      </c>
      <c r="F29" s="21">
        <v>14</v>
      </c>
      <c r="G29" s="21">
        <v>5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799</v>
      </c>
      <c r="D30" s="21" t="s">
        <v>1436</v>
      </c>
      <c r="E30" s="21">
        <v>27</v>
      </c>
      <c r="F30" s="21">
        <v>1</v>
      </c>
      <c r="G30" s="21">
        <v>25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841</v>
      </c>
      <c r="D31" s="21" t="s">
        <v>1543</v>
      </c>
      <c r="E31" s="21">
        <v>23</v>
      </c>
      <c r="F31" s="21">
        <v>1</v>
      </c>
      <c r="G31" s="21">
        <v>9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110</v>
      </c>
      <c r="D32" s="21" t="s">
        <v>1615</v>
      </c>
      <c r="E32" s="21">
        <v>24</v>
      </c>
      <c r="F32" s="21">
        <v>4</v>
      </c>
      <c r="G32" s="21">
        <v>7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83</v>
      </c>
      <c r="D33" s="21" t="s">
        <v>1554</v>
      </c>
      <c r="E33" s="21">
        <v>28</v>
      </c>
      <c r="F33" s="21">
        <v>3</v>
      </c>
      <c r="G33" s="21">
        <v>7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81</v>
      </c>
      <c r="D34" s="21" t="s">
        <v>1632</v>
      </c>
      <c r="E34" s="21">
        <v>43</v>
      </c>
      <c r="F34" s="21">
        <v>33</v>
      </c>
      <c r="G34" s="21">
        <v>2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611</v>
      </c>
      <c r="D35" s="21" t="s">
        <v>1179</v>
      </c>
      <c r="E35" s="21">
        <v>53</v>
      </c>
      <c r="F35" s="21">
        <v>27</v>
      </c>
      <c r="G35" s="21">
        <v>3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1117</v>
      </c>
      <c r="C36" s="21" t="s">
        <v>695</v>
      </c>
      <c r="D36" s="21" t="s">
        <v>1614</v>
      </c>
      <c r="E36" s="21">
        <v>46</v>
      </c>
      <c r="F36" s="21">
        <v>35</v>
      </c>
      <c r="G36" s="21">
        <v>3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1121</v>
      </c>
      <c r="C37" s="21" t="s">
        <v>608</v>
      </c>
      <c r="D37" s="21" t="s">
        <v>1189</v>
      </c>
      <c r="E37" s="21">
        <v>34</v>
      </c>
      <c r="F37" s="21">
        <v>17</v>
      </c>
      <c r="G37" s="21">
        <v>28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248</v>
      </c>
      <c r="D38" s="21" t="s">
        <v>1570</v>
      </c>
      <c r="E38" s="21">
        <v>31</v>
      </c>
      <c r="F38" s="21">
        <v>1</v>
      </c>
      <c r="G38" s="21">
        <v>9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853</v>
      </c>
      <c r="D39" s="21" t="s">
        <v>268</v>
      </c>
      <c r="E39" s="21">
        <v>25</v>
      </c>
      <c r="F39" s="21">
        <v>16</v>
      </c>
      <c r="G39" s="21">
        <v>6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83</v>
      </c>
      <c r="D40" s="21" t="s">
        <v>1526</v>
      </c>
      <c r="E40" s="21">
        <v>39</v>
      </c>
      <c r="F40" s="21">
        <v>29</v>
      </c>
      <c r="G40" s="21">
        <v>11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69</v>
      </c>
      <c r="D41" s="21" t="s">
        <v>1180</v>
      </c>
      <c r="E41" s="21">
        <v>48</v>
      </c>
      <c r="F41" s="21">
        <v>13</v>
      </c>
      <c r="G41" s="21">
        <v>5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787</v>
      </c>
      <c r="D42" s="21" t="s">
        <v>1407</v>
      </c>
      <c r="E42" s="21">
        <v>35</v>
      </c>
      <c r="F42" s="21">
        <v>1</v>
      </c>
      <c r="G42" s="21">
        <v>48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1147</v>
      </c>
      <c r="C43" s="21" t="s">
        <v>84</v>
      </c>
      <c r="D43" s="21" t="s">
        <v>1558</v>
      </c>
      <c r="E43" s="21" t="s">
        <v>1147</v>
      </c>
      <c r="F43" s="21">
        <v>3</v>
      </c>
      <c r="G43" s="21">
        <v>1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499</v>
      </c>
      <c r="D44" s="21" t="s">
        <v>1544</v>
      </c>
      <c r="E44" s="21">
        <v>33</v>
      </c>
      <c r="F44" s="21">
        <v>1</v>
      </c>
      <c r="G44" s="21">
        <v>13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1408</v>
      </c>
      <c r="D45" s="21" t="s">
        <v>1409</v>
      </c>
      <c r="E45" s="21">
        <v>36</v>
      </c>
      <c r="F45" s="21">
        <v>14</v>
      </c>
      <c r="G45" s="21">
        <v>18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69</v>
      </c>
      <c r="D46" s="21" t="s">
        <v>1173</v>
      </c>
      <c r="E46" s="21">
        <v>42</v>
      </c>
      <c r="F46" s="21">
        <v>8</v>
      </c>
      <c r="G46" s="21">
        <v>6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80</v>
      </c>
      <c r="D47" s="21" t="s">
        <v>1405</v>
      </c>
      <c r="E47" s="21">
        <v>37</v>
      </c>
      <c r="F47" s="21">
        <v>21</v>
      </c>
      <c r="G47" s="21">
        <v>7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614</v>
      </c>
      <c r="D48" s="21" t="s">
        <v>1195</v>
      </c>
      <c r="E48" s="21">
        <v>44</v>
      </c>
      <c r="F48" s="21">
        <v>35</v>
      </c>
      <c r="G48" s="21">
        <v>9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1117</v>
      </c>
      <c r="C49" s="21" t="s">
        <v>80</v>
      </c>
      <c r="D49" s="21" t="s">
        <v>1553</v>
      </c>
      <c r="E49" s="21">
        <v>59</v>
      </c>
      <c r="F49" s="21">
        <v>36</v>
      </c>
      <c r="G49" s="21">
        <v>3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175</v>
      </c>
      <c r="D50" s="21" t="s">
        <v>1586</v>
      </c>
      <c r="E50" s="21">
        <v>38</v>
      </c>
      <c r="F50" s="21">
        <v>3</v>
      </c>
      <c r="G50" s="21">
        <v>10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421</v>
      </c>
      <c r="D51" s="21" t="s">
        <v>1403</v>
      </c>
      <c r="E51" s="21">
        <v>47</v>
      </c>
      <c r="F51" s="21">
        <v>1</v>
      </c>
      <c r="G51" s="21">
        <v>47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947</v>
      </c>
      <c r="D52" s="21" t="s">
        <v>1535</v>
      </c>
      <c r="E52" s="21">
        <v>41</v>
      </c>
      <c r="F52" s="21">
        <v>3</v>
      </c>
      <c r="G52" s="21">
        <v>23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128</v>
      </c>
      <c r="D53" s="21" t="s">
        <v>1442</v>
      </c>
      <c r="E53" s="21">
        <v>54</v>
      </c>
      <c r="F53" s="21">
        <v>1</v>
      </c>
      <c r="G53" s="21">
        <v>54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627</v>
      </c>
      <c r="D54" s="21" t="s">
        <v>1528</v>
      </c>
      <c r="E54" s="21">
        <v>58</v>
      </c>
      <c r="F54" s="21">
        <v>53</v>
      </c>
      <c r="G54" s="21">
        <v>4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799</v>
      </c>
      <c r="D55" s="21" t="s">
        <v>1529</v>
      </c>
      <c r="E55" s="21">
        <v>49</v>
      </c>
      <c r="F55" s="21">
        <v>2</v>
      </c>
      <c r="G55" s="21">
        <v>25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297</v>
      </c>
      <c r="D56" s="21" t="s">
        <v>1589</v>
      </c>
      <c r="E56" s="21">
        <v>55</v>
      </c>
      <c r="F56" s="21">
        <v>7</v>
      </c>
      <c r="G56" s="21">
        <v>18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1257</v>
      </c>
      <c r="D57" s="21" t="s">
        <v>1258</v>
      </c>
      <c r="E57" s="21">
        <v>56</v>
      </c>
      <c r="F57" s="21">
        <v>9</v>
      </c>
      <c r="G57" s="21">
        <v>20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1117</v>
      </c>
      <c r="C58" s="21" t="s">
        <v>451</v>
      </c>
      <c r="D58" s="21" t="s">
        <v>1486</v>
      </c>
      <c r="E58" s="21">
        <v>69</v>
      </c>
      <c r="F58" s="21">
        <v>1</v>
      </c>
      <c r="G58" s="21">
        <v>36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799</v>
      </c>
      <c r="D59" s="21" t="s">
        <v>1536</v>
      </c>
      <c r="E59" s="21">
        <v>60</v>
      </c>
      <c r="F59" s="21">
        <v>2</v>
      </c>
      <c r="G59" s="21">
        <v>25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272</v>
      </c>
      <c r="D60" s="21" t="s">
        <v>1434</v>
      </c>
      <c r="E60" s="21">
        <v>62</v>
      </c>
      <c r="F60" s="21">
        <v>2</v>
      </c>
      <c r="G60" s="21">
        <v>51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130</v>
      </c>
      <c r="D61" s="21" t="s">
        <v>1619</v>
      </c>
      <c r="E61" s="21">
        <v>52</v>
      </c>
      <c r="F61" s="21">
        <v>52</v>
      </c>
      <c r="G61" s="21">
        <v>3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669</v>
      </c>
      <c r="D62" s="21" t="s">
        <v>1513</v>
      </c>
      <c r="E62" s="21">
        <v>51</v>
      </c>
      <c r="F62" s="21">
        <v>31</v>
      </c>
      <c r="G62" s="21">
        <v>2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837</v>
      </c>
      <c r="D63" s="21" t="s">
        <v>1494</v>
      </c>
      <c r="E63" s="21">
        <v>65</v>
      </c>
      <c r="F63" s="21">
        <v>1</v>
      </c>
      <c r="G63" s="21">
        <v>43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128</v>
      </c>
      <c r="D64" s="21" t="s">
        <v>1254</v>
      </c>
      <c r="E64" s="21">
        <v>66</v>
      </c>
      <c r="F64" s="21">
        <v>2</v>
      </c>
      <c r="G64" s="21">
        <v>91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155</v>
      </c>
      <c r="D65" s="21" t="s">
        <v>1446</v>
      </c>
      <c r="E65" s="21">
        <v>71</v>
      </c>
      <c r="F65" s="21">
        <v>61</v>
      </c>
      <c r="G65" s="21">
        <v>14</v>
      </c>
      <c r="H65" s="21">
        <v>75</v>
      </c>
      <c r="I65" s="28">
        <v>44255</v>
      </c>
      <c r="J65" s="21">
        <v>71</v>
      </c>
      <c r="K65" s="28">
        <v>44262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1102</v>
      </c>
      <c r="D66" s="21" t="s">
        <v>1620</v>
      </c>
      <c r="E66" s="21">
        <v>45</v>
      </c>
      <c r="F66" s="21">
        <v>22</v>
      </c>
      <c r="G66" s="21">
        <v>6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673</v>
      </c>
      <c r="D67" s="21" t="s">
        <v>1448</v>
      </c>
      <c r="E67" s="21">
        <v>67</v>
      </c>
      <c r="F67" s="21">
        <v>51</v>
      </c>
      <c r="G67" s="21">
        <v>6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107</v>
      </c>
      <c r="D68" s="21" t="s">
        <v>1630</v>
      </c>
      <c r="E68" s="21">
        <v>73</v>
      </c>
      <c r="F68" s="21">
        <v>14</v>
      </c>
      <c r="G68" s="21">
        <v>9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857</v>
      </c>
      <c r="D69" s="21" t="s">
        <v>1621</v>
      </c>
      <c r="E69" s="21">
        <v>57</v>
      </c>
      <c r="F69" s="21">
        <v>10</v>
      </c>
      <c r="G69" s="21">
        <v>17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165</v>
      </c>
      <c r="D70" s="21" t="s">
        <v>1617</v>
      </c>
      <c r="E70" s="21">
        <v>61</v>
      </c>
      <c r="F70" s="21">
        <v>57</v>
      </c>
      <c r="G70" s="21">
        <v>3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861</v>
      </c>
      <c r="D71" s="21" t="s">
        <v>1626</v>
      </c>
      <c r="E71" s="21">
        <v>75</v>
      </c>
      <c r="F71" s="21">
        <v>65</v>
      </c>
      <c r="G71" s="21">
        <v>5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83</v>
      </c>
      <c r="D72" s="21" t="s">
        <v>1612</v>
      </c>
      <c r="E72" s="21">
        <v>64</v>
      </c>
      <c r="F72" s="21">
        <v>6</v>
      </c>
      <c r="G72" s="21">
        <v>7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69</v>
      </c>
      <c r="D73" s="21" t="s">
        <v>1522</v>
      </c>
      <c r="E73" s="21">
        <v>72</v>
      </c>
      <c r="F73" s="21">
        <v>42</v>
      </c>
      <c r="G73" s="21">
        <v>6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467</v>
      </c>
      <c r="D74" s="21" t="s">
        <v>1641</v>
      </c>
      <c r="E74" s="21">
        <v>40</v>
      </c>
      <c r="F74" s="21">
        <v>31</v>
      </c>
      <c r="G74" s="21">
        <v>4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160</v>
      </c>
      <c r="D75" s="21" t="s">
        <v>1618</v>
      </c>
      <c r="E75" s="21">
        <v>63</v>
      </c>
      <c r="F75" s="21">
        <v>63</v>
      </c>
      <c r="G75" s="21">
        <v>3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736</v>
      </c>
      <c r="D76" s="21" t="s">
        <v>1215</v>
      </c>
      <c r="E76" s="21">
        <v>70</v>
      </c>
      <c r="F76" s="21">
        <v>17</v>
      </c>
      <c r="G76" s="21">
        <v>125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69</v>
      </c>
      <c r="D77" s="21" t="s">
        <v>1239</v>
      </c>
      <c r="E77" s="21">
        <v>79</v>
      </c>
      <c r="F77" s="21">
        <v>20</v>
      </c>
      <c r="G77" s="21">
        <v>8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119</v>
      </c>
      <c r="D78" s="21" t="s">
        <v>1642</v>
      </c>
      <c r="E78" s="21">
        <v>26</v>
      </c>
      <c r="F78" s="21">
        <v>26</v>
      </c>
      <c r="G78" s="21">
        <v>3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187</v>
      </c>
      <c r="D79" s="21" t="s">
        <v>1635</v>
      </c>
      <c r="E79" s="21">
        <v>80</v>
      </c>
      <c r="F79" s="21">
        <v>12</v>
      </c>
      <c r="G79" s="21">
        <v>8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627</v>
      </c>
      <c r="D80" s="21" t="s">
        <v>1623</v>
      </c>
      <c r="E80" s="21">
        <v>96</v>
      </c>
      <c r="F80" s="21">
        <v>79</v>
      </c>
      <c r="G80" s="21">
        <v>2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128</v>
      </c>
      <c r="D81" s="21" t="s">
        <v>1638</v>
      </c>
      <c r="E81" s="21">
        <v>74</v>
      </c>
      <c r="F81" s="21">
        <v>2</v>
      </c>
      <c r="G81" s="21">
        <v>14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748</v>
      </c>
      <c r="D82" s="21" t="s">
        <v>1428</v>
      </c>
      <c r="E82" s="21">
        <v>77</v>
      </c>
      <c r="F82" s="21">
        <v>49</v>
      </c>
      <c r="G82" s="21">
        <v>84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70</v>
      </c>
      <c r="D83" s="21" t="s">
        <v>1627</v>
      </c>
      <c r="E83" s="21">
        <v>68</v>
      </c>
      <c r="F83" s="21">
        <v>25</v>
      </c>
      <c r="G83" s="21">
        <v>6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865</v>
      </c>
      <c r="D84" s="21" t="s">
        <v>1643</v>
      </c>
      <c r="E84" s="21">
        <v>81</v>
      </c>
      <c r="F84" s="21">
        <v>2</v>
      </c>
      <c r="G84" s="21">
        <v>22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511</v>
      </c>
      <c r="D85" s="21" t="s">
        <v>1644</v>
      </c>
      <c r="E85" s="21">
        <v>78</v>
      </c>
      <c r="F85" s="21">
        <v>7</v>
      </c>
      <c r="G85" s="21">
        <v>22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135</v>
      </c>
      <c r="D86" s="21" t="s">
        <v>1640</v>
      </c>
      <c r="E86" s="21">
        <v>91</v>
      </c>
      <c r="F86" s="21">
        <v>55</v>
      </c>
      <c r="G86" s="21">
        <v>6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721</v>
      </c>
      <c r="D87" s="21">
        <v>1944</v>
      </c>
      <c r="E87" s="21">
        <v>84</v>
      </c>
      <c r="F87" s="21">
        <v>26</v>
      </c>
      <c r="G87" s="21">
        <v>6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151</v>
      </c>
      <c r="D88" s="21" t="s">
        <v>1587</v>
      </c>
      <c r="E88" s="21">
        <v>82</v>
      </c>
      <c r="F88" s="21">
        <v>3</v>
      </c>
      <c r="G88" s="21">
        <v>43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723</v>
      </c>
      <c r="D89" s="21" t="s">
        <v>1645</v>
      </c>
      <c r="E89" s="21" t="s">
        <v>1147</v>
      </c>
      <c r="F89" s="21">
        <v>88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718</v>
      </c>
      <c r="D90" s="21" t="s">
        <v>1624</v>
      </c>
      <c r="E90" s="21" t="s">
        <v>1147</v>
      </c>
      <c r="F90" s="21">
        <v>89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1628</v>
      </c>
      <c r="D91" s="21" t="s">
        <v>1629</v>
      </c>
      <c r="E91" s="21" t="s">
        <v>1147</v>
      </c>
      <c r="F91" s="21">
        <v>62</v>
      </c>
      <c r="G91" s="21">
        <v>1</v>
      </c>
      <c r="L91" s="25" t="s">
        <v>65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233</v>
      </c>
      <c r="D92" s="21" t="s">
        <v>1646</v>
      </c>
      <c r="E92" s="21">
        <v>76</v>
      </c>
      <c r="F92" s="21">
        <v>3</v>
      </c>
      <c r="G92" s="21">
        <v>12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726</v>
      </c>
      <c r="D93" s="21" t="s">
        <v>1647</v>
      </c>
      <c r="E93" s="21">
        <v>83</v>
      </c>
      <c r="F93" s="21">
        <v>83</v>
      </c>
      <c r="G93" s="21">
        <v>2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1117</v>
      </c>
      <c r="C94" s="21" t="s">
        <v>83</v>
      </c>
      <c r="D94" s="21" t="s">
        <v>1648</v>
      </c>
      <c r="E94" s="21">
        <v>93</v>
      </c>
      <c r="F94" s="21">
        <v>13</v>
      </c>
      <c r="G94" s="21">
        <v>7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665</v>
      </c>
      <c r="D95" s="21" t="s">
        <v>1430</v>
      </c>
      <c r="E95" s="21" t="s">
        <v>1147</v>
      </c>
      <c r="F95" s="21">
        <v>10</v>
      </c>
      <c r="G95" s="21">
        <v>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81</v>
      </c>
      <c r="D96" s="21" t="s">
        <v>1649</v>
      </c>
      <c r="E96" s="21">
        <v>85</v>
      </c>
      <c r="F96" s="21">
        <v>85</v>
      </c>
      <c r="G96" s="21">
        <v>2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736</v>
      </c>
      <c r="D97" s="21" t="s">
        <v>1172</v>
      </c>
      <c r="E97" s="21">
        <v>87</v>
      </c>
      <c r="F97" s="21">
        <v>28</v>
      </c>
      <c r="G97" s="21">
        <v>14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1117</v>
      </c>
      <c r="C98" s="21" t="s">
        <v>867</v>
      </c>
      <c r="D98" s="21" t="s">
        <v>1650</v>
      </c>
      <c r="E98" s="21">
        <v>99</v>
      </c>
      <c r="F98" s="21">
        <v>4</v>
      </c>
      <c r="G98" s="21">
        <v>24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85</v>
      </c>
      <c r="D99" s="21" t="s">
        <v>1441</v>
      </c>
      <c r="E99" s="21" t="s">
        <v>1147</v>
      </c>
      <c r="F99" s="21">
        <v>16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1117</v>
      </c>
      <c r="C100" s="21" t="s">
        <v>128</v>
      </c>
      <c r="D100" s="21" t="s">
        <v>1418</v>
      </c>
      <c r="E100" s="21">
        <v>100</v>
      </c>
      <c r="F100" s="21">
        <v>12</v>
      </c>
      <c r="G100" s="21">
        <v>82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627</v>
      </c>
      <c r="D101" s="21" t="s">
        <v>1322</v>
      </c>
      <c r="E101" s="21" t="s">
        <v>1147</v>
      </c>
      <c r="F101" s="21">
        <v>82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27" priority="1">
      <formula>AND($L2=0, $M2=0, $N2=0)</formula>
    </cfRule>
    <cfRule type="expression" dxfId="2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Аркуш5">
    <tabColor rgb="FF38761D"/>
    <outlinePr summaryBelow="0" summaryRight="0"/>
  </sheetPr>
  <dimension ref="A1:N101"/>
  <sheetViews>
    <sheetView workbookViewId="0"/>
  </sheetViews>
  <sheetFormatPr defaultColWidth="14.44140625" defaultRowHeight="15" customHeight="1"/>
  <cols>
    <col min="1" max="1" width="8" customWidth="1"/>
    <col min="5" max="11" width="14.44140625" hidden="1"/>
  </cols>
  <sheetData>
    <row r="1" spans="1:14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>
      <c r="A2" s="21">
        <v>1</v>
      </c>
      <c r="B2" s="21" t="s">
        <v>1117</v>
      </c>
      <c r="C2" s="21" t="s">
        <v>342</v>
      </c>
      <c r="D2" s="21" t="s">
        <v>1118</v>
      </c>
      <c r="E2" s="21">
        <v>1</v>
      </c>
      <c r="F2" s="21">
        <v>1</v>
      </c>
      <c r="G2" s="21">
        <v>5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>
      <c r="A3" s="21">
        <v>2</v>
      </c>
      <c r="B3" s="21" t="s">
        <v>1117</v>
      </c>
      <c r="C3" s="21" t="s">
        <v>187</v>
      </c>
      <c r="D3" s="21" t="s">
        <v>1122</v>
      </c>
      <c r="E3" s="21">
        <v>2</v>
      </c>
      <c r="F3" s="21">
        <v>2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>
      <c r="A4" s="21">
        <v>3</v>
      </c>
      <c r="B4" s="21" t="s">
        <v>1117</v>
      </c>
      <c r="C4" s="21" t="s">
        <v>401</v>
      </c>
      <c r="D4" s="21" t="s">
        <v>1120</v>
      </c>
      <c r="E4" s="21">
        <v>3</v>
      </c>
      <c r="F4" s="21">
        <v>1</v>
      </c>
      <c r="G4" s="21">
        <v>10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>
      <c r="A5" s="21">
        <v>4</v>
      </c>
      <c r="B5" s="21" t="s">
        <v>1117</v>
      </c>
      <c r="C5" s="21" t="s">
        <v>187</v>
      </c>
      <c r="D5" s="21" t="s">
        <v>1126</v>
      </c>
      <c r="E5" s="21">
        <v>4</v>
      </c>
      <c r="F5" s="21">
        <v>2</v>
      </c>
      <c r="G5" s="21">
        <v>10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>
      <c r="A6" s="21">
        <v>5</v>
      </c>
      <c r="B6" s="21" t="s">
        <v>1117</v>
      </c>
      <c r="C6" s="21" t="s">
        <v>107</v>
      </c>
      <c r="D6" s="21" t="s">
        <v>1125</v>
      </c>
      <c r="E6" s="21">
        <v>5</v>
      </c>
      <c r="F6" s="21">
        <v>3</v>
      </c>
      <c r="G6" s="21">
        <v>8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>
      <c r="A7" s="21">
        <v>6</v>
      </c>
      <c r="B7" s="21" t="s">
        <v>1117</v>
      </c>
      <c r="C7" s="21" t="s">
        <v>409</v>
      </c>
      <c r="D7" s="21" t="s">
        <v>1127</v>
      </c>
      <c r="E7" s="21">
        <v>6</v>
      </c>
      <c r="F7" s="21">
        <v>5</v>
      </c>
      <c r="G7" s="21">
        <v>7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>
      <c r="A8" s="21">
        <v>7</v>
      </c>
      <c r="B8" s="21" t="s">
        <v>1117</v>
      </c>
      <c r="C8" s="21" t="s">
        <v>630</v>
      </c>
      <c r="D8" s="21" t="s">
        <v>1119</v>
      </c>
      <c r="E8" s="21">
        <v>88</v>
      </c>
      <c r="F8" s="21">
        <v>3</v>
      </c>
      <c r="G8" s="21">
        <v>2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>
      <c r="A9" s="21">
        <v>8</v>
      </c>
      <c r="B9" s="21" t="s">
        <v>1121</v>
      </c>
      <c r="C9" s="21" t="s">
        <v>495</v>
      </c>
      <c r="D9" s="21" t="s">
        <v>1129</v>
      </c>
      <c r="E9" s="21">
        <v>7</v>
      </c>
      <c r="F9" s="21">
        <v>3</v>
      </c>
      <c r="G9" s="21">
        <v>15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>
      <c r="A10" s="21">
        <v>9</v>
      </c>
      <c r="B10" s="21" t="s">
        <v>1117</v>
      </c>
      <c r="C10" s="21" t="s">
        <v>426</v>
      </c>
      <c r="D10" s="21" t="s">
        <v>1130</v>
      </c>
      <c r="E10" s="21">
        <v>10</v>
      </c>
      <c r="F10" s="21">
        <v>9</v>
      </c>
      <c r="G10" s="21">
        <v>7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>
      <c r="A11" s="21">
        <v>10</v>
      </c>
      <c r="B11" s="21" t="s">
        <v>1121</v>
      </c>
      <c r="C11" s="21" t="s">
        <v>345</v>
      </c>
      <c r="D11" s="21" t="s">
        <v>1131</v>
      </c>
      <c r="E11" s="21">
        <v>8</v>
      </c>
      <c r="F11" s="21">
        <v>1</v>
      </c>
      <c r="G11" s="21">
        <v>21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>
      <c r="A12" s="21">
        <v>11</v>
      </c>
      <c r="B12" s="21" t="s">
        <v>1121</v>
      </c>
      <c r="C12" s="21" t="s">
        <v>348</v>
      </c>
      <c r="D12" s="21" t="s">
        <v>1134</v>
      </c>
      <c r="E12" s="21">
        <v>9</v>
      </c>
      <c r="F12" s="21">
        <v>9</v>
      </c>
      <c r="G12" s="21">
        <v>4</v>
      </c>
      <c r="L12" s="25">
        <f ca="1">IFERROR(__xludf.DUMMYFUNCTION("IF(SUM(COUNTIF(artists!A:A, SPLIT(C12, "",""))) &gt; 0, ""UA"", 0)"),0)</f>
        <v>0</v>
      </c>
      <c r="M12" s="26">
        <f ca="1">IFERROR(__xludf.DUMMYFUNCTION("IF(SUM(COUNTIF(artists!C:C, SPLIT(C12, "",""))) &gt; 0, ""RU"", 0)"),0)</f>
        <v>0</v>
      </c>
      <c r="N12" s="25" t="str">
        <f ca="1">IFERROR(__xludf.DUMMYFUNCTION("IF(SUM(COUNTIF(artists!E:E, SPLIT(C12, "",""))) &gt; 0, ""OTHER"", 0)"),"OTHER")</f>
        <v>OTHER</v>
      </c>
    </row>
    <row r="13" spans="1:14">
      <c r="A13" s="21">
        <v>12</v>
      </c>
      <c r="B13" s="21" t="s">
        <v>1121</v>
      </c>
      <c r="C13" s="21" t="s">
        <v>160</v>
      </c>
      <c r="D13" s="21" t="s">
        <v>1161</v>
      </c>
      <c r="E13" s="21">
        <v>11</v>
      </c>
      <c r="F13" s="21">
        <v>4</v>
      </c>
      <c r="G13" s="21">
        <v>12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>
      <c r="A14" s="21">
        <v>13</v>
      </c>
      <c r="B14" s="21" t="s">
        <v>1117</v>
      </c>
      <c r="C14" s="21" t="s">
        <v>727</v>
      </c>
      <c r="D14" s="21" t="s">
        <v>1159</v>
      </c>
      <c r="E14" s="21">
        <v>13</v>
      </c>
      <c r="F14" s="21">
        <v>13</v>
      </c>
      <c r="G14" s="21">
        <v>3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>
      <c r="A15" s="21">
        <v>14</v>
      </c>
      <c r="B15" s="21" t="s">
        <v>1121</v>
      </c>
      <c r="C15" s="21" t="s">
        <v>636</v>
      </c>
      <c r="D15" s="21" t="s">
        <v>1142</v>
      </c>
      <c r="E15" s="21">
        <v>12</v>
      </c>
      <c r="F15" s="21">
        <v>3</v>
      </c>
      <c r="G15" s="21">
        <v>8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>
      <c r="A16" s="21">
        <v>15</v>
      </c>
      <c r="B16" s="21" t="s">
        <v>1117</v>
      </c>
      <c r="C16" s="21" t="s">
        <v>168</v>
      </c>
      <c r="D16" s="21" t="s">
        <v>1132</v>
      </c>
      <c r="E16" s="21">
        <v>15</v>
      </c>
      <c r="F16" s="21">
        <v>1</v>
      </c>
      <c r="G16" s="21">
        <v>29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>
      <c r="A17" s="21">
        <v>16</v>
      </c>
      <c r="B17" s="21" t="s">
        <v>1147</v>
      </c>
      <c r="C17" s="21" t="s">
        <v>162</v>
      </c>
      <c r="D17" s="21" t="s">
        <v>1123</v>
      </c>
      <c r="E17" s="21" t="s">
        <v>1147</v>
      </c>
      <c r="F17" s="21">
        <v>5</v>
      </c>
      <c r="G17" s="21">
        <v>1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>
      <c r="A18" s="21">
        <v>17</v>
      </c>
      <c r="B18" s="21" t="s">
        <v>1121</v>
      </c>
      <c r="C18" s="21" t="s">
        <v>417</v>
      </c>
      <c r="D18" s="21" t="s">
        <v>1138</v>
      </c>
      <c r="E18" s="21">
        <v>14</v>
      </c>
      <c r="F18" s="21">
        <v>6</v>
      </c>
      <c r="G18" s="21">
        <v>9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>
      <c r="A19" s="21">
        <v>18</v>
      </c>
      <c r="B19" s="21" t="s">
        <v>1121</v>
      </c>
      <c r="C19" s="21" t="s">
        <v>244</v>
      </c>
      <c r="D19" s="21" t="s">
        <v>1133</v>
      </c>
      <c r="E19" s="21">
        <v>16</v>
      </c>
      <c r="F19" s="21">
        <v>6</v>
      </c>
      <c r="G19" s="21">
        <v>14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>
      <c r="A20" s="21">
        <v>19</v>
      </c>
      <c r="B20" s="21" t="s">
        <v>1117</v>
      </c>
      <c r="C20" s="21" t="s">
        <v>193</v>
      </c>
      <c r="D20" s="21" t="s">
        <v>1135</v>
      </c>
      <c r="E20" s="21">
        <v>21</v>
      </c>
      <c r="F20" s="21">
        <v>2</v>
      </c>
      <c r="G20" s="21">
        <v>22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>
      <c r="A21" s="21">
        <v>20</v>
      </c>
      <c r="B21" s="21" t="s">
        <v>1121</v>
      </c>
      <c r="C21" s="21" t="s">
        <v>180</v>
      </c>
      <c r="D21" s="21" t="s">
        <v>1136</v>
      </c>
      <c r="E21" s="21">
        <v>19</v>
      </c>
      <c r="F21" s="21">
        <v>3</v>
      </c>
      <c r="G21" s="21">
        <v>17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>
      <c r="A22" s="21">
        <v>21</v>
      </c>
      <c r="B22" s="21" t="s">
        <v>1121</v>
      </c>
      <c r="C22" s="21" t="s">
        <v>612</v>
      </c>
      <c r="D22" s="21" t="s">
        <v>1137</v>
      </c>
      <c r="E22" s="21">
        <v>18</v>
      </c>
      <c r="F22" s="21">
        <v>12</v>
      </c>
      <c r="G22" s="21">
        <v>14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>
      <c r="A23" s="21">
        <v>22</v>
      </c>
      <c r="B23" s="21" t="s">
        <v>1121</v>
      </c>
      <c r="C23" s="21" t="s">
        <v>1145</v>
      </c>
      <c r="D23" s="21" t="s">
        <v>1146</v>
      </c>
      <c r="E23" s="21">
        <v>17</v>
      </c>
      <c r="F23" s="21">
        <v>13</v>
      </c>
      <c r="G23" s="21">
        <v>11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>
      <c r="A24" s="21">
        <v>23</v>
      </c>
      <c r="B24" s="21" t="s">
        <v>1117</v>
      </c>
      <c r="C24" s="21" t="s">
        <v>602</v>
      </c>
      <c r="D24" s="21" t="s">
        <v>1151</v>
      </c>
      <c r="E24" s="21">
        <v>28</v>
      </c>
      <c r="F24" s="21">
        <v>23</v>
      </c>
      <c r="G24" s="21">
        <v>9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>
      <c r="A25" s="21">
        <v>24</v>
      </c>
      <c r="B25" s="21" t="s">
        <v>1121</v>
      </c>
      <c r="C25" s="21" t="s">
        <v>1149</v>
      </c>
      <c r="D25" s="21" t="s">
        <v>1150</v>
      </c>
      <c r="E25" s="21">
        <v>22</v>
      </c>
      <c r="F25" s="21">
        <v>1</v>
      </c>
      <c r="G25" s="21">
        <v>15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>
      <c r="A26" s="21">
        <v>25</v>
      </c>
      <c r="B26" s="21" t="s">
        <v>1117</v>
      </c>
      <c r="C26" s="21" t="s">
        <v>1064</v>
      </c>
      <c r="D26" s="21" t="s">
        <v>1178</v>
      </c>
      <c r="E26" s="21">
        <v>95</v>
      </c>
      <c r="F26" s="21">
        <v>25</v>
      </c>
      <c r="G26" s="21">
        <v>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>
      <c r="A27" s="21">
        <v>26</v>
      </c>
      <c r="B27" s="21" t="s">
        <v>1121</v>
      </c>
      <c r="C27" s="21" t="s">
        <v>388</v>
      </c>
      <c r="D27" s="21" t="s">
        <v>1160</v>
      </c>
      <c r="E27" s="21">
        <v>20</v>
      </c>
      <c r="F27" s="21">
        <v>1</v>
      </c>
      <c r="G27" s="21">
        <v>11</v>
      </c>
      <c r="L27" s="25">
        <f ca="1">IFERROR(__xludf.DUMMYFUNCTION("IF(SUM(COUNTIF(artists!A:A, SPLIT(C27, "",""))) &gt; 0, ""UA"", 0)"),0)</f>
        <v>0</v>
      </c>
      <c r="M27" s="26">
        <f ca="1">IFERROR(__xludf.DUMMYFUNCTION("IF(SUM(COUNTIF(artists!C:C, SPLIT(C27, "",""))) &gt; 0, ""RU"", 0)"),0)</f>
        <v>0</v>
      </c>
      <c r="N27" s="25" t="str">
        <f ca="1">IFERROR(__xludf.DUMMYFUNCTION("IF(SUM(COUNTIF(artists!E:E, SPLIT(C27, "",""))) &gt; 0, ""OTHER"", 0)"),"OTHER")</f>
        <v>OTHER</v>
      </c>
    </row>
    <row r="28" spans="1:14">
      <c r="A28" s="21">
        <v>27</v>
      </c>
      <c r="B28" s="21" t="s">
        <v>1121</v>
      </c>
      <c r="C28" s="21" t="s">
        <v>69</v>
      </c>
      <c r="D28" s="21" t="s">
        <v>1141</v>
      </c>
      <c r="E28" s="21">
        <v>24</v>
      </c>
      <c r="F28" s="21">
        <v>2</v>
      </c>
      <c r="G28" s="21">
        <v>73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>
      <c r="A29" s="21">
        <v>28</v>
      </c>
      <c r="B29" s="21" t="s">
        <v>1121</v>
      </c>
      <c r="C29" s="21" t="s">
        <v>223</v>
      </c>
      <c r="D29" s="21" t="s">
        <v>1139</v>
      </c>
      <c r="E29" s="21">
        <v>26</v>
      </c>
      <c r="F29" s="21">
        <v>1</v>
      </c>
      <c r="G29" s="21">
        <v>34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>
      <c r="A30" s="21">
        <v>29</v>
      </c>
      <c r="B30" s="21" t="s">
        <v>1121</v>
      </c>
      <c r="C30" s="21" t="s">
        <v>599</v>
      </c>
      <c r="D30" s="21" t="s">
        <v>1154</v>
      </c>
      <c r="E30" s="21">
        <v>27</v>
      </c>
      <c r="F30" s="21">
        <v>22</v>
      </c>
      <c r="G30" s="21">
        <v>5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>
      <c r="A31" s="21">
        <v>30</v>
      </c>
      <c r="B31" s="21" t="s">
        <v>1121</v>
      </c>
      <c r="C31" s="21" t="s">
        <v>94</v>
      </c>
      <c r="D31" s="21" t="s">
        <v>1155</v>
      </c>
      <c r="E31" s="21">
        <v>29</v>
      </c>
      <c r="F31" s="21">
        <v>6</v>
      </c>
      <c r="G31" s="21">
        <v>51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>
      <c r="A32" s="21">
        <v>31</v>
      </c>
      <c r="B32" s="21" t="s">
        <v>1117</v>
      </c>
      <c r="C32" s="21" t="s">
        <v>754</v>
      </c>
      <c r="D32" s="21" t="s">
        <v>1128</v>
      </c>
      <c r="E32" s="21">
        <v>98</v>
      </c>
      <c r="F32" s="21">
        <v>9</v>
      </c>
      <c r="G32" s="21">
        <v>2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>
      <c r="A33" s="21">
        <v>32</v>
      </c>
      <c r="B33" s="21" t="s">
        <v>1121</v>
      </c>
      <c r="C33" s="21" t="s">
        <v>453</v>
      </c>
      <c r="D33" s="21" t="s">
        <v>1182</v>
      </c>
      <c r="E33" s="21">
        <v>23</v>
      </c>
      <c r="F33" s="21">
        <v>10</v>
      </c>
      <c r="G33" s="21">
        <v>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>
      <c r="A34" s="21">
        <v>33</v>
      </c>
      <c r="B34" s="21" t="s">
        <v>1121</v>
      </c>
      <c r="C34" s="21" t="s">
        <v>730</v>
      </c>
      <c r="D34" s="21" t="s">
        <v>1166</v>
      </c>
      <c r="E34" s="21">
        <v>30</v>
      </c>
      <c r="F34" s="21">
        <v>16</v>
      </c>
      <c r="G34" s="21">
        <v>11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>
      <c r="A35" s="21">
        <v>34</v>
      </c>
      <c r="B35" s="21" t="s">
        <v>1117</v>
      </c>
      <c r="C35" s="21" t="s">
        <v>1152</v>
      </c>
      <c r="D35" s="21" t="s">
        <v>1153</v>
      </c>
      <c r="E35" s="21">
        <v>36</v>
      </c>
      <c r="F35" s="21">
        <v>4</v>
      </c>
      <c r="G35" s="21">
        <v>24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>
      <c r="A36" s="21">
        <v>35</v>
      </c>
      <c r="B36" s="21" t="s">
        <v>1117</v>
      </c>
      <c r="C36" s="21" t="s">
        <v>112</v>
      </c>
      <c r="D36" s="21" t="s">
        <v>1158</v>
      </c>
      <c r="E36" s="21">
        <v>41</v>
      </c>
      <c r="F36" s="21">
        <v>18</v>
      </c>
      <c r="G36" s="21">
        <v>46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>
      <c r="A37" s="21">
        <v>36</v>
      </c>
      <c r="B37" s="21" t="s">
        <v>1121</v>
      </c>
      <c r="C37" s="21" t="s">
        <v>69</v>
      </c>
      <c r="D37" s="21" t="s">
        <v>1157</v>
      </c>
      <c r="E37" s="21">
        <v>33</v>
      </c>
      <c r="F37" s="21">
        <v>1</v>
      </c>
      <c r="G37" s="21">
        <v>40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>
      <c r="A38" s="21">
        <v>37</v>
      </c>
      <c r="B38" s="21" t="s">
        <v>1121</v>
      </c>
      <c r="C38" s="21" t="s">
        <v>109</v>
      </c>
      <c r="D38" s="21" t="s">
        <v>1168</v>
      </c>
      <c r="E38" s="21">
        <v>34</v>
      </c>
      <c r="F38" s="21">
        <v>3</v>
      </c>
      <c r="G38" s="21">
        <v>29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>
      <c r="A39" s="21">
        <v>38</v>
      </c>
      <c r="B39" s="21" t="s">
        <v>1117</v>
      </c>
      <c r="C39" s="21" t="s">
        <v>180</v>
      </c>
      <c r="D39" s="21" t="s">
        <v>1165</v>
      </c>
      <c r="E39" s="21">
        <v>38</v>
      </c>
      <c r="F39" s="21">
        <v>24</v>
      </c>
      <c r="G39" s="21">
        <v>30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>
      <c r="A40" s="21">
        <v>39</v>
      </c>
      <c r="B40" s="21" t="s">
        <v>1121</v>
      </c>
      <c r="C40" s="21" t="s">
        <v>609</v>
      </c>
      <c r="D40" s="21" t="s">
        <v>1186</v>
      </c>
      <c r="E40" s="21">
        <v>31</v>
      </c>
      <c r="F40" s="21">
        <v>8</v>
      </c>
      <c r="G40" s="21">
        <v>9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>
      <c r="A41" s="21">
        <v>40</v>
      </c>
      <c r="B41" s="21" t="s">
        <v>1117</v>
      </c>
      <c r="C41" s="21" t="s">
        <v>160</v>
      </c>
      <c r="D41" s="21" t="s">
        <v>1222</v>
      </c>
      <c r="E41" s="21">
        <v>40</v>
      </c>
      <c r="F41" s="21">
        <v>22</v>
      </c>
      <c r="G41" s="21">
        <v>7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>
      <c r="A42" s="21">
        <v>41</v>
      </c>
      <c r="B42" s="21" t="s">
        <v>1117</v>
      </c>
      <c r="C42" s="21" t="s">
        <v>226</v>
      </c>
      <c r="D42" s="21" t="s">
        <v>1156</v>
      </c>
      <c r="E42" s="21">
        <v>93</v>
      </c>
      <c r="F42" s="21">
        <v>9</v>
      </c>
      <c r="G42" s="21">
        <v>45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>
      <c r="A43" s="21">
        <v>42</v>
      </c>
      <c r="B43" s="21" t="s">
        <v>1121</v>
      </c>
      <c r="C43" s="21" t="s">
        <v>615</v>
      </c>
      <c r="D43" s="21" t="s">
        <v>1164</v>
      </c>
      <c r="E43" s="21">
        <v>35</v>
      </c>
      <c r="F43" s="21">
        <v>9</v>
      </c>
      <c r="G43" s="21">
        <v>37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>
      <c r="A44" s="21">
        <v>43</v>
      </c>
      <c r="B44" s="21" t="s">
        <v>1121</v>
      </c>
      <c r="C44" s="21" t="s">
        <v>618</v>
      </c>
      <c r="D44" s="21" t="s">
        <v>1163</v>
      </c>
      <c r="E44" s="21">
        <v>37</v>
      </c>
      <c r="F44" s="21">
        <v>1</v>
      </c>
      <c r="G44" s="21">
        <v>34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>
      <c r="A45" s="21">
        <v>44</v>
      </c>
      <c r="B45" s="21" t="s">
        <v>1117</v>
      </c>
      <c r="C45" s="21" t="s">
        <v>736</v>
      </c>
      <c r="D45" s="21" t="s">
        <v>1215</v>
      </c>
      <c r="E45" s="21">
        <v>44</v>
      </c>
      <c r="F45" s="21">
        <v>17</v>
      </c>
      <c r="G45" s="21">
        <v>168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>
      <c r="A46" s="21">
        <v>45</v>
      </c>
      <c r="B46" s="21" t="s">
        <v>1117</v>
      </c>
      <c r="C46" s="21" t="s">
        <v>140</v>
      </c>
      <c r="D46" s="21" t="s">
        <v>1170</v>
      </c>
      <c r="E46" s="21">
        <v>47</v>
      </c>
      <c r="F46" s="21">
        <v>8</v>
      </c>
      <c r="G46" s="21">
        <v>68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>
      <c r="A47" s="21">
        <v>46</v>
      </c>
      <c r="B47" s="21" t="s">
        <v>1121</v>
      </c>
      <c r="C47" s="21" t="s">
        <v>147</v>
      </c>
      <c r="D47" s="21" t="s">
        <v>1176</v>
      </c>
      <c r="E47" s="21">
        <v>45</v>
      </c>
      <c r="F47" s="21">
        <v>36</v>
      </c>
      <c r="G47" s="21">
        <v>15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>
      <c r="A48" s="21">
        <v>47</v>
      </c>
      <c r="B48" s="21" t="s">
        <v>1121</v>
      </c>
      <c r="C48" s="21" t="s">
        <v>733</v>
      </c>
      <c r="D48" s="21" t="s">
        <v>1198</v>
      </c>
      <c r="E48" s="21">
        <v>39</v>
      </c>
      <c r="F48" s="21">
        <v>27</v>
      </c>
      <c r="G48" s="21">
        <v>5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>
      <c r="A49" s="21">
        <v>48</v>
      </c>
      <c r="B49" s="21" t="s">
        <v>1121</v>
      </c>
      <c r="C49" s="21" t="s">
        <v>621</v>
      </c>
      <c r="D49" s="21" t="s">
        <v>1175</v>
      </c>
      <c r="E49" s="21">
        <v>46</v>
      </c>
      <c r="F49" s="21">
        <v>2</v>
      </c>
      <c r="G49" s="21">
        <v>31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>
      <c r="A50" s="21">
        <v>49</v>
      </c>
      <c r="B50" s="21" t="s">
        <v>1121</v>
      </c>
      <c r="C50" s="21" t="s">
        <v>69</v>
      </c>
      <c r="D50" s="21" t="s">
        <v>1173</v>
      </c>
      <c r="E50" s="21">
        <v>48</v>
      </c>
      <c r="F50" s="21">
        <v>8</v>
      </c>
      <c r="G50" s="21">
        <v>50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>
      <c r="A51" s="21">
        <v>50</v>
      </c>
      <c r="B51" s="21" t="s">
        <v>1121</v>
      </c>
      <c r="C51" s="21" t="s">
        <v>605</v>
      </c>
      <c r="D51" s="21" t="s">
        <v>1224</v>
      </c>
      <c r="E51" s="21">
        <v>32</v>
      </c>
      <c r="F51" s="21">
        <v>30</v>
      </c>
      <c r="G51" s="21">
        <v>4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>
      <c r="A52" s="21">
        <v>51</v>
      </c>
      <c r="B52" s="21" t="s">
        <v>1121</v>
      </c>
      <c r="C52" s="21" t="s">
        <v>384</v>
      </c>
      <c r="D52" s="21" t="s">
        <v>1213</v>
      </c>
      <c r="E52" s="21">
        <v>42</v>
      </c>
      <c r="F52" s="21">
        <v>3</v>
      </c>
      <c r="G52" s="21">
        <v>10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>
      <c r="A53" s="21">
        <v>52</v>
      </c>
      <c r="B53" s="21" t="s">
        <v>1121</v>
      </c>
      <c r="C53" s="21" t="s">
        <v>618</v>
      </c>
      <c r="D53" s="21" t="s">
        <v>1174</v>
      </c>
      <c r="E53" s="21">
        <v>49</v>
      </c>
      <c r="F53" s="21">
        <v>3</v>
      </c>
      <c r="G53" s="21">
        <v>42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>
      <c r="A54" s="21">
        <v>53</v>
      </c>
      <c r="B54" s="21" t="s">
        <v>1121</v>
      </c>
      <c r="C54" s="21" t="s">
        <v>385</v>
      </c>
      <c r="D54" s="21" t="s">
        <v>1185</v>
      </c>
      <c r="E54" s="21">
        <v>50</v>
      </c>
      <c r="F54" s="21">
        <v>20</v>
      </c>
      <c r="G54" s="21">
        <v>15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>
      <c r="A55" s="21">
        <v>54</v>
      </c>
      <c r="B55" s="21" t="s">
        <v>1121</v>
      </c>
      <c r="C55" s="21" t="s">
        <v>499</v>
      </c>
      <c r="D55" s="21" t="s">
        <v>1188</v>
      </c>
      <c r="E55" s="21">
        <v>52</v>
      </c>
      <c r="F55" s="21">
        <v>14</v>
      </c>
      <c r="G55" s="21">
        <v>37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>
      <c r="A56" s="21">
        <v>55</v>
      </c>
      <c r="B56" s="21" t="s">
        <v>1121</v>
      </c>
      <c r="C56" s="21" t="s">
        <v>69</v>
      </c>
      <c r="D56" s="21" t="s">
        <v>1180</v>
      </c>
      <c r="E56" s="21">
        <v>53</v>
      </c>
      <c r="F56" s="21">
        <v>13</v>
      </c>
      <c r="G56" s="21">
        <v>49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>
      <c r="A57" s="21">
        <v>56</v>
      </c>
      <c r="B57" s="21" t="s">
        <v>1121</v>
      </c>
      <c r="C57" s="21" t="s">
        <v>193</v>
      </c>
      <c r="D57" s="21" t="s">
        <v>1167</v>
      </c>
      <c r="E57" s="21">
        <v>55</v>
      </c>
      <c r="F57" s="21">
        <v>1</v>
      </c>
      <c r="G57" s="21">
        <v>36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>
      <c r="A58" s="21">
        <v>57</v>
      </c>
      <c r="B58" s="21" t="s">
        <v>1117</v>
      </c>
      <c r="C58" s="21" t="s">
        <v>611</v>
      </c>
      <c r="D58" s="21" t="s">
        <v>1179</v>
      </c>
      <c r="E58" s="21">
        <v>62</v>
      </c>
      <c r="F58" s="21">
        <v>27</v>
      </c>
      <c r="G58" s="21">
        <v>47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>
      <c r="A59" s="21">
        <v>58</v>
      </c>
      <c r="B59" s="21" t="s">
        <v>1121</v>
      </c>
      <c r="C59" s="21" t="s">
        <v>69</v>
      </c>
      <c r="D59" s="21" t="s">
        <v>1183</v>
      </c>
      <c r="E59" s="21">
        <v>56</v>
      </c>
      <c r="F59" s="21">
        <v>9</v>
      </c>
      <c r="G59" s="21">
        <v>55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>
      <c r="A60" s="21">
        <v>59</v>
      </c>
      <c r="B60" s="21" t="s">
        <v>1117</v>
      </c>
      <c r="C60" s="21" t="s">
        <v>608</v>
      </c>
      <c r="D60" s="21" t="s">
        <v>1189</v>
      </c>
      <c r="E60" s="21">
        <v>61</v>
      </c>
      <c r="F60" s="21">
        <v>17</v>
      </c>
      <c r="G60" s="21">
        <v>72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>
      <c r="A61" s="21">
        <v>60</v>
      </c>
      <c r="B61" s="21" t="s">
        <v>1117</v>
      </c>
      <c r="C61" s="21" t="s">
        <v>751</v>
      </c>
      <c r="D61" s="21" t="s">
        <v>1143</v>
      </c>
      <c r="E61" s="21">
        <v>91</v>
      </c>
      <c r="F61" s="21">
        <v>59</v>
      </c>
      <c r="G61" s="21">
        <v>2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>
      <c r="A62" s="21">
        <v>61</v>
      </c>
      <c r="B62" s="21" t="s">
        <v>1121</v>
      </c>
      <c r="C62" s="21" t="s">
        <v>736</v>
      </c>
      <c r="D62" s="21" t="s">
        <v>1172</v>
      </c>
      <c r="E62" s="21">
        <v>59</v>
      </c>
      <c r="F62" s="21">
        <v>28</v>
      </c>
      <c r="G62" s="21">
        <v>47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>
      <c r="A63" s="21">
        <v>62</v>
      </c>
      <c r="B63" s="21" t="s">
        <v>1121</v>
      </c>
      <c r="C63" s="21" t="s">
        <v>739</v>
      </c>
      <c r="D63" s="21" t="s">
        <v>1196</v>
      </c>
      <c r="E63" s="21">
        <v>58</v>
      </c>
      <c r="F63" s="21">
        <v>15</v>
      </c>
      <c r="G63" s="21">
        <v>28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>
      <c r="A64" s="21">
        <v>63</v>
      </c>
      <c r="B64" s="21" t="s">
        <v>1121</v>
      </c>
      <c r="C64" s="21" t="s">
        <v>79</v>
      </c>
      <c r="D64" s="21" t="s">
        <v>1193</v>
      </c>
      <c r="E64" s="21">
        <v>60</v>
      </c>
      <c r="F64" s="21">
        <v>60</v>
      </c>
      <c r="G64" s="21">
        <v>22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>
      <c r="A65" s="21">
        <v>64</v>
      </c>
      <c r="B65" s="21" t="s">
        <v>1121</v>
      </c>
      <c r="C65" s="21" t="s">
        <v>431</v>
      </c>
      <c r="D65" s="21" t="s">
        <v>1205</v>
      </c>
      <c r="E65" s="21">
        <v>57</v>
      </c>
      <c r="F65" s="21">
        <v>2</v>
      </c>
      <c r="G65" s="21">
        <v>17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>
      <c r="A66" s="21">
        <v>65</v>
      </c>
      <c r="B66" s="21" t="s">
        <v>1121</v>
      </c>
      <c r="C66" s="21" t="s">
        <v>69</v>
      </c>
      <c r="D66" s="21" t="s">
        <v>1191</v>
      </c>
      <c r="E66" s="21">
        <v>63</v>
      </c>
      <c r="F66" s="21">
        <v>21</v>
      </c>
      <c r="G66" s="21">
        <v>41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>
      <c r="A67" s="21">
        <v>66</v>
      </c>
      <c r="B67" s="21" t="s">
        <v>1117</v>
      </c>
      <c r="C67" s="21" t="s">
        <v>181</v>
      </c>
      <c r="D67" s="21" t="s">
        <v>1192</v>
      </c>
      <c r="E67" s="21">
        <v>75</v>
      </c>
      <c r="F67" s="21">
        <v>10</v>
      </c>
      <c r="G67" s="21">
        <v>40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>
      <c r="A68" s="21">
        <v>67</v>
      </c>
      <c r="B68" s="21" t="s">
        <v>1121</v>
      </c>
      <c r="C68" s="21" t="s">
        <v>389</v>
      </c>
      <c r="D68" s="21" t="s">
        <v>1187</v>
      </c>
      <c r="E68" s="21">
        <v>66</v>
      </c>
      <c r="F68" s="21">
        <v>28</v>
      </c>
      <c r="G68" s="21">
        <v>14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>
      <c r="A69" s="21">
        <v>68</v>
      </c>
      <c r="B69" s="21" t="s">
        <v>1117</v>
      </c>
      <c r="C69" s="21" t="s">
        <v>614</v>
      </c>
      <c r="D69" s="21" t="s">
        <v>1195</v>
      </c>
      <c r="E69" s="21">
        <v>73</v>
      </c>
      <c r="F69" s="21">
        <v>35</v>
      </c>
      <c r="G69" s="21">
        <v>53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>
      <c r="A70" s="21">
        <v>69</v>
      </c>
      <c r="B70" s="21" t="s">
        <v>1121</v>
      </c>
      <c r="C70" s="21" t="s">
        <v>196</v>
      </c>
      <c r="D70" s="21" t="s">
        <v>1199</v>
      </c>
      <c r="E70" s="21">
        <v>67</v>
      </c>
      <c r="F70" s="21">
        <v>43</v>
      </c>
      <c r="G70" s="21">
        <v>22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>
      <c r="A71" s="21">
        <v>70</v>
      </c>
      <c r="B71" s="21" t="s">
        <v>1121</v>
      </c>
      <c r="C71" s="21" t="s">
        <v>627</v>
      </c>
      <c r="D71" s="21" t="s">
        <v>1190</v>
      </c>
      <c r="E71" s="21">
        <v>69</v>
      </c>
      <c r="F71" s="21">
        <v>5</v>
      </c>
      <c r="G71" s="21">
        <v>49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>
      <c r="A72" s="21">
        <v>71</v>
      </c>
      <c r="B72" s="21" t="s">
        <v>1117</v>
      </c>
      <c r="C72" s="21" t="s">
        <v>103</v>
      </c>
      <c r="D72" s="21" t="s">
        <v>1201</v>
      </c>
      <c r="E72" s="21">
        <v>79</v>
      </c>
      <c r="F72" s="21">
        <v>71</v>
      </c>
      <c r="G72" s="21">
        <v>17</v>
      </c>
      <c r="H72" s="21">
        <v>77</v>
      </c>
      <c r="I72" s="27">
        <v>44206</v>
      </c>
      <c r="J72" s="21">
        <v>63</v>
      </c>
      <c r="K72" s="27">
        <v>44234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>
      <c r="A73" s="21">
        <v>72</v>
      </c>
      <c r="B73" s="21" t="s">
        <v>1117</v>
      </c>
      <c r="C73" s="21" t="s">
        <v>95</v>
      </c>
      <c r="D73" s="21" t="s">
        <v>1148</v>
      </c>
      <c r="E73" s="21">
        <v>77</v>
      </c>
      <c r="F73" s="21">
        <v>27</v>
      </c>
      <c r="G73" s="21">
        <v>51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>
      <c r="A74" s="21">
        <v>73</v>
      </c>
      <c r="B74" s="21" t="s">
        <v>1121</v>
      </c>
      <c r="C74" s="21" t="s">
        <v>406</v>
      </c>
      <c r="D74" s="21" t="s">
        <v>1225</v>
      </c>
      <c r="E74" s="21">
        <v>54</v>
      </c>
      <c r="F74" s="21">
        <v>19</v>
      </c>
      <c r="G74" s="21">
        <v>8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>
      <c r="A75" s="21">
        <v>74</v>
      </c>
      <c r="B75" s="21" t="s">
        <v>1121</v>
      </c>
      <c r="C75" s="21" t="s">
        <v>1092</v>
      </c>
      <c r="D75" s="21" t="s">
        <v>1228</v>
      </c>
      <c r="E75" s="21">
        <v>25</v>
      </c>
      <c r="F75" s="21">
        <v>25</v>
      </c>
      <c r="G75" s="21">
        <v>3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>
      <c r="A76" s="21">
        <v>75</v>
      </c>
      <c r="B76" s="21" t="s">
        <v>1121</v>
      </c>
      <c r="C76" s="21" t="s">
        <v>170</v>
      </c>
      <c r="D76" s="21" t="s">
        <v>1202</v>
      </c>
      <c r="E76" s="21">
        <v>72</v>
      </c>
      <c r="F76" s="21">
        <v>3</v>
      </c>
      <c r="G76" s="21">
        <v>119</v>
      </c>
      <c r="H76" s="21">
        <v>94</v>
      </c>
      <c r="I76" s="27">
        <v>43800</v>
      </c>
      <c r="J76" s="21">
        <v>1</v>
      </c>
      <c r="K76" s="27">
        <v>43891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>
      <c r="A77" s="21">
        <v>76</v>
      </c>
      <c r="B77" s="21" t="s">
        <v>1117</v>
      </c>
      <c r="C77" s="21" t="s">
        <v>742</v>
      </c>
      <c r="D77" s="21" t="s">
        <v>1212</v>
      </c>
      <c r="E77" s="21">
        <v>76</v>
      </c>
      <c r="F77" s="21">
        <v>75</v>
      </c>
      <c r="G77" s="21">
        <v>2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>
      <c r="A78" s="21">
        <v>77</v>
      </c>
      <c r="B78" s="21" t="s">
        <v>1121</v>
      </c>
      <c r="C78" s="21" t="s">
        <v>110</v>
      </c>
      <c r="D78" s="21" t="s">
        <v>1197</v>
      </c>
      <c r="E78" s="21">
        <v>70</v>
      </c>
      <c r="F78" s="21">
        <v>14</v>
      </c>
      <c r="G78" s="21">
        <v>38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>
      <c r="A79" s="21">
        <v>78</v>
      </c>
      <c r="B79" s="21" t="s">
        <v>1117</v>
      </c>
      <c r="C79" s="21" t="s">
        <v>736</v>
      </c>
      <c r="D79" s="21" t="s">
        <v>1184</v>
      </c>
      <c r="E79" s="21">
        <v>84</v>
      </c>
      <c r="F79" s="21">
        <v>41</v>
      </c>
      <c r="G79" s="21">
        <v>86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>
      <c r="A80" s="21">
        <v>79</v>
      </c>
      <c r="B80" s="21" t="s">
        <v>1121</v>
      </c>
      <c r="C80" s="21" t="s">
        <v>639</v>
      </c>
      <c r="D80" s="21" t="s">
        <v>1227</v>
      </c>
      <c r="E80" s="21">
        <v>68</v>
      </c>
      <c r="F80" s="21">
        <v>12</v>
      </c>
      <c r="G80" s="21">
        <v>12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>
      <c r="A81" s="21">
        <v>80</v>
      </c>
      <c r="B81" s="21" t="s">
        <v>1147</v>
      </c>
      <c r="C81" s="21" t="s">
        <v>1046</v>
      </c>
      <c r="D81" s="21" t="s">
        <v>1169</v>
      </c>
      <c r="E81" s="21" t="s">
        <v>1147</v>
      </c>
      <c r="F81" s="21">
        <v>46</v>
      </c>
      <c r="G81" s="21">
        <v>1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>
      <c r="A82" s="21">
        <v>81</v>
      </c>
      <c r="B82" s="21" t="s">
        <v>1121</v>
      </c>
      <c r="C82" s="21" t="s">
        <v>196</v>
      </c>
      <c r="D82" s="21" t="s">
        <v>1204</v>
      </c>
      <c r="E82" s="21">
        <v>71</v>
      </c>
      <c r="F82" s="21">
        <v>46</v>
      </c>
      <c r="G82" s="21">
        <v>18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>
      <c r="A83" s="21">
        <v>82</v>
      </c>
      <c r="B83" s="21" t="s">
        <v>1121</v>
      </c>
      <c r="C83" s="21" t="s">
        <v>1067</v>
      </c>
      <c r="D83" s="21" t="s">
        <v>1229</v>
      </c>
      <c r="E83" s="21">
        <v>64</v>
      </c>
      <c r="F83" s="21">
        <v>2</v>
      </c>
      <c r="G83" s="21">
        <v>11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>
      <c r="A84" s="21">
        <v>83</v>
      </c>
      <c r="B84" s="21" t="s">
        <v>1117</v>
      </c>
      <c r="C84" s="21" t="s">
        <v>223</v>
      </c>
      <c r="D84" s="21" t="s">
        <v>1200</v>
      </c>
      <c r="E84" s="21">
        <v>86</v>
      </c>
      <c r="F84" s="21">
        <v>22</v>
      </c>
      <c r="G84" s="21">
        <v>19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>
      <c r="A85" s="21">
        <v>84</v>
      </c>
      <c r="B85" s="21" t="s">
        <v>1121</v>
      </c>
      <c r="C85" s="21" t="s">
        <v>529</v>
      </c>
      <c r="D85" s="21" t="s">
        <v>1210</v>
      </c>
      <c r="E85" s="21">
        <v>83</v>
      </c>
      <c r="F85" s="21">
        <v>45</v>
      </c>
      <c r="G85" s="21">
        <v>18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>
      <c r="A86" s="21">
        <v>85</v>
      </c>
      <c r="B86" s="21" t="s">
        <v>1147</v>
      </c>
      <c r="C86" s="21" t="s">
        <v>254</v>
      </c>
      <c r="D86" s="21" t="s">
        <v>1216</v>
      </c>
      <c r="E86" s="21" t="s">
        <v>1147</v>
      </c>
      <c r="F86" s="21">
        <v>85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>
      <c r="A87" s="21">
        <v>86</v>
      </c>
      <c r="B87" s="21" t="s">
        <v>1121</v>
      </c>
      <c r="C87" s="21" t="s">
        <v>506</v>
      </c>
      <c r="D87" s="21" t="s">
        <v>1230</v>
      </c>
      <c r="E87" s="21">
        <v>43</v>
      </c>
      <c r="F87" s="21">
        <v>43</v>
      </c>
      <c r="G87" s="21">
        <v>2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>
      <c r="A88" s="21">
        <v>87</v>
      </c>
      <c r="B88" s="21" t="s">
        <v>1121</v>
      </c>
      <c r="C88" s="21" t="s">
        <v>91</v>
      </c>
      <c r="D88" s="21" t="s">
        <v>1206</v>
      </c>
      <c r="E88" s="21">
        <v>80</v>
      </c>
      <c r="F88" s="21">
        <v>42</v>
      </c>
      <c r="G88" s="21">
        <v>34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>
      <c r="A89" s="21">
        <v>88</v>
      </c>
      <c r="B89" s="21" t="s">
        <v>1147</v>
      </c>
      <c r="C89" s="21" t="s">
        <v>929</v>
      </c>
      <c r="D89" s="21" t="s">
        <v>1140</v>
      </c>
      <c r="E89" s="21" t="s">
        <v>1147</v>
      </c>
      <c r="F89" s="21">
        <v>31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>
      <c r="A90" s="21">
        <v>89</v>
      </c>
      <c r="B90" s="21" t="s">
        <v>1121</v>
      </c>
      <c r="C90" s="21" t="s">
        <v>396</v>
      </c>
      <c r="D90" s="21" t="s">
        <v>1208</v>
      </c>
      <c r="E90" s="21">
        <v>81</v>
      </c>
      <c r="F90" s="21">
        <v>81</v>
      </c>
      <c r="G90" s="21">
        <v>4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>
      <c r="A91" s="21">
        <v>90</v>
      </c>
      <c r="B91" s="21" t="s">
        <v>1147</v>
      </c>
      <c r="C91" s="21" t="s">
        <v>788</v>
      </c>
      <c r="D91" s="21" t="s">
        <v>1223</v>
      </c>
      <c r="E91" s="21" t="s">
        <v>1147</v>
      </c>
      <c r="F91" s="21">
        <v>87</v>
      </c>
      <c r="G91" s="21">
        <v>1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>
      <c r="A92" s="21">
        <v>91</v>
      </c>
      <c r="B92" s="21" t="s">
        <v>1121</v>
      </c>
      <c r="C92" s="21" t="s">
        <v>444</v>
      </c>
      <c r="D92" s="21" t="s">
        <v>1207</v>
      </c>
      <c r="E92" s="21">
        <v>74</v>
      </c>
      <c r="F92" s="21">
        <v>50</v>
      </c>
      <c r="G92" s="21">
        <v>26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>
      <c r="A93" s="21">
        <v>92</v>
      </c>
      <c r="B93" s="21" t="s">
        <v>1121</v>
      </c>
      <c r="C93" s="21" t="s">
        <v>391</v>
      </c>
      <c r="D93" s="21" t="s">
        <v>1214</v>
      </c>
      <c r="E93" s="21">
        <v>78</v>
      </c>
      <c r="F93" s="21">
        <v>12</v>
      </c>
      <c r="G93" s="21">
        <v>20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>
      <c r="A94" s="21">
        <v>93</v>
      </c>
      <c r="B94" s="21" t="s">
        <v>1147</v>
      </c>
      <c r="C94" s="21" t="s">
        <v>81</v>
      </c>
      <c r="D94" s="21" t="s">
        <v>1226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>
      <c r="A95" s="21">
        <v>94</v>
      </c>
      <c r="B95" s="21" t="s">
        <v>1147</v>
      </c>
      <c r="C95" s="21" t="s">
        <v>638</v>
      </c>
      <c r="D95" s="21" t="s">
        <v>1177</v>
      </c>
      <c r="E95" s="21" t="s">
        <v>1147</v>
      </c>
      <c r="F95" s="21">
        <v>55</v>
      </c>
      <c r="G95" s="21">
        <v>6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>
      <c r="A96" s="21">
        <v>95</v>
      </c>
      <c r="B96" s="21" t="s">
        <v>1121</v>
      </c>
      <c r="C96" s="21" t="s">
        <v>105</v>
      </c>
      <c r="D96" s="21" t="s">
        <v>1231</v>
      </c>
      <c r="E96" s="21">
        <v>65</v>
      </c>
      <c r="F96" s="21">
        <v>12</v>
      </c>
      <c r="G96" s="21">
        <v>9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>
      <c r="A97" s="21">
        <v>96</v>
      </c>
      <c r="B97" s="21" t="s">
        <v>1121</v>
      </c>
      <c r="C97" s="21" t="s">
        <v>748</v>
      </c>
      <c r="D97" s="21" t="s">
        <v>1232</v>
      </c>
      <c r="E97" s="21">
        <v>90</v>
      </c>
      <c r="F97" s="21">
        <v>1</v>
      </c>
      <c r="G97" s="21">
        <v>16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>
      <c r="A98" s="21">
        <v>97</v>
      </c>
      <c r="B98" s="21" t="s">
        <v>1121</v>
      </c>
      <c r="C98" s="21" t="s">
        <v>584</v>
      </c>
      <c r="D98" s="21" t="s">
        <v>1233</v>
      </c>
      <c r="E98" s="21">
        <v>87</v>
      </c>
      <c r="F98" s="21">
        <v>41</v>
      </c>
      <c r="G98" s="21">
        <v>18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>
      <c r="A99" s="21">
        <v>98</v>
      </c>
      <c r="B99" s="21" t="s">
        <v>1121</v>
      </c>
      <c r="C99" s="21" t="s">
        <v>168</v>
      </c>
      <c r="D99" s="21" t="s">
        <v>1203</v>
      </c>
      <c r="E99" s="21">
        <v>82</v>
      </c>
      <c r="F99" s="21">
        <v>28</v>
      </c>
      <c r="G99" s="21">
        <v>40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>
      <c r="A100" s="21">
        <v>99</v>
      </c>
      <c r="B100" s="21" t="s">
        <v>1147</v>
      </c>
      <c r="C100" s="21" t="s">
        <v>193</v>
      </c>
      <c r="D100" s="21" t="s">
        <v>1124</v>
      </c>
      <c r="E100" s="21" t="s">
        <v>1147</v>
      </c>
      <c r="F100" s="21">
        <v>15</v>
      </c>
      <c r="G100" s="21">
        <v>1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>
      <c r="A101" s="21">
        <v>100</v>
      </c>
      <c r="B101" s="21" t="s">
        <v>1147</v>
      </c>
      <c r="C101" s="21" t="s">
        <v>931</v>
      </c>
      <c r="D101" s="21" t="s">
        <v>1144</v>
      </c>
      <c r="E101" s="21" t="s">
        <v>1147</v>
      </c>
      <c r="F101" s="21">
        <v>54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</sheetData>
  <conditionalFormatting sqref="L2:N101">
    <cfRule type="expression" dxfId="115" priority="1">
      <formula>AND($L2=0, $M2=0, $N2=0)</formula>
    </cfRule>
    <cfRule type="expression" dxfId="114" priority="2">
      <formula>OR(AND($L2&lt;&gt;0, $M2&lt;&gt;0), AND($L2&lt;&gt;0, $N2&lt;&gt;0), AND($M2&lt;&gt;0, $N2&lt;&gt;0))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Аркуш50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8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69</v>
      </c>
      <c r="D3" s="21" t="s">
        <v>1141</v>
      </c>
      <c r="E3" s="21">
        <v>3</v>
      </c>
      <c r="F3" s="21">
        <v>2</v>
      </c>
      <c r="G3" s="21">
        <v>28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84</v>
      </c>
      <c r="D4" s="21">
        <v>12</v>
      </c>
      <c r="E4" s="21">
        <v>2</v>
      </c>
      <c r="F4" s="21">
        <v>2</v>
      </c>
      <c r="G4" s="21">
        <v>3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89</v>
      </c>
      <c r="D5" s="21" t="s">
        <v>1417</v>
      </c>
      <c r="E5" s="21">
        <v>10</v>
      </c>
      <c r="F5" s="21">
        <v>4</v>
      </c>
      <c r="G5" s="21">
        <v>3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127</v>
      </c>
      <c r="D6" s="21" t="s">
        <v>1353</v>
      </c>
      <c r="E6" s="21">
        <v>4</v>
      </c>
      <c r="F6" s="21">
        <v>2</v>
      </c>
      <c r="G6" s="21">
        <v>6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627</v>
      </c>
      <c r="D7" s="21" t="s">
        <v>1190</v>
      </c>
      <c r="E7" s="21">
        <v>5</v>
      </c>
      <c r="F7" s="21">
        <v>5</v>
      </c>
      <c r="G7" s="21">
        <v>4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86</v>
      </c>
      <c r="D8" s="21" t="s">
        <v>1478</v>
      </c>
      <c r="E8" s="21">
        <v>9</v>
      </c>
      <c r="F8" s="21">
        <v>4</v>
      </c>
      <c r="G8" s="21">
        <v>9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94</v>
      </c>
      <c r="D9" s="21" t="s">
        <v>1155</v>
      </c>
      <c r="E9" s="21">
        <v>6</v>
      </c>
      <c r="F9" s="21">
        <v>6</v>
      </c>
      <c r="G9" s="21">
        <v>6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1117</v>
      </c>
      <c r="C10" s="21" t="s">
        <v>92</v>
      </c>
      <c r="D10" s="21" t="s">
        <v>1426</v>
      </c>
      <c r="E10" s="21">
        <v>12</v>
      </c>
      <c r="F10" s="21">
        <v>9</v>
      </c>
      <c r="G10" s="21">
        <v>3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77</v>
      </c>
      <c r="D11" s="21" t="s">
        <v>1400</v>
      </c>
      <c r="E11" s="21">
        <v>7</v>
      </c>
      <c r="F11" s="21">
        <v>6</v>
      </c>
      <c r="G11" s="21">
        <v>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138</v>
      </c>
      <c r="D12" s="21" t="s">
        <v>1503</v>
      </c>
      <c r="E12" s="21">
        <v>21</v>
      </c>
      <c r="F12" s="21">
        <v>7</v>
      </c>
      <c r="G12" s="21">
        <v>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449</v>
      </c>
      <c r="D13" s="21" t="s">
        <v>1538</v>
      </c>
      <c r="E13" s="21">
        <v>8</v>
      </c>
      <c r="F13" s="21">
        <v>4</v>
      </c>
      <c r="G13" s="21">
        <v>5</v>
      </c>
      <c r="L13" s="25">
        <f ca="1">IFERROR(__xludf.DUMMYFUNCTION("IF(SUM(COUNTIF(artists!A:A, SPLIT(C13, "",""))) &gt; 0, ""UA"", 0)"),0)</f>
        <v>0</v>
      </c>
      <c r="M13" s="26">
        <f ca="1">IFERROR(__xludf.DUMMYFUNCTION("IF(SUM(COUNTIF(artists!C:C, SPLIT(C13, "",""))) &gt; 0, ""RU"", 0)"),0)</f>
        <v>0</v>
      </c>
      <c r="N13" s="25" t="str">
        <f ca="1">IFERROR(__xludf.DUMMYFUNCTION("IF(SUM(COUNTIF(artists!E:E, SPLIT(C13, "",""))) &gt; 0, ""OTHER"", 0)"),"OTHER")</f>
        <v>OTHER</v>
      </c>
    </row>
    <row r="14" spans="1:14" ht="14.25" customHeight="1">
      <c r="A14" s="21">
        <v>13</v>
      </c>
      <c r="B14" s="21" t="s">
        <v>1121</v>
      </c>
      <c r="C14" s="21" t="s">
        <v>83</v>
      </c>
      <c r="D14" s="21" t="s">
        <v>1517</v>
      </c>
      <c r="E14" s="21">
        <v>11</v>
      </c>
      <c r="F14" s="21">
        <v>2</v>
      </c>
      <c r="G14" s="21">
        <v>6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140</v>
      </c>
      <c r="D15" s="21" t="s">
        <v>1170</v>
      </c>
      <c r="E15" s="21">
        <v>13</v>
      </c>
      <c r="F15" s="21">
        <v>8</v>
      </c>
      <c r="G15" s="21">
        <v>23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1117</v>
      </c>
      <c r="C16" s="21" t="s">
        <v>537</v>
      </c>
      <c r="D16" s="21" t="s">
        <v>1391</v>
      </c>
      <c r="E16" s="21">
        <v>16</v>
      </c>
      <c r="F16" s="21">
        <v>6</v>
      </c>
      <c r="G16" s="21">
        <v>10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125</v>
      </c>
      <c r="D17" s="21" t="s">
        <v>1523</v>
      </c>
      <c r="E17" s="21">
        <v>14</v>
      </c>
      <c r="F17" s="21">
        <v>2</v>
      </c>
      <c r="G17" s="21">
        <v>14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116</v>
      </c>
      <c r="D18" s="21" t="s">
        <v>1397</v>
      </c>
      <c r="E18" s="21">
        <v>27</v>
      </c>
      <c r="F18" s="21">
        <v>15</v>
      </c>
      <c r="G18" s="21">
        <v>4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411</v>
      </c>
      <c r="D19" s="21" t="s">
        <v>1541</v>
      </c>
      <c r="E19" s="21">
        <v>20</v>
      </c>
      <c r="F19" s="21">
        <v>18</v>
      </c>
      <c r="G19" s="21">
        <v>3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517</v>
      </c>
      <c r="D20" s="21" t="s">
        <v>1402</v>
      </c>
      <c r="E20" s="21">
        <v>19</v>
      </c>
      <c r="F20" s="21">
        <v>2</v>
      </c>
      <c r="G20" s="21">
        <v>11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128</v>
      </c>
      <c r="D21" s="21" t="s">
        <v>1393</v>
      </c>
      <c r="E21" s="21">
        <v>18</v>
      </c>
      <c r="F21" s="21">
        <v>1</v>
      </c>
      <c r="G21" s="21">
        <v>20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69</v>
      </c>
      <c r="D22" s="21" t="s">
        <v>1183</v>
      </c>
      <c r="E22" s="21">
        <v>28</v>
      </c>
      <c r="F22" s="21">
        <v>9</v>
      </c>
      <c r="G22" s="21">
        <v>10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297</v>
      </c>
      <c r="D23" s="21" t="s">
        <v>1520</v>
      </c>
      <c r="E23" s="21">
        <v>89</v>
      </c>
      <c r="F23" s="21">
        <v>18</v>
      </c>
      <c r="G23" s="21">
        <v>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841</v>
      </c>
      <c r="D24" s="21" t="s">
        <v>1543</v>
      </c>
      <c r="E24" s="21">
        <v>17</v>
      </c>
      <c r="F24" s="21">
        <v>1</v>
      </c>
      <c r="G24" s="21">
        <v>8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110</v>
      </c>
      <c r="D25" s="21" t="s">
        <v>1615</v>
      </c>
      <c r="E25" s="21">
        <v>15</v>
      </c>
      <c r="F25" s="21">
        <v>4</v>
      </c>
      <c r="G25" s="21">
        <v>6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853</v>
      </c>
      <c r="D26" s="21" t="s">
        <v>268</v>
      </c>
      <c r="E26" s="21">
        <v>24</v>
      </c>
      <c r="F26" s="21">
        <v>16</v>
      </c>
      <c r="G26" s="21">
        <v>5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119</v>
      </c>
      <c r="D27" s="21" t="s">
        <v>1642</v>
      </c>
      <c r="E27" s="21">
        <v>88</v>
      </c>
      <c r="F27" s="21">
        <v>26</v>
      </c>
      <c r="G27" s="21">
        <v>2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799</v>
      </c>
      <c r="D28" s="21" t="s">
        <v>1436</v>
      </c>
      <c r="E28" s="21">
        <v>26</v>
      </c>
      <c r="F28" s="21">
        <v>1</v>
      </c>
      <c r="G28" s="21">
        <v>24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83</v>
      </c>
      <c r="D29" s="21" t="s">
        <v>1554</v>
      </c>
      <c r="E29" s="21">
        <v>22</v>
      </c>
      <c r="F29" s="21">
        <v>3</v>
      </c>
      <c r="G29" s="21">
        <v>6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133</v>
      </c>
      <c r="D30" s="21" t="s">
        <v>1582</v>
      </c>
      <c r="E30" s="21">
        <v>23</v>
      </c>
      <c r="F30" s="21">
        <v>14</v>
      </c>
      <c r="G30" s="21">
        <v>4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81</v>
      </c>
      <c r="D31" s="21" t="s">
        <v>1616</v>
      </c>
      <c r="E31" s="21">
        <v>71</v>
      </c>
      <c r="F31" s="21">
        <v>22</v>
      </c>
      <c r="G31" s="21">
        <v>10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248</v>
      </c>
      <c r="D32" s="21" t="s">
        <v>1570</v>
      </c>
      <c r="E32" s="21">
        <v>25</v>
      </c>
      <c r="F32" s="21">
        <v>1</v>
      </c>
      <c r="G32" s="21">
        <v>8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95</v>
      </c>
      <c r="D33" s="21" t="s">
        <v>1148</v>
      </c>
      <c r="E33" s="21">
        <v>34</v>
      </c>
      <c r="F33" s="21">
        <v>27</v>
      </c>
      <c r="G33" s="21">
        <v>6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499</v>
      </c>
      <c r="D34" s="21" t="s">
        <v>1544</v>
      </c>
      <c r="E34" s="21">
        <v>29</v>
      </c>
      <c r="F34" s="21">
        <v>1</v>
      </c>
      <c r="G34" s="21">
        <v>12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608</v>
      </c>
      <c r="D35" s="21" t="s">
        <v>1189</v>
      </c>
      <c r="E35" s="21">
        <v>47</v>
      </c>
      <c r="F35" s="21">
        <v>17</v>
      </c>
      <c r="G35" s="21">
        <v>27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787</v>
      </c>
      <c r="D36" s="21" t="s">
        <v>1407</v>
      </c>
      <c r="E36" s="21">
        <v>32</v>
      </c>
      <c r="F36" s="21">
        <v>1</v>
      </c>
      <c r="G36" s="21">
        <v>47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1408</v>
      </c>
      <c r="D37" s="21" t="s">
        <v>1409</v>
      </c>
      <c r="E37" s="21">
        <v>41</v>
      </c>
      <c r="F37" s="21">
        <v>14</v>
      </c>
      <c r="G37" s="21">
        <v>17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80</v>
      </c>
      <c r="D38" s="21" t="s">
        <v>1405</v>
      </c>
      <c r="E38" s="21">
        <v>37</v>
      </c>
      <c r="F38" s="21">
        <v>21</v>
      </c>
      <c r="G38" s="21">
        <v>6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175</v>
      </c>
      <c r="D39" s="21" t="s">
        <v>1586</v>
      </c>
      <c r="E39" s="21">
        <v>30</v>
      </c>
      <c r="F39" s="21">
        <v>3</v>
      </c>
      <c r="G39" s="21">
        <v>9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83</v>
      </c>
      <c r="D40" s="21" t="s">
        <v>1526</v>
      </c>
      <c r="E40" s="21">
        <v>35</v>
      </c>
      <c r="F40" s="21">
        <v>29</v>
      </c>
      <c r="G40" s="21">
        <v>10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467</v>
      </c>
      <c r="D41" s="21" t="s">
        <v>1641</v>
      </c>
      <c r="E41" s="21">
        <v>31</v>
      </c>
      <c r="F41" s="21">
        <v>31</v>
      </c>
      <c r="G41" s="21">
        <v>3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947</v>
      </c>
      <c r="D42" s="21" t="s">
        <v>1535</v>
      </c>
      <c r="E42" s="21">
        <v>36</v>
      </c>
      <c r="F42" s="21">
        <v>3</v>
      </c>
      <c r="G42" s="21">
        <v>22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69</v>
      </c>
      <c r="D43" s="21" t="s">
        <v>1173</v>
      </c>
      <c r="E43" s="21">
        <v>49</v>
      </c>
      <c r="F43" s="21">
        <v>8</v>
      </c>
      <c r="G43" s="21">
        <v>5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1147</v>
      </c>
      <c r="C44" s="21" t="s">
        <v>81</v>
      </c>
      <c r="D44" s="21" t="s">
        <v>1632</v>
      </c>
      <c r="E44" s="21" t="s">
        <v>1147</v>
      </c>
      <c r="F44" s="21">
        <v>33</v>
      </c>
      <c r="G44" s="21">
        <v>1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614</v>
      </c>
      <c r="D45" s="21" t="s">
        <v>1195</v>
      </c>
      <c r="E45" s="21">
        <v>46</v>
      </c>
      <c r="F45" s="21">
        <v>35</v>
      </c>
      <c r="G45" s="21">
        <v>8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1102</v>
      </c>
      <c r="D46" s="21" t="s">
        <v>1620</v>
      </c>
      <c r="E46" s="21">
        <v>33</v>
      </c>
      <c r="F46" s="21">
        <v>22</v>
      </c>
      <c r="G46" s="21">
        <v>5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695</v>
      </c>
      <c r="D47" s="21" t="s">
        <v>1614</v>
      </c>
      <c r="E47" s="21">
        <v>84</v>
      </c>
      <c r="F47" s="21">
        <v>35</v>
      </c>
      <c r="G47" s="21">
        <v>2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 ht="14.25" customHeight="1">
      <c r="A48" s="21">
        <v>47</v>
      </c>
      <c r="B48" s="21" t="s">
        <v>1121</v>
      </c>
      <c r="C48" s="21" t="s">
        <v>421</v>
      </c>
      <c r="D48" s="21" t="s">
        <v>1403</v>
      </c>
      <c r="E48" s="21">
        <v>42</v>
      </c>
      <c r="F48" s="21">
        <v>1</v>
      </c>
      <c r="G48" s="21">
        <v>46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69</v>
      </c>
      <c r="D49" s="21" t="s">
        <v>1180</v>
      </c>
      <c r="E49" s="21">
        <v>56</v>
      </c>
      <c r="F49" s="21">
        <v>13</v>
      </c>
      <c r="G49" s="21">
        <v>4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799</v>
      </c>
      <c r="D50" s="21" t="s">
        <v>1529</v>
      </c>
      <c r="E50" s="21">
        <v>39</v>
      </c>
      <c r="F50" s="21">
        <v>2</v>
      </c>
      <c r="G50" s="21">
        <v>24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1147</v>
      </c>
      <c r="C51" s="21" t="s">
        <v>74</v>
      </c>
      <c r="D51" s="21" t="s">
        <v>1252</v>
      </c>
      <c r="E51" s="21" t="s">
        <v>1147</v>
      </c>
      <c r="F51" s="21">
        <v>1</v>
      </c>
      <c r="G51" s="21">
        <v>1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1147</v>
      </c>
      <c r="C52" s="21" t="s">
        <v>669</v>
      </c>
      <c r="D52" s="21" t="s">
        <v>1513</v>
      </c>
      <c r="E52" s="21" t="s">
        <v>1147</v>
      </c>
      <c r="F52" s="21">
        <v>31</v>
      </c>
      <c r="G52" s="21">
        <v>1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1117</v>
      </c>
      <c r="C53" s="21" t="s">
        <v>130</v>
      </c>
      <c r="D53" s="21" t="s">
        <v>1619</v>
      </c>
      <c r="E53" s="21">
        <v>90</v>
      </c>
      <c r="F53" s="21">
        <v>52</v>
      </c>
      <c r="G53" s="21">
        <v>2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611</v>
      </c>
      <c r="D54" s="21" t="s">
        <v>1179</v>
      </c>
      <c r="E54" s="21">
        <v>94</v>
      </c>
      <c r="F54" s="21">
        <v>27</v>
      </c>
      <c r="G54" s="21">
        <v>2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128</v>
      </c>
      <c r="D55" s="21" t="s">
        <v>1442</v>
      </c>
      <c r="E55" s="21">
        <v>45</v>
      </c>
      <c r="F55" s="21">
        <v>1</v>
      </c>
      <c r="G55" s="21">
        <v>53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297</v>
      </c>
      <c r="D56" s="21" t="s">
        <v>1589</v>
      </c>
      <c r="E56" s="21">
        <v>44</v>
      </c>
      <c r="F56" s="21">
        <v>7</v>
      </c>
      <c r="G56" s="21">
        <v>17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1257</v>
      </c>
      <c r="D57" s="21" t="s">
        <v>1258</v>
      </c>
      <c r="E57" s="21">
        <v>52</v>
      </c>
      <c r="F57" s="21">
        <v>9</v>
      </c>
      <c r="G57" s="21">
        <v>19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857</v>
      </c>
      <c r="D58" s="21" t="s">
        <v>1621</v>
      </c>
      <c r="E58" s="21">
        <v>43</v>
      </c>
      <c r="F58" s="21">
        <v>10</v>
      </c>
      <c r="G58" s="21">
        <v>16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627</v>
      </c>
      <c r="D59" s="21" t="s">
        <v>1528</v>
      </c>
      <c r="E59" s="21">
        <v>54</v>
      </c>
      <c r="F59" s="21">
        <v>53</v>
      </c>
      <c r="G59" s="21">
        <v>3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80</v>
      </c>
      <c r="D60" s="21" t="s">
        <v>1553</v>
      </c>
      <c r="E60" s="21">
        <v>83</v>
      </c>
      <c r="F60" s="21">
        <v>36</v>
      </c>
      <c r="G60" s="21">
        <v>2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799</v>
      </c>
      <c r="D61" s="21" t="s">
        <v>1536</v>
      </c>
      <c r="E61" s="21">
        <v>48</v>
      </c>
      <c r="F61" s="21">
        <v>2</v>
      </c>
      <c r="G61" s="21">
        <v>24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165</v>
      </c>
      <c r="D62" s="21" t="s">
        <v>1617</v>
      </c>
      <c r="E62" s="21">
        <v>57</v>
      </c>
      <c r="F62" s="21">
        <v>57</v>
      </c>
      <c r="G62" s="21">
        <v>2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272</v>
      </c>
      <c r="D63" s="21" t="s">
        <v>1434</v>
      </c>
      <c r="E63" s="21">
        <v>61</v>
      </c>
      <c r="F63" s="21">
        <v>2</v>
      </c>
      <c r="G63" s="21">
        <v>50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1117</v>
      </c>
      <c r="C64" s="21" t="s">
        <v>160</v>
      </c>
      <c r="D64" s="21" t="s">
        <v>1618</v>
      </c>
      <c r="E64" s="21">
        <v>95</v>
      </c>
      <c r="F64" s="21">
        <v>63</v>
      </c>
      <c r="G64" s="21">
        <v>2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83</v>
      </c>
      <c r="D65" s="21" t="s">
        <v>1612</v>
      </c>
      <c r="E65" s="21">
        <v>38</v>
      </c>
      <c r="F65" s="21">
        <v>6</v>
      </c>
      <c r="G65" s="21">
        <v>6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837</v>
      </c>
      <c r="D66" s="21" t="s">
        <v>1494</v>
      </c>
      <c r="E66" s="21">
        <v>55</v>
      </c>
      <c r="F66" s="21">
        <v>1</v>
      </c>
      <c r="G66" s="21">
        <v>42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128</v>
      </c>
      <c r="D67" s="21" t="s">
        <v>1254</v>
      </c>
      <c r="E67" s="21">
        <v>58</v>
      </c>
      <c r="F67" s="21">
        <v>2</v>
      </c>
      <c r="G67" s="21">
        <v>90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673</v>
      </c>
      <c r="D68" s="21" t="s">
        <v>1448</v>
      </c>
      <c r="E68" s="21">
        <v>51</v>
      </c>
      <c r="F68" s="21">
        <v>51</v>
      </c>
      <c r="G68" s="21">
        <v>5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70</v>
      </c>
      <c r="D69" s="21" t="s">
        <v>1627</v>
      </c>
      <c r="E69" s="21">
        <v>40</v>
      </c>
      <c r="F69" s="21">
        <v>25</v>
      </c>
      <c r="G69" s="21">
        <v>5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451</v>
      </c>
      <c r="D70" s="21" t="s">
        <v>1486</v>
      </c>
      <c r="E70" s="21">
        <v>64</v>
      </c>
      <c r="F70" s="21">
        <v>1</v>
      </c>
      <c r="G70" s="21">
        <v>35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736</v>
      </c>
      <c r="D71" s="21" t="s">
        <v>1215</v>
      </c>
      <c r="E71" s="21">
        <v>60</v>
      </c>
      <c r="F71" s="21">
        <v>17</v>
      </c>
      <c r="G71" s="21">
        <v>124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155</v>
      </c>
      <c r="D72" s="21" t="s">
        <v>1446</v>
      </c>
      <c r="E72" s="21">
        <v>66</v>
      </c>
      <c r="F72" s="21">
        <v>61</v>
      </c>
      <c r="G72" s="21">
        <v>13</v>
      </c>
      <c r="H72" s="21">
        <v>75</v>
      </c>
      <c r="I72" s="28">
        <v>44255</v>
      </c>
      <c r="J72" s="21">
        <v>71</v>
      </c>
      <c r="K72" s="28">
        <v>44262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1117</v>
      </c>
      <c r="C73" s="21" t="s">
        <v>69</v>
      </c>
      <c r="D73" s="21" t="s">
        <v>1522</v>
      </c>
      <c r="E73" s="21">
        <v>77</v>
      </c>
      <c r="F73" s="21">
        <v>42</v>
      </c>
      <c r="G73" s="21">
        <v>5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107</v>
      </c>
      <c r="D74" s="21" t="s">
        <v>1630</v>
      </c>
      <c r="E74" s="21">
        <v>63</v>
      </c>
      <c r="F74" s="21">
        <v>14</v>
      </c>
      <c r="G74" s="21">
        <v>8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128</v>
      </c>
      <c r="D75" s="21" t="s">
        <v>1638</v>
      </c>
      <c r="E75" s="21">
        <v>50</v>
      </c>
      <c r="F75" s="21">
        <v>2</v>
      </c>
      <c r="G75" s="21">
        <v>13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861</v>
      </c>
      <c r="D76" s="21" t="s">
        <v>1626</v>
      </c>
      <c r="E76" s="21">
        <v>65</v>
      </c>
      <c r="F76" s="21">
        <v>65</v>
      </c>
      <c r="G76" s="21">
        <v>4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233</v>
      </c>
      <c r="D77" s="21" t="s">
        <v>1646</v>
      </c>
      <c r="E77" s="21">
        <v>59</v>
      </c>
      <c r="F77" s="21">
        <v>3</v>
      </c>
      <c r="G77" s="21">
        <v>11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748</v>
      </c>
      <c r="D78" s="21" t="s">
        <v>1428</v>
      </c>
      <c r="E78" s="21">
        <v>74</v>
      </c>
      <c r="F78" s="21">
        <v>49</v>
      </c>
      <c r="G78" s="21">
        <v>83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511</v>
      </c>
      <c r="D79" s="21" t="s">
        <v>1644</v>
      </c>
      <c r="E79" s="21">
        <v>69</v>
      </c>
      <c r="F79" s="21">
        <v>7</v>
      </c>
      <c r="G79" s="21">
        <v>21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69</v>
      </c>
      <c r="D80" s="21" t="s">
        <v>1239</v>
      </c>
      <c r="E80" s="21">
        <v>78</v>
      </c>
      <c r="F80" s="21">
        <v>20</v>
      </c>
      <c r="G80" s="21">
        <v>7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187</v>
      </c>
      <c r="D81" s="21" t="s">
        <v>1635</v>
      </c>
      <c r="E81" s="21">
        <v>67</v>
      </c>
      <c r="F81" s="21">
        <v>12</v>
      </c>
      <c r="G81" s="21">
        <v>7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865</v>
      </c>
      <c r="D82" s="21" t="s">
        <v>1643</v>
      </c>
      <c r="E82" s="21">
        <v>70</v>
      </c>
      <c r="F82" s="21">
        <v>2</v>
      </c>
      <c r="G82" s="21">
        <v>21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151</v>
      </c>
      <c r="D83" s="21" t="s">
        <v>1587</v>
      </c>
      <c r="E83" s="21">
        <v>79</v>
      </c>
      <c r="F83" s="21">
        <v>3</v>
      </c>
      <c r="G83" s="21">
        <v>42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726</v>
      </c>
      <c r="D84" s="21" t="s">
        <v>1647</v>
      </c>
      <c r="E84" s="21" t="s">
        <v>1147</v>
      </c>
      <c r="F84" s="21">
        <v>83</v>
      </c>
      <c r="G84" s="21">
        <v>1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721</v>
      </c>
      <c r="D85" s="21">
        <v>1944</v>
      </c>
      <c r="E85" s="21">
        <v>81</v>
      </c>
      <c r="F85" s="21">
        <v>26</v>
      </c>
      <c r="G85" s="21">
        <v>5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81</v>
      </c>
      <c r="D86" s="21" t="s">
        <v>1649</v>
      </c>
      <c r="E86" s="21" t="s">
        <v>1147</v>
      </c>
      <c r="F86" s="21">
        <v>85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869</v>
      </c>
      <c r="D87" s="21" t="s">
        <v>1651</v>
      </c>
      <c r="E87" s="21">
        <v>72</v>
      </c>
      <c r="F87" s="21">
        <v>17</v>
      </c>
      <c r="G87" s="21">
        <v>7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736</v>
      </c>
      <c r="D88" s="21" t="s">
        <v>1172</v>
      </c>
      <c r="E88" s="21">
        <v>73</v>
      </c>
      <c r="F88" s="21">
        <v>28</v>
      </c>
      <c r="G88" s="21">
        <v>13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697</v>
      </c>
      <c r="D89" s="21" t="s">
        <v>1652</v>
      </c>
      <c r="E89" s="21">
        <v>80</v>
      </c>
      <c r="F89" s="21">
        <v>20</v>
      </c>
      <c r="G89" s="21">
        <v>17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1147</v>
      </c>
      <c r="C90" s="21" t="s">
        <v>81</v>
      </c>
      <c r="D90" s="21" t="s">
        <v>1653</v>
      </c>
      <c r="E90" s="21" t="s">
        <v>1147</v>
      </c>
      <c r="F90" s="21">
        <v>89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81</v>
      </c>
      <c r="D91" s="21" t="s">
        <v>1654</v>
      </c>
      <c r="E91" s="21" t="s">
        <v>1147</v>
      </c>
      <c r="F91" s="21">
        <v>90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135</v>
      </c>
      <c r="D92" s="21" t="s">
        <v>1640</v>
      </c>
      <c r="E92" s="21">
        <v>75</v>
      </c>
      <c r="F92" s="21">
        <v>55</v>
      </c>
      <c r="G92" s="21">
        <v>5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112</v>
      </c>
      <c r="D93" s="21" t="s">
        <v>1158</v>
      </c>
      <c r="E93" s="21" t="s">
        <v>1147</v>
      </c>
      <c r="F93" s="21">
        <v>18</v>
      </c>
      <c r="G93" s="21">
        <v>1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1121</v>
      </c>
      <c r="C94" s="21" t="s">
        <v>83</v>
      </c>
      <c r="D94" s="21" t="s">
        <v>1648</v>
      </c>
      <c r="E94" s="21">
        <v>62</v>
      </c>
      <c r="F94" s="21">
        <v>13</v>
      </c>
      <c r="G94" s="21">
        <v>6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433</v>
      </c>
      <c r="D95" s="21" t="s">
        <v>1655</v>
      </c>
      <c r="E95" s="21">
        <v>53</v>
      </c>
      <c r="F95" s="21">
        <v>53</v>
      </c>
      <c r="G95" s="21">
        <v>5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1121</v>
      </c>
      <c r="C96" s="21" t="s">
        <v>191</v>
      </c>
      <c r="D96" s="21" t="s">
        <v>1656</v>
      </c>
      <c r="E96" s="21">
        <v>93</v>
      </c>
      <c r="F96" s="21">
        <v>93</v>
      </c>
      <c r="G96" s="21">
        <v>2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627</v>
      </c>
      <c r="D97" s="21" t="s">
        <v>1623</v>
      </c>
      <c r="E97" s="21" t="s">
        <v>1147</v>
      </c>
      <c r="F97" s="21">
        <v>79</v>
      </c>
      <c r="G97" s="21">
        <v>1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68</v>
      </c>
      <c r="D98" s="21" t="s">
        <v>1657</v>
      </c>
      <c r="E98" s="21">
        <v>76</v>
      </c>
      <c r="F98" s="21">
        <v>27</v>
      </c>
      <c r="G98" s="21">
        <v>14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117</v>
      </c>
      <c r="D99" s="21" t="s">
        <v>1658</v>
      </c>
      <c r="E99" s="21" t="s">
        <v>1147</v>
      </c>
      <c r="F99" s="21">
        <v>46</v>
      </c>
      <c r="G99" s="21">
        <v>41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867</v>
      </c>
      <c r="D100" s="21" t="s">
        <v>1650</v>
      </c>
      <c r="E100" s="21">
        <v>82</v>
      </c>
      <c r="F100" s="21">
        <v>4</v>
      </c>
      <c r="G100" s="21">
        <v>23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128</v>
      </c>
      <c r="D101" s="21" t="s">
        <v>1418</v>
      </c>
      <c r="E101" s="21">
        <v>92</v>
      </c>
      <c r="F101" s="21">
        <v>12</v>
      </c>
      <c r="G101" s="21">
        <v>81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25" priority="1">
      <formula>AND($L2=0, $M2=0, $N2=0)</formula>
    </cfRule>
    <cfRule type="expression" dxfId="2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Аркуш51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7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84</v>
      </c>
      <c r="D3" s="21">
        <v>12</v>
      </c>
      <c r="E3" s="21">
        <v>57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1141</v>
      </c>
      <c r="E4" s="21">
        <v>3</v>
      </c>
      <c r="F4" s="21">
        <v>2</v>
      </c>
      <c r="G4" s="21">
        <v>27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127</v>
      </c>
      <c r="D5" s="21" t="s">
        <v>1353</v>
      </c>
      <c r="E5" s="21">
        <v>2</v>
      </c>
      <c r="F5" s="21">
        <v>2</v>
      </c>
      <c r="G5" s="21">
        <v>5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627</v>
      </c>
      <c r="D6" s="21" t="s">
        <v>1190</v>
      </c>
      <c r="E6" s="21">
        <v>9</v>
      </c>
      <c r="F6" s="21">
        <v>5</v>
      </c>
      <c r="G6" s="21">
        <v>3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94</v>
      </c>
      <c r="D7" s="21" t="s">
        <v>1155</v>
      </c>
      <c r="E7" s="21">
        <v>7</v>
      </c>
      <c r="F7" s="21">
        <v>6</v>
      </c>
      <c r="G7" s="21">
        <v>5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1121</v>
      </c>
      <c r="C8" s="21" t="s">
        <v>77</v>
      </c>
      <c r="D8" s="21" t="s">
        <v>1400</v>
      </c>
      <c r="E8" s="21">
        <v>6</v>
      </c>
      <c r="F8" s="21">
        <v>6</v>
      </c>
      <c r="G8" s="21">
        <v>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449</v>
      </c>
      <c r="D9" s="21" t="s">
        <v>1538</v>
      </c>
      <c r="E9" s="21">
        <v>4</v>
      </c>
      <c r="F9" s="21">
        <v>4</v>
      </c>
      <c r="G9" s="21">
        <v>4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1121</v>
      </c>
      <c r="C10" s="21" t="s">
        <v>86</v>
      </c>
      <c r="D10" s="21" t="s">
        <v>1478</v>
      </c>
      <c r="E10" s="21">
        <v>8</v>
      </c>
      <c r="F10" s="21">
        <v>4</v>
      </c>
      <c r="G10" s="21">
        <v>8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89</v>
      </c>
      <c r="D11" s="21" t="s">
        <v>1417</v>
      </c>
      <c r="E11" s="21">
        <v>28</v>
      </c>
      <c r="F11" s="21">
        <v>4</v>
      </c>
      <c r="G11" s="21">
        <v>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83</v>
      </c>
      <c r="D12" s="21" t="s">
        <v>1517</v>
      </c>
      <c r="E12" s="21">
        <v>5</v>
      </c>
      <c r="F12" s="21">
        <v>2</v>
      </c>
      <c r="G12" s="21">
        <v>5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92</v>
      </c>
      <c r="D13" s="21" t="s">
        <v>1426</v>
      </c>
      <c r="E13" s="21">
        <v>47</v>
      </c>
      <c r="F13" s="21">
        <v>9</v>
      </c>
      <c r="G13" s="21">
        <v>2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140</v>
      </c>
      <c r="D14" s="21" t="s">
        <v>1170</v>
      </c>
      <c r="E14" s="21">
        <v>16</v>
      </c>
      <c r="F14" s="21">
        <v>8</v>
      </c>
      <c r="G14" s="21">
        <v>22</v>
      </c>
      <c r="L14" s="25">
        <f ca="1">IFERROR(__xludf.DUMMYFUNCTION("IF(SUM(COUNTIF(artists!A:A, SPLIT(C14, "",""))) &gt; 0, ""UA"", 0)"),0)</f>
        <v>0</v>
      </c>
      <c r="M14" s="26">
        <f ca="1">IFERROR(__xludf.DUMMYFUNCTION("IF(SUM(COUNTIF(artists!C:C, SPLIT(C14, "",""))) &gt; 0, ""RU"", 0)"),0)</f>
        <v>0</v>
      </c>
      <c r="N14" s="25" t="str">
        <f ca="1">IFERROR(__xludf.DUMMYFUNCTION("IF(SUM(COUNTIF(artists!E:E, SPLIT(C14, "",""))) &gt; 0, ""OTHER"", 0)"),"OTHER")</f>
        <v>OTHER</v>
      </c>
    </row>
    <row r="15" spans="1:14" ht="14.25" customHeight="1">
      <c r="A15" s="21">
        <v>14</v>
      </c>
      <c r="B15" s="21" t="s">
        <v>1121</v>
      </c>
      <c r="C15" s="21" t="s">
        <v>125</v>
      </c>
      <c r="D15" s="21" t="s">
        <v>1523</v>
      </c>
      <c r="E15" s="21">
        <v>12</v>
      </c>
      <c r="F15" s="21">
        <v>2</v>
      </c>
      <c r="G15" s="21">
        <v>13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110</v>
      </c>
      <c r="D16" s="21" t="s">
        <v>1615</v>
      </c>
      <c r="E16" s="21">
        <v>10</v>
      </c>
      <c r="F16" s="21">
        <v>4</v>
      </c>
      <c r="G16" s="21">
        <v>5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537</v>
      </c>
      <c r="D17" s="21" t="s">
        <v>1391</v>
      </c>
      <c r="E17" s="21">
        <v>17</v>
      </c>
      <c r="F17" s="21">
        <v>6</v>
      </c>
      <c r="G17" s="21">
        <v>9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841</v>
      </c>
      <c r="D18" s="21" t="s">
        <v>1543</v>
      </c>
      <c r="E18" s="21">
        <v>11</v>
      </c>
      <c r="F18" s="21">
        <v>1</v>
      </c>
      <c r="G18" s="21">
        <v>7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128</v>
      </c>
      <c r="D19" s="21" t="s">
        <v>1393</v>
      </c>
      <c r="E19" s="21">
        <v>15</v>
      </c>
      <c r="F19" s="21">
        <v>1</v>
      </c>
      <c r="G19" s="21">
        <v>19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517</v>
      </c>
      <c r="D20" s="21" t="s">
        <v>1402</v>
      </c>
      <c r="E20" s="21">
        <v>18</v>
      </c>
      <c r="F20" s="21">
        <v>2</v>
      </c>
      <c r="G20" s="21">
        <v>10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411</v>
      </c>
      <c r="D21" s="21" t="s">
        <v>1541</v>
      </c>
      <c r="E21" s="21">
        <v>83</v>
      </c>
      <c r="F21" s="21">
        <v>18</v>
      </c>
      <c r="G21" s="21">
        <v>2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138</v>
      </c>
      <c r="D22" s="21" t="s">
        <v>1503</v>
      </c>
      <c r="E22" s="21">
        <v>43</v>
      </c>
      <c r="F22" s="21">
        <v>7</v>
      </c>
      <c r="G22" s="21">
        <v>2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83</v>
      </c>
      <c r="D23" s="21" t="s">
        <v>1554</v>
      </c>
      <c r="E23" s="21">
        <v>13</v>
      </c>
      <c r="F23" s="21">
        <v>3</v>
      </c>
      <c r="G23" s="21">
        <v>5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133</v>
      </c>
      <c r="D24" s="21" t="s">
        <v>1582</v>
      </c>
      <c r="E24" s="21">
        <v>14</v>
      </c>
      <c r="F24" s="21">
        <v>14</v>
      </c>
      <c r="G24" s="21">
        <v>3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853</v>
      </c>
      <c r="D25" s="21" t="s">
        <v>268</v>
      </c>
      <c r="E25" s="21">
        <v>20</v>
      </c>
      <c r="F25" s="21">
        <v>16</v>
      </c>
      <c r="G25" s="21">
        <v>4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248</v>
      </c>
      <c r="D26" s="21" t="s">
        <v>1570</v>
      </c>
      <c r="E26" s="21">
        <v>19</v>
      </c>
      <c r="F26" s="21">
        <v>1</v>
      </c>
      <c r="G26" s="21">
        <v>7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799</v>
      </c>
      <c r="D27" s="21" t="s">
        <v>1436</v>
      </c>
      <c r="E27" s="21">
        <v>21</v>
      </c>
      <c r="F27" s="21">
        <v>1</v>
      </c>
      <c r="G27" s="21">
        <v>23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116</v>
      </c>
      <c r="D28" s="21" t="s">
        <v>1397</v>
      </c>
      <c r="E28" s="21">
        <v>29</v>
      </c>
      <c r="F28" s="21">
        <v>15</v>
      </c>
      <c r="G28" s="21">
        <v>3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69</v>
      </c>
      <c r="D29" s="21" t="s">
        <v>1183</v>
      </c>
      <c r="E29" s="21">
        <v>31</v>
      </c>
      <c r="F29" s="21">
        <v>9</v>
      </c>
      <c r="G29" s="21">
        <v>9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499</v>
      </c>
      <c r="D30" s="21" t="s">
        <v>1544</v>
      </c>
      <c r="E30" s="21">
        <v>23</v>
      </c>
      <c r="F30" s="21">
        <v>1</v>
      </c>
      <c r="G30" s="21">
        <v>11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175</v>
      </c>
      <c r="D31" s="21" t="s">
        <v>1586</v>
      </c>
      <c r="E31" s="21">
        <v>22</v>
      </c>
      <c r="F31" s="21">
        <v>3</v>
      </c>
      <c r="G31" s="21">
        <v>8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467</v>
      </c>
      <c r="D32" s="21" t="s">
        <v>1641</v>
      </c>
      <c r="E32" s="21">
        <v>98</v>
      </c>
      <c r="F32" s="21">
        <v>31</v>
      </c>
      <c r="G32" s="21">
        <v>2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787</v>
      </c>
      <c r="D33" s="21" t="s">
        <v>1407</v>
      </c>
      <c r="E33" s="21">
        <v>27</v>
      </c>
      <c r="F33" s="21">
        <v>1</v>
      </c>
      <c r="G33" s="21">
        <v>46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1102</v>
      </c>
      <c r="D34" s="21" t="s">
        <v>1620</v>
      </c>
      <c r="E34" s="21">
        <v>24</v>
      </c>
      <c r="F34" s="21">
        <v>22</v>
      </c>
      <c r="G34" s="21">
        <v>4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95</v>
      </c>
      <c r="D35" s="21" t="s">
        <v>1148</v>
      </c>
      <c r="E35" s="21">
        <v>40</v>
      </c>
      <c r="F35" s="21">
        <v>27</v>
      </c>
      <c r="G35" s="21">
        <v>5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83</v>
      </c>
      <c r="D36" s="21" t="s">
        <v>1526</v>
      </c>
      <c r="E36" s="21">
        <v>37</v>
      </c>
      <c r="F36" s="21">
        <v>29</v>
      </c>
      <c r="G36" s="21">
        <v>9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947</v>
      </c>
      <c r="D37" s="21" t="s">
        <v>1535</v>
      </c>
      <c r="E37" s="21">
        <v>30</v>
      </c>
      <c r="F37" s="21">
        <v>3</v>
      </c>
      <c r="G37" s="21">
        <v>21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80</v>
      </c>
      <c r="D38" s="21" t="s">
        <v>1405</v>
      </c>
      <c r="E38" s="21">
        <v>34</v>
      </c>
      <c r="F38" s="21">
        <v>21</v>
      </c>
      <c r="G38" s="21">
        <v>5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83</v>
      </c>
      <c r="D39" s="21" t="s">
        <v>1612</v>
      </c>
      <c r="E39" s="21">
        <v>25</v>
      </c>
      <c r="F39" s="21">
        <v>6</v>
      </c>
      <c r="G39" s="21">
        <v>5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799</v>
      </c>
      <c r="D40" s="21" t="s">
        <v>1529</v>
      </c>
      <c r="E40" s="21">
        <v>35</v>
      </c>
      <c r="F40" s="21">
        <v>2</v>
      </c>
      <c r="G40" s="21">
        <v>23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70</v>
      </c>
      <c r="D41" s="21" t="s">
        <v>1627</v>
      </c>
      <c r="E41" s="21">
        <v>26</v>
      </c>
      <c r="F41" s="21">
        <v>25</v>
      </c>
      <c r="G41" s="21">
        <v>4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1408</v>
      </c>
      <c r="D42" s="21" t="s">
        <v>1409</v>
      </c>
      <c r="E42" s="21">
        <v>48</v>
      </c>
      <c r="F42" s="21">
        <v>14</v>
      </c>
      <c r="G42" s="21">
        <v>16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421</v>
      </c>
      <c r="D43" s="21" t="s">
        <v>1403</v>
      </c>
      <c r="E43" s="21">
        <v>36</v>
      </c>
      <c r="F43" s="21">
        <v>1</v>
      </c>
      <c r="G43" s="21">
        <v>45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857</v>
      </c>
      <c r="D44" s="21" t="s">
        <v>1621</v>
      </c>
      <c r="E44" s="21">
        <v>33</v>
      </c>
      <c r="F44" s="21">
        <v>10</v>
      </c>
      <c r="G44" s="21">
        <v>15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297</v>
      </c>
      <c r="D45" s="21" t="s">
        <v>1589</v>
      </c>
      <c r="E45" s="21">
        <v>32</v>
      </c>
      <c r="F45" s="21">
        <v>7</v>
      </c>
      <c r="G45" s="21">
        <v>16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128</v>
      </c>
      <c r="D46" s="21" t="s">
        <v>1442</v>
      </c>
      <c r="E46" s="21">
        <v>38</v>
      </c>
      <c r="F46" s="21">
        <v>1</v>
      </c>
      <c r="G46" s="21">
        <v>52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614</v>
      </c>
      <c r="D47" s="21" t="s">
        <v>1195</v>
      </c>
      <c r="E47" s="21">
        <v>55</v>
      </c>
      <c r="F47" s="21">
        <v>35</v>
      </c>
      <c r="G47" s="21">
        <v>7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 ht="14.25" customHeight="1">
      <c r="A48" s="21">
        <v>47</v>
      </c>
      <c r="B48" s="21" t="s">
        <v>1121</v>
      </c>
      <c r="C48" s="21" t="s">
        <v>608</v>
      </c>
      <c r="D48" s="21" t="s">
        <v>1189</v>
      </c>
      <c r="E48" s="21">
        <v>42</v>
      </c>
      <c r="F48" s="21">
        <v>17</v>
      </c>
      <c r="G48" s="21">
        <v>26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799</v>
      </c>
      <c r="D49" s="21" t="s">
        <v>1536</v>
      </c>
      <c r="E49" s="21">
        <v>41</v>
      </c>
      <c r="F49" s="21">
        <v>2</v>
      </c>
      <c r="G49" s="21">
        <v>23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69</v>
      </c>
      <c r="D50" s="21" t="s">
        <v>1173</v>
      </c>
      <c r="E50" s="21">
        <v>66</v>
      </c>
      <c r="F50" s="21">
        <v>8</v>
      </c>
      <c r="G50" s="21">
        <v>4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128</v>
      </c>
      <c r="D51" s="21" t="s">
        <v>1638</v>
      </c>
      <c r="E51" s="21">
        <v>44</v>
      </c>
      <c r="F51" s="21">
        <v>2</v>
      </c>
      <c r="G51" s="21">
        <v>12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673</v>
      </c>
      <c r="D52" s="21" t="s">
        <v>1448</v>
      </c>
      <c r="E52" s="21">
        <v>61</v>
      </c>
      <c r="F52" s="21">
        <v>51</v>
      </c>
      <c r="G52" s="21">
        <v>4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1257</v>
      </c>
      <c r="D53" s="21" t="s">
        <v>1258</v>
      </c>
      <c r="E53" s="21">
        <v>53</v>
      </c>
      <c r="F53" s="21">
        <v>9</v>
      </c>
      <c r="G53" s="21">
        <v>18</v>
      </c>
      <c r="L53" s="25">
        <f ca="1">IFERROR(__xludf.DUMMYFUNCTION("IF(SUM(COUNTIF(artists!A:A, SPLIT(C53, "",""))) &gt; 0, ""UA"", 0)"),0)</f>
        <v>0</v>
      </c>
      <c r="M53" s="26">
        <f ca="1">IFERROR(__xludf.DUMMYFUNCTION("IF(SUM(COUNTIF(artists!C:C, SPLIT(C53, "",""))) &gt; 0, ""RU"", 0)"),0)</f>
        <v>0</v>
      </c>
      <c r="N53" s="25" t="str">
        <f ca="1">IFERROR(__xludf.DUMMYFUNCTION("IF(SUM(COUNTIF(artists!E:E, SPLIT(C53, "",""))) &gt; 0, ""OTHER"", 0)"),"OTHER")</f>
        <v>OTHER</v>
      </c>
    </row>
    <row r="54" spans="1:14" ht="14.25" customHeight="1">
      <c r="A54" s="21">
        <v>53</v>
      </c>
      <c r="B54" s="21" t="s">
        <v>1117</v>
      </c>
      <c r="C54" s="21" t="s">
        <v>433</v>
      </c>
      <c r="D54" s="21" t="s">
        <v>1655</v>
      </c>
      <c r="E54" s="21">
        <v>94</v>
      </c>
      <c r="F54" s="21">
        <v>53</v>
      </c>
      <c r="G54" s="21">
        <v>4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1117</v>
      </c>
      <c r="C55" s="21" t="s">
        <v>627</v>
      </c>
      <c r="D55" s="21" t="s">
        <v>1528</v>
      </c>
      <c r="E55" s="21">
        <v>81</v>
      </c>
      <c r="F55" s="21">
        <v>53</v>
      </c>
      <c r="G55" s="21">
        <v>2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837</v>
      </c>
      <c r="D56" s="21" t="s">
        <v>1494</v>
      </c>
      <c r="E56" s="21">
        <v>56</v>
      </c>
      <c r="F56" s="21">
        <v>1</v>
      </c>
      <c r="G56" s="21">
        <v>41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69</v>
      </c>
      <c r="D57" s="21" t="s">
        <v>1180</v>
      </c>
      <c r="E57" s="21">
        <v>89</v>
      </c>
      <c r="F57" s="21">
        <v>13</v>
      </c>
      <c r="G57" s="21">
        <v>3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1147</v>
      </c>
      <c r="C58" s="21" t="s">
        <v>165</v>
      </c>
      <c r="D58" s="21" t="s">
        <v>1617</v>
      </c>
      <c r="E58" s="21" t="s">
        <v>1147</v>
      </c>
      <c r="F58" s="21">
        <v>57</v>
      </c>
      <c r="G58" s="21">
        <v>1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128</v>
      </c>
      <c r="D59" s="21" t="s">
        <v>1254</v>
      </c>
      <c r="E59" s="21">
        <v>52</v>
      </c>
      <c r="F59" s="21">
        <v>2</v>
      </c>
      <c r="G59" s="21">
        <v>89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233</v>
      </c>
      <c r="D60" s="21" t="s">
        <v>1646</v>
      </c>
      <c r="E60" s="21">
        <v>50</v>
      </c>
      <c r="F60" s="21">
        <v>3</v>
      </c>
      <c r="G60" s="21">
        <v>10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736</v>
      </c>
      <c r="D61" s="21" t="s">
        <v>1215</v>
      </c>
      <c r="E61" s="21">
        <v>54</v>
      </c>
      <c r="F61" s="21">
        <v>17</v>
      </c>
      <c r="G61" s="21">
        <v>123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272</v>
      </c>
      <c r="D62" s="21" t="s">
        <v>1434</v>
      </c>
      <c r="E62" s="21">
        <v>60</v>
      </c>
      <c r="F62" s="21">
        <v>2</v>
      </c>
      <c r="G62" s="21">
        <v>49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1121</v>
      </c>
      <c r="C63" s="21" t="s">
        <v>83</v>
      </c>
      <c r="D63" s="21" t="s">
        <v>1648</v>
      </c>
      <c r="E63" s="21">
        <v>45</v>
      </c>
      <c r="F63" s="21">
        <v>13</v>
      </c>
      <c r="G63" s="21">
        <v>5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107</v>
      </c>
      <c r="D64" s="21" t="s">
        <v>1630</v>
      </c>
      <c r="E64" s="21">
        <v>95</v>
      </c>
      <c r="F64" s="21">
        <v>14</v>
      </c>
      <c r="G64" s="21">
        <v>7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451</v>
      </c>
      <c r="D65" s="21" t="s">
        <v>1486</v>
      </c>
      <c r="E65" s="21">
        <v>49</v>
      </c>
      <c r="F65" s="21">
        <v>1</v>
      </c>
      <c r="G65" s="21">
        <v>34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861</v>
      </c>
      <c r="D66" s="21" t="s">
        <v>1626</v>
      </c>
      <c r="E66" s="21">
        <v>79</v>
      </c>
      <c r="F66" s="21">
        <v>65</v>
      </c>
      <c r="G66" s="21">
        <v>3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155</v>
      </c>
      <c r="D67" s="21" t="s">
        <v>1446</v>
      </c>
      <c r="E67" s="21">
        <v>71</v>
      </c>
      <c r="F67" s="21">
        <v>61</v>
      </c>
      <c r="G67" s="21">
        <v>12</v>
      </c>
      <c r="H67" s="21">
        <v>75</v>
      </c>
      <c r="I67" s="28">
        <v>44255</v>
      </c>
      <c r="J67" s="21">
        <v>71</v>
      </c>
      <c r="K67" s="28">
        <v>44262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1117</v>
      </c>
      <c r="C68" s="21" t="s">
        <v>187</v>
      </c>
      <c r="D68" s="21" t="s">
        <v>1635</v>
      </c>
      <c r="E68" s="21">
        <v>96</v>
      </c>
      <c r="F68" s="21">
        <v>12</v>
      </c>
      <c r="G68" s="21">
        <v>6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139</v>
      </c>
      <c r="D69" s="21" t="s">
        <v>1659</v>
      </c>
      <c r="E69" s="21">
        <v>39</v>
      </c>
      <c r="F69" s="21">
        <v>22</v>
      </c>
      <c r="G69" s="21">
        <v>6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511</v>
      </c>
      <c r="D70" s="21" t="s">
        <v>1644</v>
      </c>
      <c r="E70" s="21">
        <v>72</v>
      </c>
      <c r="F70" s="21">
        <v>7</v>
      </c>
      <c r="G70" s="21">
        <v>20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865</v>
      </c>
      <c r="D71" s="21" t="s">
        <v>1643</v>
      </c>
      <c r="E71" s="21">
        <v>63</v>
      </c>
      <c r="F71" s="21">
        <v>2</v>
      </c>
      <c r="G71" s="21">
        <v>20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81</v>
      </c>
      <c r="D72" s="21" t="s">
        <v>1616</v>
      </c>
      <c r="E72" s="21">
        <v>78</v>
      </c>
      <c r="F72" s="21">
        <v>22</v>
      </c>
      <c r="G72" s="21">
        <v>9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869</v>
      </c>
      <c r="D73" s="21" t="s">
        <v>1651</v>
      </c>
      <c r="E73" s="21">
        <v>59</v>
      </c>
      <c r="F73" s="21">
        <v>17</v>
      </c>
      <c r="G73" s="21">
        <v>6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736</v>
      </c>
      <c r="D74" s="21" t="s">
        <v>1172</v>
      </c>
      <c r="E74" s="21">
        <v>64</v>
      </c>
      <c r="F74" s="21">
        <v>28</v>
      </c>
      <c r="G74" s="21">
        <v>12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748</v>
      </c>
      <c r="D75" s="21" t="s">
        <v>1428</v>
      </c>
      <c r="E75" s="21">
        <v>70</v>
      </c>
      <c r="F75" s="21">
        <v>49</v>
      </c>
      <c r="G75" s="21">
        <v>82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135</v>
      </c>
      <c r="D76" s="21" t="s">
        <v>1640</v>
      </c>
      <c r="E76" s="21">
        <v>67</v>
      </c>
      <c r="F76" s="21">
        <v>55</v>
      </c>
      <c r="G76" s="21">
        <v>4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68</v>
      </c>
      <c r="D77" s="21" t="s">
        <v>1657</v>
      </c>
      <c r="E77" s="21">
        <v>62</v>
      </c>
      <c r="F77" s="21">
        <v>27</v>
      </c>
      <c r="G77" s="21">
        <v>13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69</v>
      </c>
      <c r="D78" s="21" t="s">
        <v>1522</v>
      </c>
      <c r="E78" s="21">
        <v>87</v>
      </c>
      <c r="F78" s="21">
        <v>42</v>
      </c>
      <c r="G78" s="21">
        <v>4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69</v>
      </c>
      <c r="D79" s="21" t="s">
        <v>1239</v>
      </c>
      <c r="E79" s="21">
        <v>88</v>
      </c>
      <c r="F79" s="21">
        <v>20</v>
      </c>
      <c r="G79" s="21">
        <v>6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151</v>
      </c>
      <c r="D80" s="21" t="s">
        <v>1587</v>
      </c>
      <c r="E80" s="21">
        <v>74</v>
      </c>
      <c r="F80" s="21">
        <v>3</v>
      </c>
      <c r="G80" s="21">
        <v>41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697</v>
      </c>
      <c r="D81" s="21" t="s">
        <v>1652</v>
      </c>
      <c r="E81" s="21">
        <v>73</v>
      </c>
      <c r="F81" s="21">
        <v>20</v>
      </c>
      <c r="G81" s="21">
        <v>16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1121</v>
      </c>
      <c r="C82" s="21" t="s">
        <v>721</v>
      </c>
      <c r="D82" s="21">
        <v>1944</v>
      </c>
      <c r="E82" s="21">
        <v>46</v>
      </c>
      <c r="F82" s="21">
        <v>26</v>
      </c>
      <c r="G82" s="21">
        <v>4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867</v>
      </c>
      <c r="D83" s="21" t="s">
        <v>1650</v>
      </c>
      <c r="E83" s="21">
        <v>65</v>
      </c>
      <c r="F83" s="21">
        <v>4</v>
      </c>
      <c r="G83" s="21">
        <v>22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80</v>
      </c>
      <c r="D84" s="21" t="s">
        <v>1553</v>
      </c>
      <c r="E84" s="21" t="s">
        <v>1147</v>
      </c>
      <c r="F84" s="21">
        <v>36</v>
      </c>
      <c r="G84" s="21">
        <v>1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695</v>
      </c>
      <c r="D85" s="21" t="s">
        <v>1614</v>
      </c>
      <c r="E85" s="21" t="s">
        <v>1147</v>
      </c>
      <c r="F85" s="21">
        <v>35</v>
      </c>
      <c r="G85" s="21">
        <v>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83</v>
      </c>
      <c r="D86" s="21" t="s">
        <v>1660</v>
      </c>
      <c r="E86" s="21">
        <v>51</v>
      </c>
      <c r="F86" s="21">
        <v>19</v>
      </c>
      <c r="G86" s="21">
        <v>5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448</v>
      </c>
      <c r="D87" s="21" t="s">
        <v>1661</v>
      </c>
      <c r="E87" s="21">
        <v>76</v>
      </c>
      <c r="F87" s="21">
        <v>11</v>
      </c>
      <c r="G87" s="21">
        <v>19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790</v>
      </c>
      <c r="D88" s="21" t="s">
        <v>1662</v>
      </c>
      <c r="E88" s="21">
        <v>58</v>
      </c>
      <c r="F88" s="21">
        <v>7</v>
      </c>
      <c r="G88" s="21">
        <v>14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119</v>
      </c>
      <c r="D89" s="21" t="s">
        <v>1642</v>
      </c>
      <c r="E89" s="21" t="s">
        <v>1147</v>
      </c>
      <c r="F89" s="21">
        <v>26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297</v>
      </c>
      <c r="D90" s="21" t="s">
        <v>1520</v>
      </c>
      <c r="E90" s="21" t="s">
        <v>1147</v>
      </c>
      <c r="F90" s="21">
        <v>18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130</v>
      </c>
      <c r="D91" s="21" t="s">
        <v>1619</v>
      </c>
      <c r="E91" s="21" t="s">
        <v>1147</v>
      </c>
      <c r="F91" s="21">
        <v>52</v>
      </c>
      <c r="G91" s="21">
        <v>1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736</v>
      </c>
      <c r="D92" s="21" t="s">
        <v>1663</v>
      </c>
      <c r="E92" s="21">
        <v>75</v>
      </c>
      <c r="F92" s="21">
        <v>52</v>
      </c>
      <c r="G92" s="21">
        <v>43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128</v>
      </c>
      <c r="D93" s="21" t="s">
        <v>1418</v>
      </c>
      <c r="E93" s="21">
        <v>77</v>
      </c>
      <c r="F93" s="21">
        <v>12</v>
      </c>
      <c r="G93" s="21">
        <v>80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191</v>
      </c>
      <c r="D94" s="21" t="s">
        <v>1656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611</v>
      </c>
      <c r="D95" s="21" t="s">
        <v>1179</v>
      </c>
      <c r="E95" s="21" t="s">
        <v>1147</v>
      </c>
      <c r="F95" s="21">
        <v>27</v>
      </c>
      <c r="G95" s="21">
        <v>1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160</v>
      </c>
      <c r="D96" s="21" t="s">
        <v>1618</v>
      </c>
      <c r="E96" s="21" t="s">
        <v>1147</v>
      </c>
      <c r="F96" s="21">
        <v>63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168</v>
      </c>
      <c r="D97" s="21" t="s">
        <v>1422</v>
      </c>
      <c r="E97" s="21" t="s">
        <v>1147</v>
      </c>
      <c r="F97" s="21">
        <v>64</v>
      </c>
      <c r="G97" s="21">
        <v>1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134</v>
      </c>
      <c r="D98" s="21" t="s">
        <v>1664</v>
      </c>
      <c r="E98" s="21">
        <v>80</v>
      </c>
      <c r="F98" s="21">
        <v>46</v>
      </c>
      <c r="G98" s="21">
        <v>5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490</v>
      </c>
      <c r="D99" s="21" t="s">
        <v>1665</v>
      </c>
      <c r="E99" s="21">
        <v>68</v>
      </c>
      <c r="F99" s="21">
        <v>1</v>
      </c>
      <c r="G99" s="21">
        <v>12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248</v>
      </c>
      <c r="D100" s="21" t="s">
        <v>1666</v>
      </c>
      <c r="E100" s="21">
        <v>93</v>
      </c>
      <c r="F100" s="21">
        <v>8</v>
      </c>
      <c r="G100" s="21">
        <v>25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322</v>
      </c>
      <c r="D101" s="21" t="s">
        <v>1667</v>
      </c>
      <c r="E101" s="21">
        <v>86</v>
      </c>
      <c r="F101" s="21">
        <v>2</v>
      </c>
      <c r="G101" s="21">
        <v>15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23" priority="1">
      <formula>AND($L2=0, $M2=0, $N2=0)</formula>
    </cfRule>
    <cfRule type="expression" dxfId="2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Аркуш52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8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6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127</v>
      </c>
      <c r="D3" s="21" t="s">
        <v>1353</v>
      </c>
      <c r="E3" s="21">
        <v>3</v>
      </c>
      <c r="F3" s="21">
        <v>2</v>
      </c>
      <c r="G3" s="21">
        <v>4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69</v>
      </c>
      <c r="D4" s="21" t="s">
        <v>1141</v>
      </c>
      <c r="E4" s="21">
        <v>5</v>
      </c>
      <c r="F4" s="21">
        <v>2</v>
      </c>
      <c r="G4" s="21">
        <v>26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449</v>
      </c>
      <c r="D5" s="21" t="s">
        <v>1538</v>
      </c>
      <c r="E5" s="21">
        <v>6</v>
      </c>
      <c r="F5" s="21">
        <v>4</v>
      </c>
      <c r="G5" s="21">
        <v>3</v>
      </c>
      <c r="L5" s="25">
        <f ca="1">IFERROR(__xludf.DUMMYFUNCTION("IF(SUM(COUNTIF(artists!A:A, SPLIT(C5, "",""))) &gt; 0, ""UA"", 0)"),0)</f>
        <v>0</v>
      </c>
      <c r="M5" s="26">
        <f ca="1">IFERROR(__xludf.DUMMYFUNCTION("IF(SUM(COUNTIF(artists!C:C, SPLIT(C5, "",""))) &gt; 0, ""RU"", 0)"),0)</f>
        <v>0</v>
      </c>
      <c r="N5" s="25" t="str">
        <f ca="1">IFERROR(__xludf.DUMMYFUNCTION("IF(SUM(COUNTIF(artists!E:E, SPLIT(C5, "",""))) &gt; 0, ""OTHER"", 0)"),"OTHER")</f>
        <v>OTHER</v>
      </c>
    </row>
    <row r="6" spans="1:14" ht="14.25" customHeight="1">
      <c r="A6" s="21">
        <v>5</v>
      </c>
      <c r="B6" s="21" t="s">
        <v>1121</v>
      </c>
      <c r="C6" s="21" t="s">
        <v>83</v>
      </c>
      <c r="D6" s="21" t="s">
        <v>1517</v>
      </c>
      <c r="E6" s="21">
        <v>2</v>
      </c>
      <c r="F6" s="21">
        <v>2</v>
      </c>
      <c r="G6" s="21">
        <v>4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77</v>
      </c>
      <c r="D7" s="21" t="s">
        <v>1400</v>
      </c>
      <c r="E7" s="21">
        <v>21</v>
      </c>
      <c r="F7" s="21">
        <v>6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94</v>
      </c>
      <c r="D8" s="21" t="s">
        <v>1155</v>
      </c>
      <c r="E8" s="21">
        <v>19</v>
      </c>
      <c r="F8" s="21">
        <v>6</v>
      </c>
      <c r="G8" s="21">
        <v>4</v>
      </c>
      <c r="L8" s="25">
        <f ca="1">IFERROR(__xludf.DUMMYFUNCTION("IF(SUM(COUNTIF(artists!A:A, SPLIT(C8, "",""))) &gt; 0, ""UA"", 0)"),0)</f>
        <v>0</v>
      </c>
      <c r="M8" s="26">
        <f ca="1">IFERROR(__xludf.DUMMYFUNCTION("IF(SUM(COUNTIF(artists!C:C, SPLIT(C8, "",""))) &gt; 0, ""RU"", 0)"),0)</f>
        <v>0</v>
      </c>
      <c r="N8" s="25" t="str">
        <f ca="1">IFERROR(__xludf.DUMMYFUNCTION("IF(SUM(COUNTIF(artists!E:E, SPLIT(C8, "",""))) &gt; 0, ""OTHER"", 0)"),"OTHER")</f>
        <v>OTHER</v>
      </c>
    </row>
    <row r="9" spans="1:14" ht="14.25" customHeight="1">
      <c r="A9" s="21">
        <v>8</v>
      </c>
      <c r="B9" s="21" t="s">
        <v>1121</v>
      </c>
      <c r="C9" s="21" t="s">
        <v>86</v>
      </c>
      <c r="D9" s="21" t="s">
        <v>1478</v>
      </c>
      <c r="E9" s="21">
        <v>4</v>
      </c>
      <c r="F9" s="21">
        <v>4</v>
      </c>
      <c r="G9" s="21">
        <v>7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627</v>
      </c>
      <c r="D10" s="21" t="s">
        <v>1190</v>
      </c>
      <c r="E10" s="21">
        <v>41</v>
      </c>
      <c r="F10" s="21">
        <v>5</v>
      </c>
      <c r="G10" s="21">
        <v>2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110</v>
      </c>
      <c r="D11" s="21" t="s">
        <v>1615</v>
      </c>
      <c r="E11" s="21">
        <v>10</v>
      </c>
      <c r="F11" s="21">
        <v>4</v>
      </c>
      <c r="G11" s="21">
        <v>4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841</v>
      </c>
      <c r="D12" s="21" t="s">
        <v>1543</v>
      </c>
      <c r="E12" s="21">
        <v>8</v>
      </c>
      <c r="F12" s="21">
        <v>1</v>
      </c>
      <c r="G12" s="21">
        <v>6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125</v>
      </c>
      <c r="D13" s="21" t="s">
        <v>1523</v>
      </c>
      <c r="E13" s="21">
        <v>9</v>
      </c>
      <c r="F13" s="21">
        <v>2</v>
      </c>
      <c r="G13" s="21">
        <v>12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83</v>
      </c>
      <c r="D14" s="21" t="s">
        <v>1554</v>
      </c>
      <c r="E14" s="21">
        <v>7</v>
      </c>
      <c r="F14" s="21">
        <v>3</v>
      </c>
      <c r="G14" s="21">
        <v>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133</v>
      </c>
      <c r="D15" s="21" t="s">
        <v>1582</v>
      </c>
      <c r="E15" s="21">
        <v>95</v>
      </c>
      <c r="F15" s="21">
        <v>14</v>
      </c>
      <c r="G15" s="21">
        <v>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128</v>
      </c>
      <c r="D16" s="21" t="s">
        <v>1393</v>
      </c>
      <c r="E16" s="21">
        <v>11</v>
      </c>
      <c r="F16" s="21">
        <v>1</v>
      </c>
      <c r="G16" s="21">
        <v>18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140</v>
      </c>
      <c r="D17" s="21" t="s">
        <v>1170</v>
      </c>
      <c r="E17" s="21">
        <v>18</v>
      </c>
      <c r="F17" s="21">
        <v>8</v>
      </c>
      <c r="G17" s="21">
        <v>21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1121</v>
      </c>
      <c r="C18" s="21" t="s">
        <v>537</v>
      </c>
      <c r="D18" s="21" t="s">
        <v>1391</v>
      </c>
      <c r="E18" s="21">
        <v>14</v>
      </c>
      <c r="F18" s="21">
        <v>6</v>
      </c>
      <c r="G18" s="21">
        <v>8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517</v>
      </c>
      <c r="D19" s="21" t="s">
        <v>1402</v>
      </c>
      <c r="E19" s="21">
        <v>13</v>
      </c>
      <c r="F19" s="21">
        <v>2</v>
      </c>
      <c r="G19" s="21">
        <v>9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248</v>
      </c>
      <c r="D20" s="21" t="s">
        <v>1570</v>
      </c>
      <c r="E20" s="21">
        <v>12</v>
      </c>
      <c r="F20" s="21">
        <v>1</v>
      </c>
      <c r="G20" s="21">
        <v>6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853</v>
      </c>
      <c r="D21" s="21" t="s">
        <v>268</v>
      </c>
      <c r="E21" s="21">
        <v>16</v>
      </c>
      <c r="F21" s="21">
        <v>16</v>
      </c>
      <c r="G21" s="21">
        <v>3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799</v>
      </c>
      <c r="D22" s="21" t="s">
        <v>1436</v>
      </c>
      <c r="E22" s="21">
        <v>20</v>
      </c>
      <c r="F22" s="21">
        <v>1</v>
      </c>
      <c r="G22" s="21">
        <v>22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175</v>
      </c>
      <c r="D23" s="21" t="s">
        <v>1586</v>
      </c>
      <c r="E23" s="21">
        <v>17</v>
      </c>
      <c r="F23" s="21">
        <v>3</v>
      </c>
      <c r="G23" s="21">
        <v>7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499</v>
      </c>
      <c r="D24" s="21" t="s">
        <v>1544</v>
      </c>
      <c r="E24" s="21">
        <v>23</v>
      </c>
      <c r="F24" s="21">
        <v>1</v>
      </c>
      <c r="G24" s="21">
        <v>10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1102</v>
      </c>
      <c r="D25" s="21" t="s">
        <v>1620</v>
      </c>
      <c r="E25" s="21">
        <v>22</v>
      </c>
      <c r="F25" s="21">
        <v>22</v>
      </c>
      <c r="G25" s="21">
        <v>3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83</v>
      </c>
      <c r="D26" s="21" t="s">
        <v>1612</v>
      </c>
      <c r="E26" s="21">
        <v>15</v>
      </c>
      <c r="F26" s="21">
        <v>6</v>
      </c>
      <c r="G26" s="21">
        <v>4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70</v>
      </c>
      <c r="D27" s="21" t="s">
        <v>1627</v>
      </c>
      <c r="E27" s="21">
        <v>25</v>
      </c>
      <c r="F27" s="21">
        <v>25</v>
      </c>
      <c r="G27" s="21">
        <v>3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787</v>
      </c>
      <c r="D28" s="21" t="s">
        <v>1407</v>
      </c>
      <c r="E28" s="21">
        <v>29</v>
      </c>
      <c r="F28" s="21">
        <v>1</v>
      </c>
      <c r="G28" s="21">
        <v>45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1147</v>
      </c>
      <c r="C29" s="21" t="s">
        <v>89</v>
      </c>
      <c r="D29" s="21" t="s">
        <v>1417</v>
      </c>
      <c r="E29" s="21" t="s">
        <v>1147</v>
      </c>
      <c r="F29" s="21">
        <v>4</v>
      </c>
      <c r="G29" s="21">
        <v>1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116</v>
      </c>
      <c r="D30" s="21" t="s">
        <v>1397</v>
      </c>
      <c r="E30" s="21">
        <v>79</v>
      </c>
      <c r="F30" s="21">
        <v>15</v>
      </c>
      <c r="G30" s="21">
        <v>2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947</v>
      </c>
      <c r="D31" s="21" t="s">
        <v>1535</v>
      </c>
      <c r="E31" s="21">
        <v>24</v>
      </c>
      <c r="F31" s="21">
        <v>3</v>
      </c>
      <c r="G31" s="21">
        <v>20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69</v>
      </c>
      <c r="D32" s="21" t="s">
        <v>1183</v>
      </c>
      <c r="E32" s="21">
        <v>43</v>
      </c>
      <c r="F32" s="21">
        <v>9</v>
      </c>
      <c r="G32" s="21">
        <v>8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297</v>
      </c>
      <c r="D33" s="21" t="s">
        <v>1589</v>
      </c>
      <c r="E33" s="21">
        <v>32</v>
      </c>
      <c r="F33" s="21">
        <v>7</v>
      </c>
      <c r="G33" s="21">
        <v>15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857</v>
      </c>
      <c r="D34" s="21" t="s">
        <v>1621</v>
      </c>
      <c r="E34" s="21">
        <v>31</v>
      </c>
      <c r="F34" s="21">
        <v>10</v>
      </c>
      <c r="G34" s="21">
        <v>14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80</v>
      </c>
      <c r="D35" s="21" t="s">
        <v>1405</v>
      </c>
      <c r="E35" s="21">
        <v>30</v>
      </c>
      <c r="F35" s="21">
        <v>21</v>
      </c>
      <c r="G35" s="21">
        <v>4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799</v>
      </c>
      <c r="D36" s="21" t="s">
        <v>1529</v>
      </c>
      <c r="E36" s="21">
        <v>34</v>
      </c>
      <c r="F36" s="21">
        <v>2</v>
      </c>
      <c r="G36" s="21">
        <v>22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421</v>
      </c>
      <c r="D37" s="21" t="s">
        <v>1403</v>
      </c>
      <c r="E37" s="21">
        <v>35</v>
      </c>
      <c r="F37" s="21">
        <v>1</v>
      </c>
      <c r="G37" s="21">
        <v>44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83</v>
      </c>
      <c r="D38" s="21" t="s">
        <v>1526</v>
      </c>
      <c r="E38" s="21">
        <v>48</v>
      </c>
      <c r="F38" s="21">
        <v>29</v>
      </c>
      <c r="G38" s="21">
        <v>8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128</v>
      </c>
      <c r="D39" s="21" t="s">
        <v>1442</v>
      </c>
      <c r="E39" s="21">
        <v>39</v>
      </c>
      <c r="F39" s="21">
        <v>1</v>
      </c>
      <c r="G39" s="21">
        <v>51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139</v>
      </c>
      <c r="D40" s="21" t="s">
        <v>1659</v>
      </c>
      <c r="E40" s="21">
        <v>27</v>
      </c>
      <c r="F40" s="21">
        <v>22</v>
      </c>
      <c r="G40" s="21">
        <v>5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95</v>
      </c>
      <c r="D41" s="21" t="s">
        <v>1148</v>
      </c>
      <c r="E41" s="21">
        <v>42</v>
      </c>
      <c r="F41" s="21">
        <v>27</v>
      </c>
      <c r="G41" s="21">
        <v>4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799</v>
      </c>
      <c r="D42" s="21" t="s">
        <v>1536</v>
      </c>
      <c r="E42" s="21">
        <v>38</v>
      </c>
      <c r="F42" s="21">
        <v>2</v>
      </c>
      <c r="G42" s="21">
        <v>22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608</v>
      </c>
      <c r="D43" s="21" t="s">
        <v>1189</v>
      </c>
      <c r="E43" s="21">
        <v>36</v>
      </c>
      <c r="F43" s="21">
        <v>17</v>
      </c>
      <c r="G43" s="21">
        <v>25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1147</v>
      </c>
      <c r="C44" s="21" t="s">
        <v>138</v>
      </c>
      <c r="D44" s="21" t="s">
        <v>1503</v>
      </c>
      <c r="E44" s="21" t="s">
        <v>1147</v>
      </c>
      <c r="F44" s="21">
        <v>7</v>
      </c>
      <c r="G44" s="21">
        <v>1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128</v>
      </c>
      <c r="D45" s="21" t="s">
        <v>1638</v>
      </c>
      <c r="E45" s="21">
        <v>40</v>
      </c>
      <c r="F45" s="21">
        <v>2</v>
      </c>
      <c r="G45" s="21">
        <v>11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83</v>
      </c>
      <c r="D46" s="21" t="s">
        <v>1648</v>
      </c>
      <c r="E46" s="21">
        <v>28</v>
      </c>
      <c r="F46" s="21">
        <v>13</v>
      </c>
      <c r="G46" s="21">
        <v>4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721</v>
      </c>
      <c r="D47" s="21">
        <v>1944</v>
      </c>
      <c r="E47" s="21">
        <v>26</v>
      </c>
      <c r="F47" s="21">
        <v>26</v>
      </c>
      <c r="G47" s="21">
        <v>3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1147</v>
      </c>
      <c r="C48" s="21" t="s">
        <v>92</v>
      </c>
      <c r="D48" s="21" t="s">
        <v>1426</v>
      </c>
      <c r="E48" s="21" t="s">
        <v>1147</v>
      </c>
      <c r="F48" s="21">
        <v>9</v>
      </c>
      <c r="G48" s="21">
        <v>1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1408</v>
      </c>
      <c r="D49" s="21" t="s">
        <v>1409</v>
      </c>
      <c r="E49" s="21">
        <v>49</v>
      </c>
      <c r="F49" s="21">
        <v>14</v>
      </c>
      <c r="G49" s="21">
        <v>15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451</v>
      </c>
      <c r="D50" s="21" t="s">
        <v>1486</v>
      </c>
      <c r="E50" s="21">
        <v>55</v>
      </c>
      <c r="F50" s="21">
        <v>1</v>
      </c>
      <c r="G50" s="21">
        <v>33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233</v>
      </c>
      <c r="D51" s="21" t="s">
        <v>1646</v>
      </c>
      <c r="E51" s="21">
        <v>37</v>
      </c>
      <c r="F51" s="21">
        <v>3</v>
      </c>
      <c r="G51" s="21">
        <v>9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83</v>
      </c>
      <c r="D52" s="21" t="s">
        <v>1660</v>
      </c>
      <c r="E52" s="21">
        <v>33</v>
      </c>
      <c r="F52" s="21">
        <v>19</v>
      </c>
      <c r="G52" s="21">
        <v>4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128</v>
      </c>
      <c r="D53" s="21" t="s">
        <v>1254</v>
      </c>
      <c r="E53" s="21">
        <v>45</v>
      </c>
      <c r="F53" s="21">
        <v>2</v>
      </c>
      <c r="G53" s="21">
        <v>88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1257</v>
      </c>
      <c r="D54" s="21" t="s">
        <v>1258</v>
      </c>
      <c r="E54" s="21">
        <v>62</v>
      </c>
      <c r="F54" s="21">
        <v>9</v>
      </c>
      <c r="G54" s="21">
        <v>17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1121</v>
      </c>
      <c r="C55" s="21" t="s">
        <v>736</v>
      </c>
      <c r="D55" s="21" t="s">
        <v>1215</v>
      </c>
      <c r="E55" s="21">
        <v>46</v>
      </c>
      <c r="F55" s="21">
        <v>17</v>
      </c>
      <c r="G55" s="21">
        <v>122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614</v>
      </c>
      <c r="D56" s="21" t="s">
        <v>1195</v>
      </c>
      <c r="E56" s="21">
        <v>61</v>
      </c>
      <c r="F56" s="21">
        <v>35</v>
      </c>
      <c r="G56" s="21">
        <v>6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1121</v>
      </c>
      <c r="C57" s="21" t="s">
        <v>837</v>
      </c>
      <c r="D57" s="21" t="s">
        <v>1494</v>
      </c>
      <c r="E57" s="21">
        <v>44</v>
      </c>
      <c r="F57" s="21">
        <v>1</v>
      </c>
      <c r="G57" s="21">
        <v>40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1147</v>
      </c>
      <c r="C58" s="21" t="s">
        <v>84</v>
      </c>
      <c r="D58" s="21">
        <v>12</v>
      </c>
      <c r="E58" s="21" t="s">
        <v>1147</v>
      </c>
      <c r="F58" s="21">
        <v>2</v>
      </c>
      <c r="G58" s="21">
        <v>1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790</v>
      </c>
      <c r="D59" s="21" t="s">
        <v>1662</v>
      </c>
      <c r="E59" s="21">
        <v>50</v>
      </c>
      <c r="F59" s="21">
        <v>7</v>
      </c>
      <c r="G59" s="21">
        <v>13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869</v>
      </c>
      <c r="D60" s="21" t="s">
        <v>1651</v>
      </c>
      <c r="E60" s="21">
        <v>57</v>
      </c>
      <c r="F60" s="21">
        <v>17</v>
      </c>
      <c r="G60" s="21">
        <v>5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272</v>
      </c>
      <c r="D61" s="21" t="s">
        <v>1434</v>
      </c>
      <c r="E61" s="21">
        <v>47</v>
      </c>
      <c r="F61" s="21">
        <v>2</v>
      </c>
      <c r="G61" s="21">
        <v>48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1117</v>
      </c>
      <c r="C62" s="21" t="s">
        <v>673</v>
      </c>
      <c r="D62" s="21" t="s">
        <v>1448</v>
      </c>
      <c r="E62" s="21">
        <v>68</v>
      </c>
      <c r="F62" s="21">
        <v>51</v>
      </c>
      <c r="G62" s="21">
        <v>3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68</v>
      </c>
      <c r="D63" s="21" t="s">
        <v>1657</v>
      </c>
      <c r="E63" s="21">
        <v>52</v>
      </c>
      <c r="F63" s="21">
        <v>27</v>
      </c>
      <c r="G63" s="21">
        <v>12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865</v>
      </c>
      <c r="D64" s="21" t="s">
        <v>1643</v>
      </c>
      <c r="E64" s="21">
        <v>54</v>
      </c>
      <c r="F64" s="21">
        <v>2</v>
      </c>
      <c r="G64" s="21">
        <v>19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736</v>
      </c>
      <c r="D65" s="21" t="s">
        <v>1172</v>
      </c>
      <c r="E65" s="21">
        <v>56</v>
      </c>
      <c r="F65" s="21">
        <v>28</v>
      </c>
      <c r="G65" s="21">
        <v>11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867</v>
      </c>
      <c r="D66" s="21" t="s">
        <v>1650</v>
      </c>
      <c r="E66" s="21">
        <v>53</v>
      </c>
      <c r="F66" s="21">
        <v>4</v>
      </c>
      <c r="G66" s="21">
        <v>21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69</v>
      </c>
      <c r="D67" s="21" t="s">
        <v>1173</v>
      </c>
      <c r="E67" s="21">
        <v>67</v>
      </c>
      <c r="F67" s="21">
        <v>8</v>
      </c>
      <c r="G67" s="21">
        <v>3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135</v>
      </c>
      <c r="D68" s="21" t="s">
        <v>1640</v>
      </c>
      <c r="E68" s="21">
        <v>59</v>
      </c>
      <c r="F68" s="21">
        <v>55</v>
      </c>
      <c r="G68" s="21">
        <v>3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490</v>
      </c>
      <c r="D69" s="21" t="s">
        <v>1665</v>
      </c>
      <c r="E69" s="21">
        <v>58</v>
      </c>
      <c r="F69" s="21">
        <v>1</v>
      </c>
      <c r="G69" s="21">
        <v>11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1103</v>
      </c>
      <c r="D70" s="21" t="s">
        <v>1668</v>
      </c>
      <c r="E70" s="21">
        <v>69</v>
      </c>
      <c r="F70" s="21">
        <v>17</v>
      </c>
      <c r="G70" s="21">
        <v>17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748</v>
      </c>
      <c r="D71" s="21" t="s">
        <v>1428</v>
      </c>
      <c r="E71" s="21">
        <v>60</v>
      </c>
      <c r="F71" s="21">
        <v>49</v>
      </c>
      <c r="G71" s="21">
        <v>81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155</v>
      </c>
      <c r="D72" s="21" t="s">
        <v>1446</v>
      </c>
      <c r="E72" s="21">
        <v>74</v>
      </c>
      <c r="F72" s="21">
        <v>61</v>
      </c>
      <c r="G72" s="21">
        <v>11</v>
      </c>
      <c r="H72" s="21">
        <v>75</v>
      </c>
      <c r="I72" s="28">
        <v>44255</v>
      </c>
      <c r="J72" s="21">
        <v>71</v>
      </c>
      <c r="K72" s="28">
        <v>44262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1121</v>
      </c>
      <c r="C73" s="21" t="s">
        <v>511</v>
      </c>
      <c r="D73" s="21" t="s">
        <v>1644</v>
      </c>
      <c r="E73" s="21">
        <v>66</v>
      </c>
      <c r="F73" s="21">
        <v>7</v>
      </c>
      <c r="G73" s="21">
        <v>19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697</v>
      </c>
      <c r="D74" s="21" t="s">
        <v>1652</v>
      </c>
      <c r="E74" s="21">
        <v>75</v>
      </c>
      <c r="F74" s="21">
        <v>20</v>
      </c>
      <c r="G74" s="21">
        <v>15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151</v>
      </c>
      <c r="D75" s="21" t="s">
        <v>1587</v>
      </c>
      <c r="E75" s="21">
        <v>72</v>
      </c>
      <c r="F75" s="21">
        <v>3</v>
      </c>
      <c r="G75" s="21">
        <v>40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736</v>
      </c>
      <c r="D76" s="21" t="s">
        <v>1663</v>
      </c>
      <c r="E76" s="21">
        <v>64</v>
      </c>
      <c r="F76" s="21">
        <v>52</v>
      </c>
      <c r="G76" s="21">
        <v>42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448</v>
      </c>
      <c r="D77" s="21" t="s">
        <v>1661</v>
      </c>
      <c r="E77" s="21">
        <v>70</v>
      </c>
      <c r="F77" s="21">
        <v>11</v>
      </c>
      <c r="G77" s="21">
        <v>18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128</v>
      </c>
      <c r="D78" s="21" t="s">
        <v>1418</v>
      </c>
      <c r="E78" s="21">
        <v>76</v>
      </c>
      <c r="F78" s="21">
        <v>12</v>
      </c>
      <c r="G78" s="21">
        <v>79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81</v>
      </c>
      <c r="D79" s="21" t="s">
        <v>1616</v>
      </c>
      <c r="E79" s="21">
        <v>89</v>
      </c>
      <c r="F79" s="21">
        <v>22</v>
      </c>
      <c r="G79" s="21">
        <v>8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861</v>
      </c>
      <c r="D80" s="21" t="s">
        <v>1626</v>
      </c>
      <c r="E80" s="21">
        <v>96</v>
      </c>
      <c r="F80" s="21">
        <v>65</v>
      </c>
      <c r="G80" s="21">
        <v>2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134</v>
      </c>
      <c r="D81" s="21" t="s">
        <v>1664</v>
      </c>
      <c r="E81" s="21">
        <v>51</v>
      </c>
      <c r="F81" s="21">
        <v>46</v>
      </c>
      <c r="G81" s="21">
        <v>4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1147</v>
      </c>
      <c r="C82" s="21" t="s">
        <v>627</v>
      </c>
      <c r="D82" s="21" t="s">
        <v>1528</v>
      </c>
      <c r="E82" s="21" t="s">
        <v>1147</v>
      </c>
      <c r="F82" s="21">
        <v>53</v>
      </c>
      <c r="G82" s="21">
        <v>1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79</v>
      </c>
      <c r="D83" s="21" t="s">
        <v>1193</v>
      </c>
      <c r="E83" s="21" t="s">
        <v>1147</v>
      </c>
      <c r="F83" s="21">
        <v>60</v>
      </c>
      <c r="G83" s="21">
        <v>1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1147</v>
      </c>
      <c r="C84" s="21" t="s">
        <v>411</v>
      </c>
      <c r="D84" s="21" t="s">
        <v>1541</v>
      </c>
      <c r="E84" s="21" t="s">
        <v>1147</v>
      </c>
      <c r="F84" s="21">
        <v>18</v>
      </c>
      <c r="G84" s="21">
        <v>1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103</v>
      </c>
      <c r="D85" s="21" t="s">
        <v>1669</v>
      </c>
      <c r="E85" s="21">
        <v>65</v>
      </c>
      <c r="F85" s="21">
        <v>62</v>
      </c>
      <c r="G85" s="21">
        <v>6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1117</v>
      </c>
      <c r="C86" s="21" t="s">
        <v>377</v>
      </c>
      <c r="D86" s="21" t="s">
        <v>1670</v>
      </c>
      <c r="E86" s="21">
        <v>97</v>
      </c>
      <c r="F86" s="21">
        <v>85</v>
      </c>
      <c r="G86" s="21">
        <v>2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1121</v>
      </c>
      <c r="C87" s="21" t="s">
        <v>322</v>
      </c>
      <c r="D87" s="21" t="s">
        <v>1667</v>
      </c>
      <c r="E87" s="21">
        <v>63</v>
      </c>
      <c r="F87" s="21">
        <v>2</v>
      </c>
      <c r="G87" s="21">
        <v>14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69</v>
      </c>
      <c r="D88" s="21" t="s">
        <v>1522</v>
      </c>
      <c r="E88" s="21" t="s">
        <v>1147</v>
      </c>
      <c r="F88" s="21">
        <v>42</v>
      </c>
      <c r="G88" s="21">
        <v>3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69</v>
      </c>
      <c r="D89" s="21" t="s">
        <v>1239</v>
      </c>
      <c r="E89" s="21">
        <v>88</v>
      </c>
      <c r="F89" s="21">
        <v>20</v>
      </c>
      <c r="G89" s="21">
        <v>5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69</v>
      </c>
      <c r="D90" s="21" t="s">
        <v>1180</v>
      </c>
      <c r="E90" s="21" t="s">
        <v>1147</v>
      </c>
      <c r="F90" s="21">
        <v>13</v>
      </c>
      <c r="G90" s="21">
        <v>2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70</v>
      </c>
      <c r="D91" s="21" t="s">
        <v>1671</v>
      </c>
      <c r="E91" s="21">
        <v>71</v>
      </c>
      <c r="F91" s="21">
        <v>49</v>
      </c>
      <c r="G91" s="21">
        <v>5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380</v>
      </c>
      <c r="D92" s="21" t="s">
        <v>1672</v>
      </c>
      <c r="E92" s="21">
        <v>85</v>
      </c>
      <c r="F92" s="21">
        <v>40</v>
      </c>
      <c r="G92" s="21">
        <v>6</v>
      </c>
      <c r="L92" s="25">
        <f ca="1">IFERROR(__xludf.DUMMYFUNCTION("IF(SUM(COUNTIF(artists!A:A, SPLIT(C92, "",""))) &gt; 0, ""UA"", 0)"),0)</f>
        <v>0</v>
      </c>
      <c r="M92" s="26">
        <f ca="1">IFERROR(__xludf.DUMMYFUNCTION("IF(SUM(COUNTIF(artists!C:C, SPLIT(C92, "",""))) &gt; 0, ""RU"", 0)"),0)</f>
        <v>0</v>
      </c>
      <c r="N92" s="25" t="str">
        <f ca="1">IFERROR(__xludf.DUMMYFUNCTION("IF(SUM(COUNTIF(artists!E:E, SPLIT(C92, "",""))) &gt; 0, ""OTHER"", 0)"),"OTHER")</f>
        <v>OTHER</v>
      </c>
    </row>
    <row r="93" spans="1:14" ht="14.25" customHeight="1">
      <c r="A93" s="21">
        <v>92</v>
      </c>
      <c r="B93" s="21" t="s">
        <v>1121</v>
      </c>
      <c r="C93" s="21" t="s">
        <v>233</v>
      </c>
      <c r="D93" s="21" t="s">
        <v>1673</v>
      </c>
      <c r="E93" s="21">
        <v>73</v>
      </c>
      <c r="F93" s="21">
        <v>2</v>
      </c>
      <c r="G93" s="21">
        <v>12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248</v>
      </c>
      <c r="D94" s="21" t="s">
        <v>1666</v>
      </c>
      <c r="E94" s="21">
        <v>91</v>
      </c>
      <c r="F94" s="21">
        <v>8</v>
      </c>
      <c r="G94" s="21">
        <v>24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433</v>
      </c>
      <c r="D95" s="21" t="s">
        <v>1655</v>
      </c>
      <c r="E95" s="21">
        <v>78</v>
      </c>
      <c r="F95" s="21">
        <v>53</v>
      </c>
      <c r="G95" s="21">
        <v>3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1121</v>
      </c>
      <c r="C96" s="21" t="s">
        <v>107</v>
      </c>
      <c r="D96" s="21" t="s">
        <v>1630</v>
      </c>
      <c r="E96" s="21">
        <v>86</v>
      </c>
      <c r="F96" s="21">
        <v>14</v>
      </c>
      <c r="G96" s="21">
        <v>6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1117</v>
      </c>
      <c r="C97" s="21" t="s">
        <v>187</v>
      </c>
      <c r="D97" s="21" t="s">
        <v>1635</v>
      </c>
      <c r="E97" s="21">
        <v>98</v>
      </c>
      <c r="F97" s="21">
        <v>12</v>
      </c>
      <c r="G97" s="21">
        <v>5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748</v>
      </c>
      <c r="D98" s="21" t="s">
        <v>1674</v>
      </c>
      <c r="E98" s="21">
        <v>77</v>
      </c>
      <c r="F98" s="21">
        <v>72</v>
      </c>
      <c r="G98" s="21">
        <v>3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467</v>
      </c>
      <c r="D99" s="21" t="s">
        <v>1641</v>
      </c>
      <c r="E99" s="21" t="s">
        <v>1147</v>
      </c>
      <c r="F99" s="21">
        <v>31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1121</v>
      </c>
      <c r="C100" s="21" t="s">
        <v>83</v>
      </c>
      <c r="D100" s="21" t="s">
        <v>1675</v>
      </c>
      <c r="E100" s="21">
        <v>84</v>
      </c>
      <c r="F100" s="21">
        <v>57</v>
      </c>
      <c r="G100" s="21">
        <v>3</v>
      </c>
      <c r="L100" s="25" t="str">
        <f ca="1">IFERROR(__xludf.DUMMYFUNCTION("IF(SUM(COUNTIF(artists!A:A, SPLIT(C100, "",""))) &gt; 0, ""UA"", 0)"),"UA")</f>
        <v>UA</v>
      </c>
      <c r="M100" s="26">
        <f ca="1">IFERROR(__xludf.DUMMYFUNCTION("IF(SUM(COUNTIF(artists!C:C, SPLIT(C100, "",""))) &gt; 0, ""RU"", 0)"),0)</f>
        <v>0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736</v>
      </c>
      <c r="D101" s="21" t="s">
        <v>1184</v>
      </c>
      <c r="E101" s="21">
        <v>83</v>
      </c>
      <c r="F101" s="21">
        <v>41</v>
      </c>
      <c r="G101" s="21">
        <v>55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21" priority="1">
      <formula>AND($L2=0, $M2=0, $N2=0)</formula>
    </cfRule>
    <cfRule type="expression" dxfId="2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Аркуш53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2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5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83</v>
      </c>
      <c r="D3" s="21" t="s">
        <v>1517</v>
      </c>
      <c r="E3" s="21">
        <v>2</v>
      </c>
      <c r="F3" s="21">
        <v>2</v>
      </c>
      <c r="G3" s="21">
        <v>3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127</v>
      </c>
      <c r="D4" s="21" t="s">
        <v>1353</v>
      </c>
      <c r="E4" s="21">
        <v>10</v>
      </c>
      <c r="F4" s="21">
        <v>2</v>
      </c>
      <c r="G4" s="21">
        <v>3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86</v>
      </c>
      <c r="D5" s="21" t="s">
        <v>1478</v>
      </c>
      <c r="E5" s="21">
        <v>5</v>
      </c>
      <c r="F5" s="21">
        <v>4</v>
      </c>
      <c r="G5" s="21">
        <v>6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69</v>
      </c>
      <c r="D6" s="21" t="s">
        <v>1141</v>
      </c>
      <c r="E6" s="21">
        <v>7</v>
      </c>
      <c r="F6" s="21">
        <v>2</v>
      </c>
      <c r="G6" s="21">
        <v>25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449</v>
      </c>
      <c r="D7" s="21" t="s">
        <v>1538</v>
      </c>
      <c r="E7" s="21">
        <v>33</v>
      </c>
      <c r="F7" s="21">
        <v>4</v>
      </c>
      <c r="G7" s="21">
        <v>2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1121</v>
      </c>
      <c r="C8" s="21" t="s">
        <v>83</v>
      </c>
      <c r="D8" s="21" t="s">
        <v>1554</v>
      </c>
      <c r="E8" s="21">
        <v>3</v>
      </c>
      <c r="F8" s="21">
        <v>3</v>
      </c>
      <c r="G8" s="21">
        <v>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841</v>
      </c>
      <c r="D9" s="21" t="s">
        <v>1543</v>
      </c>
      <c r="E9" s="21">
        <v>9</v>
      </c>
      <c r="F9" s="21">
        <v>1</v>
      </c>
      <c r="G9" s="21">
        <v>5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125</v>
      </c>
      <c r="D10" s="21" t="s">
        <v>1523</v>
      </c>
      <c r="E10" s="21">
        <v>8</v>
      </c>
      <c r="F10" s="21">
        <v>2</v>
      </c>
      <c r="G10" s="21">
        <v>11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110</v>
      </c>
      <c r="D11" s="21" t="s">
        <v>1615</v>
      </c>
      <c r="E11" s="21">
        <v>4</v>
      </c>
      <c r="F11" s="21">
        <v>4</v>
      </c>
      <c r="G11" s="21">
        <v>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128</v>
      </c>
      <c r="D12" s="21" t="s">
        <v>1393</v>
      </c>
      <c r="E12" s="21">
        <v>12</v>
      </c>
      <c r="F12" s="21">
        <v>1</v>
      </c>
      <c r="G12" s="21">
        <v>17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248</v>
      </c>
      <c r="D13" s="21" t="s">
        <v>1570</v>
      </c>
      <c r="E13" s="21">
        <v>11</v>
      </c>
      <c r="F13" s="21">
        <v>1</v>
      </c>
      <c r="G13" s="21">
        <v>5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517</v>
      </c>
      <c r="D14" s="21" t="s">
        <v>1402</v>
      </c>
      <c r="E14" s="21">
        <v>17</v>
      </c>
      <c r="F14" s="21">
        <v>2</v>
      </c>
      <c r="G14" s="21">
        <v>8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537</v>
      </c>
      <c r="D15" s="21" t="s">
        <v>1391</v>
      </c>
      <c r="E15" s="21">
        <v>15</v>
      </c>
      <c r="F15" s="21">
        <v>6</v>
      </c>
      <c r="G15" s="21">
        <v>7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83</v>
      </c>
      <c r="D16" s="21" t="s">
        <v>1612</v>
      </c>
      <c r="E16" s="21">
        <v>6</v>
      </c>
      <c r="F16" s="21">
        <v>6</v>
      </c>
      <c r="G16" s="21">
        <v>3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853</v>
      </c>
      <c r="D17" s="21" t="s">
        <v>268</v>
      </c>
      <c r="E17" s="21">
        <v>39</v>
      </c>
      <c r="F17" s="21">
        <v>16</v>
      </c>
      <c r="G17" s="21">
        <v>2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175</v>
      </c>
      <c r="D18" s="21" t="s">
        <v>1586</v>
      </c>
      <c r="E18" s="21">
        <v>14</v>
      </c>
      <c r="F18" s="21">
        <v>3</v>
      </c>
      <c r="G18" s="21">
        <v>6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140</v>
      </c>
      <c r="D19" s="21" t="s">
        <v>1170</v>
      </c>
      <c r="E19" s="21">
        <v>20</v>
      </c>
      <c r="F19" s="21">
        <v>8</v>
      </c>
      <c r="G19" s="21">
        <v>20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1117</v>
      </c>
      <c r="C20" s="21" t="s">
        <v>94</v>
      </c>
      <c r="D20" s="21" t="s">
        <v>1155</v>
      </c>
      <c r="E20" s="21">
        <v>32</v>
      </c>
      <c r="F20" s="21">
        <v>6</v>
      </c>
      <c r="G20" s="21">
        <v>3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799</v>
      </c>
      <c r="D21" s="21" t="s">
        <v>1436</v>
      </c>
      <c r="E21" s="21">
        <v>16</v>
      </c>
      <c r="F21" s="21">
        <v>1</v>
      </c>
      <c r="G21" s="21">
        <v>21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1147</v>
      </c>
      <c r="C22" s="21" t="s">
        <v>77</v>
      </c>
      <c r="D22" s="21" t="s">
        <v>1400</v>
      </c>
      <c r="E22" s="21" t="s">
        <v>1147</v>
      </c>
      <c r="F22" s="21">
        <v>6</v>
      </c>
      <c r="G22" s="21">
        <v>1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1102</v>
      </c>
      <c r="D23" s="21" t="s">
        <v>1620</v>
      </c>
      <c r="E23" s="21">
        <v>28</v>
      </c>
      <c r="F23" s="21">
        <v>22</v>
      </c>
      <c r="G23" s="21">
        <v>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499</v>
      </c>
      <c r="D24" s="21" t="s">
        <v>1544</v>
      </c>
      <c r="E24" s="21">
        <v>18</v>
      </c>
      <c r="F24" s="21">
        <v>1</v>
      </c>
      <c r="G24" s="21">
        <v>9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947</v>
      </c>
      <c r="D25" s="21" t="s">
        <v>1535</v>
      </c>
      <c r="E25" s="21">
        <v>23</v>
      </c>
      <c r="F25" s="21">
        <v>3</v>
      </c>
      <c r="G25" s="21">
        <v>19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70</v>
      </c>
      <c r="D26" s="21" t="s">
        <v>1627</v>
      </c>
      <c r="E26" s="21">
        <v>87</v>
      </c>
      <c r="F26" s="21">
        <v>25</v>
      </c>
      <c r="G26" s="21">
        <v>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721</v>
      </c>
      <c r="D27" s="21">
        <v>1944</v>
      </c>
      <c r="E27" s="21">
        <v>63</v>
      </c>
      <c r="F27" s="21">
        <v>26</v>
      </c>
      <c r="G27" s="21">
        <v>2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139</v>
      </c>
      <c r="D28" s="21" t="s">
        <v>1659</v>
      </c>
      <c r="E28" s="21">
        <v>22</v>
      </c>
      <c r="F28" s="21">
        <v>22</v>
      </c>
      <c r="G28" s="21">
        <v>4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83</v>
      </c>
      <c r="D29" s="21" t="s">
        <v>1648</v>
      </c>
      <c r="E29" s="21">
        <v>13</v>
      </c>
      <c r="F29" s="21">
        <v>13</v>
      </c>
      <c r="G29" s="21">
        <v>3</v>
      </c>
      <c r="L29" s="25" t="str">
        <f ca="1">IFERROR(__xludf.DUMMYFUNCTION("IF(SUM(COUNTIF(artists!A:A, SPLIT(C29, "",""))) &gt; 0, ""UA"", 0)"),"UA")</f>
        <v>UA</v>
      </c>
      <c r="M29" s="26">
        <f ca="1">IFERROR(__xludf.DUMMYFUNCTION("IF(SUM(COUNTIF(artists!C:C, SPLIT(C29, "",""))) &gt; 0, ""RU"", 0)"),0)</f>
        <v>0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787</v>
      </c>
      <c r="D30" s="21" t="s">
        <v>1407</v>
      </c>
      <c r="E30" s="21">
        <v>24</v>
      </c>
      <c r="F30" s="21">
        <v>1</v>
      </c>
      <c r="G30" s="21">
        <v>44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80</v>
      </c>
      <c r="D31" s="21" t="s">
        <v>1405</v>
      </c>
      <c r="E31" s="21">
        <v>21</v>
      </c>
      <c r="F31" s="21">
        <v>21</v>
      </c>
      <c r="G31" s="21">
        <v>3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857</v>
      </c>
      <c r="D32" s="21" t="s">
        <v>1621</v>
      </c>
      <c r="E32" s="21">
        <v>25</v>
      </c>
      <c r="F32" s="21">
        <v>10</v>
      </c>
      <c r="G32" s="21">
        <v>13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297</v>
      </c>
      <c r="D33" s="21" t="s">
        <v>1589</v>
      </c>
      <c r="E33" s="21">
        <v>27</v>
      </c>
      <c r="F33" s="21">
        <v>7</v>
      </c>
      <c r="G33" s="21">
        <v>14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83</v>
      </c>
      <c r="D34" s="21" t="s">
        <v>1660</v>
      </c>
      <c r="E34" s="21">
        <v>19</v>
      </c>
      <c r="F34" s="21">
        <v>19</v>
      </c>
      <c r="G34" s="21">
        <v>3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799</v>
      </c>
      <c r="D35" s="21" t="s">
        <v>1529</v>
      </c>
      <c r="E35" s="21">
        <v>31</v>
      </c>
      <c r="F35" s="21">
        <v>2</v>
      </c>
      <c r="G35" s="21">
        <v>21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421</v>
      </c>
      <c r="D36" s="21" t="s">
        <v>1403</v>
      </c>
      <c r="E36" s="21">
        <v>37</v>
      </c>
      <c r="F36" s="21">
        <v>1</v>
      </c>
      <c r="G36" s="21">
        <v>43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608</v>
      </c>
      <c r="D37" s="21" t="s">
        <v>1189</v>
      </c>
      <c r="E37" s="21">
        <v>50</v>
      </c>
      <c r="F37" s="21">
        <v>17</v>
      </c>
      <c r="G37" s="21">
        <v>24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233</v>
      </c>
      <c r="D38" s="21" t="s">
        <v>1646</v>
      </c>
      <c r="E38" s="21">
        <v>26</v>
      </c>
      <c r="F38" s="21">
        <v>3</v>
      </c>
      <c r="G38" s="21">
        <v>8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799</v>
      </c>
      <c r="D39" s="21" t="s">
        <v>1536</v>
      </c>
      <c r="E39" s="21">
        <v>34</v>
      </c>
      <c r="F39" s="21">
        <v>2</v>
      </c>
      <c r="G39" s="21">
        <v>21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128</v>
      </c>
      <c r="D40" s="21" t="s">
        <v>1442</v>
      </c>
      <c r="E40" s="21">
        <v>36</v>
      </c>
      <c r="F40" s="21">
        <v>1</v>
      </c>
      <c r="G40" s="21">
        <v>50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128</v>
      </c>
      <c r="D41" s="21" t="s">
        <v>1638</v>
      </c>
      <c r="E41" s="21">
        <v>29</v>
      </c>
      <c r="F41" s="21">
        <v>2</v>
      </c>
      <c r="G41" s="21">
        <v>10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1147</v>
      </c>
      <c r="C42" s="21" t="s">
        <v>627</v>
      </c>
      <c r="D42" s="21" t="s">
        <v>1190</v>
      </c>
      <c r="E42" s="21" t="s">
        <v>1147</v>
      </c>
      <c r="F42" s="21">
        <v>5</v>
      </c>
      <c r="G42" s="21">
        <v>1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95</v>
      </c>
      <c r="D43" s="21" t="s">
        <v>1148</v>
      </c>
      <c r="E43" s="21">
        <v>38</v>
      </c>
      <c r="F43" s="21">
        <v>27</v>
      </c>
      <c r="G43" s="21">
        <v>3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69</v>
      </c>
      <c r="D44" s="21" t="s">
        <v>1183</v>
      </c>
      <c r="E44" s="21">
        <v>42</v>
      </c>
      <c r="F44" s="21">
        <v>9</v>
      </c>
      <c r="G44" s="21">
        <v>7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837</v>
      </c>
      <c r="D45" s="21" t="s">
        <v>1494</v>
      </c>
      <c r="E45" s="21">
        <v>48</v>
      </c>
      <c r="F45" s="21">
        <v>1</v>
      </c>
      <c r="G45" s="21">
        <v>39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128</v>
      </c>
      <c r="D46" s="21" t="s">
        <v>1254</v>
      </c>
      <c r="E46" s="21">
        <v>43</v>
      </c>
      <c r="F46" s="21">
        <v>2</v>
      </c>
      <c r="G46" s="21">
        <v>87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736</v>
      </c>
      <c r="D47" s="21" t="s">
        <v>1215</v>
      </c>
      <c r="E47" s="21">
        <v>40</v>
      </c>
      <c r="F47" s="21">
        <v>17</v>
      </c>
      <c r="G47" s="21">
        <v>121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272</v>
      </c>
      <c r="D48" s="21" t="s">
        <v>1434</v>
      </c>
      <c r="E48" s="21">
        <v>54</v>
      </c>
      <c r="F48" s="21">
        <v>2</v>
      </c>
      <c r="G48" s="21">
        <v>47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83</v>
      </c>
      <c r="D49" s="21" t="s">
        <v>1526</v>
      </c>
      <c r="E49" s="21">
        <v>35</v>
      </c>
      <c r="F49" s="21">
        <v>29</v>
      </c>
      <c r="G49" s="21">
        <v>7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1408</v>
      </c>
      <c r="D50" s="21" t="s">
        <v>1409</v>
      </c>
      <c r="E50" s="21">
        <v>56</v>
      </c>
      <c r="F50" s="21">
        <v>14</v>
      </c>
      <c r="G50" s="21">
        <v>14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790</v>
      </c>
      <c r="D51" s="21" t="s">
        <v>1662</v>
      </c>
      <c r="E51" s="21">
        <v>62</v>
      </c>
      <c r="F51" s="21">
        <v>7</v>
      </c>
      <c r="G51" s="21">
        <v>12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134</v>
      </c>
      <c r="D52" s="21" t="s">
        <v>1664</v>
      </c>
      <c r="E52" s="21">
        <v>46</v>
      </c>
      <c r="F52" s="21">
        <v>46</v>
      </c>
      <c r="G52" s="21">
        <v>3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68</v>
      </c>
      <c r="D53" s="21" t="s">
        <v>1657</v>
      </c>
      <c r="E53" s="21">
        <v>45</v>
      </c>
      <c r="F53" s="21">
        <v>27</v>
      </c>
      <c r="G53" s="21">
        <v>11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867</v>
      </c>
      <c r="D54" s="21" t="s">
        <v>1650</v>
      </c>
      <c r="E54" s="21">
        <v>52</v>
      </c>
      <c r="F54" s="21">
        <v>4</v>
      </c>
      <c r="G54" s="21">
        <v>20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865</v>
      </c>
      <c r="D55" s="21" t="s">
        <v>1643</v>
      </c>
      <c r="E55" s="21">
        <v>53</v>
      </c>
      <c r="F55" s="21">
        <v>2</v>
      </c>
      <c r="G55" s="21">
        <v>18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451</v>
      </c>
      <c r="D56" s="21" t="s">
        <v>1486</v>
      </c>
      <c r="E56" s="21">
        <v>91</v>
      </c>
      <c r="F56" s="21">
        <v>1</v>
      </c>
      <c r="G56" s="21">
        <v>32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736</v>
      </c>
      <c r="D57" s="21" t="s">
        <v>1172</v>
      </c>
      <c r="E57" s="21">
        <v>47</v>
      </c>
      <c r="F57" s="21">
        <v>28</v>
      </c>
      <c r="G57" s="21">
        <v>10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869</v>
      </c>
      <c r="D58" s="21" t="s">
        <v>1651</v>
      </c>
      <c r="E58" s="21">
        <v>88</v>
      </c>
      <c r="F58" s="21">
        <v>17</v>
      </c>
      <c r="G58" s="21">
        <v>4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490</v>
      </c>
      <c r="D59" s="21" t="s">
        <v>1665</v>
      </c>
      <c r="E59" s="21">
        <v>64</v>
      </c>
      <c r="F59" s="21">
        <v>1</v>
      </c>
      <c r="G59" s="21">
        <v>10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135</v>
      </c>
      <c r="D60" s="21" t="s">
        <v>1640</v>
      </c>
      <c r="E60" s="21">
        <v>55</v>
      </c>
      <c r="F60" s="21">
        <v>55</v>
      </c>
      <c r="G60" s="21">
        <v>2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748</v>
      </c>
      <c r="D61" s="21" t="s">
        <v>1428</v>
      </c>
      <c r="E61" s="21">
        <v>61</v>
      </c>
      <c r="F61" s="21">
        <v>49</v>
      </c>
      <c r="G61" s="21">
        <v>80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614</v>
      </c>
      <c r="D62" s="21" t="s">
        <v>1195</v>
      </c>
      <c r="E62" s="21">
        <v>92</v>
      </c>
      <c r="F62" s="21">
        <v>35</v>
      </c>
      <c r="G62" s="21">
        <v>5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1257</v>
      </c>
      <c r="D63" s="21" t="s">
        <v>1258</v>
      </c>
      <c r="E63" s="21">
        <v>74</v>
      </c>
      <c r="F63" s="21">
        <v>9</v>
      </c>
      <c r="G63" s="21">
        <v>16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322</v>
      </c>
      <c r="D64" s="21" t="s">
        <v>1667</v>
      </c>
      <c r="E64" s="21">
        <v>51</v>
      </c>
      <c r="F64" s="21">
        <v>2</v>
      </c>
      <c r="G64" s="21">
        <v>13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736</v>
      </c>
      <c r="D65" s="21" t="s">
        <v>1663</v>
      </c>
      <c r="E65" s="21">
        <v>59</v>
      </c>
      <c r="F65" s="21">
        <v>52</v>
      </c>
      <c r="G65" s="21">
        <v>41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103</v>
      </c>
      <c r="D66" s="21" t="s">
        <v>1669</v>
      </c>
      <c r="E66" s="21">
        <v>69</v>
      </c>
      <c r="F66" s="21">
        <v>62</v>
      </c>
      <c r="G66" s="21">
        <v>5</v>
      </c>
      <c r="L66" s="25">
        <f ca="1">IFERROR(__xludf.DUMMYFUNCTION("IF(SUM(COUNTIF(artists!A:A, SPLIT(C66, "",""))) &gt; 0, ""UA"", 0)"),0)</f>
        <v>0</v>
      </c>
      <c r="M66" s="26">
        <f ca="1">IFERROR(__xludf.DUMMYFUNCTION("IF(SUM(COUNTIF(artists!C:C, SPLIT(C66, "",""))) &gt; 0, ""RU"", 0)"),0)</f>
        <v>0</v>
      </c>
      <c r="N66" s="25" t="str">
        <f ca="1">IFERROR(__xludf.DUMMYFUNCTION("IF(SUM(COUNTIF(artists!E:E, SPLIT(C66, "",""))) &gt; 0, ""OTHER"", 0)"),"OTHER")</f>
        <v>OTHER</v>
      </c>
    </row>
    <row r="67" spans="1:14" ht="14.25" customHeight="1">
      <c r="A67" s="21">
        <v>66</v>
      </c>
      <c r="B67" s="21" t="s">
        <v>1117</v>
      </c>
      <c r="C67" s="21" t="s">
        <v>511</v>
      </c>
      <c r="D67" s="21" t="s">
        <v>1644</v>
      </c>
      <c r="E67" s="21">
        <v>68</v>
      </c>
      <c r="F67" s="21">
        <v>7</v>
      </c>
      <c r="G67" s="21">
        <v>18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69</v>
      </c>
      <c r="D68" s="21" t="s">
        <v>1173</v>
      </c>
      <c r="E68" s="21">
        <v>66</v>
      </c>
      <c r="F68" s="21">
        <v>8</v>
      </c>
      <c r="G68" s="21">
        <v>2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673</v>
      </c>
      <c r="D69" s="21" t="s">
        <v>1448</v>
      </c>
      <c r="E69" s="21">
        <v>60</v>
      </c>
      <c r="F69" s="21">
        <v>51</v>
      </c>
      <c r="G69" s="21">
        <v>2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1103</v>
      </c>
      <c r="D70" s="21" t="s">
        <v>1668</v>
      </c>
      <c r="E70" s="21">
        <v>79</v>
      </c>
      <c r="F70" s="21">
        <v>17</v>
      </c>
      <c r="G70" s="21">
        <v>16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448</v>
      </c>
      <c r="D71" s="21" t="s">
        <v>1661</v>
      </c>
      <c r="E71" s="21">
        <v>67</v>
      </c>
      <c r="F71" s="21">
        <v>11</v>
      </c>
      <c r="G71" s="21">
        <v>17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70</v>
      </c>
      <c r="D72" s="21" t="s">
        <v>1671</v>
      </c>
      <c r="E72" s="21">
        <v>49</v>
      </c>
      <c r="F72" s="21">
        <v>49</v>
      </c>
      <c r="G72" s="21">
        <v>4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151</v>
      </c>
      <c r="D73" s="21" t="s">
        <v>1587</v>
      </c>
      <c r="E73" s="21">
        <v>71</v>
      </c>
      <c r="F73" s="21">
        <v>3</v>
      </c>
      <c r="G73" s="21">
        <v>39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233</v>
      </c>
      <c r="D74" s="21" t="s">
        <v>1673</v>
      </c>
      <c r="E74" s="21">
        <v>58</v>
      </c>
      <c r="F74" s="21">
        <v>2</v>
      </c>
      <c r="G74" s="21">
        <v>11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155</v>
      </c>
      <c r="D75" s="21" t="s">
        <v>1446</v>
      </c>
      <c r="E75" s="21">
        <v>75</v>
      </c>
      <c r="F75" s="21">
        <v>61</v>
      </c>
      <c r="G75" s="21">
        <v>10</v>
      </c>
      <c r="H75" s="21">
        <v>75</v>
      </c>
      <c r="I75" s="28">
        <v>44255</v>
      </c>
      <c r="J75" s="21">
        <v>71</v>
      </c>
      <c r="K75" s="28">
        <v>44262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1117</v>
      </c>
      <c r="C76" s="21" t="s">
        <v>697</v>
      </c>
      <c r="D76" s="21" t="s">
        <v>1652</v>
      </c>
      <c r="E76" s="21">
        <v>78</v>
      </c>
      <c r="F76" s="21">
        <v>20</v>
      </c>
      <c r="G76" s="21">
        <v>14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128</v>
      </c>
      <c r="D77" s="21" t="s">
        <v>1418</v>
      </c>
      <c r="E77" s="21">
        <v>70</v>
      </c>
      <c r="F77" s="21">
        <v>12</v>
      </c>
      <c r="G77" s="21">
        <v>78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748</v>
      </c>
      <c r="D78" s="21" t="s">
        <v>1674</v>
      </c>
      <c r="E78" s="21">
        <v>72</v>
      </c>
      <c r="F78" s="21">
        <v>72</v>
      </c>
      <c r="G78" s="21">
        <v>2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433</v>
      </c>
      <c r="D79" s="21" t="s">
        <v>1655</v>
      </c>
      <c r="E79" s="21">
        <v>95</v>
      </c>
      <c r="F79" s="21">
        <v>53</v>
      </c>
      <c r="G79" s="21">
        <v>2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1147</v>
      </c>
      <c r="C80" s="21" t="s">
        <v>116</v>
      </c>
      <c r="D80" s="21" t="s">
        <v>1397</v>
      </c>
      <c r="E80" s="21" t="s">
        <v>1147</v>
      </c>
      <c r="F80" s="21">
        <v>15</v>
      </c>
      <c r="G80" s="21">
        <v>1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1103</v>
      </c>
      <c r="D81" s="21" t="s">
        <v>1676</v>
      </c>
      <c r="E81" s="21">
        <v>90</v>
      </c>
      <c r="F81" s="21">
        <v>2</v>
      </c>
      <c r="G81" s="21">
        <v>23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83</v>
      </c>
      <c r="D82" s="21" t="s">
        <v>1677</v>
      </c>
      <c r="E82" s="21">
        <v>30</v>
      </c>
      <c r="F82" s="21">
        <v>30</v>
      </c>
      <c r="G82" s="21">
        <v>3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871</v>
      </c>
      <c r="D83" s="21" t="s">
        <v>1678</v>
      </c>
      <c r="E83" s="21">
        <v>84</v>
      </c>
      <c r="F83" s="21">
        <v>2</v>
      </c>
      <c r="G83" s="21">
        <v>14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736</v>
      </c>
      <c r="D84" s="21" t="s">
        <v>1184</v>
      </c>
      <c r="E84" s="21">
        <v>86</v>
      </c>
      <c r="F84" s="21">
        <v>41</v>
      </c>
      <c r="G84" s="21">
        <v>54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83</v>
      </c>
      <c r="D85" s="21" t="s">
        <v>1675</v>
      </c>
      <c r="E85" s="21">
        <v>57</v>
      </c>
      <c r="F85" s="21">
        <v>57</v>
      </c>
      <c r="G85" s="21">
        <v>2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380</v>
      </c>
      <c r="D86" s="21" t="s">
        <v>1672</v>
      </c>
      <c r="E86" s="21" t="s">
        <v>1147</v>
      </c>
      <c r="F86" s="21">
        <v>40</v>
      </c>
      <c r="G86" s="21">
        <v>5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1121</v>
      </c>
      <c r="C87" s="21" t="s">
        <v>107</v>
      </c>
      <c r="D87" s="21" t="s">
        <v>1630</v>
      </c>
      <c r="E87" s="21">
        <v>76</v>
      </c>
      <c r="F87" s="21">
        <v>14</v>
      </c>
      <c r="G87" s="21">
        <v>5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700</v>
      </c>
      <c r="D88" s="21" t="s">
        <v>1679</v>
      </c>
      <c r="E88" s="21" t="s">
        <v>1147</v>
      </c>
      <c r="F88" s="21">
        <v>11</v>
      </c>
      <c r="G88" s="21">
        <v>33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1121</v>
      </c>
      <c r="C89" s="21" t="s">
        <v>69</v>
      </c>
      <c r="D89" s="21" t="s">
        <v>1239</v>
      </c>
      <c r="E89" s="21">
        <v>81</v>
      </c>
      <c r="F89" s="21">
        <v>20</v>
      </c>
      <c r="G89" s="21">
        <v>4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81</v>
      </c>
      <c r="D90" s="21" t="s">
        <v>1616</v>
      </c>
      <c r="E90" s="21">
        <v>100</v>
      </c>
      <c r="F90" s="21">
        <v>22</v>
      </c>
      <c r="G90" s="21">
        <v>7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729</v>
      </c>
      <c r="D91" s="21" t="s">
        <v>1680</v>
      </c>
      <c r="E91" s="21">
        <v>44</v>
      </c>
      <c r="F91" s="21">
        <v>44</v>
      </c>
      <c r="G91" s="21">
        <v>3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248</v>
      </c>
      <c r="D92" s="21" t="s">
        <v>1666</v>
      </c>
      <c r="E92" s="21" t="s">
        <v>1147</v>
      </c>
      <c r="F92" s="21">
        <v>8</v>
      </c>
      <c r="G92" s="21">
        <v>23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96</v>
      </c>
      <c r="D93" s="21" t="s">
        <v>1560</v>
      </c>
      <c r="E93" s="21">
        <v>65</v>
      </c>
      <c r="F93" s="21">
        <v>65</v>
      </c>
      <c r="G93" s="21">
        <v>3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83</v>
      </c>
      <c r="D94" s="21" t="s">
        <v>1681</v>
      </c>
      <c r="E94" s="21">
        <v>41</v>
      </c>
      <c r="F94" s="21">
        <v>41</v>
      </c>
      <c r="G94" s="21">
        <v>3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297</v>
      </c>
      <c r="D95" s="21" t="s">
        <v>1682</v>
      </c>
      <c r="E95" s="21">
        <v>82</v>
      </c>
      <c r="F95" s="21">
        <v>17</v>
      </c>
      <c r="G95" s="21">
        <v>23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133</v>
      </c>
      <c r="D96" s="21" t="s">
        <v>1582</v>
      </c>
      <c r="E96" s="21" t="s">
        <v>1147</v>
      </c>
      <c r="F96" s="21">
        <v>14</v>
      </c>
      <c r="G96" s="21">
        <v>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861</v>
      </c>
      <c r="D97" s="21" t="s">
        <v>1626</v>
      </c>
      <c r="E97" s="21" t="s">
        <v>1147</v>
      </c>
      <c r="F97" s="21">
        <v>65</v>
      </c>
      <c r="G97" s="21">
        <v>1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377</v>
      </c>
      <c r="D98" s="21" t="s">
        <v>1670</v>
      </c>
      <c r="E98" s="21" t="s">
        <v>1147</v>
      </c>
      <c r="F98" s="21">
        <v>85</v>
      </c>
      <c r="G98" s="21">
        <v>1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1121</v>
      </c>
      <c r="C99" s="21" t="s">
        <v>187</v>
      </c>
      <c r="D99" s="21" t="s">
        <v>1635</v>
      </c>
      <c r="E99" s="21">
        <v>73</v>
      </c>
      <c r="F99" s="21">
        <v>12</v>
      </c>
      <c r="G99" s="21">
        <v>4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1117</v>
      </c>
      <c r="C100" s="21" t="s">
        <v>151</v>
      </c>
      <c r="D100" s="21" t="s">
        <v>1683</v>
      </c>
      <c r="E100" s="21">
        <v>99</v>
      </c>
      <c r="F100" s="21">
        <v>5</v>
      </c>
      <c r="G100" s="21">
        <v>26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736</v>
      </c>
      <c r="D101" s="21" t="s">
        <v>1684</v>
      </c>
      <c r="E101" s="21">
        <v>94</v>
      </c>
      <c r="F101" s="21">
        <v>1</v>
      </c>
      <c r="G101" s="21">
        <v>62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9" priority="1">
      <formula>AND($L2=0, $M2=0, $N2=0)</formula>
    </cfRule>
    <cfRule type="expression" dxfId="1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Аркуш54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2.5546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1</v>
      </c>
      <c r="F2" s="21">
        <v>1</v>
      </c>
      <c r="G2" s="21">
        <v>4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83</v>
      </c>
      <c r="D3" s="21" t="s">
        <v>1517</v>
      </c>
      <c r="E3" s="21">
        <v>15</v>
      </c>
      <c r="F3" s="21">
        <v>2</v>
      </c>
      <c r="G3" s="21">
        <v>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83</v>
      </c>
      <c r="D4" s="21" t="s">
        <v>1554</v>
      </c>
      <c r="E4" s="21">
        <v>46</v>
      </c>
      <c r="F4" s="21">
        <v>3</v>
      </c>
      <c r="G4" s="21">
        <v>2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110</v>
      </c>
      <c r="D5" s="21" t="s">
        <v>1615</v>
      </c>
      <c r="E5" s="21">
        <v>33</v>
      </c>
      <c r="F5" s="21">
        <v>4</v>
      </c>
      <c r="G5" s="21">
        <v>2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86</v>
      </c>
      <c r="D6" s="21" t="s">
        <v>1478</v>
      </c>
      <c r="E6" s="21">
        <v>92</v>
      </c>
      <c r="F6" s="21">
        <v>4</v>
      </c>
      <c r="G6" s="21">
        <v>5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83</v>
      </c>
      <c r="D7" s="21" t="s">
        <v>1612</v>
      </c>
      <c r="E7" s="21">
        <v>40</v>
      </c>
      <c r="F7" s="21">
        <v>6</v>
      </c>
      <c r="G7" s="21">
        <v>2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69</v>
      </c>
      <c r="D8" s="21" t="s">
        <v>1141</v>
      </c>
      <c r="E8" s="21">
        <v>14</v>
      </c>
      <c r="F8" s="21">
        <v>2</v>
      </c>
      <c r="G8" s="21">
        <v>24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125</v>
      </c>
      <c r="D9" s="21" t="s">
        <v>1523</v>
      </c>
      <c r="E9" s="21">
        <v>3</v>
      </c>
      <c r="F9" s="21">
        <v>2</v>
      </c>
      <c r="G9" s="21">
        <v>10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841</v>
      </c>
      <c r="D10" s="21" t="s">
        <v>1543</v>
      </c>
      <c r="E10" s="21">
        <v>2</v>
      </c>
      <c r="F10" s="21">
        <v>1</v>
      </c>
      <c r="G10" s="21">
        <v>4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127</v>
      </c>
      <c r="D11" s="21" t="s">
        <v>1353</v>
      </c>
      <c r="E11" s="21">
        <v>67</v>
      </c>
      <c r="F11" s="21">
        <v>2</v>
      </c>
      <c r="G11" s="21">
        <v>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248</v>
      </c>
      <c r="D12" s="21" t="s">
        <v>1570</v>
      </c>
      <c r="E12" s="21">
        <v>5</v>
      </c>
      <c r="F12" s="21">
        <v>1</v>
      </c>
      <c r="G12" s="21">
        <v>4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128</v>
      </c>
      <c r="D13" s="21" t="s">
        <v>1393</v>
      </c>
      <c r="E13" s="21">
        <v>8</v>
      </c>
      <c r="F13" s="21">
        <v>1</v>
      </c>
      <c r="G13" s="21">
        <v>16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83</v>
      </c>
      <c r="D14" s="21" t="s">
        <v>1648</v>
      </c>
      <c r="E14" s="21">
        <v>55</v>
      </c>
      <c r="F14" s="21">
        <v>13</v>
      </c>
      <c r="G14" s="21">
        <v>2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175</v>
      </c>
      <c r="D15" s="21" t="s">
        <v>1586</v>
      </c>
      <c r="E15" s="21">
        <v>9</v>
      </c>
      <c r="F15" s="21">
        <v>3</v>
      </c>
      <c r="G15" s="21">
        <v>5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537</v>
      </c>
      <c r="D16" s="21" t="s">
        <v>1391</v>
      </c>
      <c r="E16" s="21">
        <v>7</v>
      </c>
      <c r="F16" s="21">
        <v>6</v>
      </c>
      <c r="G16" s="21">
        <v>6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799</v>
      </c>
      <c r="D17" s="21" t="s">
        <v>1436</v>
      </c>
      <c r="E17" s="21">
        <v>11</v>
      </c>
      <c r="F17" s="21">
        <v>1</v>
      </c>
      <c r="G17" s="21">
        <v>20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517</v>
      </c>
      <c r="D18" s="21" t="s">
        <v>1402</v>
      </c>
      <c r="E18" s="21">
        <v>4</v>
      </c>
      <c r="F18" s="21">
        <v>2</v>
      </c>
      <c r="G18" s="21">
        <v>7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499</v>
      </c>
      <c r="D19" s="21" t="s">
        <v>1544</v>
      </c>
      <c r="E19" s="21">
        <v>6</v>
      </c>
      <c r="F19" s="21">
        <v>1</v>
      </c>
      <c r="G19" s="21">
        <v>8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83</v>
      </c>
      <c r="D20" s="21" t="s">
        <v>1660</v>
      </c>
      <c r="E20" s="21">
        <v>84</v>
      </c>
      <c r="F20" s="21">
        <v>19</v>
      </c>
      <c r="G20" s="21">
        <v>2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140</v>
      </c>
      <c r="D21" s="21" t="s">
        <v>1170</v>
      </c>
      <c r="E21" s="21">
        <v>13</v>
      </c>
      <c r="F21" s="21">
        <v>8</v>
      </c>
      <c r="G21" s="21">
        <v>19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1117</v>
      </c>
      <c r="C22" s="21" t="s">
        <v>80</v>
      </c>
      <c r="D22" s="21" t="s">
        <v>1405</v>
      </c>
      <c r="E22" s="21">
        <v>65</v>
      </c>
      <c r="F22" s="21">
        <v>21</v>
      </c>
      <c r="G22" s="21">
        <v>2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139</v>
      </c>
      <c r="D23" s="21" t="s">
        <v>1659</v>
      </c>
      <c r="E23" s="21">
        <v>52</v>
      </c>
      <c r="F23" s="21">
        <v>22</v>
      </c>
      <c r="G23" s="21">
        <v>3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947</v>
      </c>
      <c r="D24" s="21" t="s">
        <v>1535</v>
      </c>
      <c r="E24" s="21">
        <v>10</v>
      </c>
      <c r="F24" s="21">
        <v>3</v>
      </c>
      <c r="G24" s="21">
        <v>18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787</v>
      </c>
      <c r="D25" s="21" t="s">
        <v>1407</v>
      </c>
      <c r="E25" s="21">
        <v>16</v>
      </c>
      <c r="F25" s="21">
        <v>1</v>
      </c>
      <c r="G25" s="21">
        <v>43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857</v>
      </c>
      <c r="D26" s="21" t="s">
        <v>1621</v>
      </c>
      <c r="E26" s="21">
        <v>25</v>
      </c>
      <c r="F26" s="21">
        <v>10</v>
      </c>
      <c r="G26" s="21">
        <v>12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233</v>
      </c>
      <c r="D27" s="21" t="s">
        <v>1646</v>
      </c>
      <c r="E27" s="21">
        <v>18</v>
      </c>
      <c r="F27" s="21">
        <v>3</v>
      </c>
      <c r="G27" s="21">
        <v>7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297</v>
      </c>
      <c r="D28" s="21" t="s">
        <v>1589</v>
      </c>
      <c r="E28" s="21">
        <v>17</v>
      </c>
      <c r="F28" s="21">
        <v>7</v>
      </c>
      <c r="G28" s="21">
        <v>13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1147</v>
      </c>
      <c r="C29" s="21" t="s">
        <v>1102</v>
      </c>
      <c r="D29" s="21" t="s">
        <v>1620</v>
      </c>
      <c r="E29" s="21" t="s">
        <v>1147</v>
      </c>
      <c r="F29" s="21">
        <v>22</v>
      </c>
      <c r="G29" s="21">
        <v>1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128</v>
      </c>
      <c r="D30" s="21" t="s">
        <v>1638</v>
      </c>
      <c r="E30" s="21">
        <v>20</v>
      </c>
      <c r="F30" s="21">
        <v>2</v>
      </c>
      <c r="G30" s="21">
        <v>9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83</v>
      </c>
      <c r="D31" s="21" t="s">
        <v>1677</v>
      </c>
      <c r="E31" s="21">
        <v>62</v>
      </c>
      <c r="F31" s="21">
        <v>30</v>
      </c>
      <c r="G31" s="21">
        <v>2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799</v>
      </c>
      <c r="D32" s="21" t="s">
        <v>1529</v>
      </c>
      <c r="E32" s="21">
        <v>24</v>
      </c>
      <c r="F32" s="21">
        <v>2</v>
      </c>
      <c r="G32" s="21">
        <v>20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94</v>
      </c>
      <c r="D33" s="21" t="s">
        <v>1155</v>
      </c>
      <c r="E33" s="21">
        <v>96</v>
      </c>
      <c r="F33" s="21">
        <v>6</v>
      </c>
      <c r="G33" s="21">
        <v>2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1147</v>
      </c>
      <c r="C34" s="21" t="s">
        <v>449</v>
      </c>
      <c r="D34" s="21" t="s">
        <v>1538</v>
      </c>
      <c r="E34" s="21" t="s">
        <v>1147</v>
      </c>
      <c r="F34" s="21">
        <v>4</v>
      </c>
      <c r="G34" s="21">
        <v>1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1121</v>
      </c>
      <c r="C35" s="21" t="s">
        <v>799</v>
      </c>
      <c r="D35" s="21" t="s">
        <v>1536</v>
      </c>
      <c r="E35" s="21">
        <v>29</v>
      </c>
      <c r="F35" s="21">
        <v>2</v>
      </c>
      <c r="G35" s="21">
        <v>20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83</v>
      </c>
      <c r="D36" s="21" t="s">
        <v>1526</v>
      </c>
      <c r="E36" s="21">
        <v>80</v>
      </c>
      <c r="F36" s="21">
        <v>29</v>
      </c>
      <c r="G36" s="21">
        <v>6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128</v>
      </c>
      <c r="D37" s="21" t="s">
        <v>1442</v>
      </c>
      <c r="E37" s="21">
        <v>27</v>
      </c>
      <c r="F37" s="21">
        <v>1</v>
      </c>
      <c r="G37" s="21">
        <v>49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421</v>
      </c>
      <c r="D38" s="21" t="s">
        <v>1403</v>
      </c>
      <c r="E38" s="21">
        <v>22</v>
      </c>
      <c r="F38" s="21">
        <v>1</v>
      </c>
      <c r="G38" s="21">
        <v>42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95</v>
      </c>
      <c r="D39" s="21" t="s">
        <v>1148</v>
      </c>
      <c r="E39" s="21">
        <v>93</v>
      </c>
      <c r="F39" s="21">
        <v>27</v>
      </c>
      <c r="G39" s="21">
        <v>2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1147</v>
      </c>
      <c r="C40" s="21" t="s">
        <v>853</v>
      </c>
      <c r="D40" s="21" t="s">
        <v>268</v>
      </c>
      <c r="E40" s="21" t="s">
        <v>1147</v>
      </c>
      <c r="F40" s="21">
        <v>16</v>
      </c>
      <c r="G40" s="21">
        <v>1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736</v>
      </c>
      <c r="D41" s="21" t="s">
        <v>1215</v>
      </c>
      <c r="E41" s="21">
        <v>36</v>
      </c>
      <c r="F41" s="21">
        <v>17</v>
      </c>
      <c r="G41" s="21">
        <v>120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83</v>
      </c>
      <c r="D42" s="21" t="s">
        <v>1681</v>
      </c>
      <c r="E42" s="21">
        <v>82</v>
      </c>
      <c r="F42" s="21">
        <v>41</v>
      </c>
      <c r="G42" s="21">
        <v>2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1147</v>
      </c>
      <c r="C43" s="21" t="s">
        <v>69</v>
      </c>
      <c r="D43" s="21" t="s">
        <v>1183</v>
      </c>
      <c r="E43" s="21" t="s">
        <v>1147</v>
      </c>
      <c r="F43" s="21">
        <v>9</v>
      </c>
      <c r="G43" s="21">
        <v>6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128</v>
      </c>
      <c r="D44" s="21" t="s">
        <v>1254</v>
      </c>
      <c r="E44" s="21">
        <v>37</v>
      </c>
      <c r="F44" s="21">
        <v>2</v>
      </c>
      <c r="G44" s="21">
        <v>86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729</v>
      </c>
      <c r="D45" s="21" t="s">
        <v>1680</v>
      </c>
      <c r="E45" s="21">
        <v>78</v>
      </c>
      <c r="F45" s="21">
        <v>44</v>
      </c>
      <c r="G45" s="21">
        <v>2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68</v>
      </c>
      <c r="D46" s="21" t="s">
        <v>1657</v>
      </c>
      <c r="E46" s="21">
        <v>30</v>
      </c>
      <c r="F46" s="21">
        <v>27</v>
      </c>
      <c r="G46" s="21">
        <v>10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134</v>
      </c>
      <c r="D47" s="21" t="s">
        <v>1664</v>
      </c>
      <c r="E47" s="21">
        <v>91</v>
      </c>
      <c r="F47" s="21">
        <v>46</v>
      </c>
      <c r="G47" s="21">
        <v>2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736</v>
      </c>
      <c r="D48" s="21" t="s">
        <v>1172</v>
      </c>
      <c r="E48" s="21">
        <v>41</v>
      </c>
      <c r="F48" s="21">
        <v>28</v>
      </c>
      <c r="G48" s="21">
        <v>9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837</v>
      </c>
      <c r="D49" s="21" t="s">
        <v>1494</v>
      </c>
      <c r="E49" s="21">
        <v>38</v>
      </c>
      <c r="F49" s="21">
        <v>1</v>
      </c>
      <c r="G49" s="21">
        <v>38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70</v>
      </c>
      <c r="D50" s="21" t="s">
        <v>1671</v>
      </c>
      <c r="E50" s="21">
        <v>85</v>
      </c>
      <c r="F50" s="21">
        <v>49</v>
      </c>
      <c r="G50" s="21">
        <v>3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608</v>
      </c>
      <c r="D51" s="21" t="s">
        <v>1189</v>
      </c>
      <c r="E51" s="21">
        <v>19</v>
      </c>
      <c r="F51" s="21">
        <v>17</v>
      </c>
      <c r="G51" s="21">
        <v>23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1117</v>
      </c>
      <c r="C52" s="21" t="s">
        <v>322</v>
      </c>
      <c r="D52" s="21" t="s">
        <v>1667</v>
      </c>
      <c r="E52" s="21">
        <v>79</v>
      </c>
      <c r="F52" s="21">
        <v>2</v>
      </c>
      <c r="G52" s="21">
        <v>12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867</v>
      </c>
      <c r="D53" s="21" t="s">
        <v>1650</v>
      </c>
      <c r="E53" s="21">
        <v>44</v>
      </c>
      <c r="F53" s="21">
        <v>4</v>
      </c>
      <c r="G53" s="21">
        <v>19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865</v>
      </c>
      <c r="D54" s="21" t="s">
        <v>1643</v>
      </c>
      <c r="E54" s="21">
        <v>34</v>
      </c>
      <c r="F54" s="21">
        <v>2</v>
      </c>
      <c r="G54" s="21">
        <v>17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272</v>
      </c>
      <c r="D55" s="21" t="s">
        <v>1434</v>
      </c>
      <c r="E55" s="21">
        <v>31</v>
      </c>
      <c r="F55" s="21">
        <v>2</v>
      </c>
      <c r="G55" s="21">
        <v>46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1147</v>
      </c>
      <c r="C56" s="21" t="s">
        <v>135</v>
      </c>
      <c r="D56" s="21" t="s">
        <v>1640</v>
      </c>
      <c r="E56" s="21" t="s">
        <v>1147</v>
      </c>
      <c r="F56" s="21">
        <v>55</v>
      </c>
      <c r="G56" s="21">
        <v>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1408</v>
      </c>
      <c r="D57" s="21" t="s">
        <v>1409</v>
      </c>
      <c r="E57" s="21">
        <v>23</v>
      </c>
      <c r="F57" s="21">
        <v>14</v>
      </c>
      <c r="G57" s="21">
        <v>13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1147</v>
      </c>
      <c r="C58" s="21" t="s">
        <v>83</v>
      </c>
      <c r="D58" s="21" t="s">
        <v>1675</v>
      </c>
      <c r="E58" s="21" t="s">
        <v>1147</v>
      </c>
      <c r="F58" s="21">
        <v>57</v>
      </c>
      <c r="G58" s="21">
        <v>1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233</v>
      </c>
      <c r="D59" s="21" t="s">
        <v>1673</v>
      </c>
      <c r="E59" s="21">
        <v>74</v>
      </c>
      <c r="F59" s="21">
        <v>2</v>
      </c>
      <c r="G59" s="21">
        <v>10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736</v>
      </c>
      <c r="D60" s="21" t="s">
        <v>1663</v>
      </c>
      <c r="E60" s="21">
        <v>54</v>
      </c>
      <c r="F60" s="21">
        <v>52</v>
      </c>
      <c r="G60" s="21">
        <v>40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1147</v>
      </c>
      <c r="C61" s="21" t="s">
        <v>673</v>
      </c>
      <c r="D61" s="21" t="s">
        <v>1448</v>
      </c>
      <c r="E61" s="21" t="s">
        <v>1147</v>
      </c>
      <c r="F61" s="21">
        <v>51</v>
      </c>
      <c r="G61" s="21">
        <v>1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748</v>
      </c>
      <c r="D62" s="21" t="s">
        <v>1428</v>
      </c>
      <c r="E62" s="21">
        <v>49</v>
      </c>
      <c r="F62" s="21">
        <v>49</v>
      </c>
      <c r="G62" s="21">
        <v>79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790</v>
      </c>
      <c r="D63" s="21" t="s">
        <v>1662</v>
      </c>
      <c r="E63" s="21">
        <v>26</v>
      </c>
      <c r="F63" s="21">
        <v>7</v>
      </c>
      <c r="G63" s="21">
        <v>11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1147</v>
      </c>
      <c r="C64" s="21" t="s">
        <v>721</v>
      </c>
      <c r="D64" s="21">
        <v>1944</v>
      </c>
      <c r="E64" s="21" t="s">
        <v>1147</v>
      </c>
      <c r="F64" s="21">
        <v>26</v>
      </c>
      <c r="G64" s="21">
        <v>1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490</v>
      </c>
      <c r="D65" s="21" t="s">
        <v>1665</v>
      </c>
      <c r="E65" s="21">
        <v>28</v>
      </c>
      <c r="F65" s="21">
        <v>1</v>
      </c>
      <c r="G65" s="21">
        <v>9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96</v>
      </c>
      <c r="D66" s="21" t="s">
        <v>1560</v>
      </c>
      <c r="E66" s="21">
        <v>98</v>
      </c>
      <c r="F66" s="21">
        <v>65</v>
      </c>
      <c r="G66" s="21">
        <v>2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1147</v>
      </c>
      <c r="C67" s="21" t="s">
        <v>69</v>
      </c>
      <c r="D67" s="21" t="s">
        <v>1173</v>
      </c>
      <c r="E67" s="21" t="s">
        <v>1147</v>
      </c>
      <c r="F67" s="21">
        <v>8</v>
      </c>
      <c r="G67" s="21">
        <v>1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448</v>
      </c>
      <c r="D68" s="21" t="s">
        <v>1661</v>
      </c>
      <c r="E68" s="21">
        <v>45</v>
      </c>
      <c r="F68" s="21">
        <v>11</v>
      </c>
      <c r="G68" s="21">
        <v>16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511</v>
      </c>
      <c r="D69" s="21" t="s">
        <v>1644</v>
      </c>
      <c r="E69" s="21">
        <v>35</v>
      </c>
      <c r="F69" s="21">
        <v>7</v>
      </c>
      <c r="G69" s="21">
        <v>17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1147</v>
      </c>
      <c r="C70" s="21" t="s">
        <v>103</v>
      </c>
      <c r="D70" s="21" t="s">
        <v>1669</v>
      </c>
      <c r="E70" s="21" t="s">
        <v>1147</v>
      </c>
      <c r="F70" s="21">
        <v>62</v>
      </c>
      <c r="G70" s="21">
        <v>4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128</v>
      </c>
      <c r="D71" s="21" t="s">
        <v>1418</v>
      </c>
      <c r="E71" s="21">
        <v>60</v>
      </c>
      <c r="F71" s="21">
        <v>12</v>
      </c>
      <c r="G71" s="21">
        <v>77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151</v>
      </c>
      <c r="D72" s="21" t="s">
        <v>1587</v>
      </c>
      <c r="E72" s="21">
        <v>47</v>
      </c>
      <c r="F72" s="21">
        <v>3</v>
      </c>
      <c r="G72" s="21">
        <v>38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748</v>
      </c>
      <c r="D73" s="21" t="s">
        <v>1674</v>
      </c>
      <c r="E73" s="21" t="s">
        <v>1147</v>
      </c>
      <c r="F73" s="21">
        <v>72</v>
      </c>
      <c r="G73" s="21">
        <v>1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187</v>
      </c>
      <c r="D74" s="21" t="s">
        <v>1635</v>
      </c>
      <c r="E74" s="21">
        <v>12</v>
      </c>
      <c r="F74" s="21">
        <v>12</v>
      </c>
      <c r="G74" s="21">
        <v>3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1257</v>
      </c>
      <c r="D75" s="21" t="s">
        <v>1258</v>
      </c>
      <c r="E75" s="21">
        <v>39</v>
      </c>
      <c r="F75" s="21">
        <v>9</v>
      </c>
      <c r="G75" s="21">
        <v>15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1121</v>
      </c>
      <c r="C76" s="21" t="s">
        <v>155</v>
      </c>
      <c r="D76" s="21" t="s">
        <v>1446</v>
      </c>
      <c r="E76" s="21">
        <v>63</v>
      </c>
      <c r="F76" s="21">
        <v>61</v>
      </c>
      <c r="G76" s="21">
        <v>9</v>
      </c>
      <c r="H76" s="21">
        <v>75</v>
      </c>
      <c r="I76" s="28">
        <v>44255</v>
      </c>
      <c r="J76" s="21">
        <v>71</v>
      </c>
      <c r="K76" s="28">
        <v>44262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107</v>
      </c>
      <c r="D77" s="21" t="s">
        <v>1630</v>
      </c>
      <c r="E77" s="21">
        <v>32</v>
      </c>
      <c r="F77" s="21">
        <v>14</v>
      </c>
      <c r="G77" s="21">
        <v>4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547</v>
      </c>
      <c r="D78" s="21" t="s">
        <v>1685</v>
      </c>
      <c r="E78" s="21">
        <v>61</v>
      </c>
      <c r="F78" s="21">
        <v>61</v>
      </c>
      <c r="G78" s="21">
        <v>3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697</v>
      </c>
      <c r="D79" s="21" t="s">
        <v>1652</v>
      </c>
      <c r="E79" s="21">
        <v>43</v>
      </c>
      <c r="F79" s="21">
        <v>20</v>
      </c>
      <c r="G79" s="21">
        <v>13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1121</v>
      </c>
      <c r="C80" s="21" t="s">
        <v>1103</v>
      </c>
      <c r="D80" s="21" t="s">
        <v>1668</v>
      </c>
      <c r="E80" s="21">
        <v>51</v>
      </c>
      <c r="F80" s="21">
        <v>17</v>
      </c>
      <c r="G80" s="21">
        <v>15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83</v>
      </c>
      <c r="D81" s="21" t="s">
        <v>1686</v>
      </c>
      <c r="E81" s="21">
        <v>86</v>
      </c>
      <c r="F81" s="21">
        <v>80</v>
      </c>
      <c r="G81" s="21">
        <v>2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1147</v>
      </c>
      <c r="C82" s="21" t="s">
        <v>69</v>
      </c>
      <c r="D82" s="21" t="s">
        <v>1239</v>
      </c>
      <c r="E82" s="21" t="s">
        <v>1147</v>
      </c>
      <c r="F82" s="21">
        <v>20</v>
      </c>
      <c r="G82" s="21">
        <v>3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297</v>
      </c>
      <c r="D83" s="21" t="s">
        <v>1682</v>
      </c>
      <c r="E83" s="21">
        <v>83</v>
      </c>
      <c r="F83" s="21">
        <v>17</v>
      </c>
      <c r="G83" s="21">
        <v>22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519</v>
      </c>
      <c r="D84" s="21" t="s">
        <v>1687</v>
      </c>
      <c r="E84" s="21">
        <v>70</v>
      </c>
      <c r="F84" s="21">
        <v>36</v>
      </c>
      <c r="G84" s="21">
        <v>19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871</v>
      </c>
      <c r="D85" s="21" t="s">
        <v>1678</v>
      </c>
      <c r="E85" s="21">
        <v>58</v>
      </c>
      <c r="F85" s="21">
        <v>2</v>
      </c>
      <c r="G85" s="21">
        <v>13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83</v>
      </c>
      <c r="D86" s="21" t="s">
        <v>1688</v>
      </c>
      <c r="E86" s="21">
        <v>94</v>
      </c>
      <c r="F86" s="21">
        <v>85</v>
      </c>
      <c r="G86" s="21">
        <v>2</v>
      </c>
      <c r="L86" s="25" t="str">
        <f ca="1">IFERROR(__xludf.DUMMYFUNCTION("IF(SUM(COUNTIF(artists!A:A, SPLIT(C86, "",""))) &gt; 0, ""UA"", 0)"),"UA")</f>
        <v>UA</v>
      </c>
      <c r="M86" s="26">
        <f ca="1">IFERROR(__xludf.DUMMYFUNCTION("IF(SUM(COUNTIF(artists!C:C, SPLIT(C86, "",""))) &gt; 0, ""RU"", 0)"),0)</f>
        <v>0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736</v>
      </c>
      <c r="D87" s="21" t="s">
        <v>1184</v>
      </c>
      <c r="E87" s="21">
        <v>76</v>
      </c>
      <c r="F87" s="21">
        <v>41</v>
      </c>
      <c r="G87" s="21">
        <v>53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70</v>
      </c>
      <c r="D88" s="21" t="s">
        <v>1627</v>
      </c>
      <c r="E88" s="21" t="s">
        <v>1147</v>
      </c>
      <c r="F88" s="21">
        <v>25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869</v>
      </c>
      <c r="D89" s="21" t="s">
        <v>1651</v>
      </c>
      <c r="E89" s="21">
        <v>21</v>
      </c>
      <c r="F89" s="21">
        <v>17</v>
      </c>
      <c r="G89" s="21">
        <v>3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135</v>
      </c>
      <c r="D90" s="21" t="s">
        <v>1689</v>
      </c>
      <c r="E90" s="21" t="s">
        <v>1147</v>
      </c>
      <c r="F90" s="21">
        <v>89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1103</v>
      </c>
      <c r="D91" s="21" t="s">
        <v>1676</v>
      </c>
      <c r="E91" s="21">
        <v>56</v>
      </c>
      <c r="F91" s="21">
        <v>2</v>
      </c>
      <c r="G91" s="21">
        <v>22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451</v>
      </c>
      <c r="D92" s="21" t="s">
        <v>1486</v>
      </c>
      <c r="E92" s="21">
        <v>88</v>
      </c>
      <c r="F92" s="21">
        <v>1</v>
      </c>
      <c r="G92" s="21">
        <v>31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614</v>
      </c>
      <c r="D93" s="21" t="s">
        <v>1195</v>
      </c>
      <c r="E93" s="21">
        <v>42</v>
      </c>
      <c r="F93" s="21">
        <v>35</v>
      </c>
      <c r="G93" s="21">
        <v>4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69</v>
      </c>
      <c r="D94" s="21" t="s">
        <v>1522</v>
      </c>
      <c r="E94" s="21" t="s">
        <v>1147</v>
      </c>
      <c r="F94" s="21">
        <v>42</v>
      </c>
      <c r="G94" s="21">
        <v>2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736</v>
      </c>
      <c r="D95" s="21" t="s">
        <v>1684</v>
      </c>
      <c r="E95" s="21" t="s">
        <v>1147</v>
      </c>
      <c r="F95" s="21">
        <v>1</v>
      </c>
      <c r="G95" s="21">
        <v>61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433</v>
      </c>
      <c r="D96" s="21" t="s">
        <v>1655</v>
      </c>
      <c r="E96" s="21" t="s">
        <v>1147</v>
      </c>
      <c r="F96" s="21">
        <v>53</v>
      </c>
      <c r="G96" s="21">
        <v>1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120</v>
      </c>
      <c r="D97" s="21" t="s">
        <v>1690</v>
      </c>
      <c r="E97" s="21" t="s">
        <v>1147</v>
      </c>
      <c r="F97" s="21">
        <v>96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732</v>
      </c>
      <c r="D98" s="21" t="s">
        <v>1691</v>
      </c>
      <c r="E98" s="21">
        <v>90</v>
      </c>
      <c r="F98" s="21">
        <v>90</v>
      </c>
      <c r="G98" s="21">
        <v>2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69</v>
      </c>
      <c r="D99" s="21" t="s">
        <v>1180</v>
      </c>
      <c r="E99" s="21" t="s">
        <v>1147</v>
      </c>
      <c r="F99" s="21">
        <v>13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151</v>
      </c>
      <c r="D100" s="21" t="s">
        <v>1683</v>
      </c>
      <c r="E100" s="21">
        <v>71</v>
      </c>
      <c r="F100" s="21">
        <v>5</v>
      </c>
      <c r="G100" s="21">
        <v>25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81</v>
      </c>
      <c r="D101" s="21" t="s">
        <v>1616</v>
      </c>
      <c r="E101" s="21" t="s">
        <v>1147</v>
      </c>
      <c r="F101" s="21">
        <v>22</v>
      </c>
      <c r="G101" s="21">
        <v>6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7" priority="1">
      <formula>AND($L2=0, $M2=0, $N2=0)</formula>
    </cfRule>
    <cfRule type="expression" dxfId="1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Аркуш55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1.88671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69</v>
      </c>
      <c r="D2" s="21" t="s">
        <v>1157</v>
      </c>
      <c r="E2" s="21">
        <v>5</v>
      </c>
      <c r="F2" s="21">
        <v>1</v>
      </c>
      <c r="G2" s="21">
        <v>3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1121</v>
      </c>
      <c r="C3" s="21" t="s">
        <v>841</v>
      </c>
      <c r="D3" s="21" t="s">
        <v>1543</v>
      </c>
      <c r="E3" s="21">
        <v>1</v>
      </c>
      <c r="F3" s="21">
        <v>1</v>
      </c>
      <c r="G3" s="21">
        <v>3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125</v>
      </c>
      <c r="D4" s="21" t="s">
        <v>1523</v>
      </c>
      <c r="E4" s="21">
        <v>2</v>
      </c>
      <c r="F4" s="21">
        <v>2</v>
      </c>
      <c r="G4" s="21">
        <v>9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517</v>
      </c>
      <c r="D5" s="21" t="s">
        <v>1402</v>
      </c>
      <c r="E5" s="21">
        <v>3</v>
      </c>
      <c r="F5" s="21">
        <v>2</v>
      </c>
      <c r="G5" s="21">
        <v>6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248</v>
      </c>
      <c r="D6" s="21" t="s">
        <v>1570</v>
      </c>
      <c r="E6" s="21">
        <v>4</v>
      </c>
      <c r="F6" s="21">
        <v>1</v>
      </c>
      <c r="G6" s="21">
        <v>3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499</v>
      </c>
      <c r="D7" s="21" t="s">
        <v>1544</v>
      </c>
      <c r="E7" s="21">
        <v>6</v>
      </c>
      <c r="F7" s="21">
        <v>1</v>
      </c>
      <c r="G7" s="21">
        <v>7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537</v>
      </c>
      <c r="D8" s="21" t="s">
        <v>1391</v>
      </c>
      <c r="E8" s="21">
        <v>8</v>
      </c>
      <c r="F8" s="21">
        <v>6</v>
      </c>
      <c r="G8" s="21">
        <v>5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128</v>
      </c>
      <c r="D9" s="21" t="s">
        <v>1393</v>
      </c>
      <c r="E9" s="21">
        <v>9</v>
      </c>
      <c r="F9" s="21">
        <v>1</v>
      </c>
      <c r="G9" s="21">
        <v>15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175</v>
      </c>
      <c r="D10" s="21" t="s">
        <v>1586</v>
      </c>
      <c r="E10" s="21">
        <v>7</v>
      </c>
      <c r="F10" s="21">
        <v>3</v>
      </c>
      <c r="G10" s="21">
        <v>4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947</v>
      </c>
      <c r="D11" s="21" t="s">
        <v>1535</v>
      </c>
      <c r="E11" s="21">
        <v>10</v>
      </c>
      <c r="F11" s="21">
        <v>3</v>
      </c>
      <c r="G11" s="21">
        <v>17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799</v>
      </c>
      <c r="D12" s="21" t="s">
        <v>1436</v>
      </c>
      <c r="E12" s="21">
        <v>11</v>
      </c>
      <c r="F12" s="21">
        <v>1</v>
      </c>
      <c r="G12" s="21">
        <v>19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187</v>
      </c>
      <c r="D13" s="21" t="s">
        <v>1635</v>
      </c>
      <c r="E13" s="21">
        <v>54</v>
      </c>
      <c r="F13" s="21">
        <v>12</v>
      </c>
      <c r="G13" s="21">
        <v>2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140</v>
      </c>
      <c r="D14" s="21" t="s">
        <v>1170</v>
      </c>
      <c r="E14" s="21">
        <v>16</v>
      </c>
      <c r="F14" s="21">
        <v>8</v>
      </c>
      <c r="G14" s="21">
        <v>18</v>
      </c>
      <c r="L14" s="25">
        <f ca="1">IFERROR(__xludf.DUMMYFUNCTION("IF(SUM(COUNTIF(artists!A:A, SPLIT(C14, "",""))) &gt; 0, ""UA"", 0)"),0)</f>
        <v>0</v>
      </c>
      <c r="M14" s="26">
        <f ca="1">IFERROR(__xludf.DUMMYFUNCTION("IF(SUM(COUNTIF(artists!C:C, SPLIT(C14, "",""))) &gt; 0, ""RU"", 0)"),0)</f>
        <v>0</v>
      </c>
      <c r="N14" s="25" t="str">
        <f ca="1">IFERROR(__xludf.DUMMYFUNCTION("IF(SUM(COUNTIF(artists!E:E, SPLIT(C14, "",""))) &gt; 0, ""OTHER"", 0)"),"OTHER")</f>
        <v>OTHER</v>
      </c>
    </row>
    <row r="15" spans="1:14" ht="14.25" customHeight="1">
      <c r="A15" s="21">
        <v>14</v>
      </c>
      <c r="B15" s="21" t="s">
        <v>1117</v>
      </c>
      <c r="C15" s="21" t="s">
        <v>69</v>
      </c>
      <c r="D15" s="21" t="s">
        <v>1141</v>
      </c>
      <c r="E15" s="21">
        <v>34</v>
      </c>
      <c r="F15" s="21">
        <v>2</v>
      </c>
      <c r="G15" s="21">
        <v>23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1147</v>
      </c>
      <c r="C16" s="21" t="s">
        <v>83</v>
      </c>
      <c r="D16" s="21" t="s">
        <v>1517</v>
      </c>
      <c r="E16" s="21" t="s">
        <v>1147</v>
      </c>
      <c r="F16" s="21">
        <v>2</v>
      </c>
      <c r="G16" s="21">
        <v>1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787</v>
      </c>
      <c r="D17" s="21" t="s">
        <v>1407</v>
      </c>
      <c r="E17" s="21">
        <v>15</v>
      </c>
      <c r="F17" s="21">
        <v>1</v>
      </c>
      <c r="G17" s="21">
        <v>42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297</v>
      </c>
      <c r="D18" s="21" t="s">
        <v>1589</v>
      </c>
      <c r="E18" s="21">
        <v>13</v>
      </c>
      <c r="F18" s="21">
        <v>7</v>
      </c>
      <c r="G18" s="21">
        <v>12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233</v>
      </c>
      <c r="D19" s="21" t="s">
        <v>1646</v>
      </c>
      <c r="E19" s="21">
        <v>12</v>
      </c>
      <c r="F19" s="21">
        <v>3</v>
      </c>
      <c r="G19" s="21">
        <v>6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608</v>
      </c>
      <c r="D20" s="21" t="s">
        <v>1189</v>
      </c>
      <c r="E20" s="21">
        <v>21</v>
      </c>
      <c r="F20" s="21">
        <v>17</v>
      </c>
      <c r="G20" s="21">
        <v>22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128</v>
      </c>
      <c r="D21" s="21" t="s">
        <v>1638</v>
      </c>
      <c r="E21" s="21">
        <v>18</v>
      </c>
      <c r="F21" s="21">
        <v>2</v>
      </c>
      <c r="G21" s="21">
        <v>8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869</v>
      </c>
      <c r="D22" s="21" t="s">
        <v>1651</v>
      </c>
      <c r="E22" s="21">
        <v>17</v>
      </c>
      <c r="F22" s="21">
        <v>17</v>
      </c>
      <c r="G22" s="21">
        <v>2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421</v>
      </c>
      <c r="D23" s="21" t="s">
        <v>1403</v>
      </c>
      <c r="E23" s="21">
        <v>26</v>
      </c>
      <c r="F23" s="21">
        <v>1</v>
      </c>
      <c r="G23" s="21">
        <v>41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1408</v>
      </c>
      <c r="D24" s="21" t="s">
        <v>1409</v>
      </c>
      <c r="E24" s="21">
        <v>20</v>
      </c>
      <c r="F24" s="21">
        <v>14</v>
      </c>
      <c r="G24" s="21">
        <v>12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1117</v>
      </c>
      <c r="C25" s="21" t="s">
        <v>799</v>
      </c>
      <c r="D25" s="21" t="s">
        <v>1529</v>
      </c>
      <c r="E25" s="21">
        <v>25</v>
      </c>
      <c r="F25" s="21">
        <v>2</v>
      </c>
      <c r="G25" s="21">
        <v>19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857</v>
      </c>
      <c r="D26" s="21" t="s">
        <v>1621</v>
      </c>
      <c r="E26" s="21">
        <v>22</v>
      </c>
      <c r="F26" s="21">
        <v>10</v>
      </c>
      <c r="G26" s="21">
        <v>11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790</v>
      </c>
      <c r="D27" s="21" t="s">
        <v>1662</v>
      </c>
      <c r="E27" s="21">
        <v>23</v>
      </c>
      <c r="F27" s="21">
        <v>7</v>
      </c>
      <c r="G27" s="21">
        <v>10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128</v>
      </c>
      <c r="D28" s="21" t="s">
        <v>1442</v>
      </c>
      <c r="E28" s="21">
        <v>36</v>
      </c>
      <c r="F28" s="21">
        <v>1</v>
      </c>
      <c r="G28" s="21">
        <v>48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490</v>
      </c>
      <c r="D29" s="21" t="s">
        <v>1665</v>
      </c>
      <c r="E29" s="21">
        <v>19</v>
      </c>
      <c r="F29" s="21">
        <v>1</v>
      </c>
      <c r="G29" s="21">
        <v>8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799</v>
      </c>
      <c r="D30" s="21" t="s">
        <v>1536</v>
      </c>
      <c r="E30" s="21">
        <v>28</v>
      </c>
      <c r="F30" s="21">
        <v>2</v>
      </c>
      <c r="G30" s="21">
        <v>19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68</v>
      </c>
      <c r="D31" s="21" t="s">
        <v>1657</v>
      </c>
      <c r="E31" s="21">
        <v>27</v>
      </c>
      <c r="F31" s="21">
        <v>27</v>
      </c>
      <c r="G31" s="21">
        <v>9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272</v>
      </c>
      <c r="D32" s="21" t="s">
        <v>1434</v>
      </c>
      <c r="E32" s="21">
        <v>35</v>
      </c>
      <c r="F32" s="21">
        <v>2</v>
      </c>
      <c r="G32" s="21">
        <v>45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107</v>
      </c>
      <c r="D33" s="21" t="s">
        <v>1630</v>
      </c>
      <c r="E33" s="21">
        <v>14</v>
      </c>
      <c r="F33" s="21">
        <v>14</v>
      </c>
      <c r="G33" s="21">
        <v>3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1147</v>
      </c>
      <c r="C34" s="21" t="s">
        <v>110</v>
      </c>
      <c r="D34" s="21" t="s">
        <v>1615</v>
      </c>
      <c r="E34" s="21" t="s">
        <v>1147</v>
      </c>
      <c r="F34" s="21">
        <v>4</v>
      </c>
      <c r="G34" s="21">
        <v>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865</v>
      </c>
      <c r="D35" s="21" t="s">
        <v>1643</v>
      </c>
      <c r="E35" s="21">
        <v>33</v>
      </c>
      <c r="F35" s="21">
        <v>2</v>
      </c>
      <c r="G35" s="21">
        <v>16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511</v>
      </c>
      <c r="D36" s="21" t="s">
        <v>1644</v>
      </c>
      <c r="E36" s="21">
        <v>29</v>
      </c>
      <c r="F36" s="21">
        <v>7</v>
      </c>
      <c r="G36" s="21">
        <v>16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736</v>
      </c>
      <c r="D37" s="21" t="s">
        <v>1215</v>
      </c>
      <c r="E37" s="21">
        <v>41</v>
      </c>
      <c r="F37" s="21">
        <v>17</v>
      </c>
      <c r="G37" s="21">
        <v>119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128</v>
      </c>
      <c r="D38" s="21" t="s">
        <v>1254</v>
      </c>
      <c r="E38" s="21">
        <v>43</v>
      </c>
      <c r="F38" s="21">
        <v>2</v>
      </c>
      <c r="G38" s="21">
        <v>85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837</v>
      </c>
      <c r="D39" s="21" t="s">
        <v>1494</v>
      </c>
      <c r="E39" s="21">
        <v>38</v>
      </c>
      <c r="F39" s="21">
        <v>1</v>
      </c>
      <c r="G39" s="21">
        <v>37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1257</v>
      </c>
      <c r="D40" s="21" t="s">
        <v>1258</v>
      </c>
      <c r="E40" s="21">
        <v>31</v>
      </c>
      <c r="F40" s="21">
        <v>9</v>
      </c>
      <c r="G40" s="21">
        <v>14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1147</v>
      </c>
      <c r="C41" s="21" t="s">
        <v>83</v>
      </c>
      <c r="D41" s="21" t="s">
        <v>1612</v>
      </c>
      <c r="E41" s="21" t="s">
        <v>1147</v>
      </c>
      <c r="F41" s="21">
        <v>6</v>
      </c>
      <c r="G41" s="21">
        <v>1</v>
      </c>
      <c r="L41" s="25" t="str">
        <f ca="1">IFERROR(__xludf.DUMMYFUNCTION("IF(SUM(COUNTIF(artists!A:A, SPLIT(C41, "",""))) &gt; 0, ""UA"", 0)"),"UA")</f>
        <v>UA</v>
      </c>
      <c r="M41" s="26">
        <f ca="1">IFERROR(__xludf.DUMMYFUNCTION("IF(SUM(COUNTIF(artists!C:C, SPLIT(C41, "",""))) &gt; 0, ""RU"", 0)"),0)</f>
        <v>0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736</v>
      </c>
      <c r="D42" s="21" t="s">
        <v>1172</v>
      </c>
      <c r="E42" s="21">
        <v>39</v>
      </c>
      <c r="F42" s="21">
        <v>28</v>
      </c>
      <c r="G42" s="21">
        <v>8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614</v>
      </c>
      <c r="D43" s="21" t="s">
        <v>1195</v>
      </c>
      <c r="E43" s="21">
        <v>44</v>
      </c>
      <c r="F43" s="21">
        <v>35</v>
      </c>
      <c r="G43" s="21">
        <v>3</v>
      </c>
      <c r="L43" s="25">
        <f ca="1">IFERROR(__xludf.DUMMYFUNCTION("IF(SUM(COUNTIF(artists!A:A, SPLIT(C43, "",""))) &gt; 0, ""UA"", 0)"),0)</f>
        <v>0</v>
      </c>
      <c r="M43" s="26">
        <f ca="1">IFERROR(__xludf.DUMMYFUNCTION("IF(SUM(COUNTIF(artists!C:C, SPLIT(C43, "",""))) &gt; 0, ""RU"", 0)"),0)</f>
        <v>0</v>
      </c>
      <c r="N43" s="25" t="str">
        <f ca="1">IFERROR(__xludf.DUMMYFUNCTION("IF(SUM(COUNTIF(artists!E:E, SPLIT(C43, "",""))) &gt; 0, ""OTHER"", 0)"),"OTHER")</f>
        <v>OTHER</v>
      </c>
    </row>
    <row r="44" spans="1:14" ht="14.25" customHeight="1">
      <c r="A44" s="21">
        <v>43</v>
      </c>
      <c r="B44" s="21" t="s">
        <v>1121</v>
      </c>
      <c r="C44" s="21" t="s">
        <v>697</v>
      </c>
      <c r="D44" s="21" t="s">
        <v>1652</v>
      </c>
      <c r="E44" s="21">
        <v>32</v>
      </c>
      <c r="F44" s="21">
        <v>20</v>
      </c>
      <c r="G44" s="21">
        <v>12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867</v>
      </c>
      <c r="D45" s="21" t="s">
        <v>1650</v>
      </c>
      <c r="E45" s="21">
        <v>42</v>
      </c>
      <c r="F45" s="21">
        <v>4</v>
      </c>
      <c r="G45" s="21">
        <v>18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448</v>
      </c>
      <c r="D46" s="21" t="s">
        <v>1661</v>
      </c>
      <c r="E46" s="21">
        <v>40</v>
      </c>
      <c r="F46" s="21">
        <v>11</v>
      </c>
      <c r="G46" s="21">
        <v>15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1147</v>
      </c>
      <c r="C47" s="21" t="s">
        <v>83</v>
      </c>
      <c r="D47" s="21" t="s">
        <v>1554</v>
      </c>
      <c r="E47" s="21" t="s">
        <v>1147</v>
      </c>
      <c r="F47" s="21">
        <v>3</v>
      </c>
      <c r="G47" s="21">
        <v>1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151</v>
      </c>
      <c r="D48" s="21" t="s">
        <v>1587</v>
      </c>
      <c r="E48" s="21">
        <v>49</v>
      </c>
      <c r="F48" s="21">
        <v>3</v>
      </c>
      <c r="G48" s="21">
        <v>37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873</v>
      </c>
      <c r="D49" s="21" t="s">
        <v>1692</v>
      </c>
      <c r="E49" s="21">
        <v>30</v>
      </c>
      <c r="F49" s="21">
        <v>29</v>
      </c>
      <c r="G49" s="21">
        <v>5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748</v>
      </c>
      <c r="D50" s="21" t="s">
        <v>1428</v>
      </c>
      <c r="E50" s="21">
        <v>64</v>
      </c>
      <c r="F50" s="21">
        <v>49</v>
      </c>
      <c r="G50" s="21">
        <v>78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831</v>
      </c>
      <c r="D51" s="21" t="s">
        <v>1693</v>
      </c>
      <c r="E51" s="21">
        <v>24</v>
      </c>
      <c r="F51" s="21">
        <v>15</v>
      </c>
      <c r="G51" s="21">
        <v>4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1103</v>
      </c>
      <c r="D52" s="21" t="s">
        <v>1668</v>
      </c>
      <c r="E52" s="21">
        <v>53</v>
      </c>
      <c r="F52" s="21">
        <v>17</v>
      </c>
      <c r="G52" s="21">
        <v>14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139</v>
      </c>
      <c r="D53" s="21" t="s">
        <v>1659</v>
      </c>
      <c r="E53" s="21">
        <v>99</v>
      </c>
      <c r="F53" s="21">
        <v>22</v>
      </c>
      <c r="G53" s="21">
        <v>2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715</v>
      </c>
      <c r="D54" s="21" t="s">
        <v>1694</v>
      </c>
      <c r="E54" s="21">
        <v>91</v>
      </c>
      <c r="F54" s="21">
        <v>53</v>
      </c>
      <c r="G54" s="21">
        <v>2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736</v>
      </c>
      <c r="D55" s="21" t="s">
        <v>1663</v>
      </c>
      <c r="E55" s="21">
        <v>71</v>
      </c>
      <c r="F55" s="21">
        <v>52</v>
      </c>
      <c r="G55" s="21">
        <v>39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1147</v>
      </c>
      <c r="C56" s="21" t="s">
        <v>83</v>
      </c>
      <c r="D56" s="21" t="s">
        <v>1648</v>
      </c>
      <c r="E56" s="21" t="s">
        <v>1147</v>
      </c>
      <c r="F56" s="21">
        <v>13</v>
      </c>
      <c r="G56" s="21">
        <v>1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1103</v>
      </c>
      <c r="D57" s="21" t="s">
        <v>1676</v>
      </c>
      <c r="E57" s="21">
        <v>57</v>
      </c>
      <c r="F57" s="21">
        <v>2</v>
      </c>
      <c r="G57" s="21">
        <v>21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380</v>
      </c>
      <c r="D58" s="21" t="s">
        <v>1672</v>
      </c>
      <c r="E58" s="21">
        <v>46</v>
      </c>
      <c r="F58" s="21">
        <v>40</v>
      </c>
      <c r="G58" s="21">
        <v>4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1121</v>
      </c>
      <c r="C59" s="21" t="s">
        <v>871</v>
      </c>
      <c r="D59" s="21" t="s">
        <v>1678</v>
      </c>
      <c r="E59" s="21">
        <v>52</v>
      </c>
      <c r="F59" s="21">
        <v>2</v>
      </c>
      <c r="G59" s="21">
        <v>12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1064</v>
      </c>
      <c r="D60" s="21" t="s">
        <v>1695</v>
      </c>
      <c r="E60" s="21">
        <v>47</v>
      </c>
      <c r="F60" s="21">
        <v>3</v>
      </c>
      <c r="G60" s="21">
        <v>12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128</v>
      </c>
      <c r="D61" s="21" t="s">
        <v>1418</v>
      </c>
      <c r="E61" s="21">
        <v>70</v>
      </c>
      <c r="F61" s="21">
        <v>12</v>
      </c>
      <c r="G61" s="21">
        <v>76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547</v>
      </c>
      <c r="D62" s="21" t="s">
        <v>1685</v>
      </c>
      <c r="E62" s="21">
        <v>95</v>
      </c>
      <c r="F62" s="21">
        <v>61</v>
      </c>
      <c r="G62" s="21">
        <v>2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1147</v>
      </c>
      <c r="C63" s="21" t="s">
        <v>83</v>
      </c>
      <c r="D63" s="21" t="s">
        <v>1677</v>
      </c>
      <c r="E63" s="21" t="s">
        <v>1147</v>
      </c>
      <c r="F63" s="21">
        <v>30</v>
      </c>
      <c r="G63" s="21">
        <v>1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155</v>
      </c>
      <c r="D64" s="21" t="s">
        <v>1446</v>
      </c>
      <c r="E64" s="21">
        <v>69</v>
      </c>
      <c r="F64" s="21">
        <v>61</v>
      </c>
      <c r="G64" s="21">
        <v>8</v>
      </c>
      <c r="H64" s="21">
        <v>75</v>
      </c>
      <c r="I64" s="28">
        <v>44255</v>
      </c>
      <c r="J64" s="21">
        <v>71</v>
      </c>
      <c r="K64" s="28">
        <v>44262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1117</v>
      </c>
      <c r="C65" s="21" t="s">
        <v>875</v>
      </c>
      <c r="D65" s="21" t="s">
        <v>1696</v>
      </c>
      <c r="E65" s="21">
        <v>67</v>
      </c>
      <c r="F65" s="21">
        <v>64</v>
      </c>
      <c r="G65" s="21">
        <v>3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1147</v>
      </c>
      <c r="C66" s="21" t="s">
        <v>80</v>
      </c>
      <c r="D66" s="21" t="s">
        <v>1405</v>
      </c>
      <c r="E66" s="21" t="s">
        <v>1147</v>
      </c>
      <c r="F66" s="21">
        <v>21</v>
      </c>
      <c r="G66" s="21">
        <v>1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703</v>
      </c>
      <c r="D67" s="21" t="s">
        <v>1697</v>
      </c>
      <c r="E67" s="21">
        <v>48</v>
      </c>
      <c r="F67" s="21">
        <v>48</v>
      </c>
      <c r="G67" s="21">
        <v>4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1147</v>
      </c>
      <c r="C68" s="21" t="s">
        <v>127</v>
      </c>
      <c r="D68" s="21" t="s">
        <v>1353</v>
      </c>
      <c r="E68" s="21" t="s">
        <v>1147</v>
      </c>
      <c r="F68" s="21">
        <v>2</v>
      </c>
      <c r="G68" s="21">
        <v>1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1104</v>
      </c>
      <c r="D69" s="21" t="s">
        <v>1698</v>
      </c>
      <c r="E69" s="21">
        <v>93</v>
      </c>
      <c r="F69" s="21">
        <v>68</v>
      </c>
      <c r="G69" s="21">
        <v>2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1147</v>
      </c>
      <c r="C70" s="21" t="s">
        <v>196</v>
      </c>
      <c r="D70" s="21" t="s">
        <v>1699</v>
      </c>
      <c r="E70" s="21" t="s">
        <v>1147</v>
      </c>
      <c r="F70" s="21">
        <v>69</v>
      </c>
      <c r="G70" s="21">
        <v>1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519</v>
      </c>
      <c r="D71" s="21" t="s">
        <v>1687</v>
      </c>
      <c r="E71" s="21">
        <v>59</v>
      </c>
      <c r="F71" s="21">
        <v>36</v>
      </c>
      <c r="G71" s="21">
        <v>18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151</v>
      </c>
      <c r="D72" s="21" t="s">
        <v>1683</v>
      </c>
      <c r="E72" s="21">
        <v>61</v>
      </c>
      <c r="F72" s="21">
        <v>5</v>
      </c>
      <c r="G72" s="21">
        <v>24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225</v>
      </c>
      <c r="D73" s="21" t="s">
        <v>1700</v>
      </c>
      <c r="E73" s="21">
        <v>51</v>
      </c>
      <c r="F73" s="21">
        <v>7</v>
      </c>
      <c r="G73" s="21">
        <v>11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1117</v>
      </c>
      <c r="C74" s="21" t="s">
        <v>733</v>
      </c>
      <c r="D74" s="21" t="s">
        <v>1701</v>
      </c>
      <c r="E74" s="21">
        <v>88</v>
      </c>
      <c r="F74" s="21">
        <v>73</v>
      </c>
      <c r="G74" s="21">
        <v>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233</v>
      </c>
      <c r="D75" s="21" t="s">
        <v>1673</v>
      </c>
      <c r="E75" s="21">
        <v>62</v>
      </c>
      <c r="F75" s="21">
        <v>2</v>
      </c>
      <c r="G75" s="21">
        <v>9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624</v>
      </c>
      <c r="D76" s="21" t="s">
        <v>1702</v>
      </c>
      <c r="E76" s="21">
        <v>66</v>
      </c>
      <c r="F76" s="21">
        <v>10</v>
      </c>
      <c r="G76" s="21">
        <v>14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736</v>
      </c>
      <c r="D77" s="21" t="s">
        <v>1184</v>
      </c>
      <c r="E77" s="21">
        <v>65</v>
      </c>
      <c r="F77" s="21">
        <v>41</v>
      </c>
      <c r="G77" s="21">
        <v>52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877</v>
      </c>
      <c r="D78" s="21" t="s">
        <v>1703</v>
      </c>
      <c r="E78" s="21">
        <v>68</v>
      </c>
      <c r="F78" s="21">
        <v>5</v>
      </c>
      <c r="G78" s="21">
        <v>104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1147</v>
      </c>
      <c r="C79" s="21" t="s">
        <v>729</v>
      </c>
      <c r="D79" s="21" t="s">
        <v>1680</v>
      </c>
      <c r="E79" s="21" t="s">
        <v>1147</v>
      </c>
      <c r="F79" s="21">
        <v>44</v>
      </c>
      <c r="G79" s="21">
        <v>1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322</v>
      </c>
      <c r="D80" s="21" t="s">
        <v>1667</v>
      </c>
      <c r="E80" s="21">
        <v>82</v>
      </c>
      <c r="F80" s="21">
        <v>2</v>
      </c>
      <c r="G80" s="21">
        <v>11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83</v>
      </c>
      <c r="D81" s="21" t="s">
        <v>1526</v>
      </c>
      <c r="E81" s="21" t="s">
        <v>1147</v>
      </c>
      <c r="F81" s="21">
        <v>29</v>
      </c>
      <c r="G81" s="21">
        <v>5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1070</v>
      </c>
      <c r="D82" s="21" t="s">
        <v>1704</v>
      </c>
      <c r="E82" s="21">
        <v>45</v>
      </c>
      <c r="F82" s="21">
        <v>44</v>
      </c>
      <c r="G82" s="21">
        <v>4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83</v>
      </c>
      <c r="D83" s="21" t="s">
        <v>1681</v>
      </c>
      <c r="E83" s="21" t="s">
        <v>1147</v>
      </c>
      <c r="F83" s="21">
        <v>41</v>
      </c>
      <c r="G83" s="21">
        <v>1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297</v>
      </c>
      <c r="D84" s="21" t="s">
        <v>1682</v>
      </c>
      <c r="E84" s="21">
        <v>72</v>
      </c>
      <c r="F84" s="21">
        <v>17</v>
      </c>
      <c r="G84" s="21">
        <v>21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83</v>
      </c>
      <c r="D85" s="21" t="s">
        <v>1660</v>
      </c>
      <c r="E85" s="21" t="s">
        <v>1147</v>
      </c>
      <c r="F85" s="21">
        <v>19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70</v>
      </c>
      <c r="D86" s="21" t="s">
        <v>1671</v>
      </c>
      <c r="E86" s="21">
        <v>83</v>
      </c>
      <c r="F86" s="21">
        <v>49</v>
      </c>
      <c r="G86" s="21">
        <v>2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83</v>
      </c>
      <c r="D87" s="21" t="s">
        <v>1686</v>
      </c>
      <c r="E87" s="21" t="s">
        <v>1147</v>
      </c>
      <c r="F87" s="21">
        <v>80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879</v>
      </c>
      <c r="D88" s="21" t="s">
        <v>1705</v>
      </c>
      <c r="E88" s="21" t="s">
        <v>1147</v>
      </c>
      <c r="F88" s="21">
        <v>87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451</v>
      </c>
      <c r="D89" s="21" t="s">
        <v>1486</v>
      </c>
      <c r="E89" s="21">
        <v>74</v>
      </c>
      <c r="F89" s="21">
        <v>1</v>
      </c>
      <c r="G89" s="21">
        <v>30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881</v>
      </c>
      <c r="D90" s="21" t="s">
        <v>1706</v>
      </c>
      <c r="E90" s="21">
        <v>92</v>
      </c>
      <c r="F90" s="21">
        <v>89</v>
      </c>
      <c r="G90" s="21">
        <v>2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732</v>
      </c>
      <c r="D91" s="21" t="s">
        <v>1691</v>
      </c>
      <c r="E91" s="21" t="s">
        <v>1147</v>
      </c>
      <c r="F91" s="21">
        <v>90</v>
      </c>
      <c r="G91" s="21">
        <v>1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134</v>
      </c>
      <c r="D92" s="21" t="s">
        <v>1664</v>
      </c>
      <c r="E92" s="21" t="s">
        <v>1147</v>
      </c>
      <c r="F92" s="21">
        <v>46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86</v>
      </c>
      <c r="D93" s="21" t="s">
        <v>1478</v>
      </c>
      <c r="E93" s="21">
        <v>63</v>
      </c>
      <c r="F93" s="21">
        <v>4</v>
      </c>
      <c r="G93" s="21">
        <v>4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95</v>
      </c>
      <c r="D94" s="21" t="s">
        <v>1148</v>
      </c>
      <c r="E94" s="21" t="s">
        <v>1147</v>
      </c>
      <c r="F94" s="21">
        <v>27</v>
      </c>
      <c r="G94" s="21">
        <v>1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83</v>
      </c>
      <c r="D95" s="21" t="s">
        <v>1688</v>
      </c>
      <c r="E95" s="21" t="s">
        <v>1147</v>
      </c>
      <c r="F95" s="21">
        <v>85</v>
      </c>
      <c r="G95" s="21">
        <v>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519</v>
      </c>
      <c r="D96" s="21" t="s">
        <v>1707</v>
      </c>
      <c r="E96" s="21">
        <v>50</v>
      </c>
      <c r="F96" s="21">
        <v>50</v>
      </c>
      <c r="G96" s="21">
        <v>3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94</v>
      </c>
      <c r="D97" s="21" t="s">
        <v>1155</v>
      </c>
      <c r="E97" s="21" t="s">
        <v>1147</v>
      </c>
      <c r="F97" s="21">
        <v>6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1147</v>
      </c>
      <c r="C98" s="21" t="s">
        <v>883</v>
      </c>
      <c r="D98" s="21" t="s">
        <v>1708</v>
      </c>
      <c r="E98" s="21" t="s">
        <v>1147</v>
      </c>
      <c r="F98" s="21">
        <v>1</v>
      </c>
      <c r="G98" s="21">
        <v>33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96</v>
      </c>
      <c r="D99" s="21" t="s">
        <v>1560</v>
      </c>
      <c r="E99" s="21" t="s">
        <v>1147</v>
      </c>
      <c r="F99" s="21">
        <v>65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885</v>
      </c>
      <c r="D100" s="21" t="s">
        <v>1709</v>
      </c>
      <c r="E100" s="21" t="s">
        <v>1147</v>
      </c>
      <c r="F100" s="21">
        <v>5</v>
      </c>
      <c r="G100" s="21">
        <v>36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887</v>
      </c>
      <c r="D101" s="21" t="s">
        <v>1710</v>
      </c>
      <c r="E101" s="21">
        <v>55</v>
      </c>
      <c r="F101" s="21">
        <v>12</v>
      </c>
      <c r="G101" s="21">
        <v>7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5" priority="1">
      <formula>AND($L2=0, $M2=0, $N2=0)</formula>
    </cfRule>
    <cfRule type="expression" dxfId="1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Аркуш56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43.109375" customWidth="1"/>
    <col min="4" max="4" width="41.88671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841</v>
      </c>
      <c r="D2" s="21" t="s">
        <v>1543</v>
      </c>
      <c r="E2" s="21">
        <v>14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125</v>
      </c>
      <c r="D3" s="21" t="s">
        <v>1523</v>
      </c>
      <c r="E3" s="21">
        <v>2</v>
      </c>
      <c r="F3" s="21">
        <v>2</v>
      </c>
      <c r="G3" s="21">
        <v>8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517</v>
      </c>
      <c r="D4" s="21" t="s">
        <v>1402</v>
      </c>
      <c r="E4" s="21">
        <v>5</v>
      </c>
      <c r="F4" s="21">
        <v>2</v>
      </c>
      <c r="G4" s="21">
        <v>5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248</v>
      </c>
      <c r="D5" s="21" t="s">
        <v>1570</v>
      </c>
      <c r="E5" s="21">
        <v>1</v>
      </c>
      <c r="F5" s="21">
        <v>1</v>
      </c>
      <c r="G5" s="21">
        <v>2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69</v>
      </c>
      <c r="D6" s="21" t="s">
        <v>1157</v>
      </c>
      <c r="E6" s="21">
        <v>84</v>
      </c>
      <c r="F6" s="21">
        <v>1</v>
      </c>
      <c r="G6" s="21">
        <v>2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499</v>
      </c>
      <c r="D7" s="21" t="s">
        <v>1544</v>
      </c>
      <c r="E7" s="21">
        <v>4</v>
      </c>
      <c r="F7" s="21">
        <v>1</v>
      </c>
      <c r="G7" s="21">
        <v>6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175</v>
      </c>
      <c r="D8" s="21" t="s">
        <v>1586</v>
      </c>
      <c r="E8" s="21">
        <v>3</v>
      </c>
      <c r="F8" s="21">
        <v>3</v>
      </c>
      <c r="G8" s="21">
        <v>3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537</v>
      </c>
      <c r="D9" s="21" t="s">
        <v>1391</v>
      </c>
      <c r="E9" s="21">
        <v>6</v>
      </c>
      <c r="F9" s="21">
        <v>6</v>
      </c>
      <c r="G9" s="21">
        <v>4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128</v>
      </c>
      <c r="D10" s="21" t="s">
        <v>1393</v>
      </c>
      <c r="E10" s="21">
        <v>7</v>
      </c>
      <c r="F10" s="21">
        <v>1</v>
      </c>
      <c r="G10" s="21">
        <v>14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947</v>
      </c>
      <c r="D11" s="21" t="s">
        <v>1535</v>
      </c>
      <c r="E11" s="21">
        <v>9</v>
      </c>
      <c r="F11" s="21">
        <v>3</v>
      </c>
      <c r="G11" s="21">
        <v>16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799</v>
      </c>
      <c r="D12" s="21" t="s">
        <v>1436</v>
      </c>
      <c r="E12" s="21">
        <v>10</v>
      </c>
      <c r="F12" s="21">
        <v>1</v>
      </c>
      <c r="G12" s="21">
        <v>18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233</v>
      </c>
      <c r="D13" s="21" t="s">
        <v>1646</v>
      </c>
      <c r="E13" s="21">
        <v>8</v>
      </c>
      <c r="F13" s="21">
        <v>3</v>
      </c>
      <c r="G13" s="21">
        <v>5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297</v>
      </c>
      <c r="D14" s="21" t="s">
        <v>1589</v>
      </c>
      <c r="E14" s="21">
        <v>11</v>
      </c>
      <c r="F14" s="21">
        <v>7</v>
      </c>
      <c r="G14" s="21">
        <v>11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107</v>
      </c>
      <c r="D15" s="21" t="s">
        <v>1630</v>
      </c>
      <c r="E15" s="21">
        <v>86</v>
      </c>
      <c r="F15" s="21">
        <v>14</v>
      </c>
      <c r="G15" s="21">
        <v>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787</v>
      </c>
      <c r="D16" s="21" t="s">
        <v>1407</v>
      </c>
      <c r="E16" s="21">
        <v>18</v>
      </c>
      <c r="F16" s="21">
        <v>1</v>
      </c>
      <c r="G16" s="21">
        <v>41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140</v>
      </c>
      <c r="D17" s="21" t="s">
        <v>1170</v>
      </c>
      <c r="E17" s="21">
        <v>17</v>
      </c>
      <c r="F17" s="21">
        <v>8</v>
      </c>
      <c r="G17" s="21">
        <v>17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1147</v>
      </c>
      <c r="C18" s="21" t="s">
        <v>869</v>
      </c>
      <c r="D18" s="21" t="s">
        <v>1651</v>
      </c>
      <c r="E18" s="21" t="s">
        <v>1147</v>
      </c>
      <c r="F18" s="21">
        <v>17</v>
      </c>
      <c r="G18" s="21">
        <v>1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128</v>
      </c>
      <c r="D19" s="21" t="s">
        <v>1638</v>
      </c>
      <c r="E19" s="21">
        <v>12</v>
      </c>
      <c r="F19" s="21">
        <v>2</v>
      </c>
      <c r="G19" s="21">
        <v>7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490</v>
      </c>
      <c r="D20" s="21" t="s">
        <v>1665</v>
      </c>
      <c r="E20" s="21">
        <v>13</v>
      </c>
      <c r="F20" s="21">
        <v>1</v>
      </c>
      <c r="G20" s="21">
        <v>7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1408</v>
      </c>
      <c r="D21" s="21" t="s">
        <v>1409</v>
      </c>
      <c r="E21" s="21">
        <v>20</v>
      </c>
      <c r="F21" s="21">
        <v>14</v>
      </c>
      <c r="G21" s="21">
        <v>11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1117</v>
      </c>
      <c r="C22" s="21" t="s">
        <v>608</v>
      </c>
      <c r="D22" s="21" t="s">
        <v>1189</v>
      </c>
      <c r="E22" s="21">
        <v>21</v>
      </c>
      <c r="F22" s="21">
        <v>17</v>
      </c>
      <c r="G22" s="21">
        <v>21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857</v>
      </c>
      <c r="D23" s="21" t="s">
        <v>1621</v>
      </c>
      <c r="E23" s="21">
        <v>19</v>
      </c>
      <c r="F23" s="21">
        <v>10</v>
      </c>
      <c r="G23" s="21">
        <v>10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790</v>
      </c>
      <c r="D24" s="21" t="s">
        <v>1662</v>
      </c>
      <c r="E24" s="21">
        <v>16</v>
      </c>
      <c r="F24" s="21">
        <v>7</v>
      </c>
      <c r="G24" s="21">
        <v>9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831</v>
      </c>
      <c r="D25" s="21" t="s">
        <v>1693</v>
      </c>
      <c r="E25" s="21">
        <v>15</v>
      </c>
      <c r="F25" s="21">
        <v>15</v>
      </c>
      <c r="G25" s="21">
        <v>3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799</v>
      </c>
      <c r="D26" s="21" t="s">
        <v>1529</v>
      </c>
      <c r="E26" s="21">
        <v>22</v>
      </c>
      <c r="F26" s="21">
        <v>2</v>
      </c>
      <c r="G26" s="21">
        <v>18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421</v>
      </c>
      <c r="D27" s="21" t="s">
        <v>1403</v>
      </c>
      <c r="E27" s="21">
        <v>25</v>
      </c>
      <c r="F27" s="21">
        <v>1</v>
      </c>
      <c r="G27" s="21">
        <v>40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68</v>
      </c>
      <c r="D28" s="21" t="s">
        <v>1657</v>
      </c>
      <c r="E28" s="21">
        <v>46</v>
      </c>
      <c r="F28" s="21">
        <v>27</v>
      </c>
      <c r="G28" s="21">
        <v>8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799</v>
      </c>
      <c r="D29" s="21" t="s">
        <v>1536</v>
      </c>
      <c r="E29" s="21">
        <v>27</v>
      </c>
      <c r="F29" s="21">
        <v>2</v>
      </c>
      <c r="G29" s="21">
        <v>18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511</v>
      </c>
      <c r="D30" s="21" t="s">
        <v>1644</v>
      </c>
      <c r="E30" s="21">
        <v>23</v>
      </c>
      <c r="F30" s="21">
        <v>7</v>
      </c>
      <c r="G30" s="21">
        <v>15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873</v>
      </c>
      <c r="D31" s="21" t="s">
        <v>1692</v>
      </c>
      <c r="E31" s="21">
        <v>29</v>
      </c>
      <c r="F31" s="21">
        <v>29</v>
      </c>
      <c r="G31" s="21">
        <v>4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1257</v>
      </c>
      <c r="D32" s="21" t="s">
        <v>1258</v>
      </c>
      <c r="E32" s="21">
        <v>31</v>
      </c>
      <c r="F32" s="21">
        <v>9</v>
      </c>
      <c r="G32" s="21">
        <v>13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697</v>
      </c>
      <c r="D33" s="21" t="s">
        <v>1652</v>
      </c>
      <c r="E33" s="21">
        <v>26</v>
      </c>
      <c r="F33" s="21">
        <v>20</v>
      </c>
      <c r="G33" s="21">
        <v>11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865</v>
      </c>
      <c r="D34" s="21" t="s">
        <v>1643</v>
      </c>
      <c r="E34" s="21">
        <v>32</v>
      </c>
      <c r="F34" s="21">
        <v>2</v>
      </c>
      <c r="G34" s="21">
        <v>15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69</v>
      </c>
      <c r="D35" s="21" t="s">
        <v>1141</v>
      </c>
      <c r="E35" s="21">
        <v>59</v>
      </c>
      <c r="F35" s="21">
        <v>2</v>
      </c>
      <c r="G35" s="21">
        <v>22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272</v>
      </c>
      <c r="D36" s="21" t="s">
        <v>1434</v>
      </c>
      <c r="E36" s="21">
        <v>34</v>
      </c>
      <c r="F36" s="21">
        <v>2</v>
      </c>
      <c r="G36" s="21">
        <v>44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1121</v>
      </c>
      <c r="C37" s="21" t="s">
        <v>128</v>
      </c>
      <c r="D37" s="21" t="s">
        <v>1442</v>
      </c>
      <c r="E37" s="21">
        <v>35</v>
      </c>
      <c r="F37" s="21">
        <v>1</v>
      </c>
      <c r="G37" s="21">
        <v>47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1147</v>
      </c>
      <c r="C38" s="21" t="s">
        <v>735</v>
      </c>
      <c r="D38" s="21" t="s">
        <v>1711</v>
      </c>
      <c r="E38" s="21" t="s">
        <v>1147</v>
      </c>
      <c r="F38" s="21">
        <v>37</v>
      </c>
      <c r="G38" s="21">
        <v>1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837</v>
      </c>
      <c r="D39" s="21" t="s">
        <v>1494</v>
      </c>
      <c r="E39" s="21">
        <v>39</v>
      </c>
      <c r="F39" s="21">
        <v>1</v>
      </c>
      <c r="G39" s="21">
        <v>36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736</v>
      </c>
      <c r="D40" s="21" t="s">
        <v>1172</v>
      </c>
      <c r="E40" s="21">
        <v>33</v>
      </c>
      <c r="F40" s="21">
        <v>28</v>
      </c>
      <c r="G40" s="21">
        <v>7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448</v>
      </c>
      <c r="D41" s="21" t="s">
        <v>1661</v>
      </c>
      <c r="E41" s="21">
        <v>30</v>
      </c>
      <c r="F41" s="21">
        <v>11</v>
      </c>
      <c r="G41" s="21">
        <v>14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736</v>
      </c>
      <c r="D42" s="21" t="s">
        <v>1215</v>
      </c>
      <c r="E42" s="21">
        <v>42</v>
      </c>
      <c r="F42" s="21">
        <v>17</v>
      </c>
      <c r="G42" s="21">
        <v>118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867</v>
      </c>
      <c r="D43" s="21" t="s">
        <v>1650</v>
      </c>
      <c r="E43" s="21">
        <v>36</v>
      </c>
      <c r="F43" s="21">
        <v>4</v>
      </c>
      <c r="G43" s="21">
        <v>17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128</v>
      </c>
      <c r="D44" s="21" t="s">
        <v>1254</v>
      </c>
      <c r="E44" s="21">
        <v>43</v>
      </c>
      <c r="F44" s="21">
        <v>2</v>
      </c>
      <c r="G44" s="21">
        <v>84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614</v>
      </c>
      <c r="D45" s="21" t="s">
        <v>1195</v>
      </c>
      <c r="E45" s="21">
        <v>80</v>
      </c>
      <c r="F45" s="21">
        <v>35</v>
      </c>
      <c r="G45" s="21">
        <v>2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1121</v>
      </c>
      <c r="C46" s="21" t="s">
        <v>1070</v>
      </c>
      <c r="D46" s="21" t="s">
        <v>1704</v>
      </c>
      <c r="E46" s="21">
        <v>44</v>
      </c>
      <c r="F46" s="21">
        <v>44</v>
      </c>
      <c r="G46" s="21">
        <v>3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380</v>
      </c>
      <c r="D47" s="21" t="s">
        <v>1672</v>
      </c>
      <c r="E47" s="21">
        <v>40</v>
      </c>
      <c r="F47" s="21">
        <v>40</v>
      </c>
      <c r="G47" s="21">
        <v>3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 ht="14.25" customHeight="1">
      <c r="A48" s="21">
        <v>47</v>
      </c>
      <c r="B48" s="21" t="s">
        <v>1121</v>
      </c>
      <c r="C48" s="21" t="s">
        <v>1064</v>
      </c>
      <c r="D48" s="21" t="s">
        <v>1695</v>
      </c>
      <c r="E48" s="21">
        <v>45</v>
      </c>
      <c r="F48" s="21">
        <v>3</v>
      </c>
      <c r="G48" s="21">
        <v>11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703</v>
      </c>
      <c r="D49" s="21" t="s">
        <v>1697</v>
      </c>
      <c r="E49" s="21">
        <v>49</v>
      </c>
      <c r="F49" s="21">
        <v>48</v>
      </c>
      <c r="G49" s="21">
        <v>3</v>
      </c>
      <c r="L49" s="25">
        <f ca="1">IFERROR(__xludf.DUMMYFUNCTION("IF(SUM(COUNTIF(artists!A:A, SPLIT(C49, "",""))) &gt; 0, ""UA"", 0)"),0)</f>
        <v>0</v>
      </c>
      <c r="M49" s="26">
        <f ca="1">IFERROR(__xludf.DUMMYFUNCTION("IF(SUM(COUNTIF(artists!C:C, SPLIT(C49, "",""))) &gt; 0, ""RU"", 0)"),0)</f>
        <v>0</v>
      </c>
      <c r="N49" s="25" t="str">
        <f ca="1">IFERROR(__xludf.DUMMYFUNCTION("IF(SUM(COUNTIF(artists!E:E, SPLIT(C49, "",""))) &gt; 0, ""OTHER"", 0)"),"OTHER")</f>
        <v>OTHER</v>
      </c>
    </row>
    <row r="50" spans="1:14" ht="14.25" customHeight="1">
      <c r="A50" s="21">
        <v>49</v>
      </c>
      <c r="B50" s="21" t="s">
        <v>1117</v>
      </c>
      <c r="C50" s="21" t="s">
        <v>151</v>
      </c>
      <c r="D50" s="21" t="s">
        <v>1587</v>
      </c>
      <c r="E50" s="21">
        <v>51</v>
      </c>
      <c r="F50" s="21">
        <v>3</v>
      </c>
      <c r="G50" s="21">
        <v>36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519</v>
      </c>
      <c r="D51" s="21" t="s">
        <v>1707</v>
      </c>
      <c r="E51" s="21">
        <v>92</v>
      </c>
      <c r="F51" s="21">
        <v>50</v>
      </c>
      <c r="G51" s="21">
        <v>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225</v>
      </c>
      <c r="D52" s="21" t="s">
        <v>1700</v>
      </c>
      <c r="E52" s="21">
        <v>41</v>
      </c>
      <c r="F52" s="21">
        <v>7</v>
      </c>
      <c r="G52" s="21">
        <v>10</v>
      </c>
      <c r="L52" s="25">
        <f ca="1">IFERROR(__xludf.DUMMYFUNCTION("IF(SUM(COUNTIF(artists!A:A, SPLIT(C52, "",""))) &gt; 0, ""UA"", 0)"),0)</f>
        <v>0</v>
      </c>
      <c r="M52" s="26">
        <f ca="1">IFERROR(__xludf.DUMMYFUNCTION("IF(SUM(COUNTIF(artists!C:C, SPLIT(C52, "",""))) &gt; 0, ""RU"", 0)"),0)</f>
        <v>0</v>
      </c>
      <c r="N52" s="25" t="str">
        <f ca="1">IFERROR(__xludf.DUMMYFUNCTION("IF(SUM(COUNTIF(artists!E:E, SPLIT(C52, "",""))) &gt; 0, ""OTHER"", 0)"),"OTHER")</f>
        <v>OTHER</v>
      </c>
    </row>
    <row r="53" spans="1:14" ht="14.25" customHeight="1">
      <c r="A53" s="21">
        <v>52</v>
      </c>
      <c r="B53" s="21" t="s">
        <v>1121</v>
      </c>
      <c r="C53" s="21" t="s">
        <v>871</v>
      </c>
      <c r="D53" s="21" t="s">
        <v>1678</v>
      </c>
      <c r="E53" s="21">
        <v>47</v>
      </c>
      <c r="F53" s="21">
        <v>2</v>
      </c>
      <c r="G53" s="21">
        <v>11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1103</v>
      </c>
      <c r="D54" s="21" t="s">
        <v>1668</v>
      </c>
      <c r="E54" s="21">
        <v>58</v>
      </c>
      <c r="F54" s="21">
        <v>17</v>
      </c>
      <c r="G54" s="21">
        <v>13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1147</v>
      </c>
      <c r="C55" s="21" t="s">
        <v>187</v>
      </c>
      <c r="D55" s="21" t="s">
        <v>1635</v>
      </c>
      <c r="E55" s="21" t="s">
        <v>1147</v>
      </c>
      <c r="F55" s="21">
        <v>12</v>
      </c>
      <c r="G55" s="21">
        <v>1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887</v>
      </c>
      <c r="D56" s="21" t="s">
        <v>1710</v>
      </c>
      <c r="E56" s="21">
        <v>37</v>
      </c>
      <c r="F56" s="21">
        <v>12</v>
      </c>
      <c r="G56" s="21">
        <v>6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460</v>
      </c>
      <c r="D57" s="21" t="s">
        <v>1712</v>
      </c>
      <c r="E57" s="21">
        <v>50</v>
      </c>
      <c r="F57" s="21">
        <v>50</v>
      </c>
      <c r="G57" s="21">
        <v>2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1103</v>
      </c>
      <c r="D58" s="21" t="s">
        <v>1676</v>
      </c>
      <c r="E58" s="21">
        <v>52</v>
      </c>
      <c r="F58" s="21">
        <v>2</v>
      </c>
      <c r="G58" s="21">
        <v>20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889</v>
      </c>
      <c r="D59" s="21" t="s">
        <v>1713</v>
      </c>
      <c r="E59" s="21">
        <v>88</v>
      </c>
      <c r="F59" s="21">
        <v>58</v>
      </c>
      <c r="G59" s="21">
        <v>2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519</v>
      </c>
      <c r="D60" s="21" t="s">
        <v>1687</v>
      </c>
      <c r="E60" s="21">
        <v>56</v>
      </c>
      <c r="F60" s="21">
        <v>36</v>
      </c>
      <c r="G60" s="21">
        <v>17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1103</v>
      </c>
      <c r="D61" s="21" t="s">
        <v>1714</v>
      </c>
      <c r="E61" s="21">
        <v>93</v>
      </c>
      <c r="F61" s="21">
        <v>60</v>
      </c>
      <c r="G61" s="21">
        <v>2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151</v>
      </c>
      <c r="D62" s="21" t="s">
        <v>1683</v>
      </c>
      <c r="E62" s="21">
        <v>57</v>
      </c>
      <c r="F62" s="21">
        <v>5</v>
      </c>
      <c r="G62" s="21">
        <v>23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1121</v>
      </c>
      <c r="C63" s="21" t="s">
        <v>233</v>
      </c>
      <c r="D63" s="21" t="s">
        <v>1673</v>
      </c>
      <c r="E63" s="21">
        <v>48</v>
      </c>
      <c r="F63" s="21">
        <v>2</v>
      </c>
      <c r="G63" s="21">
        <v>8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86</v>
      </c>
      <c r="D64" s="21" t="s">
        <v>1478</v>
      </c>
      <c r="E64" s="21">
        <v>24</v>
      </c>
      <c r="F64" s="21">
        <v>4</v>
      </c>
      <c r="G64" s="21">
        <v>3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748</v>
      </c>
      <c r="D65" s="21" t="s">
        <v>1428</v>
      </c>
      <c r="E65" s="21">
        <v>63</v>
      </c>
      <c r="F65" s="21">
        <v>49</v>
      </c>
      <c r="G65" s="21">
        <v>77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736</v>
      </c>
      <c r="D66" s="21" t="s">
        <v>1184</v>
      </c>
      <c r="E66" s="21">
        <v>64</v>
      </c>
      <c r="F66" s="21">
        <v>41</v>
      </c>
      <c r="G66" s="21">
        <v>51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624</v>
      </c>
      <c r="D67" s="21" t="s">
        <v>1702</v>
      </c>
      <c r="E67" s="21">
        <v>60</v>
      </c>
      <c r="F67" s="21">
        <v>10</v>
      </c>
      <c r="G67" s="21">
        <v>13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875</v>
      </c>
      <c r="D68" s="21" t="s">
        <v>1696</v>
      </c>
      <c r="E68" s="21">
        <v>76</v>
      </c>
      <c r="F68" s="21">
        <v>64</v>
      </c>
      <c r="G68" s="21">
        <v>2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877</v>
      </c>
      <c r="D69" s="21" t="s">
        <v>1703</v>
      </c>
      <c r="E69" s="21">
        <v>66</v>
      </c>
      <c r="F69" s="21">
        <v>5</v>
      </c>
      <c r="G69" s="21">
        <v>103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155</v>
      </c>
      <c r="D70" s="21" t="s">
        <v>1446</v>
      </c>
      <c r="E70" s="21">
        <v>61</v>
      </c>
      <c r="F70" s="21">
        <v>61</v>
      </c>
      <c r="G70" s="21">
        <v>7</v>
      </c>
      <c r="H70" s="21">
        <v>75</v>
      </c>
      <c r="I70" s="28">
        <v>44255</v>
      </c>
      <c r="J70" s="21">
        <v>71</v>
      </c>
      <c r="K70" s="28">
        <v>44262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1117</v>
      </c>
      <c r="C71" s="21" t="s">
        <v>128</v>
      </c>
      <c r="D71" s="21" t="s">
        <v>1418</v>
      </c>
      <c r="E71" s="21">
        <v>75</v>
      </c>
      <c r="F71" s="21">
        <v>12</v>
      </c>
      <c r="G71" s="21">
        <v>75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736</v>
      </c>
      <c r="D72" s="21" t="s">
        <v>1663</v>
      </c>
      <c r="E72" s="21">
        <v>68</v>
      </c>
      <c r="F72" s="21">
        <v>52</v>
      </c>
      <c r="G72" s="21">
        <v>38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1121</v>
      </c>
      <c r="C73" s="21" t="s">
        <v>297</v>
      </c>
      <c r="D73" s="21" t="s">
        <v>1682</v>
      </c>
      <c r="E73" s="21">
        <v>62</v>
      </c>
      <c r="F73" s="21">
        <v>17</v>
      </c>
      <c r="G73" s="21">
        <v>20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891</v>
      </c>
      <c r="D74" s="21" t="s">
        <v>1715</v>
      </c>
      <c r="E74" s="21">
        <v>53</v>
      </c>
      <c r="F74" s="21">
        <v>53</v>
      </c>
      <c r="G74" s="21">
        <v>2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451</v>
      </c>
      <c r="D75" s="21" t="s">
        <v>1486</v>
      </c>
      <c r="E75" s="21">
        <v>67</v>
      </c>
      <c r="F75" s="21">
        <v>1</v>
      </c>
      <c r="G75" s="21">
        <v>29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833</v>
      </c>
      <c r="D76" s="21" t="s">
        <v>1716</v>
      </c>
      <c r="E76" s="21">
        <v>55</v>
      </c>
      <c r="F76" s="21">
        <v>55</v>
      </c>
      <c r="G76" s="21">
        <v>3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893</v>
      </c>
      <c r="D77" s="21" t="s">
        <v>1717</v>
      </c>
      <c r="E77" s="21">
        <v>89</v>
      </c>
      <c r="F77" s="21">
        <v>76</v>
      </c>
      <c r="G77" s="21">
        <v>2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700</v>
      </c>
      <c r="D78" s="21" t="s">
        <v>1679</v>
      </c>
      <c r="E78" s="21">
        <v>70</v>
      </c>
      <c r="F78" s="21">
        <v>11</v>
      </c>
      <c r="G78" s="21">
        <v>32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895</v>
      </c>
      <c r="D79" s="21" t="s">
        <v>1555</v>
      </c>
      <c r="E79" s="21">
        <v>38</v>
      </c>
      <c r="F79" s="21">
        <v>22</v>
      </c>
      <c r="G79" s="21">
        <v>4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225</v>
      </c>
      <c r="D80" s="21" t="s">
        <v>1718</v>
      </c>
      <c r="E80" s="21" t="s">
        <v>1147</v>
      </c>
      <c r="F80" s="21">
        <v>79</v>
      </c>
      <c r="G80" s="21">
        <v>1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1117</v>
      </c>
      <c r="C81" s="21" t="s">
        <v>1719</v>
      </c>
      <c r="D81" s="21" t="s">
        <v>1720</v>
      </c>
      <c r="E81" s="21">
        <v>87</v>
      </c>
      <c r="F81" s="21">
        <v>80</v>
      </c>
      <c r="G81" s="21">
        <v>2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433</v>
      </c>
      <c r="D82" s="21" t="s">
        <v>1721</v>
      </c>
      <c r="E82" s="21">
        <v>73</v>
      </c>
      <c r="F82" s="21">
        <v>73</v>
      </c>
      <c r="G82" s="21">
        <v>3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322</v>
      </c>
      <c r="D83" s="21" t="s">
        <v>1667</v>
      </c>
      <c r="E83" s="21">
        <v>65</v>
      </c>
      <c r="F83" s="21">
        <v>2</v>
      </c>
      <c r="G83" s="21">
        <v>10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1147</v>
      </c>
      <c r="C84" s="21" t="s">
        <v>70</v>
      </c>
      <c r="D84" s="21" t="s">
        <v>1671</v>
      </c>
      <c r="E84" s="21" t="s">
        <v>1147</v>
      </c>
      <c r="F84" s="21">
        <v>49</v>
      </c>
      <c r="G84" s="21">
        <v>1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736</v>
      </c>
      <c r="D85" s="21" t="s">
        <v>1684</v>
      </c>
      <c r="E85" s="21" t="s">
        <v>1147</v>
      </c>
      <c r="F85" s="21">
        <v>1</v>
      </c>
      <c r="G85" s="21">
        <v>60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897</v>
      </c>
      <c r="D86" s="21" t="s">
        <v>1722</v>
      </c>
      <c r="E86" s="21">
        <v>77</v>
      </c>
      <c r="F86" s="21">
        <v>11</v>
      </c>
      <c r="G86" s="21">
        <v>23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687</v>
      </c>
      <c r="D87" s="21" t="s">
        <v>1723</v>
      </c>
      <c r="E87" s="21" t="s">
        <v>1147</v>
      </c>
      <c r="F87" s="21">
        <v>86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863</v>
      </c>
      <c r="D88" s="21" t="s">
        <v>1724</v>
      </c>
      <c r="E88" s="21">
        <v>28</v>
      </c>
      <c r="F88" s="21">
        <v>28</v>
      </c>
      <c r="G88" s="21">
        <v>3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733</v>
      </c>
      <c r="D89" s="21" t="s">
        <v>1701</v>
      </c>
      <c r="E89" s="21" t="s">
        <v>1147</v>
      </c>
      <c r="F89" s="21">
        <v>73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899</v>
      </c>
      <c r="D90" s="21" t="s">
        <v>1725</v>
      </c>
      <c r="E90" s="21">
        <v>91</v>
      </c>
      <c r="F90" s="21">
        <v>89</v>
      </c>
      <c r="G90" s="21">
        <v>2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425</v>
      </c>
      <c r="D91" s="21" t="s">
        <v>1726</v>
      </c>
      <c r="E91" s="21">
        <v>54</v>
      </c>
      <c r="F91" s="21">
        <v>36</v>
      </c>
      <c r="G91" s="21">
        <v>4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1147</v>
      </c>
      <c r="C92" s="21" t="s">
        <v>715</v>
      </c>
      <c r="D92" s="21" t="s">
        <v>1694</v>
      </c>
      <c r="E92" s="21" t="s">
        <v>1147</v>
      </c>
      <c r="F92" s="21">
        <v>53</v>
      </c>
      <c r="G92" s="21">
        <v>1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881</v>
      </c>
      <c r="D93" s="21" t="s">
        <v>1706</v>
      </c>
      <c r="E93" s="21" t="s">
        <v>1147</v>
      </c>
      <c r="F93" s="21">
        <v>89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1104</v>
      </c>
      <c r="D94" s="21" t="s">
        <v>1698</v>
      </c>
      <c r="E94" s="21" t="s">
        <v>1147</v>
      </c>
      <c r="F94" s="21">
        <v>68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901</v>
      </c>
      <c r="D95" s="21" t="s">
        <v>1727</v>
      </c>
      <c r="E95" s="21">
        <v>69</v>
      </c>
      <c r="F95" s="21">
        <v>35</v>
      </c>
      <c r="G95" s="21">
        <v>4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547</v>
      </c>
      <c r="D96" s="21" t="s">
        <v>1685</v>
      </c>
      <c r="E96" s="21" t="s">
        <v>1147</v>
      </c>
      <c r="F96" s="21">
        <v>61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903</v>
      </c>
      <c r="D97" s="21" t="s">
        <v>1728</v>
      </c>
      <c r="E97" s="21" t="s">
        <v>1147</v>
      </c>
      <c r="F97" s="21">
        <v>2</v>
      </c>
      <c r="G97" s="21">
        <v>77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905</v>
      </c>
      <c r="D98" s="21" t="s">
        <v>1729</v>
      </c>
      <c r="E98" s="21">
        <v>79</v>
      </c>
      <c r="F98" s="21">
        <v>12</v>
      </c>
      <c r="G98" s="21">
        <v>11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517</v>
      </c>
      <c r="D99" s="21" t="s">
        <v>1730</v>
      </c>
      <c r="E99" s="21" t="s">
        <v>1147</v>
      </c>
      <c r="F99" s="21">
        <v>16</v>
      </c>
      <c r="G99" s="21">
        <v>23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139</v>
      </c>
      <c r="D100" s="21" t="s">
        <v>1659</v>
      </c>
      <c r="E100" s="21" t="s">
        <v>1147</v>
      </c>
      <c r="F100" s="21">
        <v>22</v>
      </c>
      <c r="G100" s="21">
        <v>1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907</v>
      </c>
      <c r="D101" s="21" t="s">
        <v>1731</v>
      </c>
      <c r="E101" s="21">
        <v>83</v>
      </c>
      <c r="F101" s="21">
        <v>3</v>
      </c>
      <c r="G101" s="21">
        <v>13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3" priority="1">
      <formula>AND($L2=0, $M2=0, $N2=0)</formula>
    </cfRule>
    <cfRule type="expression" dxfId="1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Аркуш57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43.109375" customWidth="1"/>
    <col min="4" max="4" width="41.88671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1147</v>
      </c>
      <c r="C2" s="21" t="s">
        <v>248</v>
      </c>
      <c r="D2" s="21" t="s">
        <v>1570</v>
      </c>
      <c r="E2" s="21" t="s">
        <v>1147</v>
      </c>
      <c r="F2" s="21">
        <v>1</v>
      </c>
      <c r="G2" s="21">
        <v>1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125</v>
      </c>
      <c r="D3" s="21" t="s">
        <v>1523</v>
      </c>
      <c r="E3" s="21">
        <v>2</v>
      </c>
      <c r="F3" s="21">
        <v>2</v>
      </c>
      <c r="G3" s="21">
        <v>7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175</v>
      </c>
      <c r="D4" s="21" t="s">
        <v>1586</v>
      </c>
      <c r="E4" s="21">
        <v>55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499</v>
      </c>
      <c r="D5" s="21" t="s">
        <v>1544</v>
      </c>
      <c r="E5" s="21">
        <v>1</v>
      </c>
      <c r="F5" s="21">
        <v>1</v>
      </c>
      <c r="G5" s="21">
        <v>5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517</v>
      </c>
      <c r="D6" s="21" t="s">
        <v>1402</v>
      </c>
      <c r="E6" s="21">
        <v>3</v>
      </c>
      <c r="F6" s="21">
        <v>2</v>
      </c>
      <c r="G6" s="21">
        <v>4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537</v>
      </c>
      <c r="D7" s="21" t="s">
        <v>1391</v>
      </c>
      <c r="E7" s="21">
        <v>6</v>
      </c>
      <c r="F7" s="21">
        <v>6</v>
      </c>
      <c r="G7" s="21">
        <v>3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128</v>
      </c>
      <c r="D8" s="21" t="s">
        <v>1393</v>
      </c>
      <c r="E8" s="21">
        <v>4</v>
      </c>
      <c r="F8" s="21">
        <v>1</v>
      </c>
      <c r="G8" s="21">
        <v>13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233</v>
      </c>
      <c r="D9" s="21" t="s">
        <v>1646</v>
      </c>
      <c r="E9" s="21">
        <v>5</v>
      </c>
      <c r="F9" s="21">
        <v>3</v>
      </c>
      <c r="G9" s="21">
        <v>4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947</v>
      </c>
      <c r="D10" s="21" t="s">
        <v>1535</v>
      </c>
      <c r="E10" s="21">
        <v>7</v>
      </c>
      <c r="F10" s="21">
        <v>3</v>
      </c>
      <c r="G10" s="21">
        <v>15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799</v>
      </c>
      <c r="D11" s="21" t="s">
        <v>1436</v>
      </c>
      <c r="E11" s="21">
        <v>10</v>
      </c>
      <c r="F11" s="21">
        <v>1</v>
      </c>
      <c r="G11" s="21">
        <v>17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297</v>
      </c>
      <c r="D12" s="21" t="s">
        <v>1589</v>
      </c>
      <c r="E12" s="21">
        <v>11</v>
      </c>
      <c r="F12" s="21">
        <v>7</v>
      </c>
      <c r="G12" s="21">
        <v>10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128</v>
      </c>
      <c r="D13" s="21" t="s">
        <v>1638</v>
      </c>
      <c r="E13" s="21">
        <v>8</v>
      </c>
      <c r="F13" s="21">
        <v>2</v>
      </c>
      <c r="G13" s="21">
        <v>6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490</v>
      </c>
      <c r="D14" s="21" t="s">
        <v>1665</v>
      </c>
      <c r="E14" s="21">
        <v>9</v>
      </c>
      <c r="F14" s="21">
        <v>1</v>
      </c>
      <c r="G14" s="21">
        <v>6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1147</v>
      </c>
      <c r="C15" s="21" t="s">
        <v>841</v>
      </c>
      <c r="D15" s="21" t="s">
        <v>1543</v>
      </c>
      <c r="E15" s="21" t="s">
        <v>1147</v>
      </c>
      <c r="F15" s="21">
        <v>1</v>
      </c>
      <c r="G15" s="21">
        <v>1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831</v>
      </c>
      <c r="D16" s="21" t="s">
        <v>1693</v>
      </c>
      <c r="E16" s="21">
        <v>81</v>
      </c>
      <c r="F16" s="21">
        <v>15</v>
      </c>
      <c r="G16" s="21">
        <v>2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790</v>
      </c>
      <c r="D17" s="21" t="s">
        <v>1662</v>
      </c>
      <c r="E17" s="21">
        <v>12</v>
      </c>
      <c r="F17" s="21">
        <v>7</v>
      </c>
      <c r="G17" s="21">
        <v>8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140</v>
      </c>
      <c r="D18" s="21" t="s">
        <v>1170</v>
      </c>
      <c r="E18" s="21">
        <v>14</v>
      </c>
      <c r="F18" s="21">
        <v>8</v>
      </c>
      <c r="G18" s="21">
        <v>16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787</v>
      </c>
      <c r="D19" s="21" t="s">
        <v>1407</v>
      </c>
      <c r="E19" s="21">
        <v>16</v>
      </c>
      <c r="F19" s="21">
        <v>1</v>
      </c>
      <c r="G19" s="21">
        <v>40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857</v>
      </c>
      <c r="D20" s="21" t="s">
        <v>1621</v>
      </c>
      <c r="E20" s="21">
        <v>13</v>
      </c>
      <c r="F20" s="21">
        <v>10</v>
      </c>
      <c r="G20" s="21">
        <v>9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1408</v>
      </c>
      <c r="D21" s="21" t="s">
        <v>1409</v>
      </c>
      <c r="E21" s="21">
        <v>15</v>
      </c>
      <c r="F21" s="21">
        <v>14</v>
      </c>
      <c r="G21" s="21">
        <v>10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608</v>
      </c>
      <c r="D22" s="21" t="s">
        <v>1189</v>
      </c>
      <c r="E22" s="21">
        <v>17</v>
      </c>
      <c r="F22" s="21">
        <v>17</v>
      </c>
      <c r="G22" s="21">
        <v>20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799</v>
      </c>
      <c r="D23" s="21" t="s">
        <v>1529</v>
      </c>
      <c r="E23" s="21">
        <v>18</v>
      </c>
      <c r="F23" s="21">
        <v>2</v>
      </c>
      <c r="G23" s="21">
        <v>17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511</v>
      </c>
      <c r="D24" s="21" t="s">
        <v>1644</v>
      </c>
      <c r="E24" s="21">
        <v>20</v>
      </c>
      <c r="F24" s="21">
        <v>7</v>
      </c>
      <c r="G24" s="21">
        <v>14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86</v>
      </c>
      <c r="D25" s="21" t="s">
        <v>1478</v>
      </c>
      <c r="E25" s="21">
        <v>84</v>
      </c>
      <c r="F25" s="21">
        <v>4</v>
      </c>
      <c r="G25" s="21">
        <v>2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421</v>
      </c>
      <c r="D26" s="21" t="s">
        <v>1403</v>
      </c>
      <c r="E26" s="21">
        <v>23</v>
      </c>
      <c r="F26" s="21">
        <v>1</v>
      </c>
      <c r="G26" s="21">
        <v>39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697</v>
      </c>
      <c r="D27" s="21" t="s">
        <v>1652</v>
      </c>
      <c r="E27" s="21">
        <v>21</v>
      </c>
      <c r="F27" s="21">
        <v>20</v>
      </c>
      <c r="G27" s="21">
        <v>10</v>
      </c>
      <c r="L27" s="25">
        <f ca="1">IFERROR(__xludf.DUMMYFUNCTION("IF(SUM(COUNTIF(artists!A:A, SPLIT(C27, "",""))) &gt; 0, ""UA"", 0)"),0)</f>
        <v>0</v>
      </c>
      <c r="M27" s="26">
        <f ca="1">IFERROR(__xludf.DUMMYFUNCTION("IF(SUM(COUNTIF(artists!C:C, SPLIT(C27, "",""))) &gt; 0, ""RU"", 0)"),0)</f>
        <v>0</v>
      </c>
      <c r="N27" s="25" t="str">
        <f ca="1">IFERROR(__xludf.DUMMYFUNCTION("IF(SUM(COUNTIF(artists!E:E, SPLIT(C27, "",""))) &gt; 0, ""OTHER"", 0)"),"OTHER")</f>
        <v>OTHER</v>
      </c>
    </row>
    <row r="28" spans="1:14" ht="14.25" customHeight="1">
      <c r="A28" s="21">
        <v>27</v>
      </c>
      <c r="B28" s="21" t="s">
        <v>1121</v>
      </c>
      <c r="C28" s="21" t="s">
        <v>799</v>
      </c>
      <c r="D28" s="21" t="s">
        <v>1536</v>
      </c>
      <c r="E28" s="21">
        <v>24</v>
      </c>
      <c r="F28" s="21">
        <v>2</v>
      </c>
      <c r="G28" s="21">
        <v>17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863</v>
      </c>
      <c r="D29" s="21" t="s">
        <v>1724</v>
      </c>
      <c r="E29" s="21">
        <v>79</v>
      </c>
      <c r="F29" s="21">
        <v>28</v>
      </c>
      <c r="G29" s="21">
        <v>2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873</v>
      </c>
      <c r="D30" s="21" t="s">
        <v>1692</v>
      </c>
      <c r="E30" s="21">
        <v>31</v>
      </c>
      <c r="F30" s="21">
        <v>29</v>
      </c>
      <c r="G30" s="21">
        <v>3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448</v>
      </c>
      <c r="D31" s="21" t="s">
        <v>1661</v>
      </c>
      <c r="E31" s="21">
        <v>25</v>
      </c>
      <c r="F31" s="21">
        <v>11</v>
      </c>
      <c r="G31" s="21">
        <v>13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1257</v>
      </c>
      <c r="D32" s="21" t="s">
        <v>1258</v>
      </c>
      <c r="E32" s="21">
        <v>32</v>
      </c>
      <c r="F32" s="21">
        <v>9</v>
      </c>
      <c r="G32" s="21">
        <v>12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865</v>
      </c>
      <c r="D33" s="21" t="s">
        <v>1643</v>
      </c>
      <c r="E33" s="21">
        <v>28</v>
      </c>
      <c r="F33" s="21">
        <v>2</v>
      </c>
      <c r="G33" s="21">
        <v>14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736</v>
      </c>
      <c r="D34" s="21" t="s">
        <v>1172</v>
      </c>
      <c r="E34" s="21">
        <v>33</v>
      </c>
      <c r="F34" s="21">
        <v>28</v>
      </c>
      <c r="G34" s="21">
        <v>6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272</v>
      </c>
      <c r="D35" s="21" t="s">
        <v>1434</v>
      </c>
      <c r="E35" s="21">
        <v>39</v>
      </c>
      <c r="F35" s="21">
        <v>2</v>
      </c>
      <c r="G35" s="21">
        <v>43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128</v>
      </c>
      <c r="D36" s="21" t="s">
        <v>1442</v>
      </c>
      <c r="E36" s="21">
        <v>34</v>
      </c>
      <c r="F36" s="21">
        <v>1</v>
      </c>
      <c r="G36" s="21">
        <v>46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867</v>
      </c>
      <c r="D37" s="21" t="s">
        <v>1650</v>
      </c>
      <c r="E37" s="21">
        <v>30</v>
      </c>
      <c r="F37" s="21">
        <v>4</v>
      </c>
      <c r="G37" s="21">
        <v>16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887</v>
      </c>
      <c r="D38" s="21" t="s">
        <v>1710</v>
      </c>
      <c r="E38" s="21">
        <v>19</v>
      </c>
      <c r="F38" s="21">
        <v>12</v>
      </c>
      <c r="G38" s="21">
        <v>5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895</v>
      </c>
      <c r="D39" s="21" t="s">
        <v>1555</v>
      </c>
      <c r="E39" s="21">
        <v>22</v>
      </c>
      <c r="F39" s="21">
        <v>22</v>
      </c>
      <c r="G39" s="21">
        <v>3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837</v>
      </c>
      <c r="D40" s="21" t="s">
        <v>1494</v>
      </c>
      <c r="E40" s="21">
        <v>40</v>
      </c>
      <c r="F40" s="21">
        <v>1</v>
      </c>
      <c r="G40" s="21">
        <v>35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380</v>
      </c>
      <c r="D41" s="21" t="s">
        <v>1672</v>
      </c>
      <c r="E41" s="21">
        <v>90</v>
      </c>
      <c r="F41" s="21">
        <v>40</v>
      </c>
      <c r="G41" s="21">
        <v>2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225</v>
      </c>
      <c r="D42" s="21" t="s">
        <v>1700</v>
      </c>
      <c r="E42" s="21">
        <v>26</v>
      </c>
      <c r="F42" s="21">
        <v>7</v>
      </c>
      <c r="G42" s="21">
        <v>9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736</v>
      </c>
      <c r="D43" s="21" t="s">
        <v>1215</v>
      </c>
      <c r="E43" s="21">
        <v>37</v>
      </c>
      <c r="F43" s="21">
        <v>17</v>
      </c>
      <c r="G43" s="21">
        <v>117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128</v>
      </c>
      <c r="D44" s="21" t="s">
        <v>1254</v>
      </c>
      <c r="E44" s="21">
        <v>38</v>
      </c>
      <c r="F44" s="21">
        <v>2</v>
      </c>
      <c r="G44" s="21">
        <v>83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1070</v>
      </c>
      <c r="D45" s="21" t="s">
        <v>1704</v>
      </c>
      <c r="E45" s="21">
        <v>94</v>
      </c>
      <c r="F45" s="21">
        <v>44</v>
      </c>
      <c r="G45" s="21">
        <v>2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1064</v>
      </c>
      <c r="D46" s="21" t="s">
        <v>1695</v>
      </c>
      <c r="E46" s="21">
        <v>29</v>
      </c>
      <c r="F46" s="21">
        <v>3</v>
      </c>
      <c r="G46" s="21">
        <v>10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1117</v>
      </c>
      <c r="C47" s="21" t="s">
        <v>68</v>
      </c>
      <c r="D47" s="21" t="s">
        <v>1657</v>
      </c>
      <c r="E47" s="21">
        <v>85</v>
      </c>
      <c r="F47" s="21">
        <v>27</v>
      </c>
      <c r="G47" s="21">
        <v>7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871</v>
      </c>
      <c r="D48" s="21" t="s">
        <v>1678</v>
      </c>
      <c r="E48" s="21">
        <v>46</v>
      </c>
      <c r="F48" s="21">
        <v>2</v>
      </c>
      <c r="G48" s="21">
        <v>10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233</v>
      </c>
      <c r="D49" s="21" t="s">
        <v>1673</v>
      </c>
      <c r="E49" s="21">
        <v>27</v>
      </c>
      <c r="F49" s="21">
        <v>2</v>
      </c>
      <c r="G49" s="21">
        <v>7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703</v>
      </c>
      <c r="D50" s="21" t="s">
        <v>1697</v>
      </c>
      <c r="E50" s="21">
        <v>76</v>
      </c>
      <c r="F50" s="21">
        <v>48</v>
      </c>
      <c r="G50" s="21">
        <v>2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1147</v>
      </c>
      <c r="C51" s="21" t="s">
        <v>460</v>
      </c>
      <c r="D51" s="21" t="s">
        <v>1712</v>
      </c>
      <c r="E51" s="21" t="s">
        <v>1147</v>
      </c>
      <c r="F51" s="21">
        <v>50</v>
      </c>
      <c r="G51" s="21">
        <v>1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151</v>
      </c>
      <c r="D52" s="21" t="s">
        <v>1587</v>
      </c>
      <c r="E52" s="21">
        <v>44</v>
      </c>
      <c r="F52" s="21">
        <v>3</v>
      </c>
      <c r="G52" s="21">
        <v>35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1103</v>
      </c>
      <c r="D53" s="21" t="s">
        <v>1676</v>
      </c>
      <c r="E53" s="21">
        <v>41</v>
      </c>
      <c r="F53" s="21">
        <v>2</v>
      </c>
      <c r="G53" s="21">
        <v>19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1147</v>
      </c>
      <c r="C54" s="21" t="s">
        <v>891</v>
      </c>
      <c r="D54" s="21" t="s">
        <v>1715</v>
      </c>
      <c r="E54" s="21" t="s">
        <v>1147</v>
      </c>
      <c r="F54" s="21">
        <v>53</v>
      </c>
      <c r="G54" s="21">
        <v>1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425</v>
      </c>
      <c r="D55" s="21" t="s">
        <v>1726</v>
      </c>
      <c r="E55" s="21">
        <v>36</v>
      </c>
      <c r="F55" s="21">
        <v>36</v>
      </c>
      <c r="G55" s="21">
        <v>3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1117</v>
      </c>
      <c r="C56" s="21" t="s">
        <v>833</v>
      </c>
      <c r="D56" s="21" t="s">
        <v>1716</v>
      </c>
      <c r="E56" s="21">
        <v>66</v>
      </c>
      <c r="F56" s="21">
        <v>55</v>
      </c>
      <c r="G56" s="21">
        <v>2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519</v>
      </c>
      <c r="D57" s="21" t="s">
        <v>1687</v>
      </c>
      <c r="E57" s="21">
        <v>87</v>
      </c>
      <c r="F57" s="21">
        <v>36</v>
      </c>
      <c r="G57" s="21">
        <v>16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151</v>
      </c>
      <c r="D58" s="21" t="s">
        <v>1683</v>
      </c>
      <c r="E58" s="21">
        <v>48</v>
      </c>
      <c r="F58" s="21">
        <v>5</v>
      </c>
      <c r="G58" s="21">
        <v>22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1103</v>
      </c>
      <c r="D59" s="21" t="s">
        <v>1668</v>
      </c>
      <c r="E59" s="21">
        <v>50</v>
      </c>
      <c r="F59" s="21">
        <v>17</v>
      </c>
      <c r="G59" s="21">
        <v>12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69</v>
      </c>
      <c r="D60" s="21" t="s">
        <v>1141</v>
      </c>
      <c r="E60" s="21">
        <v>88</v>
      </c>
      <c r="F60" s="21">
        <v>2</v>
      </c>
      <c r="G60" s="21">
        <v>21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624</v>
      </c>
      <c r="D61" s="21" t="s">
        <v>1702</v>
      </c>
      <c r="E61" s="21">
        <v>52</v>
      </c>
      <c r="F61" s="21">
        <v>10</v>
      </c>
      <c r="G61" s="21">
        <v>12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1117</v>
      </c>
      <c r="C62" s="21" t="s">
        <v>155</v>
      </c>
      <c r="D62" s="21" t="s">
        <v>1446</v>
      </c>
      <c r="E62" s="21">
        <v>70</v>
      </c>
      <c r="F62" s="21">
        <v>61</v>
      </c>
      <c r="G62" s="21">
        <v>6</v>
      </c>
      <c r="H62" s="21">
        <v>75</v>
      </c>
      <c r="I62" s="28">
        <v>44255</v>
      </c>
      <c r="J62" s="21">
        <v>71</v>
      </c>
      <c r="K62" s="28">
        <v>44262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1121</v>
      </c>
      <c r="C63" s="21" t="s">
        <v>297</v>
      </c>
      <c r="D63" s="21" t="s">
        <v>1682</v>
      </c>
      <c r="E63" s="21">
        <v>51</v>
      </c>
      <c r="F63" s="21">
        <v>17</v>
      </c>
      <c r="G63" s="21">
        <v>19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748</v>
      </c>
      <c r="D64" s="21" t="s">
        <v>1428</v>
      </c>
      <c r="E64" s="21">
        <v>63</v>
      </c>
      <c r="F64" s="21">
        <v>49</v>
      </c>
      <c r="G64" s="21">
        <v>76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736</v>
      </c>
      <c r="D65" s="21" t="s">
        <v>1184</v>
      </c>
      <c r="E65" s="21">
        <v>58</v>
      </c>
      <c r="F65" s="21">
        <v>41</v>
      </c>
      <c r="G65" s="21">
        <v>50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322</v>
      </c>
      <c r="D66" s="21" t="s">
        <v>1667</v>
      </c>
      <c r="E66" s="21">
        <v>47</v>
      </c>
      <c r="F66" s="21">
        <v>2</v>
      </c>
      <c r="G66" s="21">
        <v>9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877</v>
      </c>
      <c r="D67" s="21" t="s">
        <v>1703</v>
      </c>
      <c r="E67" s="21">
        <v>62</v>
      </c>
      <c r="F67" s="21">
        <v>5</v>
      </c>
      <c r="G67" s="21">
        <v>102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451</v>
      </c>
      <c r="D68" s="21" t="s">
        <v>1486</v>
      </c>
      <c r="E68" s="21">
        <v>49</v>
      </c>
      <c r="F68" s="21">
        <v>1</v>
      </c>
      <c r="G68" s="21">
        <v>28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736</v>
      </c>
      <c r="D69" s="21" t="s">
        <v>1663</v>
      </c>
      <c r="E69" s="21">
        <v>68</v>
      </c>
      <c r="F69" s="21">
        <v>52</v>
      </c>
      <c r="G69" s="21">
        <v>37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901</v>
      </c>
      <c r="D70" s="21" t="s">
        <v>1727</v>
      </c>
      <c r="E70" s="21">
        <v>35</v>
      </c>
      <c r="F70" s="21">
        <v>35</v>
      </c>
      <c r="G70" s="21">
        <v>3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700</v>
      </c>
      <c r="D71" s="21" t="s">
        <v>1679</v>
      </c>
      <c r="E71" s="21">
        <v>54</v>
      </c>
      <c r="F71" s="21">
        <v>11</v>
      </c>
      <c r="G71" s="21">
        <v>31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1117</v>
      </c>
      <c r="C72" s="21" t="s">
        <v>89</v>
      </c>
      <c r="D72" s="21" t="s">
        <v>1732</v>
      </c>
      <c r="E72" s="21">
        <v>86</v>
      </c>
      <c r="F72" s="21">
        <v>71</v>
      </c>
      <c r="G72" s="21">
        <v>2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248</v>
      </c>
      <c r="D73" s="21">
        <v>20</v>
      </c>
      <c r="E73" s="21">
        <v>92</v>
      </c>
      <c r="F73" s="21">
        <v>22</v>
      </c>
      <c r="G73" s="21">
        <v>6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433</v>
      </c>
      <c r="D74" s="21" t="s">
        <v>1721</v>
      </c>
      <c r="E74" s="21">
        <v>96</v>
      </c>
      <c r="F74" s="21">
        <v>73</v>
      </c>
      <c r="G74" s="21">
        <v>2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1117</v>
      </c>
      <c r="C75" s="21" t="s">
        <v>705</v>
      </c>
      <c r="D75" s="21" t="s">
        <v>1733</v>
      </c>
      <c r="E75" s="21">
        <v>93</v>
      </c>
      <c r="F75" s="21">
        <v>74</v>
      </c>
      <c r="G75" s="21">
        <v>2</v>
      </c>
      <c r="L75" s="25">
        <f ca="1">IFERROR(__xludf.DUMMYFUNCTION("IF(SUM(COUNTIF(artists!A:A, SPLIT(C75, "",""))) &gt; 0, ""UA"", 0)"),0)</f>
        <v>0</v>
      </c>
      <c r="M75" s="26">
        <f ca="1">IFERROR(__xludf.DUMMYFUNCTION("IF(SUM(COUNTIF(artists!C:C, SPLIT(C75, "",""))) &gt; 0, ""RU"", 0)"),0)</f>
        <v>0</v>
      </c>
      <c r="N75" s="25" t="str">
        <f ca="1">IFERROR(__xludf.DUMMYFUNCTION("IF(SUM(COUNTIF(artists!E:E, SPLIT(C75, "",""))) &gt; 0, ""OTHER"", 0)"),"OTHER")</f>
        <v>OTHER</v>
      </c>
    </row>
    <row r="76" spans="1:14" ht="14.25" customHeight="1">
      <c r="A76" s="21">
        <v>75</v>
      </c>
      <c r="B76" s="21" t="s">
        <v>1121</v>
      </c>
      <c r="C76" s="21" t="s">
        <v>128</v>
      </c>
      <c r="D76" s="21" t="s">
        <v>1418</v>
      </c>
      <c r="E76" s="21">
        <v>64</v>
      </c>
      <c r="F76" s="21">
        <v>12</v>
      </c>
      <c r="G76" s="21">
        <v>74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1147</v>
      </c>
      <c r="C77" s="21" t="s">
        <v>875</v>
      </c>
      <c r="D77" s="21" t="s">
        <v>1696</v>
      </c>
      <c r="E77" s="21" t="s">
        <v>1147</v>
      </c>
      <c r="F77" s="21">
        <v>64</v>
      </c>
      <c r="G77" s="21">
        <v>1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897</v>
      </c>
      <c r="D78" s="21" t="s">
        <v>1722</v>
      </c>
      <c r="E78" s="21">
        <v>57</v>
      </c>
      <c r="F78" s="21">
        <v>11</v>
      </c>
      <c r="G78" s="21">
        <v>22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909</v>
      </c>
      <c r="D79" s="21" t="s">
        <v>1734</v>
      </c>
      <c r="E79" s="21">
        <v>72</v>
      </c>
      <c r="F79" s="21">
        <v>72</v>
      </c>
      <c r="G79" s="21">
        <v>2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905</v>
      </c>
      <c r="D80" s="21" t="s">
        <v>1729</v>
      </c>
      <c r="E80" s="21">
        <v>61</v>
      </c>
      <c r="F80" s="21">
        <v>12</v>
      </c>
      <c r="G80" s="21">
        <v>10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614</v>
      </c>
      <c r="D81" s="21" t="s">
        <v>1195</v>
      </c>
      <c r="E81" s="21" t="s">
        <v>1147</v>
      </c>
      <c r="F81" s="21">
        <v>35</v>
      </c>
      <c r="G81" s="21">
        <v>1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1147</v>
      </c>
      <c r="C82" s="21" t="s">
        <v>738</v>
      </c>
      <c r="D82" s="21" t="s">
        <v>1735</v>
      </c>
      <c r="E82" s="21" t="s">
        <v>1147</v>
      </c>
      <c r="F82" s="21">
        <v>81</v>
      </c>
      <c r="G82" s="21">
        <v>1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170</v>
      </c>
      <c r="D83" s="21" t="s">
        <v>1736</v>
      </c>
      <c r="E83" s="21">
        <v>59</v>
      </c>
      <c r="F83" s="21">
        <v>21</v>
      </c>
      <c r="G83" s="21">
        <v>6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907</v>
      </c>
      <c r="D84" s="21" t="s">
        <v>1731</v>
      </c>
      <c r="E84" s="21">
        <v>56</v>
      </c>
      <c r="F84" s="21">
        <v>3</v>
      </c>
      <c r="G84" s="21">
        <v>12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69</v>
      </c>
      <c r="D85" s="21" t="s">
        <v>1157</v>
      </c>
      <c r="E85" s="21" t="s">
        <v>1147</v>
      </c>
      <c r="F85" s="21">
        <v>1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248</v>
      </c>
      <c r="D86" s="21" t="s">
        <v>1737</v>
      </c>
      <c r="E86" s="21" t="s">
        <v>1147</v>
      </c>
      <c r="F86" s="21">
        <v>13</v>
      </c>
      <c r="G86" s="21">
        <v>16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107</v>
      </c>
      <c r="D87" s="21" t="s">
        <v>1630</v>
      </c>
      <c r="E87" s="21" t="s">
        <v>1147</v>
      </c>
      <c r="F87" s="21">
        <v>14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1719</v>
      </c>
      <c r="D88" s="21" t="s">
        <v>1720</v>
      </c>
      <c r="E88" s="21" t="s">
        <v>1147</v>
      </c>
      <c r="F88" s="21">
        <v>80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889</v>
      </c>
      <c r="D89" s="21" t="s">
        <v>1713</v>
      </c>
      <c r="E89" s="21" t="s">
        <v>1147</v>
      </c>
      <c r="F89" s="21">
        <v>58</v>
      </c>
      <c r="G89" s="21">
        <v>1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893</v>
      </c>
      <c r="D90" s="21" t="s">
        <v>1717</v>
      </c>
      <c r="E90" s="21" t="s">
        <v>1147</v>
      </c>
      <c r="F90" s="21">
        <v>76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831</v>
      </c>
      <c r="D91" s="21" t="s">
        <v>1738</v>
      </c>
      <c r="E91" s="21">
        <v>67</v>
      </c>
      <c r="F91" s="21">
        <v>67</v>
      </c>
      <c r="G91" s="21">
        <v>2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899</v>
      </c>
      <c r="D92" s="21" t="s">
        <v>1725</v>
      </c>
      <c r="E92" s="21" t="s">
        <v>1147</v>
      </c>
      <c r="F92" s="21">
        <v>89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519</v>
      </c>
      <c r="D93" s="21" t="s">
        <v>1707</v>
      </c>
      <c r="E93" s="21" t="s">
        <v>1147</v>
      </c>
      <c r="F93" s="21">
        <v>50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1103</v>
      </c>
      <c r="D94" s="21" t="s">
        <v>1714</v>
      </c>
      <c r="E94" s="21" t="s">
        <v>1147</v>
      </c>
      <c r="F94" s="21">
        <v>60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889</v>
      </c>
      <c r="D95" s="21" t="s">
        <v>1739</v>
      </c>
      <c r="E95" s="21">
        <v>42</v>
      </c>
      <c r="F95" s="21">
        <v>25</v>
      </c>
      <c r="G95" s="21">
        <v>4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1740</v>
      </c>
      <c r="D96" s="21" t="s">
        <v>1741</v>
      </c>
      <c r="E96" s="21" t="s">
        <v>1147</v>
      </c>
      <c r="F96" s="21">
        <v>95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451</v>
      </c>
      <c r="D97" s="21" t="s">
        <v>1742</v>
      </c>
      <c r="E97" s="21" t="s">
        <v>1147</v>
      </c>
      <c r="F97" s="21">
        <v>96</v>
      </c>
      <c r="G97" s="21">
        <v>1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909</v>
      </c>
      <c r="D98" s="21" t="s">
        <v>1743</v>
      </c>
      <c r="E98" s="21">
        <v>60</v>
      </c>
      <c r="F98" s="21">
        <v>19</v>
      </c>
      <c r="G98" s="21">
        <v>7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911</v>
      </c>
      <c r="D99" s="21" t="s">
        <v>1744</v>
      </c>
      <c r="E99" s="21">
        <v>43</v>
      </c>
      <c r="F99" s="21">
        <v>25</v>
      </c>
      <c r="G99" s="21">
        <v>5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913</v>
      </c>
      <c r="D100" s="21" t="s">
        <v>1745</v>
      </c>
      <c r="E100" s="21">
        <v>69</v>
      </c>
      <c r="F100" s="21">
        <v>27</v>
      </c>
      <c r="G100" s="21">
        <v>7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1084</v>
      </c>
      <c r="D101" s="21" t="s">
        <v>1746</v>
      </c>
      <c r="E101" s="21" t="s">
        <v>1147</v>
      </c>
      <c r="F101" s="21">
        <v>100</v>
      </c>
      <c r="G101" s="21">
        <v>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1" priority="1">
      <formula>AND($L2=0, $M2=0, $N2=0)</formula>
    </cfRule>
    <cfRule type="expression" dxfId="1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Аркуш58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1.8867187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499</v>
      </c>
      <c r="D2" s="21" t="s">
        <v>1544</v>
      </c>
      <c r="E2" s="21">
        <v>1</v>
      </c>
      <c r="F2" s="21">
        <v>1</v>
      </c>
      <c r="G2" s="21">
        <v>4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125</v>
      </c>
      <c r="D3" s="21" t="s">
        <v>1523</v>
      </c>
      <c r="E3" s="21">
        <v>5</v>
      </c>
      <c r="F3" s="21">
        <v>2</v>
      </c>
      <c r="G3" s="21">
        <v>6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517</v>
      </c>
      <c r="D4" s="21" t="s">
        <v>1402</v>
      </c>
      <c r="E4" s="21">
        <v>2</v>
      </c>
      <c r="F4" s="21">
        <v>2</v>
      </c>
      <c r="G4" s="21">
        <v>3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128</v>
      </c>
      <c r="D5" s="21" t="s">
        <v>1393</v>
      </c>
      <c r="E5" s="21">
        <v>4</v>
      </c>
      <c r="F5" s="21">
        <v>1</v>
      </c>
      <c r="G5" s="21">
        <v>12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233</v>
      </c>
      <c r="D6" s="21" t="s">
        <v>1646</v>
      </c>
      <c r="E6" s="21">
        <v>3</v>
      </c>
      <c r="F6" s="21">
        <v>3</v>
      </c>
      <c r="G6" s="21">
        <v>3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537</v>
      </c>
      <c r="D7" s="21" t="s">
        <v>1391</v>
      </c>
      <c r="E7" s="21">
        <v>32</v>
      </c>
      <c r="F7" s="21">
        <v>6</v>
      </c>
      <c r="G7" s="21">
        <v>2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947</v>
      </c>
      <c r="D8" s="21" t="s">
        <v>1535</v>
      </c>
      <c r="E8" s="21">
        <v>8</v>
      </c>
      <c r="F8" s="21">
        <v>3</v>
      </c>
      <c r="G8" s="21">
        <v>14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128</v>
      </c>
      <c r="D9" s="21" t="s">
        <v>1638</v>
      </c>
      <c r="E9" s="21">
        <v>7</v>
      </c>
      <c r="F9" s="21">
        <v>2</v>
      </c>
      <c r="G9" s="21">
        <v>5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490</v>
      </c>
      <c r="D10" s="21" t="s">
        <v>1665</v>
      </c>
      <c r="E10" s="21">
        <v>6</v>
      </c>
      <c r="F10" s="21">
        <v>1</v>
      </c>
      <c r="G10" s="21">
        <v>5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799</v>
      </c>
      <c r="D11" s="21" t="s">
        <v>1436</v>
      </c>
      <c r="E11" s="21">
        <v>9</v>
      </c>
      <c r="F11" s="21">
        <v>1</v>
      </c>
      <c r="G11" s="21">
        <v>16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297</v>
      </c>
      <c r="D12" s="21" t="s">
        <v>1589</v>
      </c>
      <c r="E12" s="21">
        <v>13</v>
      </c>
      <c r="F12" s="21">
        <v>7</v>
      </c>
      <c r="G12" s="21">
        <v>9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790</v>
      </c>
      <c r="D13" s="21" t="s">
        <v>1662</v>
      </c>
      <c r="E13" s="21">
        <v>11</v>
      </c>
      <c r="F13" s="21">
        <v>7</v>
      </c>
      <c r="G13" s="21">
        <v>7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857</v>
      </c>
      <c r="D14" s="21" t="s">
        <v>1621</v>
      </c>
      <c r="E14" s="21">
        <v>10</v>
      </c>
      <c r="F14" s="21">
        <v>10</v>
      </c>
      <c r="G14" s="21">
        <v>8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140</v>
      </c>
      <c r="D15" s="21" t="s">
        <v>1170</v>
      </c>
      <c r="E15" s="21">
        <v>15</v>
      </c>
      <c r="F15" s="21">
        <v>8</v>
      </c>
      <c r="G15" s="21">
        <v>15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1121</v>
      </c>
      <c r="C16" s="21" t="s">
        <v>1408</v>
      </c>
      <c r="D16" s="21" t="s">
        <v>1409</v>
      </c>
      <c r="E16" s="21">
        <v>14</v>
      </c>
      <c r="F16" s="21">
        <v>14</v>
      </c>
      <c r="G16" s="21">
        <v>9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1117</v>
      </c>
      <c r="C17" s="21" t="s">
        <v>787</v>
      </c>
      <c r="D17" s="21" t="s">
        <v>1407</v>
      </c>
      <c r="E17" s="21">
        <v>18</v>
      </c>
      <c r="F17" s="21">
        <v>1</v>
      </c>
      <c r="G17" s="21">
        <v>39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608</v>
      </c>
      <c r="D18" s="21" t="s">
        <v>1189</v>
      </c>
      <c r="E18" s="21">
        <v>23</v>
      </c>
      <c r="F18" s="21">
        <v>17</v>
      </c>
      <c r="G18" s="21">
        <v>19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799</v>
      </c>
      <c r="D19" s="21" t="s">
        <v>1529</v>
      </c>
      <c r="E19" s="21">
        <v>17</v>
      </c>
      <c r="F19" s="21">
        <v>2</v>
      </c>
      <c r="G19" s="21">
        <v>16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887</v>
      </c>
      <c r="D20" s="21" t="s">
        <v>1710</v>
      </c>
      <c r="E20" s="21">
        <v>12</v>
      </c>
      <c r="F20" s="21">
        <v>12</v>
      </c>
      <c r="G20" s="21">
        <v>4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511</v>
      </c>
      <c r="D21" s="21" t="s">
        <v>1644</v>
      </c>
      <c r="E21" s="21">
        <v>22</v>
      </c>
      <c r="F21" s="21">
        <v>7</v>
      </c>
      <c r="G21" s="21">
        <v>13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697</v>
      </c>
      <c r="D22" s="21" t="s">
        <v>1652</v>
      </c>
      <c r="E22" s="21">
        <v>20</v>
      </c>
      <c r="F22" s="21">
        <v>20</v>
      </c>
      <c r="G22" s="21">
        <v>9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1117</v>
      </c>
      <c r="C23" s="21" t="s">
        <v>895</v>
      </c>
      <c r="D23" s="21" t="s">
        <v>1555</v>
      </c>
      <c r="E23" s="21">
        <v>85</v>
      </c>
      <c r="F23" s="21">
        <v>22</v>
      </c>
      <c r="G23" s="21">
        <v>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421</v>
      </c>
      <c r="D24" s="21" t="s">
        <v>1403</v>
      </c>
      <c r="E24" s="21">
        <v>30</v>
      </c>
      <c r="F24" s="21">
        <v>1</v>
      </c>
      <c r="G24" s="21">
        <v>38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799</v>
      </c>
      <c r="D25" s="21" t="s">
        <v>1536</v>
      </c>
      <c r="E25" s="21">
        <v>28</v>
      </c>
      <c r="F25" s="21">
        <v>2</v>
      </c>
      <c r="G25" s="21">
        <v>16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448</v>
      </c>
      <c r="D26" s="21" t="s">
        <v>1661</v>
      </c>
      <c r="E26" s="21">
        <v>29</v>
      </c>
      <c r="F26" s="21">
        <v>11</v>
      </c>
      <c r="G26" s="21">
        <v>12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225</v>
      </c>
      <c r="D27" s="21" t="s">
        <v>1700</v>
      </c>
      <c r="E27" s="21">
        <v>21</v>
      </c>
      <c r="F27" s="21">
        <v>7</v>
      </c>
      <c r="G27" s="21">
        <v>8</v>
      </c>
      <c r="L27" s="25">
        <f ca="1">IFERROR(__xludf.DUMMYFUNCTION("IF(SUM(COUNTIF(artists!A:A, SPLIT(C27, "",""))) &gt; 0, ""UA"", 0)"),0)</f>
        <v>0</v>
      </c>
      <c r="M27" s="26">
        <f ca="1">IFERROR(__xludf.DUMMYFUNCTION("IF(SUM(COUNTIF(artists!C:C, SPLIT(C27, "",""))) &gt; 0, ""RU"", 0)"),0)</f>
        <v>0</v>
      </c>
      <c r="N27" s="25" t="str">
        <f ca="1">IFERROR(__xludf.DUMMYFUNCTION("IF(SUM(COUNTIF(artists!E:E, SPLIT(C27, "",""))) &gt; 0, ""OTHER"", 0)"),"OTHER")</f>
        <v>OTHER</v>
      </c>
    </row>
    <row r="28" spans="1:14" ht="14.25" customHeight="1">
      <c r="A28" s="21">
        <v>27</v>
      </c>
      <c r="B28" s="21" t="s">
        <v>1121</v>
      </c>
      <c r="C28" s="21" t="s">
        <v>233</v>
      </c>
      <c r="D28" s="21" t="s">
        <v>1673</v>
      </c>
      <c r="E28" s="21">
        <v>16</v>
      </c>
      <c r="F28" s="21">
        <v>2</v>
      </c>
      <c r="G28" s="21">
        <v>6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865</v>
      </c>
      <c r="D29" s="21" t="s">
        <v>1643</v>
      </c>
      <c r="E29" s="21">
        <v>26</v>
      </c>
      <c r="F29" s="21">
        <v>2</v>
      </c>
      <c r="G29" s="21">
        <v>13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1064</v>
      </c>
      <c r="D30" s="21" t="s">
        <v>1695</v>
      </c>
      <c r="E30" s="21">
        <v>24</v>
      </c>
      <c r="F30" s="21">
        <v>3</v>
      </c>
      <c r="G30" s="21">
        <v>9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867</v>
      </c>
      <c r="D31" s="21" t="s">
        <v>1650</v>
      </c>
      <c r="E31" s="21">
        <v>31</v>
      </c>
      <c r="F31" s="21">
        <v>4</v>
      </c>
      <c r="G31" s="21">
        <v>15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873</v>
      </c>
      <c r="D32" s="21" t="s">
        <v>1692</v>
      </c>
      <c r="E32" s="21">
        <v>90</v>
      </c>
      <c r="F32" s="21">
        <v>29</v>
      </c>
      <c r="G32" s="21">
        <v>2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1257</v>
      </c>
      <c r="D33" s="21" t="s">
        <v>1258</v>
      </c>
      <c r="E33" s="21">
        <v>35</v>
      </c>
      <c r="F33" s="21">
        <v>9</v>
      </c>
      <c r="G33" s="21">
        <v>11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1117</v>
      </c>
      <c r="C34" s="21" t="s">
        <v>736</v>
      </c>
      <c r="D34" s="21" t="s">
        <v>1172</v>
      </c>
      <c r="E34" s="21">
        <v>33</v>
      </c>
      <c r="F34" s="21">
        <v>28</v>
      </c>
      <c r="G34" s="21">
        <v>5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128</v>
      </c>
      <c r="D35" s="21" t="s">
        <v>1442</v>
      </c>
      <c r="E35" s="21">
        <v>34</v>
      </c>
      <c r="F35" s="21">
        <v>1</v>
      </c>
      <c r="G35" s="21">
        <v>45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901</v>
      </c>
      <c r="D36" s="21" t="s">
        <v>1727</v>
      </c>
      <c r="E36" s="21">
        <v>91</v>
      </c>
      <c r="F36" s="21">
        <v>35</v>
      </c>
      <c r="G36" s="21">
        <v>2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425</v>
      </c>
      <c r="D37" s="21" t="s">
        <v>1726</v>
      </c>
      <c r="E37" s="21">
        <v>45</v>
      </c>
      <c r="F37" s="21">
        <v>36</v>
      </c>
      <c r="G37" s="21">
        <v>2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736</v>
      </c>
      <c r="D38" s="21" t="s">
        <v>1215</v>
      </c>
      <c r="E38" s="21">
        <v>39</v>
      </c>
      <c r="F38" s="21">
        <v>17</v>
      </c>
      <c r="G38" s="21">
        <v>116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128</v>
      </c>
      <c r="D39" s="21" t="s">
        <v>1254</v>
      </c>
      <c r="E39" s="21">
        <v>42</v>
      </c>
      <c r="F39" s="21">
        <v>2</v>
      </c>
      <c r="G39" s="21">
        <v>82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272</v>
      </c>
      <c r="D40" s="21" t="s">
        <v>1434</v>
      </c>
      <c r="E40" s="21">
        <v>38</v>
      </c>
      <c r="F40" s="21">
        <v>2</v>
      </c>
      <c r="G40" s="21">
        <v>42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1117</v>
      </c>
      <c r="C41" s="21" t="s">
        <v>837</v>
      </c>
      <c r="D41" s="21" t="s">
        <v>1494</v>
      </c>
      <c r="E41" s="21">
        <v>40</v>
      </c>
      <c r="F41" s="21">
        <v>1</v>
      </c>
      <c r="G41" s="21">
        <v>34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1103</v>
      </c>
      <c r="D42" s="21" t="s">
        <v>1676</v>
      </c>
      <c r="E42" s="21">
        <v>43</v>
      </c>
      <c r="F42" s="21">
        <v>2</v>
      </c>
      <c r="G42" s="21">
        <v>18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889</v>
      </c>
      <c r="D43" s="21" t="s">
        <v>1739</v>
      </c>
      <c r="E43" s="21">
        <v>25</v>
      </c>
      <c r="F43" s="21">
        <v>25</v>
      </c>
      <c r="G43" s="21">
        <v>3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911</v>
      </c>
      <c r="D44" s="21" t="s">
        <v>1744</v>
      </c>
      <c r="E44" s="21">
        <v>27</v>
      </c>
      <c r="F44" s="21">
        <v>25</v>
      </c>
      <c r="G44" s="21">
        <v>4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151</v>
      </c>
      <c r="D45" s="21" t="s">
        <v>1587</v>
      </c>
      <c r="E45" s="21">
        <v>46</v>
      </c>
      <c r="F45" s="21">
        <v>3</v>
      </c>
      <c r="G45" s="21">
        <v>34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1067</v>
      </c>
      <c r="D46" s="21" t="s">
        <v>1747</v>
      </c>
      <c r="E46" s="21">
        <v>19</v>
      </c>
      <c r="F46" s="21">
        <v>19</v>
      </c>
      <c r="G46" s="21">
        <v>3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871</v>
      </c>
      <c r="D47" s="21" t="s">
        <v>1678</v>
      </c>
      <c r="E47" s="21">
        <v>36</v>
      </c>
      <c r="F47" s="21">
        <v>2</v>
      </c>
      <c r="G47" s="21">
        <v>9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322</v>
      </c>
      <c r="D48" s="21" t="s">
        <v>1667</v>
      </c>
      <c r="E48" s="21">
        <v>48</v>
      </c>
      <c r="F48" s="21">
        <v>2</v>
      </c>
      <c r="G48" s="21">
        <v>8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151</v>
      </c>
      <c r="D49" s="21" t="s">
        <v>1683</v>
      </c>
      <c r="E49" s="21">
        <v>54</v>
      </c>
      <c r="F49" s="21">
        <v>5</v>
      </c>
      <c r="G49" s="21">
        <v>21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451</v>
      </c>
      <c r="D50" s="21" t="s">
        <v>1486</v>
      </c>
      <c r="E50" s="21">
        <v>41</v>
      </c>
      <c r="F50" s="21">
        <v>1</v>
      </c>
      <c r="G50" s="21">
        <v>27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1103</v>
      </c>
      <c r="D51" s="21" t="s">
        <v>1668</v>
      </c>
      <c r="E51" s="21">
        <v>67</v>
      </c>
      <c r="F51" s="21">
        <v>17</v>
      </c>
      <c r="G51" s="21">
        <v>11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297</v>
      </c>
      <c r="D52" s="21" t="s">
        <v>1682</v>
      </c>
      <c r="E52" s="21">
        <v>56</v>
      </c>
      <c r="F52" s="21">
        <v>17</v>
      </c>
      <c r="G52" s="21">
        <v>18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624</v>
      </c>
      <c r="D53" s="21" t="s">
        <v>1702</v>
      </c>
      <c r="E53" s="21">
        <v>51</v>
      </c>
      <c r="F53" s="21">
        <v>10</v>
      </c>
      <c r="G53" s="21">
        <v>11</v>
      </c>
      <c r="L53" s="25" t="str">
        <f ca="1">IFERROR(__xludf.DUMMYFUNCTION("IF(SUM(COUNTIF(artists!A:A, SPLIT(C53, "",""))) &gt; 0, ""UA"", 0)"),"UA")</f>
        <v>UA</v>
      </c>
      <c r="M53" s="26">
        <f ca="1">IFERROR(__xludf.DUMMYFUNCTION("IF(SUM(COUNTIF(artists!C:C, SPLIT(C53, "",""))) &gt; 0, ""RU"", 0)"),0)</f>
        <v>0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1147</v>
      </c>
      <c r="C54" s="21" t="s">
        <v>297</v>
      </c>
      <c r="D54" s="21" t="s">
        <v>1748</v>
      </c>
      <c r="E54" s="21" t="s">
        <v>1147</v>
      </c>
      <c r="F54" s="21">
        <v>53</v>
      </c>
      <c r="G54" s="21">
        <v>1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700</v>
      </c>
      <c r="D55" s="21" t="s">
        <v>1679</v>
      </c>
      <c r="E55" s="21">
        <v>53</v>
      </c>
      <c r="F55" s="21">
        <v>11</v>
      </c>
      <c r="G55" s="21">
        <v>30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1147</v>
      </c>
      <c r="C56" s="21" t="s">
        <v>175</v>
      </c>
      <c r="D56" s="21" t="s">
        <v>1586</v>
      </c>
      <c r="E56" s="21" t="s">
        <v>1147</v>
      </c>
      <c r="F56" s="21">
        <v>3</v>
      </c>
      <c r="G56" s="21">
        <v>1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907</v>
      </c>
      <c r="D57" s="21" t="s">
        <v>1731</v>
      </c>
      <c r="E57" s="21">
        <v>52</v>
      </c>
      <c r="F57" s="21">
        <v>3</v>
      </c>
      <c r="G57" s="21">
        <v>11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897</v>
      </c>
      <c r="D58" s="21" t="s">
        <v>1722</v>
      </c>
      <c r="E58" s="21">
        <v>57</v>
      </c>
      <c r="F58" s="21">
        <v>11</v>
      </c>
      <c r="G58" s="21">
        <v>21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1117</v>
      </c>
      <c r="C59" s="21" t="s">
        <v>736</v>
      </c>
      <c r="D59" s="21" t="s">
        <v>1184</v>
      </c>
      <c r="E59" s="21">
        <v>66</v>
      </c>
      <c r="F59" s="21">
        <v>41</v>
      </c>
      <c r="G59" s="21">
        <v>49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170</v>
      </c>
      <c r="D60" s="21" t="s">
        <v>1736</v>
      </c>
      <c r="E60" s="21">
        <v>37</v>
      </c>
      <c r="F60" s="21">
        <v>21</v>
      </c>
      <c r="G60" s="21">
        <v>5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1121</v>
      </c>
      <c r="C61" s="21" t="s">
        <v>909</v>
      </c>
      <c r="D61" s="21" t="s">
        <v>1743</v>
      </c>
      <c r="E61" s="21">
        <v>55</v>
      </c>
      <c r="F61" s="21">
        <v>19</v>
      </c>
      <c r="G61" s="21">
        <v>6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905</v>
      </c>
      <c r="D62" s="21" t="s">
        <v>1729</v>
      </c>
      <c r="E62" s="21">
        <v>59</v>
      </c>
      <c r="F62" s="21">
        <v>12</v>
      </c>
      <c r="G62" s="21">
        <v>9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877</v>
      </c>
      <c r="D63" s="21" t="s">
        <v>1703</v>
      </c>
      <c r="E63" s="21">
        <v>73</v>
      </c>
      <c r="F63" s="21">
        <v>5</v>
      </c>
      <c r="G63" s="21">
        <v>101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748</v>
      </c>
      <c r="D64" s="21" t="s">
        <v>1428</v>
      </c>
      <c r="E64" s="21">
        <v>79</v>
      </c>
      <c r="F64" s="21">
        <v>49</v>
      </c>
      <c r="G64" s="21">
        <v>75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128</v>
      </c>
      <c r="D65" s="21" t="s">
        <v>1418</v>
      </c>
      <c r="E65" s="21">
        <v>72</v>
      </c>
      <c r="F65" s="21">
        <v>12</v>
      </c>
      <c r="G65" s="21">
        <v>73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191</v>
      </c>
      <c r="D66" s="21" t="s">
        <v>1749</v>
      </c>
      <c r="E66" s="21">
        <v>84</v>
      </c>
      <c r="F66" s="21">
        <v>65</v>
      </c>
      <c r="G66" s="21">
        <v>2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1147</v>
      </c>
      <c r="C67" s="21" t="s">
        <v>833</v>
      </c>
      <c r="D67" s="21" t="s">
        <v>1716</v>
      </c>
      <c r="E67" s="21" t="s">
        <v>1147</v>
      </c>
      <c r="F67" s="21">
        <v>55</v>
      </c>
      <c r="G67" s="21">
        <v>1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1147</v>
      </c>
      <c r="C68" s="21" t="s">
        <v>831</v>
      </c>
      <c r="D68" s="21" t="s">
        <v>1738</v>
      </c>
      <c r="E68" s="21" t="s">
        <v>1147</v>
      </c>
      <c r="F68" s="21">
        <v>67</v>
      </c>
      <c r="G68" s="21">
        <v>1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736</v>
      </c>
      <c r="D69" s="21" t="s">
        <v>1663</v>
      </c>
      <c r="E69" s="21">
        <v>68</v>
      </c>
      <c r="F69" s="21">
        <v>52</v>
      </c>
      <c r="G69" s="21">
        <v>36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913</v>
      </c>
      <c r="D70" s="21" t="s">
        <v>1745</v>
      </c>
      <c r="E70" s="21">
        <v>61</v>
      </c>
      <c r="F70" s="21">
        <v>27</v>
      </c>
      <c r="G70" s="21">
        <v>6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155</v>
      </c>
      <c r="D71" s="21" t="s">
        <v>1446</v>
      </c>
      <c r="E71" s="21">
        <v>97</v>
      </c>
      <c r="F71" s="21">
        <v>61</v>
      </c>
      <c r="G71" s="21">
        <v>5</v>
      </c>
      <c r="H71" s="21">
        <v>75</v>
      </c>
      <c r="I71" s="28">
        <v>44255</v>
      </c>
      <c r="J71" s="21">
        <v>71</v>
      </c>
      <c r="K71" s="28">
        <v>44262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1121</v>
      </c>
      <c r="C72" s="21" t="s">
        <v>915</v>
      </c>
      <c r="D72" s="21" t="s">
        <v>1750</v>
      </c>
      <c r="E72" s="21">
        <v>44</v>
      </c>
      <c r="F72" s="21">
        <v>9</v>
      </c>
      <c r="G72" s="21">
        <v>13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909</v>
      </c>
      <c r="D73" s="21" t="s">
        <v>1734</v>
      </c>
      <c r="E73" s="21" t="s">
        <v>1147</v>
      </c>
      <c r="F73" s="21">
        <v>72</v>
      </c>
      <c r="G73" s="21">
        <v>1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107</v>
      </c>
      <c r="D74" s="21" t="s">
        <v>1246</v>
      </c>
      <c r="E74" s="21">
        <v>50</v>
      </c>
      <c r="F74" s="21">
        <v>8</v>
      </c>
      <c r="G74" s="21">
        <v>33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917</v>
      </c>
      <c r="D75" s="21" t="s">
        <v>1751</v>
      </c>
      <c r="E75" s="21">
        <v>81</v>
      </c>
      <c r="F75" s="21">
        <v>74</v>
      </c>
      <c r="G75" s="21">
        <v>2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300</v>
      </c>
      <c r="D76" s="21" t="s">
        <v>1752</v>
      </c>
      <c r="E76" s="21">
        <v>49</v>
      </c>
      <c r="F76" s="21">
        <v>20</v>
      </c>
      <c r="G76" s="21">
        <v>5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1147</v>
      </c>
      <c r="C77" s="21" t="s">
        <v>703</v>
      </c>
      <c r="D77" s="21" t="s">
        <v>1697</v>
      </c>
      <c r="E77" s="21" t="s">
        <v>1147</v>
      </c>
      <c r="F77" s="21">
        <v>48</v>
      </c>
      <c r="G77" s="21">
        <v>1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1121</v>
      </c>
      <c r="C78" s="21" t="s">
        <v>1753</v>
      </c>
      <c r="D78" s="21" t="s">
        <v>1754</v>
      </c>
      <c r="E78" s="21">
        <v>60</v>
      </c>
      <c r="F78" s="21">
        <v>59</v>
      </c>
      <c r="G78" s="21">
        <v>27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353</v>
      </c>
      <c r="D79" s="21" t="s">
        <v>1755</v>
      </c>
      <c r="E79" s="21">
        <v>71</v>
      </c>
      <c r="F79" s="21">
        <v>3</v>
      </c>
      <c r="G79" s="21">
        <v>17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863</v>
      </c>
      <c r="D80" s="21" t="s">
        <v>1724</v>
      </c>
      <c r="E80" s="21" t="s">
        <v>1147</v>
      </c>
      <c r="F80" s="21">
        <v>28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517</v>
      </c>
      <c r="D81" s="21" t="s">
        <v>1730</v>
      </c>
      <c r="E81" s="21">
        <v>74</v>
      </c>
      <c r="F81" s="21">
        <v>16</v>
      </c>
      <c r="G81" s="21">
        <v>22</v>
      </c>
      <c r="L81" s="25">
        <f ca="1">IFERROR(__xludf.DUMMYFUNCTION("IF(SUM(COUNTIF(artists!A:A, SPLIT(C81, "",""))) &gt; 0, ""UA"", 0)"),0)</f>
        <v>0</v>
      </c>
      <c r="M81" s="26" t="str">
        <f ca="1">IFERROR(__xludf.DUMMYFUNCTION("IF(SUM(COUNTIF(artists!C:C, SPLIT(C81, "",""))) &gt; 0, ""RU"", 0)"),"RU")</f>
        <v>RU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1147</v>
      </c>
      <c r="C82" s="21" t="s">
        <v>831</v>
      </c>
      <c r="D82" s="21" t="s">
        <v>1693</v>
      </c>
      <c r="E82" s="21" t="s">
        <v>1147</v>
      </c>
      <c r="F82" s="21">
        <v>15</v>
      </c>
      <c r="G82" s="21">
        <v>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1147</v>
      </c>
      <c r="C83" s="21" t="s">
        <v>69</v>
      </c>
      <c r="D83" s="21" t="s">
        <v>1756</v>
      </c>
      <c r="E83" s="21" t="s">
        <v>1147</v>
      </c>
      <c r="F83" s="21">
        <v>82</v>
      </c>
      <c r="G83" s="21">
        <v>1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885</v>
      </c>
      <c r="D84" s="21" t="s">
        <v>1709</v>
      </c>
      <c r="E84" s="21">
        <v>65</v>
      </c>
      <c r="F84" s="21">
        <v>5</v>
      </c>
      <c r="G84" s="21">
        <v>35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1147</v>
      </c>
      <c r="C85" s="21" t="s">
        <v>86</v>
      </c>
      <c r="D85" s="21" t="s">
        <v>1478</v>
      </c>
      <c r="E85" s="21" t="s">
        <v>1147</v>
      </c>
      <c r="F85" s="21">
        <v>4</v>
      </c>
      <c r="G85" s="21">
        <v>1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68</v>
      </c>
      <c r="D86" s="21" t="s">
        <v>1657</v>
      </c>
      <c r="E86" s="21" t="s">
        <v>1147</v>
      </c>
      <c r="F86" s="21">
        <v>27</v>
      </c>
      <c r="G86" s="21">
        <v>6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89</v>
      </c>
      <c r="D87" s="21" t="s">
        <v>1732</v>
      </c>
      <c r="E87" s="21" t="s">
        <v>1147</v>
      </c>
      <c r="F87" s="21">
        <v>71</v>
      </c>
      <c r="G87" s="21">
        <v>1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519</v>
      </c>
      <c r="D88" s="21" t="s">
        <v>1687</v>
      </c>
      <c r="E88" s="21" t="s">
        <v>1147</v>
      </c>
      <c r="F88" s="21">
        <v>36</v>
      </c>
      <c r="G88" s="21">
        <v>15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1147</v>
      </c>
      <c r="C89" s="21" t="s">
        <v>69</v>
      </c>
      <c r="D89" s="21" t="s">
        <v>1141</v>
      </c>
      <c r="E89" s="21" t="s">
        <v>1147</v>
      </c>
      <c r="F89" s="21">
        <v>2</v>
      </c>
      <c r="G89" s="21">
        <v>20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254</v>
      </c>
      <c r="D90" s="21" t="s">
        <v>1757</v>
      </c>
      <c r="E90" s="21">
        <v>92</v>
      </c>
      <c r="F90" s="21">
        <v>89</v>
      </c>
      <c r="G90" s="21">
        <v>2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380</v>
      </c>
      <c r="D91" s="21" t="s">
        <v>1672</v>
      </c>
      <c r="E91" s="21" t="s">
        <v>1147</v>
      </c>
      <c r="F91" s="21">
        <v>40</v>
      </c>
      <c r="G91" s="21">
        <v>1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1121</v>
      </c>
      <c r="C92" s="21" t="s">
        <v>84</v>
      </c>
      <c r="D92" s="21" t="s">
        <v>1758</v>
      </c>
      <c r="E92" s="21">
        <v>47</v>
      </c>
      <c r="F92" s="21">
        <v>17</v>
      </c>
      <c r="G92" s="21">
        <v>4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248</v>
      </c>
      <c r="D93" s="21">
        <v>20</v>
      </c>
      <c r="E93" s="21">
        <v>58</v>
      </c>
      <c r="F93" s="21">
        <v>22</v>
      </c>
      <c r="G93" s="21">
        <v>5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705</v>
      </c>
      <c r="D94" s="21" t="s">
        <v>1733</v>
      </c>
      <c r="E94" s="21" t="s">
        <v>1147</v>
      </c>
      <c r="F94" s="21">
        <v>74</v>
      </c>
      <c r="G94" s="21">
        <v>1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1070</v>
      </c>
      <c r="D95" s="21" t="s">
        <v>1704</v>
      </c>
      <c r="E95" s="21" t="s">
        <v>1147</v>
      </c>
      <c r="F95" s="21">
        <v>44</v>
      </c>
      <c r="G95" s="21">
        <v>1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103</v>
      </c>
      <c r="D96" s="21" t="s">
        <v>1669</v>
      </c>
      <c r="E96" s="21">
        <v>62</v>
      </c>
      <c r="F96" s="21">
        <v>62</v>
      </c>
      <c r="G96" s="21">
        <v>3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433</v>
      </c>
      <c r="D97" s="21" t="s">
        <v>1721</v>
      </c>
      <c r="E97" s="21" t="s">
        <v>1147</v>
      </c>
      <c r="F97" s="21">
        <v>73</v>
      </c>
      <c r="G97" s="21">
        <v>1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81</v>
      </c>
      <c r="D98" s="21" t="s">
        <v>1616</v>
      </c>
      <c r="E98" s="21">
        <v>63</v>
      </c>
      <c r="F98" s="21">
        <v>22</v>
      </c>
      <c r="G98" s="21">
        <v>5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1064</v>
      </c>
      <c r="D99" s="21" t="s">
        <v>1759</v>
      </c>
      <c r="E99" s="21">
        <v>69</v>
      </c>
      <c r="F99" s="21">
        <v>2</v>
      </c>
      <c r="G99" s="21">
        <v>19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920</v>
      </c>
      <c r="D100" s="21" t="s">
        <v>1760</v>
      </c>
      <c r="E100" s="21">
        <v>64</v>
      </c>
      <c r="F100" s="21">
        <v>16</v>
      </c>
      <c r="G100" s="21">
        <v>7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736</v>
      </c>
      <c r="D101" s="21" t="s">
        <v>1684</v>
      </c>
      <c r="E101" s="21">
        <v>78</v>
      </c>
      <c r="F101" s="21">
        <v>1</v>
      </c>
      <c r="G101" s="21">
        <v>59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9" priority="1">
      <formula>AND($L2=0, $M2=0, $N2=0)</formula>
    </cfRule>
    <cfRule type="expression" dxfId="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Аркуш59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31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499</v>
      </c>
      <c r="D2" s="21" t="s">
        <v>1544</v>
      </c>
      <c r="E2" s="21">
        <v>1</v>
      </c>
      <c r="F2" s="21">
        <v>1</v>
      </c>
      <c r="G2" s="21">
        <v>3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517</v>
      </c>
      <c r="D3" s="21" t="s">
        <v>1402</v>
      </c>
      <c r="E3" s="21">
        <v>79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233</v>
      </c>
      <c r="D4" s="21" t="s">
        <v>1646</v>
      </c>
      <c r="E4" s="21">
        <v>9</v>
      </c>
      <c r="F4" s="21">
        <v>3</v>
      </c>
      <c r="G4" s="21">
        <v>2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128</v>
      </c>
      <c r="D5" s="21" t="s">
        <v>1393</v>
      </c>
      <c r="E5" s="21">
        <v>3</v>
      </c>
      <c r="F5" s="21">
        <v>1</v>
      </c>
      <c r="G5" s="21">
        <v>11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125</v>
      </c>
      <c r="D6" s="21" t="s">
        <v>1523</v>
      </c>
      <c r="E6" s="21">
        <v>15</v>
      </c>
      <c r="F6" s="21">
        <v>2</v>
      </c>
      <c r="G6" s="21">
        <v>5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490</v>
      </c>
      <c r="D7" s="21" t="s">
        <v>1665</v>
      </c>
      <c r="E7" s="21">
        <v>4</v>
      </c>
      <c r="F7" s="21">
        <v>1</v>
      </c>
      <c r="G7" s="21">
        <v>4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128</v>
      </c>
      <c r="D8" s="21" t="s">
        <v>1638</v>
      </c>
      <c r="E8" s="21">
        <v>2</v>
      </c>
      <c r="F8" s="21">
        <v>2</v>
      </c>
      <c r="G8" s="21">
        <v>4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947</v>
      </c>
      <c r="D9" s="21" t="s">
        <v>1535</v>
      </c>
      <c r="E9" s="21">
        <v>5</v>
      </c>
      <c r="F9" s="21">
        <v>3</v>
      </c>
      <c r="G9" s="21">
        <v>13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799</v>
      </c>
      <c r="D10" s="21" t="s">
        <v>1436</v>
      </c>
      <c r="E10" s="21">
        <v>6</v>
      </c>
      <c r="F10" s="21">
        <v>1</v>
      </c>
      <c r="G10" s="21">
        <v>15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857</v>
      </c>
      <c r="D11" s="21" t="s">
        <v>1621</v>
      </c>
      <c r="E11" s="21">
        <v>12</v>
      </c>
      <c r="F11" s="21">
        <v>10</v>
      </c>
      <c r="G11" s="21">
        <v>7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790</v>
      </c>
      <c r="D12" s="21" t="s">
        <v>1662</v>
      </c>
      <c r="E12" s="21">
        <v>20</v>
      </c>
      <c r="F12" s="21">
        <v>7</v>
      </c>
      <c r="G12" s="21">
        <v>6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887</v>
      </c>
      <c r="D13" s="21" t="s">
        <v>1710</v>
      </c>
      <c r="E13" s="21">
        <v>13</v>
      </c>
      <c r="F13" s="21">
        <v>12</v>
      </c>
      <c r="G13" s="21">
        <v>3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297</v>
      </c>
      <c r="D14" s="21" t="s">
        <v>1589</v>
      </c>
      <c r="E14" s="21">
        <v>7</v>
      </c>
      <c r="F14" s="21">
        <v>7</v>
      </c>
      <c r="G14" s="21">
        <v>8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1408</v>
      </c>
      <c r="D15" s="21" t="s">
        <v>1409</v>
      </c>
      <c r="E15" s="21">
        <v>16</v>
      </c>
      <c r="F15" s="21">
        <v>14</v>
      </c>
      <c r="G15" s="21">
        <v>8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1121</v>
      </c>
      <c r="C16" s="21" t="s">
        <v>140</v>
      </c>
      <c r="D16" s="21" t="s">
        <v>1170</v>
      </c>
      <c r="E16" s="21">
        <v>10</v>
      </c>
      <c r="F16" s="21">
        <v>8</v>
      </c>
      <c r="G16" s="21">
        <v>14</v>
      </c>
      <c r="L16" s="25">
        <f ca="1">IFERROR(__xludf.DUMMYFUNCTION("IF(SUM(COUNTIF(artists!A:A, SPLIT(C16, "",""))) &gt; 0, ""UA"", 0)"),0)</f>
        <v>0</v>
      </c>
      <c r="M16" s="26">
        <f ca="1">IFERROR(__xludf.DUMMYFUNCTION("IF(SUM(COUNTIF(artists!C:C, SPLIT(C16, "",""))) &gt; 0, ""RU"", 0)"),0)</f>
        <v>0</v>
      </c>
      <c r="N16" s="25" t="str">
        <f ca="1">IFERROR(__xludf.DUMMYFUNCTION("IF(SUM(COUNTIF(artists!E:E, SPLIT(C16, "",""))) &gt; 0, ""OTHER"", 0)"),"OTHER")</f>
        <v>OTHER</v>
      </c>
    </row>
    <row r="17" spans="1:14" ht="14.25" customHeight="1">
      <c r="A17" s="21">
        <v>16</v>
      </c>
      <c r="B17" s="21" t="s">
        <v>1121</v>
      </c>
      <c r="C17" s="21" t="s">
        <v>233</v>
      </c>
      <c r="D17" s="21" t="s">
        <v>1673</v>
      </c>
      <c r="E17" s="21">
        <v>8</v>
      </c>
      <c r="F17" s="21">
        <v>2</v>
      </c>
      <c r="G17" s="21">
        <v>5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799</v>
      </c>
      <c r="D18" s="21" t="s">
        <v>1529</v>
      </c>
      <c r="E18" s="21">
        <v>11</v>
      </c>
      <c r="F18" s="21">
        <v>2</v>
      </c>
      <c r="G18" s="21">
        <v>15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787</v>
      </c>
      <c r="D19" s="21" t="s">
        <v>1407</v>
      </c>
      <c r="E19" s="21">
        <v>21</v>
      </c>
      <c r="F19" s="21">
        <v>1</v>
      </c>
      <c r="G19" s="21">
        <v>38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1067</v>
      </c>
      <c r="D20" s="21" t="s">
        <v>1747</v>
      </c>
      <c r="E20" s="21">
        <v>85</v>
      </c>
      <c r="F20" s="21">
        <v>19</v>
      </c>
      <c r="G20" s="21">
        <v>2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697</v>
      </c>
      <c r="D21" s="21" t="s">
        <v>1652</v>
      </c>
      <c r="E21" s="21">
        <v>31</v>
      </c>
      <c r="F21" s="21">
        <v>20</v>
      </c>
      <c r="G21" s="21">
        <v>8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225</v>
      </c>
      <c r="D22" s="21" t="s">
        <v>1700</v>
      </c>
      <c r="E22" s="21">
        <v>19</v>
      </c>
      <c r="F22" s="21">
        <v>7</v>
      </c>
      <c r="G22" s="21">
        <v>7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1117</v>
      </c>
      <c r="C23" s="21" t="s">
        <v>511</v>
      </c>
      <c r="D23" s="21" t="s">
        <v>1644</v>
      </c>
      <c r="E23" s="21">
        <v>26</v>
      </c>
      <c r="F23" s="21">
        <v>7</v>
      </c>
      <c r="G23" s="21">
        <v>12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608</v>
      </c>
      <c r="D24" s="21" t="s">
        <v>1189</v>
      </c>
      <c r="E24" s="21">
        <v>23</v>
      </c>
      <c r="F24" s="21">
        <v>17</v>
      </c>
      <c r="G24" s="21">
        <v>18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1121</v>
      </c>
      <c r="C25" s="21" t="s">
        <v>1064</v>
      </c>
      <c r="D25" s="21" t="s">
        <v>1695</v>
      </c>
      <c r="E25" s="21">
        <v>14</v>
      </c>
      <c r="F25" s="21">
        <v>3</v>
      </c>
      <c r="G25" s="21">
        <v>8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889</v>
      </c>
      <c r="D26" s="21" t="s">
        <v>1739</v>
      </c>
      <c r="E26" s="21">
        <v>91</v>
      </c>
      <c r="F26" s="21">
        <v>25</v>
      </c>
      <c r="G26" s="21">
        <v>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865</v>
      </c>
      <c r="D27" s="21" t="s">
        <v>1643</v>
      </c>
      <c r="E27" s="21">
        <v>18</v>
      </c>
      <c r="F27" s="21">
        <v>2</v>
      </c>
      <c r="G27" s="21">
        <v>12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911</v>
      </c>
      <c r="D28" s="21" t="s">
        <v>1744</v>
      </c>
      <c r="E28" s="21">
        <v>25</v>
      </c>
      <c r="F28" s="21">
        <v>25</v>
      </c>
      <c r="G28" s="21">
        <v>3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1121</v>
      </c>
      <c r="C29" s="21" t="s">
        <v>799</v>
      </c>
      <c r="D29" s="21" t="s">
        <v>1536</v>
      </c>
      <c r="E29" s="21">
        <v>24</v>
      </c>
      <c r="F29" s="21">
        <v>2</v>
      </c>
      <c r="G29" s="21">
        <v>15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448</v>
      </c>
      <c r="D30" s="21" t="s">
        <v>1661</v>
      </c>
      <c r="E30" s="21">
        <v>32</v>
      </c>
      <c r="F30" s="21">
        <v>11</v>
      </c>
      <c r="G30" s="21">
        <v>11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421</v>
      </c>
      <c r="D31" s="21" t="s">
        <v>1403</v>
      </c>
      <c r="E31" s="21">
        <v>29</v>
      </c>
      <c r="F31" s="21">
        <v>1</v>
      </c>
      <c r="G31" s="21">
        <v>37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867</v>
      </c>
      <c r="D32" s="21" t="s">
        <v>1650</v>
      </c>
      <c r="E32" s="21">
        <v>22</v>
      </c>
      <c r="F32" s="21">
        <v>4</v>
      </c>
      <c r="G32" s="21">
        <v>14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1147</v>
      </c>
      <c r="C33" s="21" t="s">
        <v>537</v>
      </c>
      <c r="D33" s="21" t="s">
        <v>1391</v>
      </c>
      <c r="E33" s="21" t="s">
        <v>1147</v>
      </c>
      <c r="F33" s="21">
        <v>6</v>
      </c>
      <c r="G33" s="21">
        <v>1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736</v>
      </c>
      <c r="D34" s="21" t="s">
        <v>1172</v>
      </c>
      <c r="E34" s="21">
        <v>28</v>
      </c>
      <c r="F34" s="21">
        <v>28</v>
      </c>
      <c r="G34" s="21">
        <v>4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128</v>
      </c>
      <c r="D35" s="21" t="s">
        <v>1442</v>
      </c>
      <c r="E35" s="21">
        <v>37</v>
      </c>
      <c r="F35" s="21">
        <v>1</v>
      </c>
      <c r="G35" s="21">
        <v>44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1257</v>
      </c>
      <c r="D36" s="21" t="s">
        <v>1258</v>
      </c>
      <c r="E36" s="21">
        <v>33</v>
      </c>
      <c r="F36" s="21">
        <v>9</v>
      </c>
      <c r="G36" s="21">
        <v>10</v>
      </c>
      <c r="L36" s="25">
        <f ca="1">IFERROR(__xludf.DUMMYFUNCTION("IF(SUM(COUNTIF(artists!A:A, SPLIT(C36, "",""))) &gt; 0, ""UA"", 0)"),0)</f>
        <v>0</v>
      </c>
      <c r="M36" s="26">
        <f ca="1">IFERROR(__xludf.DUMMYFUNCTION("IF(SUM(COUNTIF(artists!C:C, SPLIT(C36, "",""))) &gt; 0, ""RU"", 0)"),0)</f>
        <v>0</v>
      </c>
      <c r="N36" s="25" t="str">
        <f ca="1">IFERROR(__xludf.DUMMYFUNCTION("IF(SUM(COUNTIF(artists!E:E, SPLIT(C36, "",""))) &gt; 0, ""OTHER"", 0)"),"OTHER")</f>
        <v>OTHER</v>
      </c>
    </row>
    <row r="37" spans="1:14" ht="14.25" customHeight="1">
      <c r="A37" s="21">
        <v>36</v>
      </c>
      <c r="B37" s="21" t="s">
        <v>1121</v>
      </c>
      <c r="C37" s="21" t="s">
        <v>871</v>
      </c>
      <c r="D37" s="21" t="s">
        <v>1678</v>
      </c>
      <c r="E37" s="21">
        <v>30</v>
      </c>
      <c r="F37" s="21">
        <v>2</v>
      </c>
      <c r="G37" s="21">
        <v>8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170</v>
      </c>
      <c r="D38" s="21" t="s">
        <v>1736</v>
      </c>
      <c r="E38" s="21">
        <v>27</v>
      </c>
      <c r="F38" s="21">
        <v>21</v>
      </c>
      <c r="G38" s="21">
        <v>4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1117</v>
      </c>
      <c r="C39" s="21" t="s">
        <v>272</v>
      </c>
      <c r="D39" s="21" t="s">
        <v>1434</v>
      </c>
      <c r="E39" s="21">
        <v>38</v>
      </c>
      <c r="F39" s="21">
        <v>2</v>
      </c>
      <c r="G39" s="21">
        <v>41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1117</v>
      </c>
      <c r="C40" s="21" t="s">
        <v>736</v>
      </c>
      <c r="D40" s="21" t="s">
        <v>1215</v>
      </c>
      <c r="E40" s="21">
        <v>44</v>
      </c>
      <c r="F40" s="21">
        <v>17</v>
      </c>
      <c r="G40" s="21">
        <v>115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837</v>
      </c>
      <c r="D41" s="21" t="s">
        <v>1494</v>
      </c>
      <c r="E41" s="21">
        <v>36</v>
      </c>
      <c r="F41" s="21">
        <v>1</v>
      </c>
      <c r="G41" s="21">
        <v>33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451</v>
      </c>
      <c r="D42" s="21" t="s">
        <v>1486</v>
      </c>
      <c r="E42" s="21">
        <v>46</v>
      </c>
      <c r="F42" s="21">
        <v>1</v>
      </c>
      <c r="G42" s="21">
        <v>26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1117</v>
      </c>
      <c r="C43" s="21" t="s">
        <v>128</v>
      </c>
      <c r="D43" s="21" t="s">
        <v>1254</v>
      </c>
      <c r="E43" s="21">
        <v>43</v>
      </c>
      <c r="F43" s="21">
        <v>2</v>
      </c>
      <c r="G43" s="21">
        <v>81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1103</v>
      </c>
      <c r="D44" s="21" t="s">
        <v>1676</v>
      </c>
      <c r="E44" s="21">
        <v>34</v>
      </c>
      <c r="F44" s="21">
        <v>2</v>
      </c>
      <c r="G44" s="21">
        <v>17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915</v>
      </c>
      <c r="D45" s="21" t="s">
        <v>1750</v>
      </c>
      <c r="E45" s="21">
        <v>47</v>
      </c>
      <c r="F45" s="21">
        <v>9</v>
      </c>
      <c r="G45" s="21">
        <v>12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1147</v>
      </c>
      <c r="C46" s="21" t="s">
        <v>425</v>
      </c>
      <c r="D46" s="21" t="s">
        <v>1726</v>
      </c>
      <c r="E46" s="21" t="s">
        <v>1147</v>
      </c>
      <c r="F46" s="21">
        <v>36</v>
      </c>
      <c r="G46" s="21">
        <v>1</v>
      </c>
      <c r="L46" s="25">
        <f ca="1">IFERROR(__xludf.DUMMYFUNCTION("IF(SUM(COUNTIF(artists!A:A, SPLIT(C46, "",""))) &gt; 0, ""UA"", 0)"),0)</f>
        <v>0</v>
      </c>
      <c r="M46" s="26">
        <f ca="1">IFERROR(__xludf.DUMMYFUNCTION("IF(SUM(COUNTIF(artists!C:C, SPLIT(C46, "",""))) &gt; 0, ""RU"", 0)"),0)</f>
        <v>0</v>
      </c>
      <c r="N46" s="25" t="str">
        <f ca="1">IFERROR(__xludf.DUMMYFUNCTION("IF(SUM(COUNTIF(artists!E:E, SPLIT(C46, "",""))) &gt; 0, ""OTHER"", 0)"),"OTHER")</f>
        <v>OTHER</v>
      </c>
    </row>
    <row r="47" spans="1:14" ht="14.25" customHeight="1">
      <c r="A47" s="21">
        <v>46</v>
      </c>
      <c r="B47" s="21" t="s">
        <v>1117</v>
      </c>
      <c r="C47" s="21" t="s">
        <v>151</v>
      </c>
      <c r="D47" s="21" t="s">
        <v>1587</v>
      </c>
      <c r="E47" s="21">
        <v>51</v>
      </c>
      <c r="F47" s="21">
        <v>3</v>
      </c>
      <c r="G47" s="21">
        <v>33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84</v>
      </c>
      <c r="D48" s="21" t="s">
        <v>1758</v>
      </c>
      <c r="E48" s="21">
        <v>17</v>
      </c>
      <c r="F48" s="21">
        <v>17</v>
      </c>
      <c r="G48" s="21">
        <v>3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322</v>
      </c>
      <c r="D49" s="21" t="s">
        <v>1667</v>
      </c>
      <c r="E49" s="21">
        <v>35</v>
      </c>
      <c r="F49" s="21">
        <v>2</v>
      </c>
      <c r="G49" s="21">
        <v>7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300</v>
      </c>
      <c r="D50" s="21" t="s">
        <v>1752</v>
      </c>
      <c r="E50" s="21">
        <v>41</v>
      </c>
      <c r="F50" s="21">
        <v>20</v>
      </c>
      <c r="G50" s="21">
        <v>4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107</v>
      </c>
      <c r="D51" s="21" t="s">
        <v>1246</v>
      </c>
      <c r="E51" s="21">
        <v>50</v>
      </c>
      <c r="F51" s="21">
        <v>8</v>
      </c>
      <c r="G51" s="21">
        <v>32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624</v>
      </c>
      <c r="D52" s="21" t="s">
        <v>1702</v>
      </c>
      <c r="E52" s="21">
        <v>58</v>
      </c>
      <c r="F52" s="21">
        <v>10</v>
      </c>
      <c r="G52" s="21">
        <v>10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907</v>
      </c>
      <c r="D53" s="21" t="s">
        <v>1731</v>
      </c>
      <c r="E53" s="21">
        <v>42</v>
      </c>
      <c r="F53" s="21">
        <v>3</v>
      </c>
      <c r="G53" s="21">
        <v>10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700</v>
      </c>
      <c r="D54" s="21" t="s">
        <v>1679</v>
      </c>
      <c r="E54" s="21">
        <v>53</v>
      </c>
      <c r="F54" s="21">
        <v>11</v>
      </c>
      <c r="G54" s="21">
        <v>29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1117</v>
      </c>
      <c r="C55" s="21" t="s">
        <v>151</v>
      </c>
      <c r="D55" s="21" t="s">
        <v>1683</v>
      </c>
      <c r="E55" s="21">
        <v>56</v>
      </c>
      <c r="F55" s="21">
        <v>5</v>
      </c>
      <c r="G55" s="21">
        <v>20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909</v>
      </c>
      <c r="D56" s="21" t="s">
        <v>1743</v>
      </c>
      <c r="E56" s="21">
        <v>40</v>
      </c>
      <c r="F56" s="21">
        <v>19</v>
      </c>
      <c r="G56" s="21">
        <v>5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297</v>
      </c>
      <c r="D57" s="21" t="s">
        <v>1682</v>
      </c>
      <c r="E57" s="21">
        <v>59</v>
      </c>
      <c r="F57" s="21">
        <v>17</v>
      </c>
      <c r="G57" s="21">
        <v>17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897</v>
      </c>
      <c r="D58" s="21" t="s">
        <v>1722</v>
      </c>
      <c r="E58" s="21">
        <v>57</v>
      </c>
      <c r="F58" s="21">
        <v>11</v>
      </c>
      <c r="G58" s="21">
        <v>20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248</v>
      </c>
      <c r="D59" s="21">
        <v>20</v>
      </c>
      <c r="E59" s="21">
        <v>39</v>
      </c>
      <c r="F59" s="21">
        <v>22</v>
      </c>
      <c r="G59" s="21">
        <v>4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905</v>
      </c>
      <c r="D60" s="21" t="s">
        <v>1729</v>
      </c>
      <c r="E60" s="21">
        <v>49</v>
      </c>
      <c r="F60" s="21">
        <v>12</v>
      </c>
      <c r="G60" s="21">
        <v>8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1753</v>
      </c>
      <c r="D61" s="21" t="s">
        <v>1754</v>
      </c>
      <c r="E61" s="21">
        <v>62</v>
      </c>
      <c r="F61" s="21">
        <v>59</v>
      </c>
      <c r="G61" s="21">
        <v>26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913</v>
      </c>
      <c r="D62" s="21" t="s">
        <v>1745</v>
      </c>
      <c r="E62" s="21">
        <v>45</v>
      </c>
      <c r="F62" s="21">
        <v>27</v>
      </c>
      <c r="G62" s="21">
        <v>5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103</v>
      </c>
      <c r="D63" s="21" t="s">
        <v>1669</v>
      </c>
      <c r="E63" s="21">
        <v>93</v>
      </c>
      <c r="F63" s="21">
        <v>62</v>
      </c>
      <c r="G63" s="21">
        <v>2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81</v>
      </c>
      <c r="D64" s="21" t="s">
        <v>1616</v>
      </c>
      <c r="E64" s="21">
        <v>55</v>
      </c>
      <c r="F64" s="21">
        <v>22</v>
      </c>
      <c r="G64" s="21">
        <v>4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920</v>
      </c>
      <c r="D65" s="21" t="s">
        <v>1760</v>
      </c>
      <c r="E65" s="21">
        <v>48</v>
      </c>
      <c r="F65" s="21">
        <v>16</v>
      </c>
      <c r="G65" s="21">
        <v>6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885</v>
      </c>
      <c r="D66" s="21" t="s">
        <v>1709</v>
      </c>
      <c r="E66" s="21">
        <v>52</v>
      </c>
      <c r="F66" s="21">
        <v>5</v>
      </c>
      <c r="G66" s="21">
        <v>34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736</v>
      </c>
      <c r="D67" s="21" t="s">
        <v>1184</v>
      </c>
      <c r="E67" s="21">
        <v>68</v>
      </c>
      <c r="F67" s="21">
        <v>41</v>
      </c>
      <c r="G67" s="21">
        <v>48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1103</v>
      </c>
      <c r="D68" s="21" t="s">
        <v>1668</v>
      </c>
      <c r="E68" s="21">
        <v>66</v>
      </c>
      <c r="F68" s="21">
        <v>17</v>
      </c>
      <c r="G68" s="21">
        <v>10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736</v>
      </c>
      <c r="D69" s="21" t="s">
        <v>1663</v>
      </c>
      <c r="E69" s="21">
        <v>72</v>
      </c>
      <c r="F69" s="21">
        <v>52</v>
      </c>
      <c r="G69" s="21">
        <v>35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1064</v>
      </c>
      <c r="D70" s="21" t="s">
        <v>1759</v>
      </c>
      <c r="E70" s="21">
        <v>67</v>
      </c>
      <c r="F70" s="21">
        <v>2</v>
      </c>
      <c r="G70" s="21">
        <v>18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708</v>
      </c>
      <c r="D71" s="21" t="s">
        <v>1761</v>
      </c>
      <c r="E71" s="21">
        <v>69</v>
      </c>
      <c r="F71" s="21">
        <v>6</v>
      </c>
      <c r="G71" s="21">
        <v>14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1121</v>
      </c>
      <c r="C72" s="21" t="s">
        <v>353</v>
      </c>
      <c r="D72" s="21" t="s">
        <v>1755</v>
      </c>
      <c r="E72" s="21">
        <v>70</v>
      </c>
      <c r="F72" s="21">
        <v>3</v>
      </c>
      <c r="G72" s="21">
        <v>16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128</v>
      </c>
      <c r="D73" s="21" t="s">
        <v>1418</v>
      </c>
      <c r="E73" s="21">
        <v>73</v>
      </c>
      <c r="F73" s="21">
        <v>12</v>
      </c>
      <c r="G73" s="21">
        <v>72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877</v>
      </c>
      <c r="D74" s="21" t="s">
        <v>1703</v>
      </c>
      <c r="E74" s="21">
        <v>71</v>
      </c>
      <c r="F74" s="21">
        <v>5</v>
      </c>
      <c r="G74" s="21">
        <v>100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517</v>
      </c>
      <c r="D75" s="21" t="s">
        <v>1730</v>
      </c>
      <c r="E75" s="21">
        <v>75</v>
      </c>
      <c r="F75" s="21">
        <v>16</v>
      </c>
      <c r="G75" s="21">
        <v>21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711</v>
      </c>
      <c r="D76" s="21" t="s">
        <v>1762</v>
      </c>
      <c r="E76" s="21">
        <v>61</v>
      </c>
      <c r="F76" s="21">
        <v>61</v>
      </c>
      <c r="G76" s="21">
        <v>2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922</v>
      </c>
      <c r="D77" s="21" t="s">
        <v>1763</v>
      </c>
      <c r="E77" s="21">
        <v>60</v>
      </c>
      <c r="F77" s="21">
        <v>20</v>
      </c>
      <c r="G77" s="21">
        <v>7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327</v>
      </c>
      <c r="D78" s="21" t="s">
        <v>1764</v>
      </c>
      <c r="E78" s="21">
        <v>82</v>
      </c>
      <c r="F78" s="21">
        <v>7</v>
      </c>
      <c r="G78" s="21">
        <v>11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736</v>
      </c>
      <c r="D79" s="21" t="s">
        <v>1684</v>
      </c>
      <c r="E79" s="21">
        <v>77</v>
      </c>
      <c r="F79" s="21">
        <v>1</v>
      </c>
      <c r="G79" s="21">
        <v>58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748</v>
      </c>
      <c r="D80" s="21" t="s">
        <v>1428</v>
      </c>
      <c r="E80" s="21" t="s">
        <v>1147</v>
      </c>
      <c r="F80" s="21">
        <v>49</v>
      </c>
      <c r="G80" s="21">
        <v>74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1117</v>
      </c>
      <c r="C81" s="21" t="s">
        <v>225</v>
      </c>
      <c r="D81" s="21" t="s">
        <v>1532</v>
      </c>
      <c r="E81" s="21">
        <v>89</v>
      </c>
      <c r="F81" s="21">
        <v>21</v>
      </c>
      <c r="G81" s="21">
        <v>27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1147</v>
      </c>
      <c r="C82" s="21" t="s">
        <v>917</v>
      </c>
      <c r="D82" s="21" t="s">
        <v>1751</v>
      </c>
      <c r="E82" s="21" t="s">
        <v>1147</v>
      </c>
      <c r="F82" s="21">
        <v>74</v>
      </c>
      <c r="G82" s="21">
        <v>1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924</v>
      </c>
      <c r="D83" s="21" t="s">
        <v>1765</v>
      </c>
      <c r="E83" s="21">
        <v>63</v>
      </c>
      <c r="F83" s="21">
        <v>63</v>
      </c>
      <c r="G83" s="21">
        <v>6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714</v>
      </c>
      <c r="D84" s="21" t="s">
        <v>1766</v>
      </c>
      <c r="E84" s="21">
        <v>64</v>
      </c>
      <c r="F84" s="21">
        <v>10</v>
      </c>
      <c r="G84" s="21">
        <v>27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191</v>
      </c>
      <c r="D85" s="21" t="s">
        <v>1749</v>
      </c>
      <c r="E85" s="21" t="s">
        <v>1147</v>
      </c>
      <c r="F85" s="21">
        <v>65</v>
      </c>
      <c r="G85" s="21">
        <v>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895</v>
      </c>
      <c r="D86" s="21" t="s">
        <v>1555</v>
      </c>
      <c r="E86" s="21" t="s">
        <v>1147</v>
      </c>
      <c r="F86" s="21">
        <v>22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1117</v>
      </c>
      <c r="C87" s="21" t="s">
        <v>717</v>
      </c>
      <c r="D87" s="21" t="s">
        <v>1767</v>
      </c>
      <c r="E87" s="21">
        <v>94</v>
      </c>
      <c r="F87" s="21">
        <v>86</v>
      </c>
      <c r="G87" s="21">
        <v>2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1117</v>
      </c>
      <c r="C88" s="21" t="s">
        <v>720</v>
      </c>
      <c r="D88" s="21" t="s">
        <v>1768</v>
      </c>
      <c r="E88" s="21">
        <v>98</v>
      </c>
      <c r="F88" s="21">
        <v>87</v>
      </c>
      <c r="G88" s="21">
        <v>2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1121</v>
      </c>
      <c r="C89" s="21" t="s">
        <v>887</v>
      </c>
      <c r="D89" s="21" t="s">
        <v>1769</v>
      </c>
      <c r="E89" s="21">
        <v>54</v>
      </c>
      <c r="F89" s="21">
        <v>54</v>
      </c>
      <c r="G89" s="21">
        <v>3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873</v>
      </c>
      <c r="D90" s="21" t="s">
        <v>1770</v>
      </c>
      <c r="E90" s="21" t="s">
        <v>1147</v>
      </c>
      <c r="F90" s="21">
        <v>89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873</v>
      </c>
      <c r="D91" s="21" t="s">
        <v>1692</v>
      </c>
      <c r="E91" s="21" t="s">
        <v>1147</v>
      </c>
      <c r="F91" s="21">
        <v>29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901</v>
      </c>
      <c r="D92" s="21" t="s">
        <v>1727</v>
      </c>
      <c r="E92" s="21" t="s">
        <v>1147</v>
      </c>
      <c r="F92" s="21">
        <v>35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254</v>
      </c>
      <c r="D93" s="21" t="s">
        <v>1757</v>
      </c>
      <c r="E93" s="21" t="s">
        <v>1147</v>
      </c>
      <c r="F93" s="21">
        <v>89</v>
      </c>
      <c r="G93" s="21">
        <v>1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286</v>
      </c>
      <c r="D94" s="21" t="s">
        <v>1771</v>
      </c>
      <c r="E94" s="21">
        <v>80</v>
      </c>
      <c r="F94" s="21">
        <v>8</v>
      </c>
      <c r="G94" s="21">
        <v>56</v>
      </c>
      <c r="H94" s="21">
        <v>52</v>
      </c>
      <c r="I94" s="28">
        <v>44199</v>
      </c>
      <c r="J94" s="21">
        <v>18</v>
      </c>
      <c r="K94" s="28">
        <v>44290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1121</v>
      </c>
      <c r="C95" s="21" t="s">
        <v>322</v>
      </c>
      <c r="D95" s="21" t="s">
        <v>1772</v>
      </c>
      <c r="E95" s="21">
        <v>65</v>
      </c>
      <c r="F95" s="21">
        <v>4</v>
      </c>
      <c r="G95" s="21">
        <v>7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1121</v>
      </c>
      <c r="C96" s="21" t="s">
        <v>925</v>
      </c>
      <c r="D96" s="21" t="s">
        <v>1773</v>
      </c>
      <c r="E96" s="21">
        <v>74</v>
      </c>
      <c r="F96" s="21">
        <v>69</v>
      </c>
      <c r="G96" s="21">
        <v>4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883</v>
      </c>
      <c r="D97" s="21" t="s">
        <v>1708</v>
      </c>
      <c r="E97" s="21">
        <v>84</v>
      </c>
      <c r="F97" s="21">
        <v>1</v>
      </c>
      <c r="G97" s="21">
        <v>32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1117</v>
      </c>
      <c r="C98" s="21" t="s">
        <v>155</v>
      </c>
      <c r="D98" s="21" t="s">
        <v>1446</v>
      </c>
      <c r="E98" s="21">
        <v>99</v>
      </c>
      <c r="F98" s="21">
        <v>61</v>
      </c>
      <c r="G98" s="21">
        <v>4</v>
      </c>
      <c r="H98" s="21">
        <v>75</v>
      </c>
      <c r="I98" s="28">
        <v>44255</v>
      </c>
      <c r="J98" s="21">
        <v>71</v>
      </c>
      <c r="K98" s="28">
        <v>44262</v>
      </c>
      <c r="L98" s="25">
        <f ca="1">IFERROR(__xludf.DUMMYFUNCTION("IF(SUM(COUNTIF(artists!A:A, SPLIT(C98, "",""))) &gt; 0, ""UA"", 0)"),0)</f>
        <v>0</v>
      </c>
      <c r="M98" s="26">
        <f ca="1">IFERROR(__xludf.DUMMYFUNCTION("IF(SUM(COUNTIF(artists!C:C, SPLIT(C98, "",""))) &gt; 0, ""RU"", 0)"),0)</f>
        <v>0</v>
      </c>
      <c r="N98" s="25" t="str">
        <f ca="1">IFERROR(__xludf.DUMMYFUNCTION("IF(SUM(COUNTIF(artists!E:E, SPLIT(C98, "",""))) &gt; 0, ""OTHER"", 0)"),"OTHER")</f>
        <v>OTHER</v>
      </c>
    </row>
    <row r="99" spans="1:14" ht="14.25" customHeight="1">
      <c r="A99" s="21">
        <v>98</v>
      </c>
      <c r="B99" s="21" t="s">
        <v>1121</v>
      </c>
      <c r="C99" s="21" t="s">
        <v>128</v>
      </c>
      <c r="D99" s="21" t="s">
        <v>1774</v>
      </c>
      <c r="E99" s="21">
        <v>97</v>
      </c>
      <c r="F99" s="21">
        <v>12</v>
      </c>
      <c r="G99" s="21">
        <v>38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927</v>
      </c>
      <c r="D100" s="21" t="s">
        <v>1775</v>
      </c>
      <c r="E100" s="21">
        <v>81</v>
      </c>
      <c r="F100" s="21">
        <v>1</v>
      </c>
      <c r="G100" s="21">
        <v>17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928</v>
      </c>
      <c r="D101" s="21" t="s">
        <v>1776</v>
      </c>
      <c r="E101" s="21" t="s">
        <v>1147</v>
      </c>
      <c r="F101" s="21">
        <v>100</v>
      </c>
      <c r="G101" s="21">
        <v>1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7" priority="1">
      <formula>AND($L2=0, $M2=0, $N2=0)</formula>
    </cfRule>
    <cfRule type="expression" dxfId="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Аркуш6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342</v>
      </c>
      <c r="D2" s="21" t="s">
        <v>1118</v>
      </c>
      <c r="E2" s="21">
        <v>1</v>
      </c>
      <c r="F2" s="21">
        <v>1</v>
      </c>
      <c r="G2" s="21">
        <v>4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187</v>
      </c>
      <c r="D3" s="21" t="s">
        <v>1122</v>
      </c>
      <c r="E3" s="21">
        <v>34</v>
      </c>
      <c r="F3" s="21">
        <v>2</v>
      </c>
      <c r="G3" s="21">
        <v>2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401</v>
      </c>
      <c r="D4" s="21" t="s">
        <v>1120</v>
      </c>
      <c r="E4" s="21">
        <v>2</v>
      </c>
      <c r="F4" s="21">
        <v>1</v>
      </c>
      <c r="G4" s="21">
        <v>9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187</v>
      </c>
      <c r="D5" s="21" t="s">
        <v>1126</v>
      </c>
      <c r="E5" s="21">
        <v>3</v>
      </c>
      <c r="F5" s="21">
        <v>2</v>
      </c>
      <c r="G5" s="21">
        <v>9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107</v>
      </c>
      <c r="D6" s="21" t="s">
        <v>1125</v>
      </c>
      <c r="E6" s="21">
        <v>4</v>
      </c>
      <c r="F6" s="21">
        <v>3</v>
      </c>
      <c r="G6" s="21">
        <v>7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409</v>
      </c>
      <c r="D7" s="21" t="s">
        <v>1127</v>
      </c>
      <c r="E7" s="21">
        <v>5</v>
      </c>
      <c r="F7" s="21">
        <v>5</v>
      </c>
      <c r="G7" s="21">
        <v>6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495</v>
      </c>
      <c r="D8" s="21" t="s">
        <v>1129</v>
      </c>
      <c r="E8" s="21">
        <v>7</v>
      </c>
      <c r="F8" s="21">
        <v>3</v>
      </c>
      <c r="G8" s="21">
        <v>14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345</v>
      </c>
      <c r="D9" s="21" t="s">
        <v>1131</v>
      </c>
      <c r="E9" s="21">
        <v>11</v>
      </c>
      <c r="F9" s="21">
        <v>1</v>
      </c>
      <c r="G9" s="21">
        <v>20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1117</v>
      </c>
      <c r="C10" s="21" t="s">
        <v>348</v>
      </c>
      <c r="D10" s="21" t="s">
        <v>1134</v>
      </c>
      <c r="E10" s="21">
        <v>23</v>
      </c>
      <c r="F10" s="21">
        <v>9</v>
      </c>
      <c r="G10" s="21">
        <v>3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1121</v>
      </c>
      <c r="C11" s="21" t="s">
        <v>426</v>
      </c>
      <c r="D11" s="21" t="s">
        <v>1130</v>
      </c>
      <c r="E11" s="21">
        <v>9</v>
      </c>
      <c r="F11" s="21">
        <v>9</v>
      </c>
      <c r="G11" s="21">
        <v>6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160</v>
      </c>
      <c r="D12" s="21" t="s">
        <v>1161</v>
      </c>
      <c r="E12" s="21">
        <v>8</v>
      </c>
      <c r="F12" s="21">
        <v>4</v>
      </c>
      <c r="G12" s="21">
        <v>11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636</v>
      </c>
      <c r="D13" s="21" t="s">
        <v>1142</v>
      </c>
      <c r="E13" s="21">
        <v>6</v>
      </c>
      <c r="F13" s="21">
        <v>3</v>
      </c>
      <c r="G13" s="21">
        <v>7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727</v>
      </c>
      <c r="D14" s="21" t="s">
        <v>1159</v>
      </c>
      <c r="E14" s="21">
        <v>89</v>
      </c>
      <c r="F14" s="21">
        <v>13</v>
      </c>
      <c r="G14" s="21">
        <v>2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417</v>
      </c>
      <c r="D15" s="21" t="s">
        <v>1138</v>
      </c>
      <c r="E15" s="21">
        <v>10</v>
      </c>
      <c r="F15" s="21">
        <v>6</v>
      </c>
      <c r="G15" s="21">
        <v>8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168</v>
      </c>
      <c r="D16" s="21" t="s">
        <v>1132</v>
      </c>
      <c r="E16" s="21">
        <v>12</v>
      </c>
      <c r="F16" s="21">
        <v>1</v>
      </c>
      <c r="G16" s="21">
        <v>28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244</v>
      </c>
      <c r="D17" s="21" t="s">
        <v>1133</v>
      </c>
      <c r="E17" s="21">
        <v>14</v>
      </c>
      <c r="F17" s="21">
        <v>6</v>
      </c>
      <c r="G17" s="21">
        <v>13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1145</v>
      </c>
      <c r="D18" s="21" t="s">
        <v>1146</v>
      </c>
      <c r="E18" s="21">
        <v>16</v>
      </c>
      <c r="F18" s="21">
        <v>13</v>
      </c>
      <c r="G18" s="21">
        <v>10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612</v>
      </c>
      <c r="D19" s="21" t="s">
        <v>1137</v>
      </c>
      <c r="E19" s="21">
        <v>15</v>
      </c>
      <c r="F19" s="21">
        <v>12</v>
      </c>
      <c r="G19" s="21">
        <v>13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180</v>
      </c>
      <c r="D20" s="21" t="s">
        <v>1136</v>
      </c>
      <c r="E20" s="21">
        <v>18</v>
      </c>
      <c r="F20" s="21">
        <v>3</v>
      </c>
      <c r="G20" s="21">
        <v>16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388</v>
      </c>
      <c r="D21" s="21" t="s">
        <v>1160</v>
      </c>
      <c r="E21" s="21">
        <v>13</v>
      </c>
      <c r="F21" s="21">
        <v>1</v>
      </c>
      <c r="G21" s="21">
        <v>10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193</v>
      </c>
      <c r="D22" s="21" t="s">
        <v>1135</v>
      </c>
      <c r="E22" s="21">
        <v>20</v>
      </c>
      <c r="F22" s="21">
        <v>2</v>
      </c>
      <c r="G22" s="21">
        <v>21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1149</v>
      </c>
      <c r="D23" s="21" t="s">
        <v>1150</v>
      </c>
      <c r="E23" s="21">
        <v>17</v>
      </c>
      <c r="F23" s="21">
        <v>1</v>
      </c>
      <c r="G23" s="21">
        <v>14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453</v>
      </c>
      <c r="D24" s="21" t="s">
        <v>1182</v>
      </c>
      <c r="E24" s="21">
        <v>19</v>
      </c>
      <c r="F24" s="21">
        <v>10</v>
      </c>
      <c r="G24" s="21">
        <v>5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1141</v>
      </c>
      <c r="E25" s="21">
        <v>21</v>
      </c>
      <c r="F25" s="21">
        <v>2</v>
      </c>
      <c r="G25" s="21">
        <v>72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1092</v>
      </c>
      <c r="D26" s="21" t="s">
        <v>1228</v>
      </c>
      <c r="E26" s="21">
        <v>93</v>
      </c>
      <c r="F26" s="21">
        <v>25</v>
      </c>
      <c r="G26" s="21">
        <v>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223</v>
      </c>
      <c r="D27" s="21" t="s">
        <v>1139</v>
      </c>
      <c r="E27" s="21">
        <v>22</v>
      </c>
      <c r="F27" s="21">
        <v>1</v>
      </c>
      <c r="G27" s="21">
        <v>33</v>
      </c>
      <c r="L27" s="25" t="str">
        <f ca="1">IFERROR(__xludf.DUMMYFUNCTION("IF(SUM(COUNTIF(artists!A:A, SPLIT(C27, "",""))) &gt; 0, ""UA"", 0)"),"UA")</f>
        <v>UA</v>
      </c>
      <c r="M27" s="26">
        <f ca="1">IFERROR(__xludf.DUMMYFUNCTION("IF(SUM(COUNTIF(artists!C:C, SPLIT(C27, "",""))) &gt; 0, ""RU"", 0)"),0)</f>
        <v>0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599</v>
      </c>
      <c r="D28" s="21" t="s">
        <v>1154</v>
      </c>
      <c r="E28" s="21">
        <v>24</v>
      </c>
      <c r="F28" s="21">
        <v>22</v>
      </c>
      <c r="G28" s="21">
        <v>4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602</v>
      </c>
      <c r="D29" s="21" t="s">
        <v>1151</v>
      </c>
      <c r="E29" s="21">
        <v>33</v>
      </c>
      <c r="F29" s="21">
        <v>28</v>
      </c>
      <c r="G29" s="21">
        <v>8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1121</v>
      </c>
      <c r="C30" s="21" t="s">
        <v>94</v>
      </c>
      <c r="D30" s="21" t="s">
        <v>1155</v>
      </c>
      <c r="E30" s="21">
        <v>28</v>
      </c>
      <c r="F30" s="21">
        <v>6</v>
      </c>
      <c r="G30" s="21">
        <v>50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730</v>
      </c>
      <c r="D31" s="21" t="s">
        <v>1166</v>
      </c>
      <c r="E31" s="21">
        <v>26</v>
      </c>
      <c r="F31" s="21">
        <v>16</v>
      </c>
      <c r="G31" s="21">
        <v>10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609</v>
      </c>
      <c r="D32" s="21" t="s">
        <v>1186</v>
      </c>
      <c r="E32" s="21">
        <v>25</v>
      </c>
      <c r="F32" s="21">
        <v>8</v>
      </c>
      <c r="G32" s="21">
        <v>8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605</v>
      </c>
      <c r="D33" s="21" t="s">
        <v>1224</v>
      </c>
      <c r="E33" s="21">
        <v>30</v>
      </c>
      <c r="F33" s="21">
        <v>30</v>
      </c>
      <c r="G33" s="21">
        <v>3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69</v>
      </c>
      <c r="D34" s="21" t="s">
        <v>1157</v>
      </c>
      <c r="E34" s="21">
        <v>31</v>
      </c>
      <c r="F34" s="21">
        <v>1</v>
      </c>
      <c r="G34" s="21">
        <v>39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1117</v>
      </c>
      <c r="C35" s="21" t="s">
        <v>109</v>
      </c>
      <c r="D35" s="21" t="s">
        <v>1168</v>
      </c>
      <c r="E35" s="21">
        <v>40</v>
      </c>
      <c r="F35" s="21">
        <v>3</v>
      </c>
      <c r="G35" s="21">
        <v>28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1117</v>
      </c>
      <c r="C36" s="21" t="s">
        <v>615</v>
      </c>
      <c r="D36" s="21" t="s">
        <v>1164</v>
      </c>
      <c r="E36" s="21">
        <v>39</v>
      </c>
      <c r="F36" s="21">
        <v>9</v>
      </c>
      <c r="G36" s="21">
        <v>36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1152</v>
      </c>
      <c r="D37" s="21" t="s">
        <v>1153</v>
      </c>
      <c r="E37" s="21">
        <v>37</v>
      </c>
      <c r="F37" s="21">
        <v>4</v>
      </c>
      <c r="G37" s="21">
        <v>23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618</v>
      </c>
      <c r="D38" s="21" t="s">
        <v>1163</v>
      </c>
      <c r="E38" s="21">
        <v>32</v>
      </c>
      <c r="F38" s="21">
        <v>1</v>
      </c>
      <c r="G38" s="21">
        <v>33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180</v>
      </c>
      <c r="D39" s="21" t="s">
        <v>1165</v>
      </c>
      <c r="E39" s="21">
        <v>36</v>
      </c>
      <c r="F39" s="21">
        <v>24</v>
      </c>
      <c r="G39" s="21">
        <v>29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733</v>
      </c>
      <c r="D40" s="21" t="s">
        <v>1198</v>
      </c>
      <c r="E40" s="21">
        <v>27</v>
      </c>
      <c r="F40" s="21">
        <v>27</v>
      </c>
      <c r="G40" s="21">
        <v>4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160</v>
      </c>
      <c r="D41" s="21" t="s">
        <v>1222</v>
      </c>
      <c r="E41" s="21">
        <v>35</v>
      </c>
      <c r="F41" s="21">
        <v>22</v>
      </c>
      <c r="G41" s="21">
        <v>6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112</v>
      </c>
      <c r="D42" s="21" t="s">
        <v>1158</v>
      </c>
      <c r="E42" s="21">
        <v>43</v>
      </c>
      <c r="F42" s="21">
        <v>18</v>
      </c>
      <c r="G42" s="21">
        <v>45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384</v>
      </c>
      <c r="D43" s="21" t="s">
        <v>1213</v>
      </c>
      <c r="E43" s="21">
        <v>29</v>
      </c>
      <c r="F43" s="21">
        <v>3</v>
      </c>
      <c r="G43" s="21">
        <v>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1147</v>
      </c>
      <c r="C44" s="21" t="s">
        <v>506</v>
      </c>
      <c r="D44" s="21" t="s">
        <v>1230</v>
      </c>
      <c r="E44" s="21" t="s">
        <v>1147</v>
      </c>
      <c r="F44" s="21">
        <v>43</v>
      </c>
      <c r="G44" s="21">
        <v>1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1117</v>
      </c>
      <c r="C45" s="21" t="s">
        <v>736</v>
      </c>
      <c r="D45" s="21" t="s">
        <v>1215</v>
      </c>
      <c r="E45" s="21">
        <v>48</v>
      </c>
      <c r="F45" s="21">
        <v>17</v>
      </c>
      <c r="G45" s="21">
        <v>167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1117</v>
      </c>
      <c r="C46" s="21" t="s">
        <v>147</v>
      </c>
      <c r="D46" s="21" t="s">
        <v>1176</v>
      </c>
      <c r="E46" s="21">
        <v>47</v>
      </c>
      <c r="F46" s="21">
        <v>36</v>
      </c>
      <c r="G46" s="21">
        <v>14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621</v>
      </c>
      <c r="D47" s="21" t="s">
        <v>1175</v>
      </c>
      <c r="E47" s="21">
        <v>42</v>
      </c>
      <c r="F47" s="21">
        <v>2</v>
      </c>
      <c r="G47" s="21">
        <v>30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140</v>
      </c>
      <c r="D48" s="21" t="s">
        <v>1170</v>
      </c>
      <c r="E48" s="21">
        <v>50</v>
      </c>
      <c r="F48" s="21">
        <v>8</v>
      </c>
      <c r="G48" s="21">
        <v>67</v>
      </c>
      <c r="L48" s="25">
        <f ca="1">IFERROR(__xludf.DUMMYFUNCTION("IF(SUM(COUNTIF(artists!A:A, SPLIT(C48, "",""))) &gt; 0, ""UA"", 0)"),0)</f>
        <v>0</v>
      </c>
      <c r="M48" s="26">
        <f ca="1">IFERROR(__xludf.DUMMYFUNCTION("IF(SUM(COUNTIF(artists!C:C, SPLIT(C48, "",""))) &gt; 0, ""RU"", 0)"),0)</f>
        <v>0</v>
      </c>
      <c r="N48" s="25" t="str">
        <f ca="1">IFERROR(__xludf.DUMMYFUNCTION("IF(SUM(COUNTIF(artists!E:E, SPLIT(C48, "",""))) &gt; 0, ""OTHER"", 0)"),"OTHER")</f>
        <v>OTHER</v>
      </c>
    </row>
    <row r="49" spans="1:14" ht="14.25" customHeight="1">
      <c r="A49" s="21">
        <v>48</v>
      </c>
      <c r="B49" s="21" t="s">
        <v>1121</v>
      </c>
      <c r="C49" s="21" t="s">
        <v>69</v>
      </c>
      <c r="D49" s="21" t="s">
        <v>1173</v>
      </c>
      <c r="E49" s="21">
        <v>46</v>
      </c>
      <c r="F49" s="21">
        <v>8</v>
      </c>
      <c r="G49" s="21">
        <v>49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618</v>
      </c>
      <c r="D50" s="21" t="s">
        <v>1174</v>
      </c>
      <c r="E50" s="21">
        <v>44</v>
      </c>
      <c r="F50" s="21">
        <v>3</v>
      </c>
      <c r="G50" s="21">
        <v>41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385</v>
      </c>
      <c r="D51" s="21" t="s">
        <v>1185</v>
      </c>
      <c r="E51" s="21">
        <v>45</v>
      </c>
      <c r="F51" s="21">
        <v>20</v>
      </c>
      <c r="G51" s="21">
        <v>14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624</v>
      </c>
      <c r="D52" s="21" t="s">
        <v>1234</v>
      </c>
      <c r="E52" s="21">
        <v>72</v>
      </c>
      <c r="F52" s="21">
        <v>51</v>
      </c>
      <c r="G52" s="21">
        <v>2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499</v>
      </c>
      <c r="D53" s="21" t="s">
        <v>1188</v>
      </c>
      <c r="E53" s="21">
        <v>57</v>
      </c>
      <c r="F53" s="21">
        <v>14</v>
      </c>
      <c r="G53" s="21">
        <v>36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69</v>
      </c>
      <c r="D54" s="21" t="s">
        <v>1180</v>
      </c>
      <c r="E54" s="21">
        <v>51</v>
      </c>
      <c r="F54" s="21">
        <v>13</v>
      </c>
      <c r="G54" s="21">
        <v>48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406</v>
      </c>
      <c r="D55" s="21" t="s">
        <v>1225</v>
      </c>
      <c r="E55" s="21">
        <v>41</v>
      </c>
      <c r="F55" s="21">
        <v>19</v>
      </c>
      <c r="G55" s="21">
        <v>7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193</v>
      </c>
      <c r="D56" s="21" t="s">
        <v>1167</v>
      </c>
      <c r="E56" s="21">
        <v>53</v>
      </c>
      <c r="F56" s="21">
        <v>1</v>
      </c>
      <c r="G56" s="21">
        <v>35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69</v>
      </c>
      <c r="D57" s="21" t="s">
        <v>1183</v>
      </c>
      <c r="E57" s="21">
        <v>55</v>
      </c>
      <c r="F57" s="21">
        <v>9</v>
      </c>
      <c r="G57" s="21">
        <v>54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431</v>
      </c>
      <c r="D58" s="21" t="s">
        <v>1205</v>
      </c>
      <c r="E58" s="21">
        <v>49</v>
      </c>
      <c r="F58" s="21">
        <v>2</v>
      </c>
      <c r="G58" s="21">
        <v>16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739</v>
      </c>
      <c r="D59" s="21" t="s">
        <v>1196</v>
      </c>
      <c r="E59" s="21">
        <v>56</v>
      </c>
      <c r="F59" s="21">
        <v>15</v>
      </c>
      <c r="G59" s="21">
        <v>27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736</v>
      </c>
      <c r="D60" s="21" t="s">
        <v>1172</v>
      </c>
      <c r="E60" s="21">
        <v>67</v>
      </c>
      <c r="F60" s="21">
        <v>28</v>
      </c>
      <c r="G60" s="21">
        <v>46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79</v>
      </c>
      <c r="D61" s="21" t="s">
        <v>1193</v>
      </c>
      <c r="E61" s="21">
        <v>75</v>
      </c>
      <c r="F61" s="21">
        <v>60</v>
      </c>
      <c r="G61" s="21">
        <v>21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1121</v>
      </c>
      <c r="C62" s="21" t="s">
        <v>608</v>
      </c>
      <c r="D62" s="21" t="s">
        <v>1189</v>
      </c>
      <c r="E62" s="21">
        <v>59</v>
      </c>
      <c r="F62" s="21">
        <v>17</v>
      </c>
      <c r="G62" s="21">
        <v>71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611</v>
      </c>
      <c r="D63" s="21" t="s">
        <v>1179</v>
      </c>
      <c r="E63" s="21">
        <v>62</v>
      </c>
      <c r="F63" s="21">
        <v>27</v>
      </c>
      <c r="G63" s="21">
        <v>46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69</v>
      </c>
      <c r="D64" s="21" t="s">
        <v>1191</v>
      </c>
      <c r="E64" s="21">
        <v>60</v>
      </c>
      <c r="F64" s="21">
        <v>21</v>
      </c>
      <c r="G64" s="21">
        <v>40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1067</v>
      </c>
      <c r="D65" s="21" t="s">
        <v>1229</v>
      </c>
      <c r="E65" s="21">
        <v>58</v>
      </c>
      <c r="F65" s="21">
        <v>2</v>
      </c>
      <c r="G65" s="21">
        <v>10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105</v>
      </c>
      <c r="D66" s="21" t="s">
        <v>1231</v>
      </c>
      <c r="E66" s="21">
        <v>52</v>
      </c>
      <c r="F66" s="21">
        <v>12</v>
      </c>
      <c r="G66" s="21">
        <v>8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389</v>
      </c>
      <c r="D67" s="21" t="s">
        <v>1187</v>
      </c>
      <c r="E67" s="21">
        <v>69</v>
      </c>
      <c r="F67" s="21">
        <v>28</v>
      </c>
      <c r="G67" s="21">
        <v>13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196</v>
      </c>
      <c r="D68" s="21" t="s">
        <v>1199</v>
      </c>
      <c r="E68" s="21">
        <v>71</v>
      </c>
      <c r="F68" s="21">
        <v>43</v>
      </c>
      <c r="G68" s="21">
        <v>21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639</v>
      </c>
      <c r="D69" s="21" t="s">
        <v>1227</v>
      </c>
      <c r="E69" s="21">
        <v>61</v>
      </c>
      <c r="F69" s="21">
        <v>12</v>
      </c>
      <c r="G69" s="21">
        <v>11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627</v>
      </c>
      <c r="D70" s="21" t="s">
        <v>1190</v>
      </c>
      <c r="E70" s="21">
        <v>64</v>
      </c>
      <c r="F70" s="21">
        <v>5</v>
      </c>
      <c r="G70" s="21">
        <v>48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110</v>
      </c>
      <c r="D71" s="21" t="s">
        <v>1197</v>
      </c>
      <c r="E71" s="21">
        <v>63</v>
      </c>
      <c r="F71" s="21">
        <v>14</v>
      </c>
      <c r="G71" s="21">
        <v>37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196</v>
      </c>
      <c r="D72" s="21" t="s">
        <v>1204</v>
      </c>
      <c r="E72" s="21">
        <v>70</v>
      </c>
      <c r="F72" s="21">
        <v>46</v>
      </c>
      <c r="G72" s="21">
        <v>17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170</v>
      </c>
      <c r="D73" s="21" t="s">
        <v>1202</v>
      </c>
      <c r="E73" s="21">
        <v>73</v>
      </c>
      <c r="F73" s="21">
        <v>3</v>
      </c>
      <c r="G73" s="21">
        <v>118</v>
      </c>
      <c r="H73" s="21">
        <v>94</v>
      </c>
      <c r="I73" s="28">
        <v>43800</v>
      </c>
      <c r="J73" s="21">
        <v>1</v>
      </c>
      <c r="K73" s="28">
        <v>43891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1117</v>
      </c>
      <c r="C74" s="21" t="s">
        <v>614</v>
      </c>
      <c r="D74" s="21" t="s">
        <v>1195</v>
      </c>
      <c r="E74" s="21">
        <v>82</v>
      </c>
      <c r="F74" s="21">
        <v>35</v>
      </c>
      <c r="G74" s="21">
        <v>52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444</v>
      </c>
      <c r="D75" s="21" t="s">
        <v>1207</v>
      </c>
      <c r="E75" s="21">
        <v>65</v>
      </c>
      <c r="F75" s="21">
        <v>50</v>
      </c>
      <c r="G75" s="21">
        <v>25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181</v>
      </c>
      <c r="D76" s="21" t="s">
        <v>1192</v>
      </c>
      <c r="E76" s="21">
        <v>74</v>
      </c>
      <c r="F76" s="21">
        <v>10</v>
      </c>
      <c r="G76" s="21">
        <v>39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1147</v>
      </c>
      <c r="C77" s="21" t="s">
        <v>742</v>
      </c>
      <c r="D77" s="21" t="s">
        <v>1212</v>
      </c>
      <c r="E77" s="21" t="s">
        <v>1147</v>
      </c>
      <c r="F77" s="21">
        <v>76</v>
      </c>
      <c r="G77" s="21">
        <v>1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95</v>
      </c>
      <c r="D78" s="21" t="s">
        <v>1148</v>
      </c>
      <c r="E78" s="21">
        <v>79</v>
      </c>
      <c r="F78" s="21">
        <v>27</v>
      </c>
      <c r="G78" s="21">
        <v>50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391</v>
      </c>
      <c r="D79" s="21" t="s">
        <v>1214</v>
      </c>
      <c r="E79" s="21">
        <v>68</v>
      </c>
      <c r="F79" s="21">
        <v>12</v>
      </c>
      <c r="G79" s="21">
        <v>19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103</v>
      </c>
      <c r="D80" s="21" t="s">
        <v>1201</v>
      </c>
      <c r="E80" s="21">
        <v>85</v>
      </c>
      <c r="F80" s="21">
        <v>73</v>
      </c>
      <c r="G80" s="21">
        <v>16</v>
      </c>
      <c r="H80" s="21">
        <v>77</v>
      </c>
      <c r="I80" s="28">
        <v>44206</v>
      </c>
      <c r="J80" s="21">
        <v>63</v>
      </c>
      <c r="K80" s="28">
        <v>44234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1117</v>
      </c>
      <c r="C81" s="21" t="s">
        <v>91</v>
      </c>
      <c r="D81" s="21" t="s">
        <v>1206</v>
      </c>
      <c r="E81" s="21">
        <v>80</v>
      </c>
      <c r="F81" s="21">
        <v>42</v>
      </c>
      <c r="G81" s="21">
        <v>33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1117</v>
      </c>
      <c r="C82" s="21" t="s">
        <v>396</v>
      </c>
      <c r="D82" s="21" t="s">
        <v>1208</v>
      </c>
      <c r="E82" s="21">
        <v>81</v>
      </c>
      <c r="F82" s="21">
        <v>81</v>
      </c>
      <c r="G82" s="21">
        <v>3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168</v>
      </c>
      <c r="D83" s="21" t="s">
        <v>1203</v>
      </c>
      <c r="E83" s="21">
        <v>76</v>
      </c>
      <c r="F83" s="21">
        <v>28</v>
      </c>
      <c r="G83" s="21">
        <v>39</v>
      </c>
      <c r="L83" s="25" t="str">
        <f ca="1">IFERROR(__xludf.DUMMYFUNCTION("IF(SUM(COUNTIF(artists!A:A, SPLIT(C83, "",""))) &gt; 0, ""UA"", 0)"),"UA")</f>
        <v>UA</v>
      </c>
      <c r="M83" s="26">
        <f ca="1">IFERROR(__xludf.DUMMYFUNCTION("IF(SUM(COUNTIF(artists!C:C, SPLIT(C83, "",""))) &gt; 0, ""RU"", 0)"),0)</f>
        <v>0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529</v>
      </c>
      <c r="D84" s="21" t="s">
        <v>1210</v>
      </c>
      <c r="E84" s="21">
        <v>84</v>
      </c>
      <c r="F84" s="21">
        <v>45</v>
      </c>
      <c r="G84" s="21">
        <v>17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1117</v>
      </c>
      <c r="C85" s="21" t="s">
        <v>736</v>
      </c>
      <c r="D85" s="21" t="s">
        <v>1184</v>
      </c>
      <c r="E85" s="21">
        <v>96</v>
      </c>
      <c r="F85" s="21">
        <v>41</v>
      </c>
      <c r="G85" s="21">
        <v>85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745</v>
      </c>
      <c r="D86" s="21" t="s">
        <v>1235</v>
      </c>
      <c r="E86" s="21">
        <v>87</v>
      </c>
      <c r="F86" s="21">
        <v>85</v>
      </c>
      <c r="G86" s="21">
        <v>2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223</v>
      </c>
      <c r="D87" s="21" t="s">
        <v>1200</v>
      </c>
      <c r="E87" s="21">
        <v>83</v>
      </c>
      <c r="F87" s="21">
        <v>22</v>
      </c>
      <c r="G87" s="21">
        <v>18</v>
      </c>
      <c r="L87" s="25" t="str">
        <f ca="1">IFERROR(__xludf.DUMMYFUNCTION("IF(SUM(COUNTIF(artists!A:A, SPLIT(C87, "",""))) &gt; 0, ""UA"", 0)"),"UA")</f>
        <v>UA</v>
      </c>
      <c r="M87" s="26">
        <f ca="1">IFERROR(__xludf.DUMMYFUNCTION("IF(SUM(COUNTIF(artists!C:C, SPLIT(C87, "",""))) &gt; 0, ""RU"", 0)"),0)</f>
        <v>0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584</v>
      </c>
      <c r="D88" s="21" t="s">
        <v>1233</v>
      </c>
      <c r="E88" s="21">
        <v>86</v>
      </c>
      <c r="F88" s="21">
        <v>41</v>
      </c>
      <c r="G88" s="21">
        <v>17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1147</v>
      </c>
      <c r="C89" s="21" t="s">
        <v>630</v>
      </c>
      <c r="D89" s="21" t="s">
        <v>1119</v>
      </c>
      <c r="E89" s="21" t="s">
        <v>1147</v>
      </c>
      <c r="F89" s="21">
        <v>88</v>
      </c>
      <c r="G89" s="21">
        <v>1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1117</v>
      </c>
      <c r="C90" s="21" t="s">
        <v>241</v>
      </c>
      <c r="D90" s="21" t="s">
        <v>1236</v>
      </c>
      <c r="E90" s="21">
        <v>95</v>
      </c>
      <c r="F90" s="21">
        <v>89</v>
      </c>
      <c r="G90" s="21">
        <v>2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748</v>
      </c>
      <c r="D91" s="21" t="s">
        <v>1232</v>
      </c>
      <c r="E91" s="21">
        <v>78</v>
      </c>
      <c r="F91" s="21">
        <v>1</v>
      </c>
      <c r="G91" s="21">
        <v>15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751</v>
      </c>
      <c r="D92" s="21" t="s">
        <v>1143</v>
      </c>
      <c r="E92" s="21" t="s">
        <v>1147</v>
      </c>
      <c r="F92" s="21">
        <v>91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632</v>
      </c>
      <c r="D93" s="21" t="s">
        <v>1209</v>
      </c>
      <c r="E93" s="21">
        <v>66</v>
      </c>
      <c r="F93" s="21">
        <v>45</v>
      </c>
      <c r="G93" s="21">
        <v>13</v>
      </c>
      <c r="L93" s="25" t="str">
        <f ca="1">IFERROR(__xludf.DUMMYFUNCTION("IF(SUM(COUNTIF(artists!A:A, SPLIT(C93, "",""))) &gt; 0, ""UA"", 0)"),"UA")</f>
        <v>UA</v>
      </c>
      <c r="M93" s="26">
        <f ca="1">IFERROR(__xludf.DUMMYFUNCTION("IF(SUM(COUNTIF(artists!C:C, SPLIT(C93, "",""))) &gt; 0, ""RU"", 0)"),0)</f>
        <v>0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226</v>
      </c>
      <c r="D94" s="21" t="s">
        <v>1156</v>
      </c>
      <c r="E94" s="21">
        <v>38</v>
      </c>
      <c r="F94" s="21">
        <v>9</v>
      </c>
      <c r="G94" s="21">
        <v>44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196</v>
      </c>
      <c r="D95" s="21" t="s">
        <v>1237</v>
      </c>
      <c r="E95" s="21">
        <v>91</v>
      </c>
      <c r="F95" s="21">
        <v>56</v>
      </c>
      <c r="G95" s="21">
        <v>11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1064</v>
      </c>
      <c r="D96" s="21" t="s">
        <v>1178</v>
      </c>
      <c r="E96" s="21" t="s">
        <v>1147</v>
      </c>
      <c r="F96" s="21">
        <v>95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278</v>
      </c>
      <c r="D97" s="21" t="s">
        <v>1238</v>
      </c>
      <c r="E97" s="21">
        <v>54</v>
      </c>
      <c r="F97" s="21">
        <v>54</v>
      </c>
      <c r="G97" s="21">
        <v>2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69</v>
      </c>
      <c r="D98" s="21" t="s">
        <v>1239</v>
      </c>
      <c r="E98" s="21">
        <v>90</v>
      </c>
      <c r="F98" s="21">
        <v>20</v>
      </c>
      <c r="G98" s="21">
        <v>51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754</v>
      </c>
      <c r="D99" s="21" t="s">
        <v>1128</v>
      </c>
      <c r="E99" s="21" t="s">
        <v>1147</v>
      </c>
      <c r="F99" s="21">
        <v>98</v>
      </c>
      <c r="G99" s="21">
        <v>1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1121</v>
      </c>
      <c r="C100" s="21" t="s">
        <v>617</v>
      </c>
      <c r="D100" s="21" t="s">
        <v>1240</v>
      </c>
      <c r="E100" s="21">
        <v>77</v>
      </c>
      <c r="F100" s="21">
        <v>77</v>
      </c>
      <c r="G100" s="21">
        <v>3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461</v>
      </c>
      <c r="D101" s="21" t="s">
        <v>1241</v>
      </c>
      <c r="E101" s="21">
        <v>92</v>
      </c>
      <c r="F101" s="21">
        <v>85</v>
      </c>
      <c r="G101" s="21">
        <v>6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13" priority="1">
      <formula>AND($L2=0, $M2=0, $N2=0)</formula>
    </cfRule>
    <cfRule type="expression" dxfId="11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Аркуш60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7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499</v>
      </c>
      <c r="D2" s="21" t="s">
        <v>1544</v>
      </c>
      <c r="E2" s="21">
        <v>36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128</v>
      </c>
      <c r="D3" s="21" t="s">
        <v>1638</v>
      </c>
      <c r="E3" s="21">
        <v>2</v>
      </c>
      <c r="F3" s="21">
        <v>2</v>
      </c>
      <c r="G3" s="21">
        <v>3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128</v>
      </c>
      <c r="D4" s="21" t="s">
        <v>1393</v>
      </c>
      <c r="E4" s="21">
        <v>3</v>
      </c>
      <c r="F4" s="21">
        <v>1</v>
      </c>
      <c r="G4" s="21">
        <v>10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490</v>
      </c>
      <c r="D5" s="21" t="s">
        <v>1665</v>
      </c>
      <c r="E5" s="21">
        <v>1</v>
      </c>
      <c r="F5" s="21">
        <v>1</v>
      </c>
      <c r="G5" s="21">
        <v>3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947</v>
      </c>
      <c r="D6" s="21" t="s">
        <v>1535</v>
      </c>
      <c r="E6" s="21">
        <v>4</v>
      </c>
      <c r="F6" s="21">
        <v>3</v>
      </c>
      <c r="G6" s="21">
        <v>12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799</v>
      </c>
      <c r="D7" s="21" t="s">
        <v>1436</v>
      </c>
      <c r="E7" s="21">
        <v>5</v>
      </c>
      <c r="F7" s="21">
        <v>1</v>
      </c>
      <c r="G7" s="21">
        <v>14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297</v>
      </c>
      <c r="D8" s="21" t="s">
        <v>1589</v>
      </c>
      <c r="E8" s="21">
        <v>7</v>
      </c>
      <c r="F8" s="21">
        <v>7</v>
      </c>
      <c r="G8" s="21">
        <v>7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233</v>
      </c>
      <c r="D9" s="21" t="s">
        <v>1673</v>
      </c>
      <c r="E9" s="21">
        <v>6</v>
      </c>
      <c r="F9" s="21">
        <v>2</v>
      </c>
      <c r="G9" s="21">
        <v>4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1147</v>
      </c>
      <c r="C10" s="21" t="s">
        <v>233</v>
      </c>
      <c r="D10" s="21" t="s">
        <v>1646</v>
      </c>
      <c r="E10" s="21" t="s">
        <v>1147</v>
      </c>
      <c r="F10" s="21">
        <v>3</v>
      </c>
      <c r="G10" s="21">
        <v>1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140</v>
      </c>
      <c r="D11" s="21" t="s">
        <v>1170</v>
      </c>
      <c r="E11" s="21">
        <v>8</v>
      </c>
      <c r="F11" s="21">
        <v>8</v>
      </c>
      <c r="G11" s="21">
        <v>13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 ht="14.25" customHeight="1">
      <c r="A12" s="21">
        <v>11</v>
      </c>
      <c r="B12" s="21" t="s">
        <v>1121</v>
      </c>
      <c r="C12" s="21" t="s">
        <v>799</v>
      </c>
      <c r="D12" s="21" t="s">
        <v>1529</v>
      </c>
      <c r="E12" s="21">
        <v>9</v>
      </c>
      <c r="F12" s="21">
        <v>2</v>
      </c>
      <c r="G12" s="21">
        <v>14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857</v>
      </c>
      <c r="D13" s="21" t="s">
        <v>1621</v>
      </c>
      <c r="E13" s="21">
        <v>14</v>
      </c>
      <c r="F13" s="21">
        <v>10</v>
      </c>
      <c r="G13" s="21">
        <v>6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887</v>
      </c>
      <c r="D14" s="21" t="s">
        <v>1710</v>
      </c>
      <c r="E14" s="21">
        <v>74</v>
      </c>
      <c r="F14" s="21">
        <v>12</v>
      </c>
      <c r="G14" s="21">
        <v>2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1064</v>
      </c>
      <c r="D15" s="21" t="s">
        <v>1695</v>
      </c>
      <c r="E15" s="21">
        <v>11</v>
      </c>
      <c r="F15" s="21">
        <v>3</v>
      </c>
      <c r="G15" s="21">
        <v>7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125</v>
      </c>
      <c r="D16" s="21" t="s">
        <v>1523</v>
      </c>
      <c r="E16" s="21">
        <v>29</v>
      </c>
      <c r="F16" s="21">
        <v>2</v>
      </c>
      <c r="G16" s="21">
        <v>4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1408</v>
      </c>
      <c r="D17" s="21" t="s">
        <v>1409</v>
      </c>
      <c r="E17" s="21">
        <v>18</v>
      </c>
      <c r="F17" s="21">
        <v>14</v>
      </c>
      <c r="G17" s="21">
        <v>7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1117</v>
      </c>
      <c r="C18" s="21" t="s">
        <v>84</v>
      </c>
      <c r="D18" s="21" t="s">
        <v>1758</v>
      </c>
      <c r="E18" s="21">
        <v>77</v>
      </c>
      <c r="F18" s="21">
        <v>17</v>
      </c>
      <c r="G18" s="21">
        <v>2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865</v>
      </c>
      <c r="D19" s="21" t="s">
        <v>1643</v>
      </c>
      <c r="E19" s="21">
        <v>12</v>
      </c>
      <c r="F19" s="21">
        <v>2</v>
      </c>
      <c r="G19" s="21">
        <v>11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225</v>
      </c>
      <c r="D20" s="21" t="s">
        <v>1700</v>
      </c>
      <c r="E20" s="21">
        <v>10</v>
      </c>
      <c r="F20" s="21">
        <v>7</v>
      </c>
      <c r="G20" s="21">
        <v>6</v>
      </c>
      <c r="L20" s="25">
        <f ca="1">IFERROR(__xludf.DUMMYFUNCTION("IF(SUM(COUNTIF(artists!A:A, SPLIT(C20, "",""))) &gt; 0, ""UA"", 0)"),0)</f>
        <v>0</v>
      </c>
      <c r="M20" s="26">
        <f ca="1">IFERROR(__xludf.DUMMYFUNCTION("IF(SUM(COUNTIF(artists!C:C, SPLIT(C20, "",""))) &gt; 0, ""RU"", 0)"),0)</f>
        <v>0</v>
      </c>
      <c r="N20" s="25" t="str">
        <f ca="1">IFERROR(__xludf.DUMMYFUNCTION("IF(SUM(COUNTIF(artists!E:E, SPLIT(C20, "",""))) &gt; 0, ""OTHER"", 0)"),"OTHER")</f>
        <v>OTHER</v>
      </c>
    </row>
    <row r="21" spans="1:14" ht="14.25" customHeight="1">
      <c r="A21" s="21">
        <v>20</v>
      </c>
      <c r="B21" s="21" t="s">
        <v>1121</v>
      </c>
      <c r="C21" s="21" t="s">
        <v>790</v>
      </c>
      <c r="D21" s="21" t="s">
        <v>1662</v>
      </c>
      <c r="E21" s="21">
        <v>13</v>
      </c>
      <c r="F21" s="21">
        <v>7</v>
      </c>
      <c r="G21" s="21">
        <v>5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787</v>
      </c>
      <c r="D22" s="21" t="s">
        <v>1407</v>
      </c>
      <c r="E22" s="21">
        <v>19</v>
      </c>
      <c r="F22" s="21">
        <v>1</v>
      </c>
      <c r="G22" s="21">
        <v>37</v>
      </c>
      <c r="L22" s="25">
        <f ca="1">IFERROR(__xludf.DUMMYFUNCTION("IF(SUM(COUNTIF(artists!A:A, SPLIT(C22, "",""))) &gt; 0, ""UA"", 0)"),0)</f>
        <v>0</v>
      </c>
      <c r="M22" s="26" t="str">
        <f ca="1">IFERROR(__xludf.DUMMYFUNCTION("IF(SUM(COUNTIF(artists!C:C, SPLIT(C22, "",""))) &gt; 0, ""RU"", 0)"),"RU")</f>
        <v>RU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1121</v>
      </c>
      <c r="C23" s="21" t="s">
        <v>867</v>
      </c>
      <c r="D23" s="21" t="s">
        <v>1650</v>
      </c>
      <c r="E23" s="21">
        <v>16</v>
      </c>
      <c r="F23" s="21">
        <v>4</v>
      </c>
      <c r="G23" s="21">
        <v>13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608</v>
      </c>
      <c r="D24" s="21" t="s">
        <v>1189</v>
      </c>
      <c r="E24" s="21">
        <v>17</v>
      </c>
      <c r="F24" s="21">
        <v>17</v>
      </c>
      <c r="G24" s="21">
        <v>17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1121</v>
      </c>
      <c r="C25" s="21" t="s">
        <v>799</v>
      </c>
      <c r="D25" s="21" t="s">
        <v>1536</v>
      </c>
      <c r="E25" s="21">
        <v>15</v>
      </c>
      <c r="F25" s="21">
        <v>2</v>
      </c>
      <c r="G25" s="21">
        <v>14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911</v>
      </c>
      <c r="D26" s="21" t="s">
        <v>1744</v>
      </c>
      <c r="E26" s="21">
        <v>90</v>
      </c>
      <c r="F26" s="21">
        <v>25</v>
      </c>
      <c r="G26" s="21">
        <v>2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511</v>
      </c>
      <c r="D27" s="21" t="s">
        <v>1644</v>
      </c>
      <c r="E27" s="21">
        <v>25</v>
      </c>
      <c r="F27" s="21">
        <v>7</v>
      </c>
      <c r="G27" s="21">
        <v>11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170</v>
      </c>
      <c r="D28" s="21" t="s">
        <v>1736</v>
      </c>
      <c r="E28" s="21">
        <v>21</v>
      </c>
      <c r="F28" s="21">
        <v>21</v>
      </c>
      <c r="G28" s="21">
        <v>3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736</v>
      </c>
      <c r="D29" s="21" t="s">
        <v>1172</v>
      </c>
      <c r="E29" s="21">
        <v>28</v>
      </c>
      <c r="F29" s="21">
        <v>28</v>
      </c>
      <c r="G29" s="21">
        <v>3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421</v>
      </c>
      <c r="D30" s="21" t="s">
        <v>1403</v>
      </c>
      <c r="E30" s="21">
        <v>24</v>
      </c>
      <c r="F30" s="21">
        <v>1</v>
      </c>
      <c r="G30" s="21">
        <v>36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871</v>
      </c>
      <c r="D31" s="21" t="s">
        <v>1678</v>
      </c>
      <c r="E31" s="21">
        <v>23</v>
      </c>
      <c r="F31" s="21">
        <v>2</v>
      </c>
      <c r="G31" s="21">
        <v>7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1117</v>
      </c>
      <c r="C32" s="21" t="s">
        <v>697</v>
      </c>
      <c r="D32" s="21" t="s">
        <v>1652</v>
      </c>
      <c r="E32" s="21">
        <v>32</v>
      </c>
      <c r="F32" s="21">
        <v>20</v>
      </c>
      <c r="G32" s="21">
        <v>7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1117</v>
      </c>
      <c r="C33" s="21" t="s">
        <v>448</v>
      </c>
      <c r="D33" s="21" t="s">
        <v>1661</v>
      </c>
      <c r="E33" s="21">
        <v>33</v>
      </c>
      <c r="F33" s="21">
        <v>11</v>
      </c>
      <c r="G33" s="21">
        <v>10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1257</v>
      </c>
      <c r="D34" s="21" t="s">
        <v>1258</v>
      </c>
      <c r="E34" s="21">
        <v>27</v>
      </c>
      <c r="F34" s="21">
        <v>9</v>
      </c>
      <c r="G34" s="21">
        <v>9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1117</v>
      </c>
      <c r="C35" s="21" t="s">
        <v>1103</v>
      </c>
      <c r="D35" s="21" t="s">
        <v>1676</v>
      </c>
      <c r="E35" s="21">
        <v>34</v>
      </c>
      <c r="F35" s="21">
        <v>2</v>
      </c>
      <c r="G35" s="21">
        <v>16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322</v>
      </c>
      <c r="D36" s="21" t="s">
        <v>1667</v>
      </c>
      <c r="E36" s="21">
        <v>26</v>
      </c>
      <c r="F36" s="21">
        <v>2</v>
      </c>
      <c r="G36" s="21">
        <v>6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1117</v>
      </c>
      <c r="C37" s="21" t="s">
        <v>837</v>
      </c>
      <c r="D37" s="21" t="s">
        <v>1494</v>
      </c>
      <c r="E37" s="21">
        <v>46</v>
      </c>
      <c r="F37" s="21">
        <v>1</v>
      </c>
      <c r="G37" s="21">
        <v>32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128</v>
      </c>
      <c r="D38" s="21" t="s">
        <v>1442</v>
      </c>
      <c r="E38" s="21">
        <v>39</v>
      </c>
      <c r="F38" s="21">
        <v>1</v>
      </c>
      <c r="G38" s="21">
        <v>43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272</v>
      </c>
      <c r="D39" s="21" t="s">
        <v>1434</v>
      </c>
      <c r="E39" s="21">
        <v>37</v>
      </c>
      <c r="F39" s="21">
        <v>2</v>
      </c>
      <c r="G39" s="21">
        <v>40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248</v>
      </c>
      <c r="D40" s="21">
        <v>20</v>
      </c>
      <c r="E40" s="21">
        <v>22</v>
      </c>
      <c r="F40" s="21">
        <v>22</v>
      </c>
      <c r="G40" s="21">
        <v>3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909</v>
      </c>
      <c r="D41" s="21" t="s">
        <v>1743</v>
      </c>
      <c r="E41" s="21">
        <v>31</v>
      </c>
      <c r="F41" s="21">
        <v>19</v>
      </c>
      <c r="G41" s="21">
        <v>4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300</v>
      </c>
      <c r="D42" s="21" t="s">
        <v>1752</v>
      </c>
      <c r="E42" s="21">
        <v>20</v>
      </c>
      <c r="F42" s="21">
        <v>20</v>
      </c>
      <c r="G42" s="21">
        <v>3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907</v>
      </c>
      <c r="D43" s="21" t="s">
        <v>1731</v>
      </c>
      <c r="E43" s="21">
        <v>30</v>
      </c>
      <c r="F43" s="21">
        <v>3</v>
      </c>
      <c r="G43" s="21">
        <v>9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128</v>
      </c>
      <c r="D44" s="21" t="s">
        <v>1254</v>
      </c>
      <c r="E44" s="21">
        <v>44</v>
      </c>
      <c r="F44" s="21">
        <v>2</v>
      </c>
      <c r="G44" s="21">
        <v>80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736</v>
      </c>
      <c r="D45" s="21" t="s">
        <v>1215</v>
      </c>
      <c r="E45" s="21">
        <v>48</v>
      </c>
      <c r="F45" s="21">
        <v>17</v>
      </c>
      <c r="G45" s="21">
        <v>114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913</v>
      </c>
      <c r="D46" s="21" t="s">
        <v>1745</v>
      </c>
      <c r="E46" s="21">
        <v>43</v>
      </c>
      <c r="F46" s="21">
        <v>27</v>
      </c>
      <c r="G46" s="21">
        <v>4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451</v>
      </c>
      <c r="D47" s="21" t="s">
        <v>1486</v>
      </c>
      <c r="E47" s="21">
        <v>42</v>
      </c>
      <c r="F47" s="21">
        <v>1</v>
      </c>
      <c r="G47" s="21">
        <v>25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915</v>
      </c>
      <c r="D48" s="21" t="s">
        <v>1750</v>
      </c>
      <c r="E48" s="21">
        <v>52</v>
      </c>
      <c r="F48" s="21">
        <v>9</v>
      </c>
      <c r="G48" s="21">
        <v>11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920</v>
      </c>
      <c r="D49" s="21" t="s">
        <v>1760</v>
      </c>
      <c r="E49" s="21">
        <v>35</v>
      </c>
      <c r="F49" s="21">
        <v>16</v>
      </c>
      <c r="G49" s="21">
        <v>5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905</v>
      </c>
      <c r="D50" s="21" t="s">
        <v>1729</v>
      </c>
      <c r="E50" s="21">
        <v>40</v>
      </c>
      <c r="F50" s="21">
        <v>12</v>
      </c>
      <c r="G50" s="21">
        <v>7</v>
      </c>
      <c r="L50" s="25">
        <f ca="1">IFERROR(__xludf.DUMMYFUNCTION("IF(SUM(COUNTIF(artists!A:A, SPLIT(C50, "",""))) &gt; 0, ""UA"", 0)"),0)</f>
        <v>0</v>
      </c>
      <c r="M50" s="26" t="str">
        <f ca="1">IFERROR(__xludf.DUMMYFUNCTION("IF(SUM(COUNTIF(artists!C:C, SPLIT(C50, "",""))) &gt; 0, ""RU"", 0)"),"RU")</f>
        <v>RU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107</v>
      </c>
      <c r="D51" s="21" t="s">
        <v>1246</v>
      </c>
      <c r="E51" s="21">
        <v>45</v>
      </c>
      <c r="F51" s="21">
        <v>8</v>
      </c>
      <c r="G51" s="21">
        <v>31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151</v>
      </c>
      <c r="D52" s="21" t="s">
        <v>1587</v>
      </c>
      <c r="E52" s="21">
        <v>51</v>
      </c>
      <c r="F52" s="21">
        <v>3</v>
      </c>
      <c r="G52" s="21">
        <v>32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885</v>
      </c>
      <c r="D53" s="21" t="s">
        <v>1709</v>
      </c>
      <c r="E53" s="21">
        <v>50</v>
      </c>
      <c r="F53" s="21">
        <v>5</v>
      </c>
      <c r="G53" s="21">
        <v>33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700</v>
      </c>
      <c r="D54" s="21" t="s">
        <v>1679</v>
      </c>
      <c r="E54" s="21">
        <v>41</v>
      </c>
      <c r="F54" s="21">
        <v>11</v>
      </c>
      <c r="G54" s="21">
        <v>28</v>
      </c>
      <c r="L54" s="25">
        <f ca="1">IFERROR(__xludf.DUMMYFUNCTION("IF(SUM(COUNTIF(artists!A:A, SPLIT(C54, "",""))) &gt; 0, ""UA"", 0)"),0)</f>
        <v>0</v>
      </c>
      <c r="M54" s="26">
        <f ca="1">IFERROR(__xludf.DUMMYFUNCTION("IF(SUM(COUNTIF(artists!C:C, SPLIT(C54, "",""))) &gt; 0, ""RU"", 0)"),0)</f>
        <v>0</v>
      </c>
      <c r="N54" s="25" t="str">
        <f ca="1">IFERROR(__xludf.DUMMYFUNCTION("IF(SUM(COUNTIF(artists!E:E, SPLIT(C54, "",""))) &gt; 0, ""OTHER"", 0)"),"OTHER")</f>
        <v>OTHER</v>
      </c>
    </row>
    <row r="55" spans="1:14" ht="14.25" customHeight="1">
      <c r="A55" s="21">
        <v>54</v>
      </c>
      <c r="B55" s="21" t="s">
        <v>1117</v>
      </c>
      <c r="C55" s="21" t="s">
        <v>887</v>
      </c>
      <c r="D55" s="21" t="s">
        <v>1769</v>
      </c>
      <c r="E55" s="21">
        <v>89</v>
      </c>
      <c r="F55" s="21">
        <v>54</v>
      </c>
      <c r="G55" s="21">
        <v>2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81</v>
      </c>
      <c r="D56" s="21" t="s">
        <v>1616</v>
      </c>
      <c r="E56" s="21">
        <v>56</v>
      </c>
      <c r="F56" s="21">
        <v>22</v>
      </c>
      <c r="G56" s="21">
        <v>3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151</v>
      </c>
      <c r="D57" s="21" t="s">
        <v>1683</v>
      </c>
      <c r="E57" s="21">
        <v>55</v>
      </c>
      <c r="F57" s="21">
        <v>5</v>
      </c>
      <c r="G57" s="21">
        <v>19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897</v>
      </c>
      <c r="D58" s="21" t="s">
        <v>1722</v>
      </c>
      <c r="E58" s="21">
        <v>58</v>
      </c>
      <c r="F58" s="21">
        <v>11</v>
      </c>
      <c r="G58" s="21">
        <v>19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624</v>
      </c>
      <c r="D59" s="21" t="s">
        <v>1702</v>
      </c>
      <c r="E59" s="21">
        <v>53</v>
      </c>
      <c r="F59" s="21">
        <v>10</v>
      </c>
      <c r="G59" s="21">
        <v>9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1121</v>
      </c>
      <c r="C60" s="21" t="s">
        <v>297</v>
      </c>
      <c r="D60" s="21" t="s">
        <v>1682</v>
      </c>
      <c r="E60" s="21">
        <v>57</v>
      </c>
      <c r="F60" s="21">
        <v>17</v>
      </c>
      <c r="G60" s="21">
        <v>16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922</v>
      </c>
      <c r="D61" s="21" t="s">
        <v>1763</v>
      </c>
      <c r="E61" s="21">
        <v>54</v>
      </c>
      <c r="F61" s="21">
        <v>20</v>
      </c>
      <c r="G61" s="21">
        <v>6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1147</v>
      </c>
      <c r="C62" s="21" t="s">
        <v>711</v>
      </c>
      <c r="D62" s="21" t="s">
        <v>1762</v>
      </c>
      <c r="E62" s="21" t="s">
        <v>1147</v>
      </c>
      <c r="F62" s="21">
        <v>61</v>
      </c>
      <c r="G62" s="21">
        <v>1</v>
      </c>
      <c r="L62" s="25">
        <f ca="1">IFERROR(__xludf.DUMMYFUNCTION("IF(SUM(COUNTIF(artists!A:A, SPLIT(C62, "",""))) &gt; 0, ""UA"", 0)"),0)</f>
        <v>0</v>
      </c>
      <c r="M62" s="26">
        <f ca="1">IFERROR(__xludf.DUMMYFUNCTION("IF(SUM(COUNTIF(artists!C:C, SPLIT(C62, "",""))) &gt; 0, ""RU"", 0)"),0)</f>
        <v>0</v>
      </c>
      <c r="N62" s="25" t="str">
        <f ca="1">IFERROR(__xludf.DUMMYFUNCTION("IF(SUM(COUNTIF(artists!E:E, SPLIT(C62, "",""))) &gt; 0, ""OTHER"", 0)"),"OTHER")</f>
        <v>OTHER</v>
      </c>
    </row>
    <row r="63" spans="1:14" ht="14.25" customHeight="1">
      <c r="A63" s="21">
        <v>62</v>
      </c>
      <c r="B63" s="21" t="s">
        <v>1117</v>
      </c>
      <c r="C63" s="21" t="s">
        <v>1753</v>
      </c>
      <c r="D63" s="21" t="s">
        <v>1754</v>
      </c>
      <c r="E63" s="21">
        <v>68</v>
      </c>
      <c r="F63" s="21">
        <v>59</v>
      </c>
      <c r="G63" s="21">
        <v>25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1117</v>
      </c>
      <c r="C64" s="21" t="s">
        <v>924</v>
      </c>
      <c r="D64" s="21" t="s">
        <v>1765</v>
      </c>
      <c r="E64" s="21">
        <v>67</v>
      </c>
      <c r="F64" s="21">
        <v>63</v>
      </c>
      <c r="G64" s="21">
        <v>5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714</v>
      </c>
      <c r="D65" s="21" t="s">
        <v>1766</v>
      </c>
      <c r="E65" s="21">
        <v>63</v>
      </c>
      <c r="F65" s="21">
        <v>10</v>
      </c>
      <c r="G65" s="21">
        <v>26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322</v>
      </c>
      <c r="D66" s="21" t="s">
        <v>1772</v>
      </c>
      <c r="E66" s="21">
        <v>47</v>
      </c>
      <c r="F66" s="21">
        <v>4</v>
      </c>
      <c r="G66" s="21">
        <v>6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1103</v>
      </c>
      <c r="D67" s="21" t="s">
        <v>1668</v>
      </c>
      <c r="E67" s="21">
        <v>86</v>
      </c>
      <c r="F67" s="21">
        <v>17</v>
      </c>
      <c r="G67" s="21">
        <v>9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1121</v>
      </c>
      <c r="C68" s="21" t="s">
        <v>1064</v>
      </c>
      <c r="D68" s="21" t="s">
        <v>1759</v>
      </c>
      <c r="E68" s="21">
        <v>65</v>
      </c>
      <c r="F68" s="21">
        <v>2</v>
      </c>
      <c r="G68" s="21">
        <v>17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736</v>
      </c>
      <c r="D69" s="21" t="s">
        <v>1184</v>
      </c>
      <c r="E69" s="21">
        <v>71</v>
      </c>
      <c r="F69" s="21">
        <v>41</v>
      </c>
      <c r="G69" s="21">
        <v>47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708</v>
      </c>
      <c r="D70" s="21" t="s">
        <v>1761</v>
      </c>
      <c r="E70" s="21">
        <v>49</v>
      </c>
      <c r="F70" s="21">
        <v>6</v>
      </c>
      <c r="G70" s="21">
        <v>13</v>
      </c>
      <c r="L70" s="25">
        <f ca="1">IFERROR(__xludf.DUMMYFUNCTION("IF(SUM(COUNTIF(artists!A:A, SPLIT(C70, "",""))) &gt; 0, ""UA"", 0)"),0)</f>
        <v>0</v>
      </c>
      <c r="M70" s="26">
        <f ca="1">IFERROR(__xludf.DUMMYFUNCTION("IF(SUM(COUNTIF(artists!C:C, SPLIT(C70, "",""))) &gt; 0, ""RU"", 0)"),0)</f>
        <v>0</v>
      </c>
      <c r="N70" s="25" t="str">
        <f ca="1">IFERROR(__xludf.DUMMYFUNCTION("IF(SUM(COUNTIF(artists!E:E, SPLIT(C70, "",""))) &gt; 0, ""OTHER"", 0)"),"OTHER")</f>
        <v>OTHER</v>
      </c>
    </row>
    <row r="71" spans="1:14" ht="14.25" customHeight="1">
      <c r="A71" s="21">
        <v>70</v>
      </c>
      <c r="B71" s="21" t="s">
        <v>1121</v>
      </c>
      <c r="C71" s="21" t="s">
        <v>353</v>
      </c>
      <c r="D71" s="21" t="s">
        <v>1755</v>
      </c>
      <c r="E71" s="21">
        <v>61</v>
      </c>
      <c r="F71" s="21">
        <v>3</v>
      </c>
      <c r="G71" s="21">
        <v>15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877</v>
      </c>
      <c r="D72" s="21" t="s">
        <v>1703</v>
      </c>
      <c r="E72" s="21">
        <v>85</v>
      </c>
      <c r="F72" s="21">
        <v>5</v>
      </c>
      <c r="G72" s="21">
        <v>99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736</v>
      </c>
      <c r="D73" s="21" t="s">
        <v>1663</v>
      </c>
      <c r="E73" s="21">
        <v>97</v>
      </c>
      <c r="F73" s="21">
        <v>52</v>
      </c>
      <c r="G73" s="21">
        <v>34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128</v>
      </c>
      <c r="D74" s="21" t="s">
        <v>1418</v>
      </c>
      <c r="E74" s="21">
        <v>78</v>
      </c>
      <c r="F74" s="21">
        <v>12</v>
      </c>
      <c r="G74" s="21">
        <v>71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925</v>
      </c>
      <c r="D75" s="21" t="s">
        <v>1773</v>
      </c>
      <c r="E75" s="21">
        <v>69</v>
      </c>
      <c r="F75" s="21">
        <v>69</v>
      </c>
      <c r="G75" s="21">
        <v>3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517</v>
      </c>
      <c r="D76" s="21" t="s">
        <v>1730</v>
      </c>
      <c r="E76" s="21">
        <v>91</v>
      </c>
      <c r="F76" s="21">
        <v>16</v>
      </c>
      <c r="G76" s="21">
        <v>20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1121</v>
      </c>
      <c r="C77" s="21" t="s">
        <v>799</v>
      </c>
      <c r="D77" s="21" t="s">
        <v>1777</v>
      </c>
      <c r="E77" s="21">
        <v>70</v>
      </c>
      <c r="F77" s="21">
        <v>5</v>
      </c>
      <c r="G77" s="21">
        <v>14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736</v>
      </c>
      <c r="D78" s="21" t="s">
        <v>1684</v>
      </c>
      <c r="E78" s="21">
        <v>100</v>
      </c>
      <c r="F78" s="21">
        <v>1</v>
      </c>
      <c r="G78" s="21">
        <v>57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1121</v>
      </c>
      <c r="C79" s="21" t="s">
        <v>248</v>
      </c>
      <c r="D79" s="21" t="s">
        <v>1737</v>
      </c>
      <c r="E79" s="21">
        <v>62</v>
      </c>
      <c r="F79" s="21">
        <v>13</v>
      </c>
      <c r="G79" s="21">
        <v>15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1147</v>
      </c>
      <c r="C80" s="21" t="s">
        <v>517</v>
      </c>
      <c r="D80" s="21" t="s">
        <v>1402</v>
      </c>
      <c r="E80" s="21" t="s">
        <v>1147</v>
      </c>
      <c r="F80" s="21">
        <v>2</v>
      </c>
      <c r="G80" s="21">
        <v>1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286</v>
      </c>
      <c r="D81" s="21" t="s">
        <v>1771</v>
      </c>
      <c r="E81" s="21">
        <v>64</v>
      </c>
      <c r="F81" s="21">
        <v>8</v>
      </c>
      <c r="G81" s="21">
        <v>55</v>
      </c>
      <c r="H81" s="21">
        <v>52</v>
      </c>
      <c r="I81" s="28">
        <v>44199</v>
      </c>
      <c r="J81" s="21">
        <v>18</v>
      </c>
      <c r="K81" s="28">
        <v>44290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1117</v>
      </c>
      <c r="C82" s="21" t="s">
        <v>927</v>
      </c>
      <c r="D82" s="21" t="s">
        <v>1775</v>
      </c>
      <c r="E82" s="21">
        <v>96</v>
      </c>
      <c r="F82" s="21">
        <v>1</v>
      </c>
      <c r="G82" s="21">
        <v>16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327</v>
      </c>
      <c r="D83" s="21" t="s">
        <v>1764</v>
      </c>
      <c r="E83" s="21">
        <v>84</v>
      </c>
      <c r="F83" s="21">
        <v>7</v>
      </c>
      <c r="G83" s="21">
        <v>10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1121</v>
      </c>
      <c r="C84" s="21" t="s">
        <v>930</v>
      </c>
      <c r="D84" s="21" t="s">
        <v>1778</v>
      </c>
      <c r="E84" s="21">
        <v>59</v>
      </c>
      <c r="F84" s="21">
        <v>21</v>
      </c>
      <c r="G84" s="21">
        <v>7</v>
      </c>
      <c r="L84" s="25">
        <f ca="1">IFERROR(__xludf.DUMMYFUNCTION("IF(SUM(COUNTIF(artists!A:A, SPLIT(C84, "",""))) &gt; 0, ""UA"", 0)"),0)</f>
        <v>0</v>
      </c>
      <c r="M84" s="26" t="str">
        <f ca="1">IFERROR(__xludf.DUMMYFUNCTION("IF(SUM(COUNTIF(artists!C:C, SPLIT(C84, "",""))) &gt; 0, ""RU"", 0)"),"RU")</f>
        <v>RU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883</v>
      </c>
      <c r="D85" s="21" t="s">
        <v>1708</v>
      </c>
      <c r="E85" s="21">
        <v>75</v>
      </c>
      <c r="F85" s="21">
        <v>1</v>
      </c>
      <c r="G85" s="21">
        <v>31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1147</v>
      </c>
      <c r="C86" s="21" t="s">
        <v>1067</v>
      </c>
      <c r="D86" s="21" t="s">
        <v>1747</v>
      </c>
      <c r="E86" s="21" t="s">
        <v>1147</v>
      </c>
      <c r="F86" s="21">
        <v>19</v>
      </c>
      <c r="G86" s="21">
        <v>1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1147</v>
      </c>
      <c r="C87" s="21" t="s">
        <v>708</v>
      </c>
      <c r="D87" s="21" t="s">
        <v>1779</v>
      </c>
      <c r="E87" s="21" t="s">
        <v>1147</v>
      </c>
      <c r="F87" s="21">
        <v>16</v>
      </c>
      <c r="G87" s="21">
        <v>5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1121</v>
      </c>
      <c r="C88" s="21" t="s">
        <v>1105</v>
      </c>
      <c r="D88" s="21" t="s">
        <v>1780</v>
      </c>
      <c r="E88" s="21">
        <v>73</v>
      </c>
      <c r="F88" s="21">
        <v>11</v>
      </c>
      <c r="G88" s="21">
        <v>7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170</v>
      </c>
      <c r="D89" s="21" t="s">
        <v>1781</v>
      </c>
      <c r="E89" s="21">
        <v>38</v>
      </c>
      <c r="F89" s="21">
        <v>38</v>
      </c>
      <c r="G89" s="21">
        <v>3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1121</v>
      </c>
      <c r="C90" s="21" t="s">
        <v>225</v>
      </c>
      <c r="D90" s="21" t="s">
        <v>1532</v>
      </c>
      <c r="E90" s="21">
        <v>66</v>
      </c>
      <c r="F90" s="21">
        <v>21</v>
      </c>
      <c r="G90" s="21">
        <v>26</v>
      </c>
      <c r="L90" s="25">
        <f ca="1">IFERROR(__xludf.DUMMYFUNCTION("IF(SUM(COUNTIF(artists!A:A, SPLIT(C90, "",""))) &gt; 0, ""UA"", 0)"),0)</f>
        <v>0</v>
      </c>
      <c r="M90" s="26">
        <f ca="1">IFERROR(__xludf.DUMMYFUNCTION("IF(SUM(COUNTIF(artists!C:C, SPLIT(C90, "",""))) &gt; 0, ""RU"", 0)"),0)</f>
        <v>0</v>
      </c>
      <c r="N90" s="25" t="str">
        <f ca="1">IFERROR(__xludf.DUMMYFUNCTION("IF(SUM(COUNTIF(artists!E:E, SPLIT(C90, "",""))) &gt; 0, ""OTHER"", 0)"),"OTHER")</f>
        <v>OTHER</v>
      </c>
    </row>
    <row r="91" spans="1:14" ht="14.25" customHeight="1">
      <c r="A91" s="21">
        <v>90</v>
      </c>
      <c r="B91" s="21" t="s">
        <v>1121</v>
      </c>
      <c r="C91" s="21" t="s">
        <v>932</v>
      </c>
      <c r="D91" s="21" t="s">
        <v>1782</v>
      </c>
      <c r="E91" s="21">
        <v>72</v>
      </c>
      <c r="F91" s="21">
        <v>26</v>
      </c>
      <c r="G91" s="21">
        <v>9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889</v>
      </c>
      <c r="D92" s="21" t="s">
        <v>1739</v>
      </c>
      <c r="E92" s="21" t="s">
        <v>1147</v>
      </c>
      <c r="F92" s="21">
        <v>25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1117</v>
      </c>
      <c r="C93" s="21" t="s">
        <v>845</v>
      </c>
      <c r="D93" s="21" t="s">
        <v>1783</v>
      </c>
      <c r="E93" s="21">
        <v>99</v>
      </c>
      <c r="F93" s="21">
        <v>1</v>
      </c>
      <c r="G93" s="21">
        <v>18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1147</v>
      </c>
      <c r="C94" s="21" t="s">
        <v>103</v>
      </c>
      <c r="D94" s="21" t="s">
        <v>1669</v>
      </c>
      <c r="E94" s="21" t="s">
        <v>1147</v>
      </c>
      <c r="F94" s="21">
        <v>62</v>
      </c>
      <c r="G94" s="21">
        <v>1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717</v>
      </c>
      <c r="D95" s="21" t="s">
        <v>1767</v>
      </c>
      <c r="E95" s="21" t="s">
        <v>1147</v>
      </c>
      <c r="F95" s="21">
        <v>86</v>
      </c>
      <c r="G95" s="21">
        <v>1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1121</v>
      </c>
      <c r="C96" s="21" t="s">
        <v>422</v>
      </c>
      <c r="D96" s="21" t="s">
        <v>1784</v>
      </c>
      <c r="E96" s="21">
        <v>60</v>
      </c>
      <c r="F96" s="21">
        <v>43</v>
      </c>
      <c r="G96" s="21">
        <v>10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253</v>
      </c>
      <c r="D97" s="21" t="s">
        <v>1785</v>
      </c>
      <c r="E97" s="21" t="s">
        <v>1147</v>
      </c>
      <c r="F97" s="21">
        <v>96</v>
      </c>
      <c r="G97" s="21">
        <v>1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128</v>
      </c>
      <c r="D98" s="21" t="s">
        <v>1774</v>
      </c>
      <c r="E98" s="21" t="s">
        <v>1147</v>
      </c>
      <c r="F98" s="21">
        <v>12</v>
      </c>
      <c r="G98" s="21">
        <v>37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720</v>
      </c>
      <c r="D99" s="21" t="s">
        <v>1768</v>
      </c>
      <c r="E99" s="21" t="s">
        <v>1147</v>
      </c>
      <c r="F99" s="21">
        <v>87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1121</v>
      </c>
      <c r="C100" s="21" t="s">
        <v>155</v>
      </c>
      <c r="D100" s="21" t="s">
        <v>1446</v>
      </c>
      <c r="E100" s="21">
        <v>82</v>
      </c>
      <c r="F100" s="21">
        <v>61</v>
      </c>
      <c r="G100" s="21">
        <v>3</v>
      </c>
      <c r="H100" s="21">
        <v>75</v>
      </c>
      <c r="I100" s="28">
        <v>44255</v>
      </c>
      <c r="J100" s="21">
        <v>71</v>
      </c>
      <c r="K100" s="28">
        <v>44262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722</v>
      </c>
      <c r="D101" s="21" t="s">
        <v>1786</v>
      </c>
      <c r="E101" s="21">
        <v>92</v>
      </c>
      <c r="F101" s="21">
        <v>14</v>
      </c>
      <c r="G101" s="21">
        <v>11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5" priority="1">
      <formula>AND($L2=0, $M2=0, $N2=0)</formula>
    </cfRule>
    <cfRule type="expression" dxfId="4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Аркуш61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7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490</v>
      </c>
      <c r="D2" s="21" t="s">
        <v>1665</v>
      </c>
      <c r="E2" s="21">
        <v>30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128</v>
      </c>
      <c r="D3" s="21" t="s">
        <v>1638</v>
      </c>
      <c r="E3" s="21">
        <v>67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128</v>
      </c>
      <c r="D4" s="21" t="s">
        <v>1393</v>
      </c>
      <c r="E4" s="21">
        <v>1</v>
      </c>
      <c r="F4" s="21">
        <v>1</v>
      </c>
      <c r="G4" s="21">
        <v>9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947</v>
      </c>
      <c r="D5" s="21" t="s">
        <v>1535</v>
      </c>
      <c r="E5" s="21">
        <v>3</v>
      </c>
      <c r="F5" s="21">
        <v>3</v>
      </c>
      <c r="G5" s="21">
        <v>11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799</v>
      </c>
      <c r="D6" s="21" t="s">
        <v>1436</v>
      </c>
      <c r="E6" s="21">
        <v>4</v>
      </c>
      <c r="F6" s="21">
        <v>1</v>
      </c>
      <c r="G6" s="21">
        <v>13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233</v>
      </c>
      <c r="D7" s="21" t="s">
        <v>1673</v>
      </c>
      <c r="E7" s="21">
        <v>2</v>
      </c>
      <c r="F7" s="21">
        <v>2</v>
      </c>
      <c r="G7" s="21">
        <v>3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297</v>
      </c>
      <c r="D8" s="21" t="s">
        <v>1589</v>
      </c>
      <c r="E8" s="21">
        <v>12</v>
      </c>
      <c r="F8" s="21">
        <v>7</v>
      </c>
      <c r="G8" s="21">
        <v>6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140</v>
      </c>
      <c r="D9" s="21" t="s">
        <v>1170</v>
      </c>
      <c r="E9" s="21">
        <v>8</v>
      </c>
      <c r="F9" s="21">
        <v>8</v>
      </c>
      <c r="G9" s="21">
        <v>12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1121</v>
      </c>
      <c r="C10" s="21" t="s">
        <v>799</v>
      </c>
      <c r="D10" s="21" t="s">
        <v>1529</v>
      </c>
      <c r="E10" s="21">
        <v>5</v>
      </c>
      <c r="F10" s="21">
        <v>2</v>
      </c>
      <c r="G10" s="21">
        <v>13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225</v>
      </c>
      <c r="D11" s="21" t="s">
        <v>1700</v>
      </c>
      <c r="E11" s="21">
        <v>7</v>
      </c>
      <c r="F11" s="21">
        <v>7</v>
      </c>
      <c r="G11" s="21">
        <v>5</v>
      </c>
      <c r="L11" s="25">
        <f ca="1">IFERROR(__xludf.DUMMYFUNCTION("IF(SUM(COUNTIF(artists!A:A, SPLIT(C11, "",""))) &gt; 0, ""UA"", 0)"),0)</f>
        <v>0</v>
      </c>
      <c r="M11" s="26">
        <f ca="1">IFERROR(__xludf.DUMMYFUNCTION("IF(SUM(COUNTIF(artists!C:C, SPLIT(C11, "",""))) &gt; 0, ""RU"", 0)"),0)</f>
        <v>0</v>
      </c>
      <c r="N11" s="25" t="str">
        <f ca="1">IFERROR(__xludf.DUMMYFUNCTION("IF(SUM(COUNTIF(artists!E:E, SPLIT(C11, "",""))) &gt; 0, ""OTHER"", 0)"),"OTHER")</f>
        <v>OTHER</v>
      </c>
    </row>
    <row r="12" spans="1:14" ht="14.25" customHeight="1">
      <c r="A12" s="21">
        <v>11</v>
      </c>
      <c r="B12" s="21" t="s">
        <v>1121</v>
      </c>
      <c r="C12" s="21" t="s">
        <v>1064</v>
      </c>
      <c r="D12" s="21" t="s">
        <v>1695</v>
      </c>
      <c r="E12" s="21">
        <v>6</v>
      </c>
      <c r="F12" s="21">
        <v>3</v>
      </c>
      <c r="G12" s="21">
        <v>6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1121</v>
      </c>
      <c r="C13" s="21" t="s">
        <v>865</v>
      </c>
      <c r="D13" s="21" t="s">
        <v>1643</v>
      </c>
      <c r="E13" s="21">
        <v>9</v>
      </c>
      <c r="F13" s="21">
        <v>2</v>
      </c>
      <c r="G13" s="21">
        <v>10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790</v>
      </c>
      <c r="D14" s="21" t="s">
        <v>1662</v>
      </c>
      <c r="E14" s="21">
        <v>10</v>
      </c>
      <c r="F14" s="21">
        <v>7</v>
      </c>
      <c r="G14" s="21">
        <v>4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857</v>
      </c>
      <c r="D15" s="21" t="s">
        <v>1621</v>
      </c>
      <c r="E15" s="21">
        <v>20</v>
      </c>
      <c r="F15" s="21">
        <v>10</v>
      </c>
      <c r="G15" s="21">
        <v>5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799</v>
      </c>
      <c r="D16" s="21" t="s">
        <v>1536</v>
      </c>
      <c r="E16" s="21">
        <v>11</v>
      </c>
      <c r="F16" s="21">
        <v>2</v>
      </c>
      <c r="G16" s="21">
        <v>13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867</v>
      </c>
      <c r="D17" s="21" t="s">
        <v>1650</v>
      </c>
      <c r="E17" s="21">
        <v>16</v>
      </c>
      <c r="F17" s="21">
        <v>4</v>
      </c>
      <c r="G17" s="21">
        <v>12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608</v>
      </c>
      <c r="D18" s="21" t="s">
        <v>1189</v>
      </c>
      <c r="E18" s="21">
        <v>17</v>
      </c>
      <c r="F18" s="21">
        <v>17</v>
      </c>
      <c r="G18" s="21">
        <v>16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1117</v>
      </c>
      <c r="C19" s="21" t="s">
        <v>1408</v>
      </c>
      <c r="D19" s="21" t="s">
        <v>1409</v>
      </c>
      <c r="E19" s="21">
        <v>21</v>
      </c>
      <c r="F19" s="21">
        <v>14</v>
      </c>
      <c r="G19" s="21">
        <v>6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1121</v>
      </c>
      <c r="C20" s="21" t="s">
        <v>787</v>
      </c>
      <c r="D20" s="21" t="s">
        <v>1407</v>
      </c>
      <c r="E20" s="21">
        <v>14</v>
      </c>
      <c r="F20" s="21">
        <v>1</v>
      </c>
      <c r="G20" s="21">
        <v>36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300</v>
      </c>
      <c r="D21" s="21" t="s">
        <v>1752</v>
      </c>
      <c r="E21" s="21">
        <v>70</v>
      </c>
      <c r="F21" s="21">
        <v>20</v>
      </c>
      <c r="G21" s="21">
        <v>2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1117</v>
      </c>
      <c r="C22" s="21" t="s">
        <v>170</v>
      </c>
      <c r="D22" s="21" t="s">
        <v>1736</v>
      </c>
      <c r="E22" s="21">
        <v>81</v>
      </c>
      <c r="F22" s="21">
        <v>21</v>
      </c>
      <c r="G22" s="21">
        <v>2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1117</v>
      </c>
      <c r="C23" s="21" t="s">
        <v>248</v>
      </c>
      <c r="D23" s="21">
        <v>20</v>
      </c>
      <c r="E23" s="21">
        <v>66</v>
      </c>
      <c r="F23" s="21">
        <v>22</v>
      </c>
      <c r="G23" s="21">
        <v>2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871</v>
      </c>
      <c r="D24" s="21" t="s">
        <v>1678</v>
      </c>
      <c r="E24" s="21">
        <v>15</v>
      </c>
      <c r="F24" s="21">
        <v>2</v>
      </c>
      <c r="G24" s="21">
        <v>6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421</v>
      </c>
      <c r="D25" s="21" t="s">
        <v>1403</v>
      </c>
      <c r="E25" s="21">
        <v>23</v>
      </c>
      <c r="F25" s="21">
        <v>1</v>
      </c>
      <c r="G25" s="21">
        <v>35</v>
      </c>
      <c r="L25" s="25">
        <f ca="1">IFERROR(__xludf.DUMMYFUNCTION("IF(SUM(COUNTIF(artists!A:A, SPLIT(C25, "",""))) &gt; 0, ""UA"", 0)"),0)</f>
        <v>0</v>
      </c>
      <c r="M25" s="26" t="str">
        <f ca="1">IFERROR(__xludf.DUMMYFUNCTION("IF(SUM(COUNTIF(artists!C:C, SPLIT(C25, "",""))) &gt; 0, ""RU"", 0)"),"RU")</f>
        <v>RU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1117</v>
      </c>
      <c r="C26" s="21" t="s">
        <v>511</v>
      </c>
      <c r="D26" s="21" t="s">
        <v>1644</v>
      </c>
      <c r="E26" s="21">
        <v>25</v>
      </c>
      <c r="F26" s="21">
        <v>7</v>
      </c>
      <c r="G26" s="21">
        <v>10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322</v>
      </c>
      <c r="D27" s="21" t="s">
        <v>1667</v>
      </c>
      <c r="E27" s="21">
        <v>13</v>
      </c>
      <c r="F27" s="21">
        <v>2</v>
      </c>
      <c r="G27" s="21">
        <v>5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1257</v>
      </c>
      <c r="D28" s="21" t="s">
        <v>1258</v>
      </c>
      <c r="E28" s="21">
        <v>32</v>
      </c>
      <c r="F28" s="21">
        <v>9</v>
      </c>
      <c r="G28" s="21">
        <v>8</v>
      </c>
      <c r="L28" s="25">
        <f ca="1">IFERROR(__xludf.DUMMYFUNCTION("IF(SUM(COUNTIF(artists!A:A, SPLIT(C28, "",""))) &gt; 0, ""UA"", 0)"),0)</f>
        <v>0</v>
      </c>
      <c r="M28" s="26">
        <f ca="1">IFERROR(__xludf.DUMMYFUNCTION("IF(SUM(COUNTIF(artists!C:C, SPLIT(C28, "",""))) &gt; 0, ""RU"", 0)"),0)</f>
        <v>0</v>
      </c>
      <c r="N28" s="25" t="str">
        <f ca="1">IFERROR(__xludf.DUMMYFUNCTION("IF(SUM(COUNTIF(artists!E:E, SPLIT(C28, "",""))) &gt; 0, ""OTHER"", 0)"),"OTHER")</f>
        <v>OTHER</v>
      </c>
    </row>
    <row r="29" spans="1:14" ht="14.25" customHeight="1">
      <c r="A29" s="21">
        <v>28</v>
      </c>
      <c r="B29" s="21" t="s">
        <v>1117</v>
      </c>
      <c r="C29" s="21" t="s">
        <v>736</v>
      </c>
      <c r="D29" s="21" t="s">
        <v>1172</v>
      </c>
      <c r="E29" s="21">
        <v>74</v>
      </c>
      <c r="F29" s="21">
        <v>28</v>
      </c>
      <c r="G29" s="21">
        <v>2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1117</v>
      </c>
      <c r="C30" s="21" t="s">
        <v>125</v>
      </c>
      <c r="D30" s="21" t="s">
        <v>1523</v>
      </c>
      <c r="E30" s="21">
        <v>35</v>
      </c>
      <c r="F30" s="21">
        <v>2</v>
      </c>
      <c r="G30" s="21">
        <v>3</v>
      </c>
      <c r="L30" s="25">
        <f ca="1">IFERROR(__xludf.DUMMYFUNCTION("IF(SUM(COUNTIF(artists!A:A, SPLIT(C30, "",""))) &gt; 0, ""UA"", 0)"),0)</f>
        <v>0</v>
      </c>
      <c r="M30" s="26" t="str">
        <f ca="1">IFERROR(__xludf.DUMMYFUNCTION("IF(SUM(COUNTIF(artists!C:C, SPLIT(C30, "",""))) &gt; 0, ""RU"", 0)"),"RU")</f>
        <v>RU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907</v>
      </c>
      <c r="D31" s="21" t="s">
        <v>1731</v>
      </c>
      <c r="E31" s="21">
        <v>18</v>
      </c>
      <c r="F31" s="21">
        <v>3</v>
      </c>
      <c r="G31" s="21">
        <v>8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909</v>
      </c>
      <c r="D32" s="21" t="s">
        <v>1743</v>
      </c>
      <c r="E32" s="21">
        <v>19</v>
      </c>
      <c r="F32" s="21">
        <v>19</v>
      </c>
      <c r="G32" s="21">
        <v>3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697</v>
      </c>
      <c r="D33" s="21" t="s">
        <v>1652</v>
      </c>
      <c r="E33" s="21">
        <v>31</v>
      </c>
      <c r="F33" s="21">
        <v>20</v>
      </c>
      <c r="G33" s="21">
        <v>6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1121</v>
      </c>
      <c r="C34" s="21" t="s">
        <v>448</v>
      </c>
      <c r="D34" s="21" t="s">
        <v>1661</v>
      </c>
      <c r="E34" s="21">
        <v>26</v>
      </c>
      <c r="F34" s="21">
        <v>11</v>
      </c>
      <c r="G34" s="21">
        <v>9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1103</v>
      </c>
      <c r="D35" s="21" t="s">
        <v>1676</v>
      </c>
      <c r="E35" s="21">
        <v>33</v>
      </c>
      <c r="F35" s="21">
        <v>2</v>
      </c>
      <c r="G35" s="21">
        <v>15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920</v>
      </c>
      <c r="D36" s="21" t="s">
        <v>1760</v>
      </c>
      <c r="E36" s="21">
        <v>22</v>
      </c>
      <c r="F36" s="21">
        <v>16</v>
      </c>
      <c r="G36" s="21">
        <v>4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1147</v>
      </c>
      <c r="C37" s="21" t="s">
        <v>499</v>
      </c>
      <c r="D37" s="21" t="s">
        <v>1544</v>
      </c>
      <c r="E37" s="21" t="s">
        <v>1147</v>
      </c>
      <c r="F37" s="21">
        <v>1</v>
      </c>
      <c r="G37" s="21">
        <v>1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272</v>
      </c>
      <c r="D38" s="21" t="s">
        <v>1434</v>
      </c>
      <c r="E38" s="21">
        <v>28</v>
      </c>
      <c r="F38" s="21">
        <v>2</v>
      </c>
      <c r="G38" s="21">
        <v>39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1117</v>
      </c>
      <c r="C39" s="21" t="s">
        <v>170</v>
      </c>
      <c r="D39" s="21" t="s">
        <v>1781</v>
      </c>
      <c r="E39" s="21">
        <v>83</v>
      </c>
      <c r="F39" s="21">
        <v>38</v>
      </c>
      <c r="G39" s="21">
        <v>2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1121</v>
      </c>
      <c r="C40" s="21" t="s">
        <v>128</v>
      </c>
      <c r="D40" s="21" t="s">
        <v>1442</v>
      </c>
      <c r="E40" s="21">
        <v>37</v>
      </c>
      <c r="F40" s="21">
        <v>1</v>
      </c>
      <c r="G40" s="21">
        <v>42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905</v>
      </c>
      <c r="D41" s="21" t="s">
        <v>1729</v>
      </c>
      <c r="E41" s="21">
        <v>36</v>
      </c>
      <c r="F41" s="21">
        <v>12</v>
      </c>
      <c r="G41" s="21">
        <v>6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1121</v>
      </c>
      <c r="C42" s="21" t="s">
        <v>700</v>
      </c>
      <c r="D42" s="21" t="s">
        <v>1679</v>
      </c>
      <c r="E42" s="21">
        <v>29</v>
      </c>
      <c r="F42" s="21">
        <v>11</v>
      </c>
      <c r="G42" s="21">
        <v>27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451</v>
      </c>
      <c r="D43" s="21" t="s">
        <v>1486</v>
      </c>
      <c r="E43" s="21">
        <v>40</v>
      </c>
      <c r="F43" s="21">
        <v>1</v>
      </c>
      <c r="G43" s="21">
        <v>24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913</v>
      </c>
      <c r="D44" s="21" t="s">
        <v>1745</v>
      </c>
      <c r="E44" s="21">
        <v>27</v>
      </c>
      <c r="F44" s="21">
        <v>27</v>
      </c>
      <c r="G44" s="21">
        <v>3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128</v>
      </c>
      <c r="D45" s="21" t="s">
        <v>1254</v>
      </c>
      <c r="E45" s="21">
        <v>39</v>
      </c>
      <c r="F45" s="21">
        <v>2</v>
      </c>
      <c r="G45" s="21">
        <v>79</v>
      </c>
      <c r="L45" s="25">
        <f ca="1">IFERROR(__xludf.DUMMYFUNCTION("IF(SUM(COUNTIF(artists!A:A, SPLIT(C45, "",""))) &gt; 0, ""UA"", 0)"),0)</f>
        <v>0</v>
      </c>
      <c r="M45" s="26" t="str">
        <f ca="1">IFERROR(__xludf.DUMMYFUNCTION("IF(SUM(COUNTIF(artists!C:C, SPLIT(C45, "",""))) &gt; 0, ""RU"", 0)"),"RU")</f>
        <v>RU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107</v>
      </c>
      <c r="D46" s="21" t="s">
        <v>1246</v>
      </c>
      <c r="E46" s="21">
        <v>24</v>
      </c>
      <c r="F46" s="21">
        <v>8</v>
      </c>
      <c r="G46" s="21">
        <v>30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837</v>
      </c>
      <c r="D47" s="21" t="s">
        <v>1494</v>
      </c>
      <c r="E47" s="21">
        <v>38</v>
      </c>
      <c r="F47" s="21">
        <v>1</v>
      </c>
      <c r="G47" s="21">
        <v>31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1121</v>
      </c>
      <c r="C48" s="21" t="s">
        <v>322</v>
      </c>
      <c r="D48" s="21" t="s">
        <v>1772</v>
      </c>
      <c r="E48" s="21">
        <v>34</v>
      </c>
      <c r="F48" s="21">
        <v>4</v>
      </c>
      <c r="G48" s="21">
        <v>5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736</v>
      </c>
      <c r="D49" s="21" t="s">
        <v>1215</v>
      </c>
      <c r="E49" s="21">
        <v>45</v>
      </c>
      <c r="F49" s="21">
        <v>17</v>
      </c>
      <c r="G49" s="21">
        <v>113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708</v>
      </c>
      <c r="D50" s="21" t="s">
        <v>1761</v>
      </c>
      <c r="E50" s="21">
        <v>44</v>
      </c>
      <c r="F50" s="21">
        <v>6</v>
      </c>
      <c r="G50" s="21">
        <v>12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885</v>
      </c>
      <c r="D51" s="21" t="s">
        <v>1709</v>
      </c>
      <c r="E51" s="21">
        <v>47</v>
      </c>
      <c r="F51" s="21">
        <v>5</v>
      </c>
      <c r="G51" s="21">
        <v>32</v>
      </c>
      <c r="L51" s="25">
        <f ca="1">IFERROR(__xludf.DUMMYFUNCTION("IF(SUM(COUNTIF(artists!A:A, SPLIT(C51, "",""))) &gt; 0, ""UA"", 0)"),0)</f>
        <v>0</v>
      </c>
      <c r="M51" s="26" t="str">
        <f ca="1">IFERROR(__xludf.DUMMYFUNCTION("IF(SUM(COUNTIF(artists!C:C, SPLIT(C51, "",""))) &gt; 0, ""RU"", 0)"),"RU")</f>
        <v>RU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151</v>
      </c>
      <c r="D52" s="21" t="s">
        <v>1587</v>
      </c>
      <c r="E52" s="21">
        <v>43</v>
      </c>
      <c r="F52" s="21">
        <v>3</v>
      </c>
      <c r="G52" s="21">
        <v>31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915</v>
      </c>
      <c r="D53" s="21" t="s">
        <v>1750</v>
      </c>
      <c r="E53" s="21">
        <v>48</v>
      </c>
      <c r="F53" s="21">
        <v>9</v>
      </c>
      <c r="G53" s="21">
        <v>10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624</v>
      </c>
      <c r="D54" s="21" t="s">
        <v>1702</v>
      </c>
      <c r="E54" s="21">
        <v>50</v>
      </c>
      <c r="F54" s="21">
        <v>10</v>
      </c>
      <c r="G54" s="21">
        <v>8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922</v>
      </c>
      <c r="D55" s="21" t="s">
        <v>1763</v>
      </c>
      <c r="E55" s="21">
        <v>42</v>
      </c>
      <c r="F55" s="21">
        <v>20</v>
      </c>
      <c r="G55" s="21">
        <v>5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1121</v>
      </c>
      <c r="C56" s="21" t="s">
        <v>151</v>
      </c>
      <c r="D56" s="21" t="s">
        <v>1683</v>
      </c>
      <c r="E56" s="21">
        <v>46</v>
      </c>
      <c r="F56" s="21">
        <v>5</v>
      </c>
      <c r="G56" s="21">
        <v>18</v>
      </c>
      <c r="L56" s="25">
        <f ca="1">IFERROR(__xludf.DUMMYFUNCTION("IF(SUM(COUNTIF(artists!A:A, SPLIT(C56, "",""))) &gt; 0, ""UA"", 0)"),0)</f>
        <v>0</v>
      </c>
      <c r="M56" s="26" t="str">
        <f ca="1">IFERROR(__xludf.DUMMYFUNCTION("IF(SUM(COUNTIF(artists!C:C, SPLIT(C56, "",""))) &gt; 0, ""RU"", 0)"),"RU")</f>
        <v>RU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1117</v>
      </c>
      <c r="C57" s="21" t="s">
        <v>81</v>
      </c>
      <c r="D57" s="21" t="s">
        <v>1616</v>
      </c>
      <c r="E57" s="21">
        <v>95</v>
      </c>
      <c r="F57" s="21">
        <v>22</v>
      </c>
      <c r="G57" s="21">
        <v>2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297</v>
      </c>
      <c r="D58" s="21" t="s">
        <v>1682</v>
      </c>
      <c r="E58" s="21">
        <v>54</v>
      </c>
      <c r="F58" s="21">
        <v>17</v>
      </c>
      <c r="G58" s="21">
        <v>15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897</v>
      </c>
      <c r="D59" s="21" t="s">
        <v>1722</v>
      </c>
      <c r="E59" s="21">
        <v>53</v>
      </c>
      <c r="F59" s="21">
        <v>11</v>
      </c>
      <c r="G59" s="21">
        <v>18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930</v>
      </c>
      <c r="D60" s="21" t="s">
        <v>1778</v>
      </c>
      <c r="E60" s="21">
        <v>59</v>
      </c>
      <c r="F60" s="21">
        <v>21</v>
      </c>
      <c r="G60" s="21">
        <v>6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422</v>
      </c>
      <c r="D61" s="21" t="s">
        <v>1784</v>
      </c>
      <c r="E61" s="21">
        <v>58</v>
      </c>
      <c r="F61" s="21">
        <v>43</v>
      </c>
      <c r="G61" s="21">
        <v>9</v>
      </c>
      <c r="L61" s="25">
        <f ca="1">IFERROR(__xludf.DUMMYFUNCTION("IF(SUM(COUNTIF(artists!A:A, SPLIT(C61, "",""))) &gt; 0, ""UA"", 0)"),0)</f>
        <v>0</v>
      </c>
      <c r="M61" s="26">
        <f ca="1">IFERROR(__xludf.DUMMYFUNCTION("IF(SUM(COUNTIF(artists!C:C, SPLIT(C61, "",""))) &gt; 0, ""RU"", 0)"),0)</f>
        <v>0</v>
      </c>
      <c r="N61" s="25" t="str">
        <f ca="1">IFERROR(__xludf.DUMMYFUNCTION("IF(SUM(COUNTIF(artists!E:E, SPLIT(C61, "",""))) &gt; 0, ""OTHER"", 0)"),"OTHER")</f>
        <v>OTHER</v>
      </c>
    </row>
    <row r="62" spans="1:14" ht="14.25" customHeight="1">
      <c r="A62" s="21">
        <v>61</v>
      </c>
      <c r="B62" s="21" t="s">
        <v>1121</v>
      </c>
      <c r="C62" s="21" t="s">
        <v>353</v>
      </c>
      <c r="D62" s="21" t="s">
        <v>1755</v>
      </c>
      <c r="E62" s="21">
        <v>51</v>
      </c>
      <c r="F62" s="21">
        <v>3</v>
      </c>
      <c r="G62" s="21">
        <v>14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248</v>
      </c>
      <c r="D63" s="21" t="s">
        <v>1737</v>
      </c>
      <c r="E63" s="21">
        <v>62</v>
      </c>
      <c r="F63" s="21">
        <v>13</v>
      </c>
      <c r="G63" s="21">
        <v>14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714</v>
      </c>
      <c r="D64" s="21" t="s">
        <v>1766</v>
      </c>
      <c r="E64" s="21">
        <v>56</v>
      </c>
      <c r="F64" s="21">
        <v>10</v>
      </c>
      <c r="G64" s="21">
        <v>25</v>
      </c>
      <c r="L64" s="25">
        <f ca="1">IFERROR(__xludf.DUMMYFUNCTION("IF(SUM(COUNTIF(artists!A:A, SPLIT(C64, "",""))) &gt; 0, ""UA"", 0)"),0)</f>
        <v>0</v>
      </c>
      <c r="M64" s="26">
        <f ca="1">IFERROR(__xludf.DUMMYFUNCTION("IF(SUM(COUNTIF(artists!C:C, SPLIT(C64, "",""))) &gt; 0, ""RU"", 0)"),0)</f>
        <v>0</v>
      </c>
      <c r="N64" s="25" t="str">
        <f ca="1">IFERROR(__xludf.DUMMYFUNCTION("IF(SUM(COUNTIF(artists!E:E, SPLIT(C64, "",""))) &gt; 0, ""OTHER"", 0)"),"OTHER")</f>
        <v>OTHER</v>
      </c>
    </row>
    <row r="65" spans="1:14" ht="14.25" customHeight="1">
      <c r="A65" s="21">
        <v>64</v>
      </c>
      <c r="B65" s="21" t="s">
        <v>1121</v>
      </c>
      <c r="C65" s="21" t="s">
        <v>286</v>
      </c>
      <c r="D65" s="21" t="s">
        <v>1771</v>
      </c>
      <c r="E65" s="21">
        <v>41</v>
      </c>
      <c r="F65" s="21">
        <v>8</v>
      </c>
      <c r="G65" s="21">
        <v>54</v>
      </c>
      <c r="H65" s="21">
        <v>52</v>
      </c>
      <c r="I65" s="28">
        <v>44199</v>
      </c>
      <c r="J65" s="21">
        <v>18</v>
      </c>
      <c r="K65" s="28">
        <v>44290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1121</v>
      </c>
      <c r="C66" s="21" t="s">
        <v>1064</v>
      </c>
      <c r="D66" s="21" t="s">
        <v>1759</v>
      </c>
      <c r="E66" s="21">
        <v>60</v>
      </c>
      <c r="F66" s="21">
        <v>2</v>
      </c>
      <c r="G66" s="21">
        <v>16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225</v>
      </c>
      <c r="D67" s="21" t="s">
        <v>1532</v>
      </c>
      <c r="E67" s="21">
        <v>55</v>
      </c>
      <c r="F67" s="21">
        <v>21</v>
      </c>
      <c r="G67" s="21">
        <v>25</v>
      </c>
      <c r="L67" s="25">
        <f ca="1">IFERROR(__xludf.DUMMYFUNCTION("IF(SUM(COUNTIF(artists!A:A, SPLIT(C67, "",""))) &gt; 0, ""UA"", 0)"),0)</f>
        <v>0</v>
      </c>
      <c r="M67" s="26">
        <f ca="1">IFERROR(__xludf.DUMMYFUNCTION("IF(SUM(COUNTIF(artists!C:C, SPLIT(C67, "",""))) &gt; 0, ""RU"", 0)"),0)</f>
        <v>0</v>
      </c>
      <c r="N67" s="25" t="str">
        <f ca="1">IFERROR(__xludf.DUMMYFUNCTION("IF(SUM(COUNTIF(artists!E:E, SPLIT(C67, "",""))) &gt; 0, ""OTHER"", 0)"),"OTHER")</f>
        <v>OTHER</v>
      </c>
    </row>
    <row r="68" spans="1:14" ht="14.25" customHeight="1">
      <c r="A68" s="21">
        <v>67</v>
      </c>
      <c r="B68" s="21" t="s">
        <v>1121</v>
      </c>
      <c r="C68" s="21" t="s">
        <v>924</v>
      </c>
      <c r="D68" s="21" t="s">
        <v>1765</v>
      </c>
      <c r="E68" s="21">
        <v>65</v>
      </c>
      <c r="F68" s="21">
        <v>63</v>
      </c>
      <c r="G68" s="21">
        <v>4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1117</v>
      </c>
      <c r="C69" s="21" t="s">
        <v>1753</v>
      </c>
      <c r="D69" s="21" t="s">
        <v>1754</v>
      </c>
      <c r="E69" s="21">
        <v>68</v>
      </c>
      <c r="F69" s="21">
        <v>59</v>
      </c>
      <c r="G69" s="21">
        <v>24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1117</v>
      </c>
      <c r="C70" s="21" t="s">
        <v>925</v>
      </c>
      <c r="D70" s="21" t="s">
        <v>1773</v>
      </c>
      <c r="E70" s="21">
        <v>99</v>
      </c>
      <c r="F70" s="21">
        <v>69</v>
      </c>
      <c r="G70" s="21">
        <v>2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799</v>
      </c>
      <c r="D71" s="21" t="s">
        <v>1777</v>
      </c>
      <c r="E71" s="21">
        <v>63</v>
      </c>
      <c r="F71" s="21">
        <v>5</v>
      </c>
      <c r="G71" s="21">
        <v>13</v>
      </c>
      <c r="L71" s="25">
        <f ca="1">IFERROR(__xludf.DUMMYFUNCTION("IF(SUM(COUNTIF(artists!A:A, SPLIT(C71, "",""))) &gt; 0, ""UA"", 0)"),0)</f>
        <v>0</v>
      </c>
      <c r="M71" s="26" t="str">
        <f ca="1">IFERROR(__xludf.DUMMYFUNCTION("IF(SUM(COUNTIF(artists!C:C, SPLIT(C71, "",""))) &gt; 0, ""RU"", 0)"),"RU")</f>
        <v>RU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736</v>
      </c>
      <c r="D72" s="21" t="s">
        <v>1184</v>
      </c>
      <c r="E72" s="21">
        <v>72</v>
      </c>
      <c r="F72" s="21">
        <v>41</v>
      </c>
      <c r="G72" s="21">
        <v>46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932</v>
      </c>
      <c r="D73" s="21" t="s">
        <v>1782</v>
      </c>
      <c r="E73" s="21" t="s">
        <v>1147</v>
      </c>
      <c r="F73" s="21">
        <v>26</v>
      </c>
      <c r="G73" s="21">
        <v>8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1117</v>
      </c>
      <c r="C74" s="21" t="s">
        <v>1105</v>
      </c>
      <c r="D74" s="21" t="s">
        <v>1780</v>
      </c>
      <c r="E74" s="21">
        <v>77</v>
      </c>
      <c r="F74" s="21">
        <v>11</v>
      </c>
      <c r="G74" s="21">
        <v>6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1147</v>
      </c>
      <c r="C75" s="21" t="s">
        <v>887</v>
      </c>
      <c r="D75" s="21" t="s">
        <v>1710</v>
      </c>
      <c r="E75" s="21" t="s">
        <v>1147</v>
      </c>
      <c r="F75" s="21">
        <v>12</v>
      </c>
      <c r="G75" s="21">
        <v>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883</v>
      </c>
      <c r="D76" s="21" t="s">
        <v>1708</v>
      </c>
      <c r="E76" s="21">
        <v>61</v>
      </c>
      <c r="F76" s="21">
        <v>1</v>
      </c>
      <c r="G76" s="21">
        <v>30</v>
      </c>
      <c r="L76" s="25">
        <f ca="1">IFERROR(__xludf.DUMMYFUNCTION("IF(SUM(COUNTIF(artists!A:A, SPLIT(C76, "",""))) &gt; 0, ""UA"", 0)"),0)</f>
        <v>0</v>
      </c>
      <c r="M76" s="26" t="str">
        <f ca="1">IFERROR(__xludf.DUMMYFUNCTION("IF(SUM(COUNTIF(artists!C:C, SPLIT(C76, "",""))) &gt; 0, ""RU"", 0)"),"RU")</f>
        <v>RU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170</v>
      </c>
      <c r="D77" s="21" t="s">
        <v>1787</v>
      </c>
      <c r="E77" s="21">
        <v>80</v>
      </c>
      <c r="F77" s="21">
        <v>76</v>
      </c>
      <c r="G77" s="21">
        <v>2</v>
      </c>
      <c r="L77" s="25">
        <f ca="1">IFERROR(__xludf.DUMMYFUNCTION("IF(SUM(COUNTIF(artists!A:A, SPLIT(C77, "",""))) &gt; 0, ""UA"", 0)"),0)</f>
        <v>0</v>
      </c>
      <c r="M77" s="26">
        <f ca="1">IFERROR(__xludf.DUMMYFUNCTION("IF(SUM(COUNTIF(artists!C:C, SPLIT(C77, "",""))) &gt; 0, ""RU"", 0)"),0)</f>
        <v>0</v>
      </c>
      <c r="N77" s="25" t="str">
        <f ca="1">IFERROR(__xludf.DUMMYFUNCTION("IF(SUM(COUNTIF(artists!E:E, SPLIT(C77, "",""))) &gt; 0, ""OTHER"", 0)"),"OTHER")</f>
        <v>OTHER</v>
      </c>
    </row>
    <row r="78" spans="1:14" ht="14.25" customHeight="1">
      <c r="A78" s="21">
        <v>77</v>
      </c>
      <c r="B78" s="21" t="s">
        <v>1147</v>
      </c>
      <c r="C78" s="21" t="s">
        <v>84</v>
      </c>
      <c r="D78" s="21" t="s">
        <v>1758</v>
      </c>
      <c r="E78" s="21" t="s">
        <v>1147</v>
      </c>
      <c r="F78" s="21">
        <v>17</v>
      </c>
      <c r="G78" s="21">
        <v>1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128</v>
      </c>
      <c r="D79" s="21" t="s">
        <v>1418</v>
      </c>
      <c r="E79" s="21">
        <v>85</v>
      </c>
      <c r="F79" s="21">
        <v>12</v>
      </c>
      <c r="G79" s="21">
        <v>70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1117</v>
      </c>
      <c r="C80" s="21" t="s">
        <v>170</v>
      </c>
      <c r="D80" s="21" t="s">
        <v>1788</v>
      </c>
      <c r="E80" s="21">
        <v>84</v>
      </c>
      <c r="F80" s="21">
        <v>79</v>
      </c>
      <c r="G80" s="21">
        <v>2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1117</v>
      </c>
      <c r="C81" s="21" t="s">
        <v>170</v>
      </c>
      <c r="D81" s="21" t="s">
        <v>1789</v>
      </c>
      <c r="E81" s="21">
        <v>87</v>
      </c>
      <c r="F81" s="21">
        <v>80</v>
      </c>
      <c r="G81" s="21">
        <v>2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1121</v>
      </c>
      <c r="C82" s="21" t="s">
        <v>322</v>
      </c>
      <c r="D82" s="21" t="s">
        <v>1790</v>
      </c>
      <c r="E82" s="21">
        <v>52</v>
      </c>
      <c r="F82" s="21">
        <v>7</v>
      </c>
      <c r="G82" s="21">
        <v>5</v>
      </c>
      <c r="L82" s="25">
        <f ca="1">IFERROR(__xludf.DUMMYFUNCTION("IF(SUM(COUNTIF(artists!A:A, SPLIT(C82, "",""))) &gt; 0, ""UA"", 0)"),0)</f>
        <v>0</v>
      </c>
      <c r="M82" s="26" t="str">
        <f ca="1">IFERROR(__xludf.DUMMYFUNCTION("IF(SUM(COUNTIF(artists!C:C, SPLIT(C82, "",""))) &gt; 0, ""RU"", 0)"),"RU")</f>
        <v>RU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155</v>
      </c>
      <c r="D83" s="21" t="s">
        <v>1446</v>
      </c>
      <c r="E83" s="21">
        <v>75</v>
      </c>
      <c r="F83" s="21">
        <v>61</v>
      </c>
      <c r="G83" s="21">
        <v>2</v>
      </c>
      <c r="H83" s="21">
        <v>75</v>
      </c>
      <c r="I83" s="28">
        <v>44255</v>
      </c>
      <c r="J83" s="21">
        <v>71</v>
      </c>
      <c r="K83" s="28">
        <v>44262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278</v>
      </c>
      <c r="D84" s="21" t="s">
        <v>1791</v>
      </c>
      <c r="E84" s="21">
        <v>49</v>
      </c>
      <c r="F84" s="21">
        <v>5</v>
      </c>
      <c r="G84" s="21">
        <v>32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1117</v>
      </c>
      <c r="C85" s="21" t="s">
        <v>327</v>
      </c>
      <c r="D85" s="21" t="s">
        <v>1764</v>
      </c>
      <c r="E85" s="21">
        <v>94</v>
      </c>
      <c r="F85" s="21">
        <v>7</v>
      </c>
      <c r="G85" s="21">
        <v>9</v>
      </c>
      <c r="L85" s="25">
        <f ca="1">IFERROR(__xludf.DUMMYFUNCTION("IF(SUM(COUNTIF(artists!A:A, SPLIT(C85, "",""))) &gt; 0, ""UA"", 0)"),0)</f>
        <v>0</v>
      </c>
      <c r="M85" s="26" t="str">
        <f ca="1">IFERROR(__xludf.DUMMYFUNCTION("IF(SUM(COUNTIF(artists!C:C, SPLIT(C85, "",""))) &gt; 0, ""RU"", 0)"),"RU")</f>
        <v>RU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1121</v>
      </c>
      <c r="C86" s="21" t="s">
        <v>877</v>
      </c>
      <c r="D86" s="21" t="s">
        <v>1703</v>
      </c>
      <c r="E86" s="21">
        <v>73</v>
      </c>
      <c r="F86" s="21">
        <v>5</v>
      </c>
      <c r="G86" s="21">
        <v>98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1103</v>
      </c>
      <c r="D87" s="21" t="s">
        <v>1668</v>
      </c>
      <c r="E87" s="21">
        <v>79</v>
      </c>
      <c r="F87" s="21">
        <v>17</v>
      </c>
      <c r="G87" s="21">
        <v>8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1121</v>
      </c>
      <c r="C88" s="21" t="s">
        <v>445</v>
      </c>
      <c r="D88" s="21" t="s">
        <v>1792</v>
      </c>
      <c r="E88" s="21">
        <v>64</v>
      </c>
      <c r="F88" s="21">
        <v>58</v>
      </c>
      <c r="G88" s="21">
        <v>5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170</v>
      </c>
      <c r="D89" s="21" t="s">
        <v>1793</v>
      </c>
      <c r="E89" s="21">
        <v>82</v>
      </c>
      <c r="F89" s="21">
        <v>82</v>
      </c>
      <c r="G89" s="21">
        <v>2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1147</v>
      </c>
      <c r="C90" s="21" t="s">
        <v>887</v>
      </c>
      <c r="D90" s="21" t="s">
        <v>1769</v>
      </c>
      <c r="E90" s="21" t="s">
        <v>1147</v>
      </c>
      <c r="F90" s="21">
        <v>54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911</v>
      </c>
      <c r="D91" s="21" t="s">
        <v>1744</v>
      </c>
      <c r="E91" s="21" t="s">
        <v>1147</v>
      </c>
      <c r="F91" s="21">
        <v>25</v>
      </c>
      <c r="G91" s="21">
        <v>1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1147</v>
      </c>
      <c r="C92" s="21" t="s">
        <v>517</v>
      </c>
      <c r="D92" s="21" t="s">
        <v>1730</v>
      </c>
      <c r="E92" s="21" t="s">
        <v>1147</v>
      </c>
      <c r="F92" s="21">
        <v>16</v>
      </c>
      <c r="G92" s="21">
        <v>19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1117</v>
      </c>
      <c r="C93" s="21" t="s">
        <v>722</v>
      </c>
      <c r="D93" s="21" t="s">
        <v>1786</v>
      </c>
      <c r="E93" s="21">
        <v>92</v>
      </c>
      <c r="F93" s="21">
        <v>14</v>
      </c>
      <c r="G93" s="21">
        <v>10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1117</v>
      </c>
      <c r="C94" s="21" t="s">
        <v>170</v>
      </c>
      <c r="D94" s="21" t="s">
        <v>1794</v>
      </c>
      <c r="E94" s="21">
        <v>93</v>
      </c>
      <c r="F94" s="21">
        <v>93</v>
      </c>
      <c r="G94" s="21">
        <v>2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1121</v>
      </c>
      <c r="C95" s="21" t="s">
        <v>322</v>
      </c>
      <c r="D95" s="21" t="s">
        <v>1795</v>
      </c>
      <c r="E95" s="21">
        <v>57</v>
      </c>
      <c r="F95" s="21">
        <v>11</v>
      </c>
      <c r="G95" s="21">
        <v>5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170</v>
      </c>
      <c r="D96" s="21" t="s">
        <v>1796</v>
      </c>
      <c r="E96" s="21" t="s">
        <v>1147</v>
      </c>
      <c r="F96" s="21">
        <v>95</v>
      </c>
      <c r="G96" s="21">
        <v>1</v>
      </c>
      <c r="L96" s="25">
        <f ca="1">IFERROR(__xludf.DUMMYFUNCTION("IF(SUM(COUNTIF(artists!A:A, SPLIT(C96, "",""))) &gt; 0, ""UA"", 0)"),0)</f>
        <v>0</v>
      </c>
      <c r="M96" s="26">
        <f ca="1">IFERROR(__xludf.DUMMYFUNCTION("IF(SUM(COUNTIF(artists!C:C, SPLIT(C96, "",""))) &gt; 0, ""RU"", 0)"),0)</f>
        <v>0</v>
      </c>
      <c r="N96" s="25" t="str">
        <f ca="1">IFERROR(__xludf.DUMMYFUNCTION("IF(SUM(COUNTIF(artists!E:E, SPLIT(C96, "",""))) &gt; 0, ""OTHER"", 0)"),"OTHER")</f>
        <v>OTHER</v>
      </c>
    </row>
    <row r="97" spans="1:14" ht="14.25" customHeight="1">
      <c r="A97" s="21">
        <v>96</v>
      </c>
      <c r="B97" s="21" t="s">
        <v>1147</v>
      </c>
      <c r="C97" s="21" t="s">
        <v>927</v>
      </c>
      <c r="D97" s="21" t="s">
        <v>1775</v>
      </c>
      <c r="E97" s="21" t="s">
        <v>1147</v>
      </c>
      <c r="F97" s="21">
        <v>1</v>
      </c>
      <c r="G97" s="21">
        <v>15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736</v>
      </c>
      <c r="D98" s="21" t="s">
        <v>1663</v>
      </c>
      <c r="E98" s="21" t="s">
        <v>1147</v>
      </c>
      <c r="F98" s="21">
        <v>52</v>
      </c>
      <c r="G98" s="21">
        <v>33</v>
      </c>
      <c r="L98" s="25">
        <f ca="1">IFERROR(__xludf.DUMMYFUNCTION("IF(SUM(COUNTIF(artists!A:A, SPLIT(C98, "",""))) &gt; 0, ""UA"", 0)"),0)</f>
        <v>0</v>
      </c>
      <c r="M98" s="26" t="str">
        <f ca="1">IFERROR(__xludf.DUMMYFUNCTION("IF(SUM(COUNTIF(artists!C:C, SPLIT(C98, "",""))) &gt; 0, ""RU"", 0)"),"RU")</f>
        <v>RU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170</v>
      </c>
      <c r="D99" s="21" t="s">
        <v>1797</v>
      </c>
      <c r="E99" s="21" t="s">
        <v>1147</v>
      </c>
      <c r="F99" s="21">
        <v>98</v>
      </c>
      <c r="G99" s="21">
        <v>1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1147</v>
      </c>
      <c r="C100" s="21" t="s">
        <v>845</v>
      </c>
      <c r="D100" s="21" t="s">
        <v>1783</v>
      </c>
      <c r="E100" s="21" t="s">
        <v>1147</v>
      </c>
      <c r="F100" s="21">
        <v>1</v>
      </c>
      <c r="G100" s="21">
        <v>17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1121</v>
      </c>
      <c r="C101" s="21" t="s">
        <v>736</v>
      </c>
      <c r="D101" s="21" t="s">
        <v>1684</v>
      </c>
      <c r="E101" s="21">
        <v>76</v>
      </c>
      <c r="F101" s="21">
        <v>1</v>
      </c>
      <c r="G101" s="21">
        <v>56</v>
      </c>
      <c r="L101" s="25">
        <f ca="1">IFERROR(__xludf.DUMMYFUNCTION("IF(SUM(COUNTIF(artists!A:A, SPLIT(C101, "",""))) &gt; 0, ""UA"", 0)"),0)</f>
        <v>0</v>
      </c>
      <c r="M101" s="26" t="str">
        <f ca="1">IFERROR(__xludf.DUMMYFUNCTION("IF(SUM(COUNTIF(artists!C:C, SPLIT(C101, "",""))) &gt; 0, ""RU"", 0)"),"RU")</f>
        <v>RU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3" priority="1">
      <formula>AND($L2=0, $M2=0, $N2=0)</formula>
    </cfRule>
    <cfRule type="expression" dxfId="2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Аркуш62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0" customWidth="1"/>
    <col min="4" max="4" width="47.66406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128</v>
      </c>
      <c r="D2" s="21" t="s">
        <v>1393</v>
      </c>
      <c r="E2" s="21">
        <v>1</v>
      </c>
      <c r="F2" s="21">
        <v>1</v>
      </c>
      <c r="G2" s="21">
        <v>8</v>
      </c>
      <c r="L2" s="25">
        <f ca="1">IFERROR(__xludf.DUMMYFUNCTION("IF(SUM(COUNTIF(artists!A:A, SPLIT(C2, "",""))) &gt; 0, ""UA"", 0)"),0)</f>
        <v>0</v>
      </c>
      <c r="M2" s="26" t="str">
        <f ca="1">IFERROR(__xludf.DUMMYFUNCTION("IF(SUM(COUNTIF(artists!C:C, SPLIT(C2, "",""))) &gt; 0, ""RU"", 0)"),"RU")</f>
        <v>RU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233</v>
      </c>
      <c r="D3" s="21" t="s">
        <v>1673</v>
      </c>
      <c r="E3" s="21">
        <v>25</v>
      </c>
      <c r="F3" s="21">
        <v>2</v>
      </c>
      <c r="G3" s="21">
        <v>2</v>
      </c>
      <c r="L3" s="25">
        <f ca="1">IFERROR(__xludf.DUMMYFUNCTION("IF(SUM(COUNTIF(artists!A:A, SPLIT(C3, "",""))) &gt; 0, ""UA"", 0)"),0)</f>
        <v>0</v>
      </c>
      <c r="M3" s="26" t="str">
        <f ca="1">IFERROR(__xludf.DUMMYFUNCTION("IF(SUM(COUNTIF(artists!C:C, SPLIT(C3, "",""))) &gt; 0, ""RU"", 0)"),"RU")</f>
        <v>RU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947</v>
      </c>
      <c r="D4" s="21" t="s">
        <v>1535</v>
      </c>
      <c r="E4" s="21">
        <v>3</v>
      </c>
      <c r="F4" s="21">
        <v>3</v>
      </c>
      <c r="G4" s="21">
        <v>10</v>
      </c>
      <c r="L4" s="25">
        <f ca="1">IFERROR(__xludf.DUMMYFUNCTION("IF(SUM(COUNTIF(artists!A:A, SPLIT(C4, "",""))) &gt; 0, ""UA"", 0)"),0)</f>
        <v>0</v>
      </c>
      <c r="M4" s="26" t="str">
        <f ca="1">IFERROR(__xludf.DUMMYFUNCTION("IF(SUM(COUNTIF(artists!C:C, SPLIT(C4, "",""))) &gt; 0, ""RU"", 0)"),"RU")</f>
        <v>RU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799</v>
      </c>
      <c r="D5" s="21" t="s">
        <v>1436</v>
      </c>
      <c r="E5" s="21">
        <v>2</v>
      </c>
      <c r="F5" s="21">
        <v>1</v>
      </c>
      <c r="G5" s="21">
        <v>12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799</v>
      </c>
      <c r="D6" s="21" t="s">
        <v>1529</v>
      </c>
      <c r="E6" s="21">
        <v>6</v>
      </c>
      <c r="F6" s="21">
        <v>2</v>
      </c>
      <c r="G6" s="21">
        <v>12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1064</v>
      </c>
      <c r="D7" s="21" t="s">
        <v>1695</v>
      </c>
      <c r="E7" s="21">
        <v>4</v>
      </c>
      <c r="F7" s="21">
        <v>3</v>
      </c>
      <c r="G7" s="21">
        <v>5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225</v>
      </c>
      <c r="D8" s="21" t="s">
        <v>1700</v>
      </c>
      <c r="E8" s="21">
        <v>8</v>
      </c>
      <c r="F8" s="21">
        <v>7</v>
      </c>
      <c r="G8" s="21">
        <v>4</v>
      </c>
      <c r="L8" s="25">
        <f ca="1">IFERROR(__xludf.DUMMYFUNCTION("IF(SUM(COUNTIF(artists!A:A, SPLIT(C8, "",""))) &gt; 0, ""UA"", 0)"),0)</f>
        <v>0</v>
      </c>
      <c r="M8" s="26">
        <f ca="1">IFERROR(__xludf.DUMMYFUNCTION("IF(SUM(COUNTIF(artists!C:C, SPLIT(C8, "",""))) &gt; 0, ""RU"", 0)"),0)</f>
        <v>0</v>
      </c>
      <c r="N8" s="25" t="str">
        <f ca="1">IFERROR(__xludf.DUMMYFUNCTION("IF(SUM(COUNTIF(artists!E:E, SPLIT(C8, "",""))) &gt; 0, ""OTHER"", 0)"),"OTHER")</f>
        <v>OTHER</v>
      </c>
    </row>
    <row r="9" spans="1:14" ht="14.25" customHeight="1">
      <c r="A9" s="21">
        <v>8</v>
      </c>
      <c r="B9" s="21" t="s">
        <v>1117</v>
      </c>
      <c r="C9" s="21" t="s">
        <v>140</v>
      </c>
      <c r="D9" s="21" t="s">
        <v>1170</v>
      </c>
      <c r="E9" s="21">
        <v>18</v>
      </c>
      <c r="F9" s="21">
        <v>8</v>
      </c>
      <c r="G9" s="21">
        <v>11</v>
      </c>
      <c r="L9" s="25">
        <f ca="1">IFERROR(__xludf.DUMMYFUNCTION("IF(SUM(COUNTIF(artists!A:A, SPLIT(C9, "",""))) &gt; 0, ""UA"", 0)"),0)</f>
        <v>0</v>
      </c>
      <c r="M9" s="26">
        <f ca="1">IFERROR(__xludf.DUMMYFUNCTION("IF(SUM(COUNTIF(artists!C:C, SPLIT(C9, "",""))) &gt; 0, ""RU"", 0)"),0)</f>
        <v>0</v>
      </c>
      <c r="N9" s="25" t="str">
        <f ca="1">IFERROR(__xludf.DUMMYFUNCTION("IF(SUM(COUNTIF(artists!E:E, SPLIT(C9, "",""))) &gt; 0, ""OTHER"", 0)"),"OTHER")</f>
        <v>OTHER</v>
      </c>
    </row>
    <row r="10" spans="1:14" ht="14.25" customHeight="1">
      <c r="A10" s="21">
        <v>9</v>
      </c>
      <c r="B10" s="21" t="s">
        <v>1117</v>
      </c>
      <c r="C10" s="21" t="s">
        <v>865</v>
      </c>
      <c r="D10" s="21" t="s">
        <v>1643</v>
      </c>
      <c r="E10" s="21">
        <v>11</v>
      </c>
      <c r="F10" s="21">
        <v>2</v>
      </c>
      <c r="G10" s="21">
        <v>9</v>
      </c>
      <c r="L10" s="25">
        <f ca="1">IFERROR(__xludf.DUMMYFUNCTION("IF(SUM(COUNTIF(artists!A:A, SPLIT(C10, "",""))) &gt; 0, ""UA"", 0)"),0)</f>
        <v>0</v>
      </c>
      <c r="M10" s="26" t="str">
        <f ca="1">IFERROR(__xludf.DUMMYFUNCTION("IF(SUM(COUNTIF(artists!C:C, SPLIT(C10, "",""))) &gt; 0, ""RU"", 0)"),"RU")</f>
        <v>RU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790</v>
      </c>
      <c r="D11" s="21" t="s">
        <v>1662</v>
      </c>
      <c r="E11" s="21">
        <v>7</v>
      </c>
      <c r="F11" s="21">
        <v>7</v>
      </c>
      <c r="G11" s="21">
        <v>3</v>
      </c>
      <c r="L11" s="25">
        <f ca="1">IFERROR(__xludf.DUMMYFUNCTION("IF(SUM(COUNTIF(artists!A:A, SPLIT(C11, "",""))) &gt; 0, ""UA"", 0)"),0)</f>
        <v>0</v>
      </c>
      <c r="M11" s="26" t="str">
        <f ca="1">IFERROR(__xludf.DUMMYFUNCTION("IF(SUM(COUNTIF(artists!C:C, SPLIT(C11, "",""))) &gt; 0, ""RU"", 0)"),"RU")</f>
        <v>RU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799</v>
      </c>
      <c r="D12" s="21" t="s">
        <v>1536</v>
      </c>
      <c r="E12" s="21">
        <v>10</v>
      </c>
      <c r="F12" s="21">
        <v>2</v>
      </c>
      <c r="G12" s="21">
        <v>12</v>
      </c>
      <c r="L12" s="25">
        <f ca="1">IFERROR(__xludf.DUMMYFUNCTION("IF(SUM(COUNTIF(artists!A:A, SPLIT(C12, "",""))) &gt; 0, ""UA"", 0)"),0)</f>
        <v>0</v>
      </c>
      <c r="M12" s="26" t="str">
        <f ca="1">IFERROR(__xludf.DUMMYFUNCTION("IF(SUM(COUNTIF(artists!C:C, SPLIT(C12, "",""))) &gt; 0, ""RU"", 0)"),"RU")</f>
        <v>RU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297</v>
      </c>
      <c r="D13" s="21" t="s">
        <v>1589</v>
      </c>
      <c r="E13" s="21">
        <v>15</v>
      </c>
      <c r="F13" s="21">
        <v>7</v>
      </c>
      <c r="G13" s="21">
        <v>5</v>
      </c>
      <c r="L13" s="25">
        <f ca="1">IFERROR(__xludf.DUMMYFUNCTION("IF(SUM(COUNTIF(artists!A:A, SPLIT(C13, "",""))) &gt; 0, ""UA"", 0)"),0)</f>
        <v>0</v>
      </c>
      <c r="M13" s="26" t="str">
        <f ca="1">IFERROR(__xludf.DUMMYFUNCTION("IF(SUM(COUNTIF(artists!C:C, SPLIT(C13, "",""))) &gt; 0, ""RU"", 0)"),"RU")</f>
        <v>RU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322</v>
      </c>
      <c r="D14" s="21" t="s">
        <v>1667</v>
      </c>
      <c r="E14" s="21">
        <v>5</v>
      </c>
      <c r="F14" s="21">
        <v>2</v>
      </c>
      <c r="G14" s="21">
        <v>4</v>
      </c>
      <c r="L14" s="25">
        <f ca="1">IFERROR(__xludf.DUMMYFUNCTION("IF(SUM(COUNTIF(artists!A:A, SPLIT(C14, "",""))) &gt; 0, ""UA"", 0)"),0)</f>
        <v>0</v>
      </c>
      <c r="M14" s="26" t="str">
        <f ca="1">IFERROR(__xludf.DUMMYFUNCTION("IF(SUM(COUNTIF(artists!C:C, SPLIT(C14, "",""))) &gt; 0, ""RU"", 0)"),"RU")</f>
        <v>RU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787</v>
      </c>
      <c r="D15" s="21" t="s">
        <v>1407</v>
      </c>
      <c r="E15" s="21">
        <v>14</v>
      </c>
      <c r="F15" s="21">
        <v>1</v>
      </c>
      <c r="G15" s="21">
        <v>35</v>
      </c>
      <c r="L15" s="25">
        <f ca="1">IFERROR(__xludf.DUMMYFUNCTION("IF(SUM(COUNTIF(artists!A:A, SPLIT(C15, "",""))) &gt; 0, ""UA"", 0)"),0)</f>
        <v>0</v>
      </c>
      <c r="M15" s="26" t="str">
        <f ca="1">IFERROR(__xludf.DUMMYFUNCTION("IF(SUM(COUNTIF(artists!C:C, SPLIT(C15, "",""))) &gt; 0, ""RU"", 0)"),"RU")</f>
        <v>RU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1121</v>
      </c>
      <c r="C16" s="21" t="s">
        <v>871</v>
      </c>
      <c r="D16" s="21" t="s">
        <v>1678</v>
      </c>
      <c r="E16" s="21">
        <v>9</v>
      </c>
      <c r="F16" s="21">
        <v>2</v>
      </c>
      <c r="G16" s="21">
        <v>5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867</v>
      </c>
      <c r="D17" s="21" t="s">
        <v>1650</v>
      </c>
      <c r="E17" s="21">
        <v>17</v>
      </c>
      <c r="F17" s="21">
        <v>4</v>
      </c>
      <c r="G17" s="21">
        <v>11</v>
      </c>
      <c r="L17" s="25">
        <f ca="1">IFERROR(__xludf.DUMMYFUNCTION("IF(SUM(COUNTIF(artists!A:A, SPLIT(C17, "",""))) &gt; 0, ""UA"", 0)"),0)</f>
        <v>0</v>
      </c>
      <c r="M17" s="26" t="str">
        <f ca="1">IFERROR(__xludf.DUMMYFUNCTION("IF(SUM(COUNTIF(artists!C:C, SPLIT(C17, "",""))) &gt; 0, ""RU"", 0)"),"RU")</f>
        <v>RU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608</v>
      </c>
      <c r="D18" s="21" t="s">
        <v>1189</v>
      </c>
      <c r="E18" s="21">
        <v>22</v>
      </c>
      <c r="F18" s="21">
        <v>17</v>
      </c>
      <c r="G18" s="21">
        <v>15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907</v>
      </c>
      <c r="D19" s="21" t="s">
        <v>1731</v>
      </c>
      <c r="E19" s="21">
        <v>13</v>
      </c>
      <c r="F19" s="21">
        <v>3</v>
      </c>
      <c r="G19" s="21">
        <v>7</v>
      </c>
      <c r="L19" s="25">
        <f ca="1">IFERROR(__xludf.DUMMYFUNCTION("IF(SUM(COUNTIF(artists!A:A, SPLIT(C19, "",""))) &gt; 0, ""UA"", 0)"),0)</f>
        <v>0</v>
      </c>
      <c r="M19" s="26" t="str">
        <f ca="1">IFERROR(__xludf.DUMMYFUNCTION("IF(SUM(COUNTIF(artists!C:C, SPLIT(C19, "",""))) &gt; 0, ""RU"", 0)"),"RU")</f>
        <v>RU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1117</v>
      </c>
      <c r="C20" s="21" t="s">
        <v>909</v>
      </c>
      <c r="D20" s="21" t="s">
        <v>1743</v>
      </c>
      <c r="E20" s="21">
        <v>86</v>
      </c>
      <c r="F20" s="21">
        <v>19</v>
      </c>
      <c r="G20" s="21">
        <v>2</v>
      </c>
      <c r="L20" s="25">
        <f ca="1">IFERROR(__xludf.DUMMYFUNCTION("IF(SUM(COUNTIF(artists!A:A, SPLIT(C20, "",""))) &gt; 0, ""UA"", 0)"),0)</f>
        <v>0</v>
      </c>
      <c r="M20" s="26" t="str">
        <f ca="1">IFERROR(__xludf.DUMMYFUNCTION("IF(SUM(COUNTIF(artists!C:C, SPLIT(C20, "",""))) &gt; 0, ""RU"", 0)"),"RU")</f>
        <v>RU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857</v>
      </c>
      <c r="D21" s="21" t="s">
        <v>1621</v>
      </c>
      <c r="E21" s="21">
        <v>27</v>
      </c>
      <c r="F21" s="21">
        <v>10</v>
      </c>
      <c r="G21" s="21">
        <v>4</v>
      </c>
      <c r="L21" s="25">
        <f ca="1">IFERROR(__xludf.DUMMYFUNCTION("IF(SUM(COUNTIF(artists!A:A, SPLIT(C21, "",""))) &gt; 0, ""UA"", 0)"),0)</f>
        <v>0</v>
      </c>
      <c r="M21" s="26" t="str">
        <f ca="1">IFERROR(__xludf.DUMMYFUNCTION("IF(SUM(COUNTIF(artists!C:C, SPLIT(C21, "",""))) &gt; 0, ""RU"", 0)"),"RU")</f>
        <v>RU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1408</v>
      </c>
      <c r="D22" s="21" t="s">
        <v>1409</v>
      </c>
      <c r="E22" s="21">
        <v>28</v>
      </c>
      <c r="F22" s="21">
        <v>14</v>
      </c>
      <c r="G22" s="21">
        <v>5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1121</v>
      </c>
      <c r="C23" s="21" t="s">
        <v>920</v>
      </c>
      <c r="D23" s="21" t="s">
        <v>1760</v>
      </c>
      <c r="E23" s="21">
        <v>16</v>
      </c>
      <c r="F23" s="21">
        <v>16</v>
      </c>
      <c r="G23" s="21">
        <v>3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421</v>
      </c>
      <c r="D24" s="21" t="s">
        <v>1403</v>
      </c>
      <c r="E24" s="21">
        <v>20</v>
      </c>
      <c r="F24" s="21">
        <v>1</v>
      </c>
      <c r="G24" s="21">
        <v>34</v>
      </c>
      <c r="L24" s="25">
        <f ca="1">IFERROR(__xludf.DUMMYFUNCTION("IF(SUM(COUNTIF(artists!A:A, SPLIT(C24, "",""))) &gt; 0, ""UA"", 0)"),0)</f>
        <v>0</v>
      </c>
      <c r="M24" s="26" t="str">
        <f ca="1">IFERROR(__xludf.DUMMYFUNCTION("IF(SUM(COUNTIF(artists!C:C, SPLIT(C24, "",""))) &gt; 0, ""RU"", 0)"),"RU")</f>
        <v>RU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107</v>
      </c>
      <c r="D25" s="21" t="s">
        <v>1246</v>
      </c>
      <c r="E25" s="21">
        <v>34</v>
      </c>
      <c r="F25" s="21">
        <v>8</v>
      </c>
      <c r="G25" s="21">
        <v>29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511</v>
      </c>
      <c r="D26" s="21" t="s">
        <v>1644</v>
      </c>
      <c r="E26" s="21">
        <v>24</v>
      </c>
      <c r="F26" s="21">
        <v>7</v>
      </c>
      <c r="G26" s="21">
        <v>9</v>
      </c>
      <c r="L26" s="25">
        <f ca="1">IFERROR(__xludf.DUMMYFUNCTION("IF(SUM(COUNTIF(artists!A:A, SPLIT(C26, "",""))) &gt; 0, ""UA"", 0)"),0)</f>
        <v>0</v>
      </c>
      <c r="M26" s="26" t="str">
        <f ca="1">IFERROR(__xludf.DUMMYFUNCTION("IF(SUM(COUNTIF(artists!C:C, SPLIT(C26, "",""))) &gt; 0, ""RU"", 0)"),"RU")</f>
        <v>RU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448</v>
      </c>
      <c r="D27" s="21" t="s">
        <v>1661</v>
      </c>
      <c r="E27" s="21">
        <v>23</v>
      </c>
      <c r="F27" s="21">
        <v>11</v>
      </c>
      <c r="G27" s="21">
        <v>8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913</v>
      </c>
      <c r="D28" s="21" t="s">
        <v>1745</v>
      </c>
      <c r="E28" s="21">
        <v>39</v>
      </c>
      <c r="F28" s="21">
        <v>27</v>
      </c>
      <c r="G28" s="21">
        <v>2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272</v>
      </c>
      <c r="D29" s="21" t="s">
        <v>1434</v>
      </c>
      <c r="E29" s="21">
        <v>29</v>
      </c>
      <c r="F29" s="21">
        <v>2</v>
      </c>
      <c r="G29" s="21">
        <v>38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1117</v>
      </c>
      <c r="C30" s="21" t="s">
        <v>700</v>
      </c>
      <c r="D30" s="21" t="s">
        <v>1679</v>
      </c>
      <c r="E30" s="21">
        <v>38</v>
      </c>
      <c r="F30" s="21">
        <v>11</v>
      </c>
      <c r="G30" s="21">
        <v>26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1147</v>
      </c>
      <c r="C31" s="21" t="s">
        <v>490</v>
      </c>
      <c r="D31" s="21" t="s">
        <v>1665</v>
      </c>
      <c r="E31" s="21" t="s">
        <v>1147</v>
      </c>
      <c r="F31" s="21">
        <v>1</v>
      </c>
      <c r="G31" s="21">
        <v>1</v>
      </c>
      <c r="L31" s="25">
        <f ca="1">IFERROR(__xludf.DUMMYFUNCTION("IF(SUM(COUNTIF(artists!A:A, SPLIT(C31, "",""))) &gt; 0, ""UA"", 0)"),0)</f>
        <v>0</v>
      </c>
      <c r="M31" s="26" t="str">
        <f ca="1">IFERROR(__xludf.DUMMYFUNCTION("IF(SUM(COUNTIF(artists!C:C, SPLIT(C31, "",""))) &gt; 0, ""RU"", 0)"),"RU")</f>
        <v>RU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697</v>
      </c>
      <c r="D32" s="21" t="s">
        <v>1652</v>
      </c>
      <c r="E32" s="21">
        <v>30</v>
      </c>
      <c r="F32" s="21">
        <v>20</v>
      </c>
      <c r="G32" s="21">
        <v>5</v>
      </c>
      <c r="L32" s="25">
        <f ca="1">IFERROR(__xludf.DUMMYFUNCTION("IF(SUM(COUNTIF(artists!A:A, SPLIT(C32, "",""))) &gt; 0, ""UA"", 0)"),0)</f>
        <v>0</v>
      </c>
      <c r="M32" s="26">
        <f ca="1">IFERROR(__xludf.DUMMYFUNCTION("IF(SUM(COUNTIF(artists!C:C, SPLIT(C32, "",""))) &gt; 0, ""RU"", 0)"),0)</f>
        <v>0</v>
      </c>
      <c r="N32" s="25" t="str">
        <f ca="1">IFERROR(__xludf.DUMMYFUNCTION("IF(SUM(COUNTIF(artists!E:E, SPLIT(C32, "",""))) &gt; 0, ""OTHER"", 0)"),"OTHER")</f>
        <v>OTHER</v>
      </c>
    </row>
    <row r="33" spans="1:14" ht="14.25" customHeight="1">
      <c r="A33" s="21">
        <v>32</v>
      </c>
      <c r="B33" s="21" t="s">
        <v>1121</v>
      </c>
      <c r="C33" s="21" t="s">
        <v>1257</v>
      </c>
      <c r="D33" s="21" t="s">
        <v>1258</v>
      </c>
      <c r="E33" s="21">
        <v>31</v>
      </c>
      <c r="F33" s="21">
        <v>9</v>
      </c>
      <c r="G33" s="21">
        <v>7</v>
      </c>
      <c r="L33" s="25">
        <f ca="1">IFERROR(__xludf.DUMMYFUNCTION("IF(SUM(COUNTIF(artists!A:A, SPLIT(C33, "",""))) &gt; 0, ""UA"", 0)"),0)</f>
        <v>0</v>
      </c>
      <c r="M33" s="26">
        <f ca="1">IFERROR(__xludf.DUMMYFUNCTION("IF(SUM(COUNTIF(artists!C:C, SPLIT(C33, "",""))) &gt; 0, ""RU"", 0)"),0)</f>
        <v>0</v>
      </c>
      <c r="N33" s="25" t="str">
        <f ca="1">IFERROR(__xludf.DUMMYFUNCTION("IF(SUM(COUNTIF(artists!E:E, SPLIT(C33, "",""))) &gt; 0, ""OTHER"", 0)"),"OTHER")</f>
        <v>OTHER</v>
      </c>
    </row>
    <row r="34" spans="1:14" ht="14.25" customHeight="1">
      <c r="A34" s="21">
        <v>33</v>
      </c>
      <c r="B34" s="21" t="s">
        <v>1117</v>
      </c>
      <c r="C34" s="21" t="s">
        <v>1103</v>
      </c>
      <c r="D34" s="21" t="s">
        <v>1676</v>
      </c>
      <c r="E34" s="21">
        <v>37</v>
      </c>
      <c r="F34" s="21">
        <v>2</v>
      </c>
      <c r="G34" s="21">
        <v>14</v>
      </c>
      <c r="L34" s="25">
        <f ca="1">IFERROR(__xludf.DUMMYFUNCTION("IF(SUM(COUNTIF(artists!A:A, SPLIT(C34, "",""))) &gt; 0, ""UA"", 0)"),0)</f>
        <v>0</v>
      </c>
      <c r="M34" s="26" t="str">
        <f ca="1">IFERROR(__xludf.DUMMYFUNCTION("IF(SUM(COUNTIF(artists!C:C, SPLIT(C34, "",""))) &gt; 0, ""RU"", 0)"),"RU")</f>
        <v>RU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322</v>
      </c>
      <c r="D35" s="21" t="s">
        <v>1772</v>
      </c>
      <c r="E35" s="21">
        <v>12</v>
      </c>
      <c r="F35" s="21">
        <v>4</v>
      </c>
      <c r="G35" s="21">
        <v>4</v>
      </c>
      <c r="L35" s="25">
        <f ca="1">IFERROR(__xludf.DUMMYFUNCTION("IF(SUM(COUNTIF(artists!A:A, SPLIT(C35, "",""))) &gt; 0, ""UA"", 0)"),0)</f>
        <v>0</v>
      </c>
      <c r="M35" s="26" t="str">
        <f ca="1">IFERROR(__xludf.DUMMYFUNCTION("IF(SUM(COUNTIF(artists!C:C, SPLIT(C35, "",""))) &gt; 0, ""RU"", 0)"),"RU")</f>
        <v>RU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1117</v>
      </c>
      <c r="C36" s="21" t="s">
        <v>125</v>
      </c>
      <c r="D36" s="21" t="s">
        <v>1523</v>
      </c>
      <c r="E36" s="21">
        <v>75</v>
      </c>
      <c r="F36" s="21">
        <v>2</v>
      </c>
      <c r="G36" s="21">
        <v>2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905</v>
      </c>
      <c r="D37" s="21" t="s">
        <v>1729</v>
      </c>
      <c r="E37" s="21">
        <v>21</v>
      </c>
      <c r="F37" s="21">
        <v>12</v>
      </c>
      <c r="G37" s="21">
        <v>5</v>
      </c>
      <c r="L37" s="25">
        <f ca="1">IFERROR(__xludf.DUMMYFUNCTION("IF(SUM(COUNTIF(artists!A:A, SPLIT(C37, "",""))) &gt; 0, ""UA"", 0)"),0)</f>
        <v>0</v>
      </c>
      <c r="M37" s="26" t="str">
        <f ca="1">IFERROR(__xludf.DUMMYFUNCTION("IF(SUM(COUNTIF(artists!C:C, SPLIT(C37, "",""))) &gt; 0, ""RU"", 0)"),"RU")</f>
        <v>RU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1121</v>
      </c>
      <c r="C38" s="21" t="s">
        <v>128</v>
      </c>
      <c r="D38" s="21" t="s">
        <v>1442</v>
      </c>
      <c r="E38" s="21">
        <v>36</v>
      </c>
      <c r="F38" s="21">
        <v>1</v>
      </c>
      <c r="G38" s="21">
        <v>41</v>
      </c>
      <c r="L38" s="25">
        <f ca="1">IFERROR(__xludf.DUMMYFUNCTION("IF(SUM(COUNTIF(artists!A:A, SPLIT(C38, "",""))) &gt; 0, ""UA"", 0)"),0)</f>
        <v>0</v>
      </c>
      <c r="M38" s="26" t="str">
        <f ca="1">IFERROR(__xludf.DUMMYFUNCTION("IF(SUM(COUNTIF(artists!C:C, SPLIT(C38, "",""))) &gt; 0, ""RU"", 0)"),"RU")</f>
        <v>RU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837</v>
      </c>
      <c r="D39" s="21" t="s">
        <v>1494</v>
      </c>
      <c r="E39" s="21">
        <v>41</v>
      </c>
      <c r="F39" s="21">
        <v>1</v>
      </c>
      <c r="G39" s="21">
        <v>30</v>
      </c>
      <c r="L39" s="25">
        <f ca="1">IFERROR(__xludf.DUMMYFUNCTION("IF(SUM(COUNTIF(artists!A:A, SPLIT(C39, "",""))) &gt; 0, ""UA"", 0)"),0)</f>
        <v>0</v>
      </c>
      <c r="M39" s="26" t="str">
        <f ca="1">IFERROR(__xludf.DUMMYFUNCTION("IF(SUM(COUNTIF(artists!C:C, SPLIT(C39, "",""))) &gt; 0, ""RU"", 0)"),"RU")</f>
        <v>RU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128</v>
      </c>
      <c r="D40" s="21" t="s">
        <v>1254</v>
      </c>
      <c r="E40" s="21">
        <v>43</v>
      </c>
      <c r="F40" s="21">
        <v>2</v>
      </c>
      <c r="G40" s="21">
        <v>78</v>
      </c>
      <c r="L40" s="25">
        <f ca="1">IFERROR(__xludf.DUMMYFUNCTION("IF(SUM(COUNTIF(artists!A:A, SPLIT(C40, "",""))) &gt; 0, ""UA"", 0)"),0)</f>
        <v>0</v>
      </c>
      <c r="M40" s="26" t="str">
        <f ca="1">IFERROR(__xludf.DUMMYFUNCTION("IF(SUM(COUNTIF(artists!C:C, SPLIT(C40, "",""))) &gt; 0, ""RU"", 0)"),"RU")</f>
        <v>RU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1117</v>
      </c>
      <c r="C41" s="21" t="s">
        <v>451</v>
      </c>
      <c r="D41" s="21" t="s">
        <v>1486</v>
      </c>
      <c r="E41" s="21">
        <v>42</v>
      </c>
      <c r="F41" s="21">
        <v>1</v>
      </c>
      <c r="G41" s="21">
        <v>23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286</v>
      </c>
      <c r="D42" s="21" t="s">
        <v>1771</v>
      </c>
      <c r="E42" s="21">
        <v>50</v>
      </c>
      <c r="F42" s="21">
        <v>8</v>
      </c>
      <c r="G42" s="21">
        <v>53</v>
      </c>
      <c r="H42" s="21">
        <v>52</v>
      </c>
      <c r="I42" s="28">
        <v>44199</v>
      </c>
      <c r="J42" s="21">
        <v>18</v>
      </c>
      <c r="K42" s="28">
        <v>44290</v>
      </c>
      <c r="L42" s="25">
        <f ca="1">IFERROR(__xludf.DUMMYFUNCTION("IF(SUM(COUNTIF(artists!A:A, SPLIT(C42, "",""))) &gt; 0, ""UA"", 0)"),0)</f>
        <v>0</v>
      </c>
      <c r="M42" s="26">
        <f ca="1">IFERROR(__xludf.DUMMYFUNCTION("IF(SUM(COUNTIF(artists!C:C, SPLIT(C42, "",""))) &gt; 0, ""RU"", 0)"),0)</f>
        <v>0</v>
      </c>
      <c r="N42" s="25" t="str">
        <f ca="1">IFERROR(__xludf.DUMMYFUNCTION("IF(SUM(COUNTIF(artists!E:E, SPLIT(C42, "",""))) &gt; 0, ""OTHER"", 0)"),"OTHER")</f>
        <v>OTHER</v>
      </c>
    </row>
    <row r="43" spans="1:14" ht="14.25" customHeight="1">
      <c r="A43" s="21">
        <v>42</v>
      </c>
      <c r="B43" s="21" t="s">
        <v>1121</v>
      </c>
      <c r="C43" s="21" t="s">
        <v>922</v>
      </c>
      <c r="D43" s="21" t="s">
        <v>1763</v>
      </c>
      <c r="E43" s="21">
        <v>33</v>
      </c>
      <c r="F43" s="21">
        <v>20</v>
      </c>
      <c r="G43" s="21">
        <v>4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151</v>
      </c>
      <c r="D44" s="21" t="s">
        <v>1587</v>
      </c>
      <c r="E44" s="21">
        <v>45</v>
      </c>
      <c r="F44" s="21">
        <v>3</v>
      </c>
      <c r="G44" s="21">
        <v>30</v>
      </c>
      <c r="L44" s="25">
        <f ca="1">IFERROR(__xludf.DUMMYFUNCTION("IF(SUM(COUNTIF(artists!A:A, SPLIT(C44, "",""))) &gt; 0, ""UA"", 0)"),0)</f>
        <v>0</v>
      </c>
      <c r="M44" s="26" t="str">
        <f ca="1">IFERROR(__xludf.DUMMYFUNCTION("IF(SUM(COUNTIF(artists!C:C, SPLIT(C44, "",""))) &gt; 0, ""RU"", 0)"),"RU")</f>
        <v>RU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708</v>
      </c>
      <c r="D45" s="21" t="s">
        <v>1761</v>
      </c>
      <c r="E45" s="21">
        <v>94</v>
      </c>
      <c r="F45" s="21">
        <v>6</v>
      </c>
      <c r="G45" s="21">
        <v>11</v>
      </c>
      <c r="L45" s="25">
        <f ca="1">IFERROR(__xludf.DUMMYFUNCTION("IF(SUM(COUNTIF(artists!A:A, SPLIT(C45, "",""))) &gt; 0, ""UA"", 0)"),0)</f>
        <v>0</v>
      </c>
      <c r="M45" s="26">
        <f ca="1">IFERROR(__xludf.DUMMYFUNCTION("IF(SUM(COUNTIF(artists!C:C, SPLIT(C45, "",""))) &gt; 0, ""RU"", 0)"),0)</f>
        <v>0</v>
      </c>
      <c r="N45" s="25" t="str">
        <f ca="1">IFERROR(__xludf.DUMMYFUNCTION("IF(SUM(COUNTIF(artists!E:E, SPLIT(C45, "",""))) &gt; 0, ""OTHER"", 0)"),"OTHER")</f>
        <v>OTHER</v>
      </c>
    </row>
    <row r="46" spans="1:14" ht="14.25" customHeight="1">
      <c r="A46" s="21">
        <v>45</v>
      </c>
      <c r="B46" s="21" t="s">
        <v>1117</v>
      </c>
      <c r="C46" s="21" t="s">
        <v>736</v>
      </c>
      <c r="D46" s="21" t="s">
        <v>1215</v>
      </c>
      <c r="E46" s="21">
        <v>47</v>
      </c>
      <c r="F46" s="21">
        <v>17</v>
      </c>
      <c r="G46" s="21">
        <v>112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151</v>
      </c>
      <c r="D47" s="21" t="s">
        <v>1683</v>
      </c>
      <c r="E47" s="21">
        <v>44</v>
      </c>
      <c r="F47" s="21">
        <v>5</v>
      </c>
      <c r="G47" s="21">
        <v>17</v>
      </c>
      <c r="L47" s="25">
        <f ca="1">IFERROR(__xludf.DUMMYFUNCTION("IF(SUM(COUNTIF(artists!A:A, SPLIT(C47, "",""))) &gt; 0, ""UA"", 0)"),0)</f>
        <v>0</v>
      </c>
      <c r="M47" s="26" t="str">
        <f ca="1">IFERROR(__xludf.DUMMYFUNCTION("IF(SUM(COUNTIF(artists!C:C, SPLIT(C47, "",""))) &gt; 0, ""RU"", 0)"),"RU")</f>
        <v>RU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885</v>
      </c>
      <c r="D48" s="21" t="s">
        <v>1709</v>
      </c>
      <c r="E48" s="21">
        <v>51</v>
      </c>
      <c r="F48" s="21">
        <v>5</v>
      </c>
      <c r="G48" s="21">
        <v>31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915</v>
      </c>
      <c r="D49" s="21" t="s">
        <v>1750</v>
      </c>
      <c r="E49" s="21">
        <v>46</v>
      </c>
      <c r="F49" s="21">
        <v>9</v>
      </c>
      <c r="G49" s="21">
        <v>9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278</v>
      </c>
      <c r="D50" s="21" t="s">
        <v>1791</v>
      </c>
      <c r="E50" s="21">
        <v>53</v>
      </c>
      <c r="F50" s="21">
        <v>5</v>
      </c>
      <c r="G50" s="21">
        <v>31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1117</v>
      </c>
      <c r="C51" s="21" t="s">
        <v>624</v>
      </c>
      <c r="D51" s="21" t="s">
        <v>1702</v>
      </c>
      <c r="E51" s="21">
        <v>65</v>
      </c>
      <c r="F51" s="21">
        <v>10</v>
      </c>
      <c r="G51" s="21">
        <v>7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1121</v>
      </c>
      <c r="C52" s="21" t="s">
        <v>353</v>
      </c>
      <c r="D52" s="21" t="s">
        <v>1755</v>
      </c>
      <c r="E52" s="21">
        <v>48</v>
      </c>
      <c r="F52" s="21">
        <v>3</v>
      </c>
      <c r="G52" s="21">
        <v>13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322</v>
      </c>
      <c r="D53" s="21" t="s">
        <v>1790</v>
      </c>
      <c r="E53" s="21">
        <v>32</v>
      </c>
      <c r="F53" s="21">
        <v>7</v>
      </c>
      <c r="G53" s="21">
        <v>4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897</v>
      </c>
      <c r="D54" s="21" t="s">
        <v>1722</v>
      </c>
      <c r="E54" s="21">
        <v>49</v>
      </c>
      <c r="F54" s="21">
        <v>11</v>
      </c>
      <c r="G54" s="21">
        <v>17</v>
      </c>
      <c r="L54" s="25">
        <f ca="1">IFERROR(__xludf.DUMMYFUNCTION("IF(SUM(COUNTIF(artists!A:A, SPLIT(C54, "",""))) &gt; 0, ""UA"", 0)"),0)</f>
        <v>0</v>
      </c>
      <c r="M54" s="26" t="str">
        <f ca="1">IFERROR(__xludf.DUMMYFUNCTION("IF(SUM(COUNTIF(artists!C:C, SPLIT(C54, "",""))) &gt; 0, ""RU"", 0)"),"RU")</f>
        <v>RU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297</v>
      </c>
      <c r="D55" s="21" t="s">
        <v>1682</v>
      </c>
      <c r="E55" s="21">
        <v>60</v>
      </c>
      <c r="F55" s="21">
        <v>17</v>
      </c>
      <c r="G55" s="21">
        <v>14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225</v>
      </c>
      <c r="D56" s="21" t="s">
        <v>1532</v>
      </c>
      <c r="E56" s="21">
        <v>71</v>
      </c>
      <c r="F56" s="21">
        <v>21</v>
      </c>
      <c r="G56" s="21">
        <v>24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1117</v>
      </c>
      <c r="C57" s="21" t="s">
        <v>714</v>
      </c>
      <c r="D57" s="21" t="s">
        <v>1766</v>
      </c>
      <c r="E57" s="21">
        <v>64</v>
      </c>
      <c r="F57" s="21">
        <v>10</v>
      </c>
      <c r="G57" s="21">
        <v>24</v>
      </c>
      <c r="L57" s="25">
        <f ca="1">IFERROR(__xludf.DUMMYFUNCTION("IF(SUM(COUNTIF(artists!A:A, SPLIT(C57, "",""))) &gt; 0, ""UA"", 0)"),0)</f>
        <v>0</v>
      </c>
      <c r="M57" s="26">
        <f ca="1">IFERROR(__xludf.DUMMYFUNCTION("IF(SUM(COUNTIF(artists!C:C, SPLIT(C57, "",""))) &gt; 0, ""RU"", 0)"),0)</f>
        <v>0</v>
      </c>
      <c r="N57" s="25" t="str">
        <f ca="1">IFERROR(__xludf.DUMMYFUNCTION("IF(SUM(COUNTIF(artists!E:E, SPLIT(C57, "",""))) &gt; 0, ""OTHER"", 0)"),"OTHER")</f>
        <v>OTHER</v>
      </c>
    </row>
    <row r="58" spans="1:14" ht="14.25" customHeight="1">
      <c r="A58" s="21">
        <v>57</v>
      </c>
      <c r="B58" s="21" t="s">
        <v>1121</v>
      </c>
      <c r="C58" s="21" t="s">
        <v>322</v>
      </c>
      <c r="D58" s="21" t="s">
        <v>1795</v>
      </c>
      <c r="E58" s="21">
        <v>35</v>
      </c>
      <c r="F58" s="21">
        <v>11</v>
      </c>
      <c r="G58" s="21">
        <v>4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1147</v>
      </c>
      <c r="C59" s="21" t="s">
        <v>422</v>
      </c>
      <c r="D59" s="21" t="s">
        <v>1784</v>
      </c>
      <c r="E59" s="21" t="s">
        <v>1147</v>
      </c>
      <c r="F59" s="21">
        <v>43</v>
      </c>
      <c r="G59" s="21">
        <v>8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1117</v>
      </c>
      <c r="C60" s="21" t="s">
        <v>930</v>
      </c>
      <c r="D60" s="21" t="s">
        <v>1778</v>
      </c>
      <c r="E60" s="21">
        <v>59</v>
      </c>
      <c r="F60" s="21">
        <v>21</v>
      </c>
      <c r="G60" s="21">
        <v>5</v>
      </c>
      <c r="L60" s="25">
        <f ca="1">IFERROR(__xludf.DUMMYFUNCTION("IF(SUM(COUNTIF(artists!A:A, SPLIT(C60, "",""))) &gt; 0, ""UA"", 0)"),0)</f>
        <v>0</v>
      </c>
      <c r="M60" s="26" t="str">
        <f ca="1">IFERROR(__xludf.DUMMYFUNCTION("IF(SUM(COUNTIF(artists!C:C, SPLIT(C60, "",""))) &gt; 0, ""RU"", 0)"),"RU")</f>
        <v>RU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1064</v>
      </c>
      <c r="D61" s="21" t="s">
        <v>1759</v>
      </c>
      <c r="E61" s="21">
        <v>56</v>
      </c>
      <c r="F61" s="21">
        <v>2</v>
      </c>
      <c r="G61" s="21">
        <v>15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883</v>
      </c>
      <c r="D62" s="21" t="s">
        <v>1708</v>
      </c>
      <c r="E62" s="21">
        <v>54</v>
      </c>
      <c r="F62" s="21">
        <v>1</v>
      </c>
      <c r="G62" s="21">
        <v>29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248</v>
      </c>
      <c r="D63" s="21" t="s">
        <v>1737</v>
      </c>
      <c r="E63" s="21">
        <v>69</v>
      </c>
      <c r="F63" s="21">
        <v>13</v>
      </c>
      <c r="G63" s="21">
        <v>13</v>
      </c>
      <c r="L63" s="25">
        <f ca="1">IFERROR(__xludf.DUMMYFUNCTION("IF(SUM(COUNTIF(artists!A:A, SPLIT(C63, "",""))) &gt; 0, ""UA"", 0)"),0)</f>
        <v>0</v>
      </c>
      <c r="M63" s="26" t="str">
        <f ca="1">IFERROR(__xludf.DUMMYFUNCTION("IF(SUM(COUNTIF(artists!C:C, SPLIT(C63, "",""))) &gt; 0, ""RU"", 0)"),"RU")</f>
        <v>RU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799</v>
      </c>
      <c r="D64" s="21" t="s">
        <v>1777</v>
      </c>
      <c r="E64" s="21">
        <v>61</v>
      </c>
      <c r="F64" s="21">
        <v>5</v>
      </c>
      <c r="G64" s="21">
        <v>12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445</v>
      </c>
      <c r="D65" s="21" t="s">
        <v>1792</v>
      </c>
      <c r="E65" s="21">
        <v>58</v>
      </c>
      <c r="F65" s="21">
        <v>58</v>
      </c>
      <c r="G65" s="21">
        <v>4</v>
      </c>
      <c r="L65" s="25">
        <f ca="1">IFERROR(__xludf.DUMMYFUNCTION("IF(SUM(COUNTIF(artists!A:A, SPLIT(C65, "",""))) &gt; 0, ""UA"", 0)"),0)</f>
        <v>0</v>
      </c>
      <c r="M65" s="26" t="str">
        <f ca="1">IFERROR(__xludf.DUMMYFUNCTION("IF(SUM(COUNTIF(artists!C:C, SPLIT(C65, "",""))) &gt; 0, ""RU"", 0)"),"RU")</f>
        <v>RU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1117</v>
      </c>
      <c r="C66" s="21" t="s">
        <v>924</v>
      </c>
      <c r="D66" s="21" t="s">
        <v>1765</v>
      </c>
      <c r="E66" s="21">
        <v>66</v>
      </c>
      <c r="F66" s="21">
        <v>63</v>
      </c>
      <c r="G66" s="21">
        <v>3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1147</v>
      </c>
      <c r="C67" s="21" t="s">
        <v>248</v>
      </c>
      <c r="D67" s="21">
        <v>20</v>
      </c>
      <c r="E67" s="21" t="s">
        <v>1147</v>
      </c>
      <c r="F67" s="21">
        <v>22</v>
      </c>
      <c r="G67" s="21">
        <v>1</v>
      </c>
      <c r="L67" s="25">
        <f ca="1">IFERROR(__xludf.DUMMYFUNCTION("IF(SUM(COUNTIF(artists!A:A, SPLIT(C67, "",""))) &gt; 0, ""UA"", 0)"),0)</f>
        <v>0</v>
      </c>
      <c r="M67" s="26" t="str">
        <f ca="1">IFERROR(__xludf.DUMMYFUNCTION("IF(SUM(COUNTIF(artists!C:C, SPLIT(C67, "",""))) &gt; 0, ""RU"", 0)"),"RU")</f>
        <v>RU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1147</v>
      </c>
      <c r="C68" s="21" t="s">
        <v>128</v>
      </c>
      <c r="D68" s="21" t="s">
        <v>1638</v>
      </c>
      <c r="E68" s="21" t="s">
        <v>1147</v>
      </c>
      <c r="F68" s="21">
        <v>2</v>
      </c>
      <c r="G68" s="21">
        <v>1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1147</v>
      </c>
      <c r="C69" s="21" t="s">
        <v>1753</v>
      </c>
      <c r="D69" s="21" t="s">
        <v>1754</v>
      </c>
      <c r="E69" s="21" t="s">
        <v>1147</v>
      </c>
      <c r="F69" s="21">
        <v>59</v>
      </c>
      <c r="G69" s="21">
        <v>23</v>
      </c>
      <c r="L69" s="25">
        <f ca="1">IFERROR(__xludf.DUMMYFUNCTION("IF(SUM(COUNTIF(artists!A:A, SPLIT(C69, "",""))) &gt; 0, ""UA"", 0)"),0)</f>
        <v>0</v>
      </c>
      <c r="M69" s="26" t="str">
        <f ca="1">IFERROR(__xludf.DUMMYFUNCTION("IF(SUM(COUNTIF(artists!C:C, SPLIT(C69, "",""))) &gt; 0, ""RU"", 0)"),"RU")</f>
        <v>RU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322</v>
      </c>
      <c r="D70" s="21" t="s">
        <v>1798</v>
      </c>
      <c r="E70" s="21">
        <v>40</v>
      </c>
      <c r="F70" s="21">
        <v>14</v>
      </c>
      <c r="G70" s="21">
        <v>4</v>
      </c>
      <c r="L70" s="25">
        <f ca="1">IFERROR(__xludf.DUMMYFUNCTION("IF(SUM(COUNTIF(artists!A:A, SPLIT(C70, "",""))) &gt; 0, ""UA"", 0)"),0)</f>
        <v>0</v>
      </c>
      <c r="M70" s="26" t="str">
        <f ca="1">IFERROR(__xludf.DUMMYFUNCTION("IF(SUM(COUNTIF(artists!C:C, SPLIT(C70, "",""))) &gt; 0, ""RU"", 0)"),"RU")</f>
        <v>RU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1147</v>
      </c>
      <c r="C71" s="21" t="s">
        <v>300</v>
      </c>
      <c r="D71" s="21" t="s">
        <v>1752</v>
      </c>
      <c r="E71" s="21" t="s">
        <v>1147</v>
      </c>
      <c r="F71" s="21">
        <v>20</v>
      </c>
      <c r="G71" s="21">
        <v>1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1117</v>
      </c>
      <c r="C72" s="21" t="s">
        <v>170</v>
      </c>
      <c r="D72" s="21" t="s">
        <v>1202</v>
      </c>
      <c r="E72" s="21">
        <v>79</v>
      </c>
      <c r="F72" s="21">
        <v>3</v>
      </c>
      <c r="G72" s="21">
        <v>96</v>
      </c>
      <c r="H72" s="21">
        <v>94</v>
      </c>
      <c r="I72" s="28">
        <v>43800</v>
      </c>
      <c r="J72" s="21">
        <v>1</v>
      </c>
      <c r="K72" s="28">
        <v>43891</v>
      </c>
      <c r="L72" s="25">
        <f ca="1">IFERROR(__xludf.DUMMYFUNCTION("IF(SUM(COUNTIF(artists!A:A, SPLIT(C72, "",""))) &gt; 0, ""UA"", 0)"),0)</f>
        <v>0</v>
      </c>
      <c r="M72" s="26">
        <f ca="1">IFERROR(__xludf.DUMMYFUNCTION("IF(SUM(COUNTIF(artists!C:C, SPLIT(C72, "",""))) &gt; 0, ""RU"", 0)"),0)</f>
        <v>0</v>
      </c>
      <c r="N72" s="25" t="str">
        <f ca="1">IFERROR(__xludf.DUMMYFUNCTION("IF(SUM(COUNTIF(artists!E:E, SPLIT(C72, "",""))) &gt; 0, ""OTHER"", 0)"),"OTHER")</f>
        <v>OTHER</v>
      </c>
    </row>
    <row r="73" spans="1:14" ht="14.25" customHeight="1">
      <c r="A73" s="21">
        <v>72</v>
      </c>
      <c r="B73" s="21" t="s">
        <v>1117</v>
      </c>
      <c r="C73" s="21" t="s">
        <v>736</v>
      </c>
      <c r="D73" s="21" t="s">
        <v>1184</v>
      </c>
      <c r="E73" s="21">
        <v>98</v>
      </c>
      <c r="F73" s="21">
        <v>41</v>
      </c>
      <c r="G73" s="21">
        <v>45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1147</v>
      </c>
      <c r="C74" s="21" t="s">
        <v>877</v>
      </c>
      <c r="D74" s="21" t="s">
        <v>1703</v>
      </c>
      <c r="E74" s="21" t="s">
        <v>1147</v>
      </c>
      <c r="F74" s="21">
        <v>5</v>
      </c>
      <c r="G74" s="21">
        <v>97</v>
      </c>
      <c r="L74" s="25">
        <f ca="1">IFERROR(__xludf.DUMMYFUNCTION("IF(SUM(COUNTIF(artists!A:A, SPLIT(C74, "",""))) &gt; 0, ""UA"", 0)"),0)</f>
        <v>0</v>
      </c>
      <c r="M74" s="26" t="str">
        <f ca="1">IFERROR(__xludf.DUMMYFUNCTION("IF(SUM(COUNTIF(artists!C:C, SPLIT(C74, "",""))) &gt; 0, ""RU"", 0)"),"RU")</f>
        <v>RU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1147</v>
      </c>
      <c r="C75" s="21" t="s">
        <v>736</v>
      </c>
      <c r="D75" s="21" t="s">
        <v>1172</v>
      </c>
      <c r="E75" s="21" t="s">
        <v>1147</v>
      </c>
      <c r="F75" s="21">
        <v>28</v>
      </c>
      <c r="G75" s="21">
        <v>1</v>
      </c>
      <c r="L75" s="25">
        <f ca="1">IFERROR(__xludf.DUMMYFUNCTION("IF(SUM(COUNTIF(artists!A:A, SPLIT(C75, "",""))) &gt; 0, ""UA"", 0)"),0)</f>
        <v>0</v>
      </c>
      <c r="M75" s="26" t="str">
        <f ca="1">IFERROR(__xludf.DUMMYFUNCTION("IF(SUM(COUNTIF(artists!C:C, SPLIT(C75, "",""))) &gt; 0, ""RU"", 0)"),"RU")</f>
        <v>RU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1147</v>
      </c>
      <c r="C76" s="21" t="s">
        <v>155</v>
      </c>
      <c r="D76" s="21" t="s">
        <v>1446</v>
      </c>
      <c r="E76" s="21" t="s">
        <v>1147</v>
      </c>
      <c r="F76" s="21">
        <v>61</v>
      </c>
      <c r="G76" s="21">
        <v>1</v>
      </c>
      <c r="H76" s="21">
        <v>75</v>
      </c>
      <c r="I76" s="28">
        <v>44255</v>
      </c>
      <c r="J76" s="21">
        <v>71</v>
      </c>
      <c r="K76" s="28">
        <v>44262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1147</v>
      </c>
      <c r="C77" s="21" t="s">
        <v>736</v>
      </c>
      <c r="D77" s="21" t="s">
        <v>1684</v>
      </c>
      <c r="E77" s="21" t="s">
        <v>1147</v>
      </c>
      <c r="F77" s="21">
        <v>1</v>
      </c>
      <c r="G77" s="21">
        <v>55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1105</v>
      </c>
      <c r="D78" s="21" t="s">
        <v>1780</v>
      </c>
      <c r="E78" s="21">
        <v>57</v>
      </c>
      <c r="F78" s="21">
        <v>11</v>
      </c>
      <c r="G78" s="21">
        <v>5</v>
      </c>
      <c r="L78" s="25">
        <f ca="1">IFERROR(__xludf.DUMMYFUNCTION("IF(SUM(COUNTIF(artists!A:A, SPLIT(C78, "",""))) &gt; 0, ""UA"", 0)"),0)</f>
        <v>0</v>
      </c>
      <c r="M78" s="26" t="str">
        <f ca="1">IFERROR(__xludf.DUMMYFUNCTION("IF(SUM(COUNTIF(artists!C:C, SPLIT(C78, "",""))) &gt; 0, ""RU"", 0)"),"RU")</f>
        <v>RU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909</v>
      </c>
      <c r="D79" s="21" t="s">
        <v>1799</v>
      </c>
      <c r="E79" s="21">
        <v>82</v>
      </c>
      <c r="F79" s="21">
        <v>2</v>
      </c>
      <c r="G79" s="21">
        <v>38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1103</v>
      </c>
      <c r="D80" s="21" t="s">
        <v>1668</v>
      </c>
      <c r="E80" s="21">
        <v>68</v>
      </c>
      <c r="F80" s="21">
        <v>17</v>
      </c>
      <c r="G80" s="21">
        <v>7</v>
      </c>
      <c r="L80" s="25">
        <f ca="1">IFERROR(__xludf.DUMMYFUNCTION("IF(SUM(COUNTIF(artists!A:A, SPLIT(C80, "",""))) &gt; 0, ""UA"", 0)"),0)</f>
        <v>0</v>
      </c>
      <c r="M80" s="26" t="str">
        <f ca="1">IFERROR(__xludf.DUMMYFUNCTION("IF(SUM(COUNTIF(artists!C:C, SPLIT(C80, "",""))) &gt; 0, ""RU"", 0)"),"RU")</f>
        <v>RU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1147</v>
      </c>
      <c r="C81" s="21" t="s">
        <v>170</v>
      </c>
      <c r="D81" s="21" t="s">
        <v>1787</v>
      </c>
      <c r="E81" s="21" t="s">
        <v>1147</v>
      </c>
      <c r="F81" s="21">
        <v>76</v>
      </c>
      <c r="G81" s="21">
        <v>1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1147</v>
      </c>
      <c r="C82" s="21" t="s">
        <v>170</v>
      </c>
      <c r="D82" s="21" t="s">
        <v>1736</v>
      </c>
      <c r="E82" s="21" t="s">
        <v>1147</v>
      </c>
      <c r="F82" s="21">
        <v>21</v>
      </c>
      <c r="G82" s="21">
        <v>1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1147</v>
      </c>
      <c r="C83" s="21" t="s">
        <v>170</v>
      </c>
      <c r="D83" s="21" t="s">
        <v>1793</v>
      </c>
      <c r="E83" s="21" t="s">
        <v>1147</v>
      </c>
      <c r="F83" s="21">
        <v>82</v>
      </c>
      <c r="G83" s="21">
        <v>1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1147</v>
      </c>
      <c r="C84" s="21" t="s">
        <v>170</v>
      </c>
      <c r="D84" s="21" t="s">
        <v>1781</v>
      </c>
      <c r="E84" s="21" t="s">
        <v>1147</v>
      </c>
      <c r="F84" s="21">
        <v>38</v>
      </c>
      <c r="G84" s="21">
        <v>1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1147</v>
      </c>
      <c r="C85" s="21" t="s">
        <v>170</v>
      </c>
      <c r="D85" s="21" t="s">
        <v>1788</v>
      </c>
      <c r="E85" s="21" t="s">
        <v>1147</v>
      </c>
      <c r="F85" s="21">
        <v>79</v>
      </c>
      <c r="G85" s="21">
        <v>1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1147</v>
      </c>
      <c r="C86" s="21" t="s">
        <v>128</v>
      </c>
      <c r="D86" s="21" t="s">
        <v>1418</v>
      </c>
      <c r="E86" s="21" t="s">
        <v>1147</v>
      </c>
      <c r="F86" s="21">
        <v>12</v>
      </c>
      <c r="G86" s="21">
        <v>69</v>
      </c>
      <c r="L86" s="25">
        <f ca="1">IFERROR(__xludf.DUMMYFUNCTION("IF(SUM(COUNTIF(artists!A:A, SPLIT(C86, "",""))) &gt; 0, ""UA"", 0)"),0)</f>
        <v>0</v>
      </c>
      <c r="M86" s="26" t="str">
        <f ca="1">IFERROR(__xludf.DUMMYFUNCTION("IF(SUM(COUNTIF(artists!C:C, SPLIT(C86, "",""))) &gt; 0, ""RU"", 0)"),"RU")</f>
        <v>RU</v>
      </c>
      <c r="N86" s="25">
        <f ca="1">IFERROR(__xludf.DUMMYFUNCTION("IF(SUM(COUNTIF(artists!E:E, SPLIT(C86, "",""))) &gt; 0, ""OTHER"", 0)"),0)</f>
        <v>0</v>
      </c>
    </row>
    <row r="87" spans="1:14" ht="14.25" customHeight="1">
      <c r="A87" s="21">
        <v>86</v>
      </c>
      <c r="B87" s="21" t="s">
        <v>1121</v>
      </c>
      <c r="C87" s="21" t="s">
        <v>1064</v>
      </c>
      <c r="D87" s="21" t="s">
        <v>1800</v>
      </c>
      <c r="E87" s="21">
        <v>62</v>
      </c>
      <c r="F87" s="21">
        <v>62</v>
      </c>
      <c r="G87" s="21">
        <v>3</v>
      </c>
      <c r="L87" s="25">
        <f ca="1">IFERROR(__xludf.DUMMYFUNCTION("IF(SUM(COUNTIF(artists!A:A, SPLIT(C87, "",""))) &gt; 0, ""UA"", 0)"),0)</f>
        <v>0</v>
      </c>
      <c r="M87" s="26" t="str">
        <f ca="1">IFERROR(__xludf.DUMMYFUNCTION("IF(SUM(COUNTIF(artists!C:C, SPLIT(C87, "",""))) &gt; 0, ""RU"", 0)"),"RU")</f>
        <v>RU</v>
      </c>
      <c r="N87" s="25">
        <f ca="1">IFERROR(__xludf.DUMMYFUNCTION("IF(SUM(COUNTIF(artists!E:E, SPLIT(C87, "",""))) &gt; 0, ""OTHER"", 0)"),0)</f>
        <v>0</v>
      </c>
    </row>
    <row r="88" spans="1:14" ht="14.25" customHeight="1">
      <c r="A88" s="21">
        <v>87</v>
      </c>
      <c r="B88" s="21" t="s">
        <v>1147</v>
      </c>
      <c r="C88" s="21" t="s">
        <v>170</v>
      </c>
      <c r="D88" s="21" t="s">
        <v>1789</v>
      </c>
      <c r="E88" s="21" t="s">
        <v>1147</v>
      </c>
      <c r="F88" s="21">
        <v>80</v>
      </c>
      <c r="G88" s="21">
        <v>1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1121</v>
      </c>
      <c r="C89" s="21" t="s">
        <v>271</v>
      </c>
      <c r="D89" s="21" t="s">
        <v>1262</v>
      </c>
      <c r="E89" s="21">
        <v>19</v>
      </c>
      <c r="F89" s="21">
        <v>15</v>
      </c>
      <c r="G89" s="21">
        <v>14</v>
      </c>
      <c r="H89" s="21">
        <v>79</v>
      </c>
      <c r="I89" s="28">
        <v>43786</v>
      </c>
      <c r="J89" s="21">
        <v>1</v>
      </c>
      <c r="K89" s="28">
        <v>44178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1121</v>
      </c>
      <c r="C90" s="21" t="s">
        <v>160</v>
      </c>
      <c r="D90" s="21" t="s">
        <v>1801</v>
      </c>
      <c r="E90" s="21">
        <v>80</v>
      </c>
      <c r="F90" s="21">
        <v>1</v>
      </c>
      <c r="G90" s="21">
        <v>18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945</v>
      </c>
      <c r="D91" s="21" t="s">
        <v>1802</v>
      </c>
      <c r="E91" s="21">
        <v>83</v>
      </c>
      <c r="F91" s="21">
        <v>36</v>
      </c>
      <c r="G91" s="21">
        <v>7</v>
      </c>
      <c r="L91" s="25">
        <f ca="1">IFERROR(__xludf.DUMMYFUNCTION("IF(SUM(COUNTIF(artists!A:A, SPLIT(C91, "",""))) &gt; 0, ""UA"", 0)"),0)</f>
        <v>0</v>
      </c>
      <c r="M91" s="26" t="str">
        <f ca="1">IFERROR(__xludf.DUMMYFUNCTION("IF(SUM(COUNTIF(artists!C:C, SPLIT(C91, "",""))) &gt; 0, ""RU"", 0)"),"RU")</f>
        <v>RU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463</v>
      </c>
      <c r="D92" s="21" t="s">
        <v>1803</v>
      </c>
      <c r="E92" s="21">
        <v>81</v>
      </c>
      <c r="F92" s="21">
        <v>12</v>
      </c>
      <c r="G92" s="21">
        <v>28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722</v>
      </c>
      <c r="D93" s="21" t="s">
        <v>1786</v>
      </c>
      <c r="E93" s="21" t="s">
        <v>1147</v>
      </c>
      <c r="F93" s="21">
        <v>14</v>
      </c>
      <c r="G93" s="21">
        <v>9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170</v>
      </c>
      <c r="D94" s="21" t="s">
        <v>1794</v>
      </c>
      <c r="E94" s="21" t="s">
        <v>1147</v>
      </c>
      <c r="F94" s="21">
        <v>93</v>
      </c>
      <c r="G94" s="21">
        <v>1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327</v>
      </c>
      <c r="D95" s="21" t="s">
        <v>1764</v>
      </c>
      <c r="E95" s="21" t="s">
        <v>1147</v>
      </c>
      <c r="F95" s="21">
        <v>7</v>
      </c>
      <c r="G95" s="21">
        <v>8</v>
      </c>
      <c r="L95" s="25">
        <f ca="1">IFERROR(__xludf.DUMMYFUNCTION("IF(SUM(COUNTIF(artists!A:A, SPLIT(C95, "",""))) &gt; 0, ""UA"", 0)"),0)</f>
        <v>0</v>
      </c>
      <c r="M95" s="26" t="str">
        <f ca="1">IFERROR(__xludf.DUMMYFUNCTION("IF(SUM(COUNTIF(artists!C:C, SPLIT(C95, "",""))) &gt; 0, ""RU"", 0)"),"RU")</f>
        <v>RU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81</v>
      </c>
      <c r="D96" s="21" t="s">
        <v>1616</v>
      </c>
      <c r="E96" s="21" t="s">
        <v>1147</v>
      </c>
      <c r="F96" s="21">
        <v>22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263</v>
      </c>
      <c r="D97" s="21" t="s">
        <v>1261</v>
      </c>
      <c r="E97" s="21">
        <v>26</v>
      </c>
      <c r="F97" s="21">
        <v>12</v>
      </c>
      <c r="G97" s="21">
        <v>12</v>
      </c>
      <c r="H97" s="21">
        <v>70</v>
      </c>
      <c r="I97" s="28">
        <v>43800</v>
      </c>
      <c r="J97" s="21">
        <v>2</v>
      </c>
      <c r="K97" s="28">
        <v>44192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337</v>
      </c>
      <c r="D98" s="21" t="s">
        <v>1263</v>
      </c>
      <c r="E98" s="21">
        <v>52</v>
      </c>
      <c r="F98" s="21">
        <v>52</v>
      </c>
      <c r="G98" s="21">
        <v>4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487</v>
      </c>
      <c r="D99" s="21" t="s">
        <v>1273</v>
      </c>
      <c r="E99" s="21">
        <v>63</v>
      </c>
      <c r="F99" s="21">
        <v>56</v>
      </c>
      <c r="G99" s="21">
        <v>4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925</v>
      </c>
      <c r="D100" s="21" t="s">
        <v>1773</v>
      </c>
      <c r="E100" s="21" t="s">
        <v>1147</v>
      </c>
      <c r="F100" s="21">
        <v>69</v>
      </c>
      <c r="G100" s="21">
        <v>1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402</v>
      </c>
      <c r="D101" s="21" t="s">
        <v>1804</v>
      </c>
      <c r="E101" s="21" t="s">
        <v>1147</v>
      </c>
      <c r="F101" s="21">
        <v>3</v>
      </c>
      <c r="G101" s="21">
        <v>41</v>
      </c>
      <c r="H101" s="21">
        <v>60</v>
      </c>
      <c r="I101" s="28">
        <v>44234</v>
      </c>
      <c r="J101" s="21">
        <v>6</v>
      </c>
      <c r="K101" s="28">
        <v>44290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" priority="1">
      <formula>AND($L2=0, $M2=0, $N2=0)</formula>
    </cfRule>
    <cfRule type="expression" dxfId="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Аркуш7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342</v>
      </c>
      <c r="D2" s="21" t="s">
        <v>1118</v>
      </c>
      <c r="E2" s="21">
        <v>1</v>
      </c>
      <c r="F2" s="21">
        <v>1</v>
      </c>
      <c r="G2" s="21">
        <v>3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1117</v>
      </c>
      <c r="C3" s="21" t="s">
        <v>401</v>
      </c>
      <c r="D3" s="21" t="s">
        <v>1120</v>
      </c>
      <c r="E3" s="21">
        <v>2</v>
      </c>
      <c r="F3" s="21">
        <v>1</v>
      </c>
      <c r="G3" s="21">
        <v>8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187</v>
      </c>
      <c r="D4" s="21" t="s">
        <v>1126</v>
      </c>
      <c r="E4" s="21">
        <v>3</v>
      </c>
      <c r="F4" s="21">
        <v>2</v>
      </c>
      <c r="G4" s="21">
        <v>8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107</v>
      </c>
      <c r="D5" s="21" t="s">
        <v>1125</v>
      </c>
      <c r="E5" s="21">
        <v>4</v>
      </c>
      <c r="F5" s="21">
        <v>3</v>
      </c>
      <c r="G5" s="21">
        <v>6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1117</v>
      </c>
      <c r="C6" s="21" t="s">
        <v>409</v>
      </c>
      <c r="D6" s="21" t="s">
        <v>1127</v>
      </c>
      <c r="E6" s="21">
        <v>6</v>
      </c>
      <c r="F6" s="21">
        <v>5</v>
      </c>
      <c r="G6" s="21">
        <v>5</v>
      </c>
      <c r="L6" s="25" t="str">
        <f ca="1">IFERROR(__xludf.DUMMYFUNCTION("IF(SUM(COUNTIF(artists!A:A, SPLIT(C6, "",""))) &gt; 0, ""UA"", 0)"),"UA")</f>
        <v>UA</v>
      </c>
      <c r="M6" s="26">
        <f ca="1">IFERROR(__xludf.DUMMYFUNCTION("IF(SUM(COUNTIF(artists!C:C, SPLIT(C6, "",""))) &gt; 0, ""RU"", 0)"),0)</f>
        <v>0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1121</v>
      </c>
      <c r="C7" s="21" t="s">
        <v>636</v>
      </c>
      <c r="D7" s="21" t="s">
        <v>1142</v>
      </c>
      <c r="E7" s="21">
        <v>5</v>
      </c>
      <c r="F7" s="21">
        <v>3</v>
      </c>
      <c r="G7" s="21">
        <v>6</v>
      </c>
      <c r="L7" s="25">
        <f ca="1">IFERROR(__xludf.DUMMYFUNCTION("IF(SUM(COUNTIF(artists!A:A, SPLIT(C7, "",""))) &gt; 0, ""UA"", 0)"),0)</f>
        <v>0</v>
      </c>
      <c r="M7" s="26" t="str">
        <f ca="1">IFERROR(__xludf.DUMMYFUNCTION("IF(SUM(COUNTIF(artists!C:C, SPLIT(C7, "",""))) &gt; 0, ""RU"", 0)"),"RU")</f>
        <v>RU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1117</v>
      </c>
      <c r="C8" s="21" t="s">
        <v>495</v>
      </c>
      <c r="D8" s="21" t="s">
        <v>1129</v>
      </c>
      <c r="E8" s="21">
        <v>8</v>
      </c>
      <c r="F8" s="21">
        <v>3</v>
      </c>
      <c r="G8" s="21">
        <v>13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1121</v>
      </c>
      <c r="C9" s="21" t="s">
        <v>160</v>
      </c>
      <c r="D9" s="21" t="s">
        <v>1161</v>
      </c>
      <c r="E9" s="21">
        <v>7</v>
      </c>
      <c r="F9" s="21">
        <v>4</v>
      </c>
      <c r="G9" s="21">
        <v>10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426</v>
      </c>
      <c r="D10" s="21" t="s">
        <v>1130</v>
      </c>
      <c r="E10" s="21">
        <v>13</v>
      </c>
      <c r="F10" s="21">
        <v>9</v>
      </c>
      <c r="G10" s="21">
        <v>5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1121</v>
      </c>
      <c r="C11" s="21" t="s">
        <v>417</v>
      </c>
      <c r="D11" s="21" t="s">
        <v>1138</v>
      </c>
      <c r="E11" s="21">
        <v>9</v>
      </c>
      <c r="F11" s="21">
        <v>6</v>
      </c>
      <c r="G11" s="21">
        <v>7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345</v>
      </c>
      <c r="D12" s="21" t="s">
        <v>1131</v>
      </c>
      <c r="E12" s="21">
        <v>14</v>
      </c>
      <c r="F12" s="21">
        <v>1</v>
      </c>
      <c r="G12" s="21">
        <v>19</v>
      </c>
      <c r="L12" s="25">
        <f ca="1">IFERROR(__xludf.DUMMYFUNCTION("IF(SUM(COUNTIF(artists!A:A, SPLIT(C12, "",""))) &gt; 0, ""UA"", 0)"),0)</f>
        <v>0</v>
      </c>
      <c r="M12" s="26">
        <f ca="1">IFERROR(__xludf.DUMMYFUNCTION("IF(SUM(COUNTIF(artists!C:C, SPLIT(C12, "",""))) &gt; 0, ""RU"", 0)"),0)</f>
        <v>0</v>
      </c>
      <c r="N12" s="25" t="str">
        <f ca="1">IFERROR(__xludf.DUMMYFUNCTION("IF(SUM(COUNTIF(artists!E:E, SPLIT(C12, "",""))) &gt; 0, ""OTHER"", 0)"),"OTHER")</f>
        <v>OTHER</v>
      </c>
    </row>
    <row r="13" spans="1:14" ht="14.25" customHeight="1">
      <c r="A13" s="21">
        <v>12</v>
      </c>
      <c r="B13" s="21" t="s">
        <v>1117</v>
      </c>
      <c r="C13" s="21" t="s">
        <v>168</v>
      </c>
      <c r="D13" s="21" t="s">
        <v>1132</v>
      </c>
      <c r="E13" s="21">
        <v>12</v>
      </c>
      <c r="F13" s="21">
        <v>1</v>
      </c>
      <c r="G13" s="21">
        <v>27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388</v>
      </c>
      <c r="D14" s="21" t="s">
        <v>1160</v>
      </c>
      <c r="E14" s="21">
        <v>11</v>
      </c>
      <c r="F14" s="21">
        <v>1</v>
      </c>
      <c r="G14" s="21">
        <v>9</v>
      </c>
      <c r="L14" s="25">
        <f ca="1">IFERROR(__xludf.DUMMYFUNCTION("IF(SUM(COUNTIF(artists!A:A, SPLIT(C14, "",""))) &gt; 0, ""UA"", 0)"),0)</f>
        <v>0</v>
      </c>
      <c r="M14" s="26">
        <f ca="1">IFERROR(__xludf.DUMMYFUNCTION("IF(SUM(COUNTIF(artists!C:C, SPLIT(C14, "",""))) &gt; 0, ""RU"", 0)"),0)</f>
        <v>0</v>
      </c>
      <c r="N14" s="25" t="str">
        <f ca="1">IFERROR(__xludf.DUMMYFUNCTION("IF(SUM(COUNTIF(artists!E:E, SPLIT(C14, "",""))) &gt; 0, ""OTHER"", 0)"),"OTHER")</f>
        <v>OTHER</v>
      </c>
    </row>
    <row r="15" spans="1:14" ht="14.25" customHeight="1">
      <c r="A15" s="21">
        <v>14</v>
      </c>
      <c r="B15" s="21" t="s">
        <v>1117</v>
      </c>
      <c r="C15" s="21" t="s">
        <v>244</v>
      </c>
      <c r="D15" s="21" t="s">
        <v>1133</v>
      </c>
      <c r="E15" s="21">
        <v>17</v>
      </c>
      <c r="F15" s="21">
        <v>6</v>
      </c>
      <c r="G15" s="21">
        <v>12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612</v>
      </c>
      <c r="D16" s="21" t="s">
        <v>1137</v>
      </c>
      <c r="E16" s="21">
        <v>16</v>
      </c>
      <c r="F16" s="21">
        <v>12</v>
      </c>
      <c r="G16" s="21">
        <v>12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1117</v>
      </c>
      <c r="C17" s="21" t="s">
        <v>1145</v>
      </c>
      <c r="D17" s="21" t="s">
        <v>1146</v>
      </c>
      <c r="E17" s="21">
        <v>18</v>
      </c>
      <c r="F17" s="21">
        <v>13</v>
      </c>
      <c r="G17" s="21">
        <v>9</v>
      </c>
      <c r="L17" s="25">
        <f ca="1">IFERROR(__xludf.DUMMYFUNCTION("IF(SUM(COUNTIF(artists!A:A, SPLIT(C17, "",""))) &gt; 0, ""UA"", 0)"),0)</f>
        <v>0</v>
      </c>
      <c r="M17" s="26">
        <f ca="1">IFERROR(__xludf.DUMMYFUNCTION("IF(SUM(COUNTIF(artists!C:C, SPLIT(C17, "",""))) &gt; 0, ""RU"", 0)"),0)</f>
        <v>0</v>
      </c>
      <c r="N17" s="25" t="str">
        <f ca="1">IFERROR(__xludf.DUMMYFUNCTION("IF(SUM(COUNTIF(artists!E:E, SPLIT(C17, "",""))) &gt; 0, ""OTHER"", 0)"),"OTHER")</f>
        <v>OTHER</v>
      </c>
    </row>
    <row r="18" spans="1:14" ht="14.25" customHeight="1">
      <c r="A18" s="21">
        <v>17</v>
      </c>
      <c r="B18" s="21" t="s">
        <v>1121</v>
      </c>
      <c r="C18" s="21" t="s">
        <v>1149</v>
      </c>
      <c r="D18" s="21" t="s">
        <v>1150</v>
      </c>
      <c r="E18" s="21">
        <v>15</v>
      </c>
      <c r="F18" s="21">
        <v>1</v>
      </c>
      <c r="G18" s="21">
        <v>13</v>
      </c>
      <c r="L18" s="25">
        <f ca="1">IFERROR(__xludf.DUMMYFUNCTION("IF(SUM(COUNTIF(artists!A:A, SPLIT(C18, "",""))) &gt; 0, ""UA"", 0)"),0)</f>
        <v>0</v>
      </c>
      <c r="M18" s="26" t="str">
        <f ca="1">IFERROR(__xludf.DUMMYFUNCTION("IF(SUM(COUNTIF(artists!C:C, SPLIT(C18, "",""))) &gt; 0, ""RU"", 0)"),"RU")</f>
        <v>RU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1117</v>
      </c>
      <c r="C19" s="21" t="s">
        <v>180</v>
      </c>
      <c r="D19" s="21" t="s">
        <v>1136</v>
      </c>
      <c r="E19" s="21">
        <v>20</v>
      </c>
      <c r="F19" s="21">
        <v>3</v>
      </c>
      <c r="G19" s="21">
        <v>15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1121</v>
      </c>
      <c r="C20" s="21" t="s">
        <v>453</v>
      </c>
      <c r="D20" s="21" t="s">
        <v>1182</v>
      </c>
      <c r="E20" s="21">
        <v>10</v>
      </c>
      <c r="F20" s="21">
        <v>10</v>
      </c>
      <c r="G20" s="21">
        <v>4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1121</v>
      </c>
      <c r="C21" s="21" t="s">
        <v>193</v>
      </c>
      <c r="D21" s="21" t="s">
        <v>1135</v>
      </c>
      <c r="E21" s="21">
        <v>19</v>
      </c>
      <c r="F21" s="21">
        <v>2</v>
      </c>
      <c r="G21" s="21">
        <v>20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1117</v>
      </c>
      <c r="C22" s="21" t="s">
        <v>69</v>
      </c>
      <c r="D22" s="21" t="s">
        <v>1141</v>
      </c>
      <c r="E22" s="21">
        <v>23</v>
      </c>
      <c r="F22" s="21">
        <v>2</v>
      </c>
      <c r="G22" s="21">
        <v>71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223</v>
      </c>
      <c r="D23" s="21" t="s">
        <v>1139</v>
      </c>
      <c r="E23" s="21">
        <v>24</v>
      </c>
      <c r="F23" s="21">
        <v>1</v>
      </c>
      <c r="G23" s="21">
        <v>32</v>
      </c>
      <c r="L23" s="25" t="str">
        <f ca="1">IFERROR(__xludf.DUMMYFUNCTION("IF(SUM(COUNTIF(artists!A:A, SPLIT(C23, "",""))) &gt; 0, ""UA"", 0)"),"UA")</f>
        <v>UA</v>
      </c>
      <c r="M23" s="26">
        <f ca="1">IFERROR(__xludf.DUMMYFUNCTION("IF(SUM(COUNTIF(artists!C:C, SPLIT(C23, "",""))) &gt; 0, ""RU"", 0)"),0)</f>
        <v>0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1117</v>
      </c>
      <c r="C24" s="21" t="s">
        <v>348</v>
      </c>
      <c r="D24" s="21" t="s">
        <v>1134</v>
      </c>
      <c r="E24" s="21">
        <v>99</v>
      </c>
      <c r="F24" s="21">
        <v>9</v>
      </c>
      <c r="G24" s="21">
        <v>2</v>
      </c>
      <c r="L24" s="25">
        <f ca="1">IFERROR(__xludf.DUMMYFUNCTION("IF(SUM(COUNTIF(artists!A:A, SPLIT(C24, "",""))) &gt; 0, ""UA"", 0)"),0)</f>
        <v>0</v>
      </c>
      <c r="M24" s="26">
        <f ca="1">IFERROR(__xludf.DUMMYFUNCTION("IF(SUM(COUNTIF(artists!C:C, SPLIT(C24, "",""))) &gt; 0, ""RU"", 0)"),0)</f>
        <v>0</v>
      </c>
      <c r="N24" s="25" t="str">
        <f ca="1">IFERROR(__xludf.DUMMYFUNCTION("IF(SUM(COUNTIF(artists!E:E, SPLIT(C24, "",""))) &gt; 0, ""OTHER"", 0)"),"OTHER")</f>
        <v>OTHER</v>
      </c>
    </row>
    <row r="25" spans="1:14" ht="14.25" customHeight="1">
      <c r="A25" s="21">
        <v>24</v>
      </c>
      <c r="B25" s="21" t="s">
        <v>1121</v>
      </c>
      <c r="C25" s="21" t="s">
        <v>599</v>
      </c>
      <c r="D25" s="21" t="s">
        <v>1154</v>
      </c>
      <c r="E25" s="21">
        <v>22</v>
      </c>
      <c r="F25" s="21">
        <v>22</v>
      </c>
      <c r="G25" s="21">
        <v>3</v>
      </c>
      <c r="L25" s="25">
        <f ca="1">IFERROR(__xludf.DUMMYFUNCTION("IF(SUM(COUNTIF(artists!A:A, SPLIT(C25, "",""))) &gt; 0, ""UA"", 0)"),0)</f>
        <v>0</v>
      </c>
      <c r="M25" s="26">
        <f ca="1">IFERROR(__xludf.DUMMYFUNCTION("IF(SUM(COUNTIF(artists!C:C, SPLIT(C25, "",""))) &gt; 0, ""RU"", 0)"),0)</f>
        <v>0</v>
      </c>
      <c r="N25" s="25" t="str">
        <f ca="1">IFERROR(__xludf.DUMMYFUNCTION("IF(SUM(COUNTIF(artists!E:E, SPLIT(C25, "",""))) &gt; 0, ""OTHER"", 0)"),"OTHER")</f>
        <v>OTHER</v>
      </c>
    </row>
    <row r="26" spans="1:14" ht="14.25" customHeight="1">
      <c r="A26" s="21">
        <v>25</v>
      </c>
      <c r="B26" s="21" t="s">
        <v>1121</v>
      </c>
      <c r="C26" s="21" t="s">
        <v>609</v>
      </c>
      <c r="D26" s="21" t="s">
        <v>1186</v>
      </c>
      <c r="E26" s="21">
        <v>21</v>
      </c>
      <c r="F26" s="21">
        <v>8</v>
      </c>
      <c r="G26" s="21">
        <v>7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730</v>
      </c>
      <c r="D27" s="21" t="s">
        <v>1166</v>
      </c>
      <c r="E27" s="21">
        <v>26</v>
      </c>
      <c r="F27" s="21">
        <v>16</v>
      </c>
      <c r="G27" s="21">
        <v>9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733</v>
      </c>
      <c r="D28" s="21" t="s">
        <v>1198</v>
      </c>
      <c r="E28" s="21">
        <v>28</v>
      </c>
      <c r="F28" s="21">
        <v>27</v>
      </c>
      <c r="G28" s="21">
        <v>3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94</v>
      </c>
      <c r="D29" s="21" t="s">
        <v>1155</v>
      </c>
      <c r="E29" s="21">
        <v>29</v>
      </c>
      <c r="F29" s="21">
        <v>6</v>
      </c>
      <c r="G29" s="21">
        <v>49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1121</v>
      </c>
      <c r="C30" s="21" t="s">
        <v>384</v>
      </c>
      <c r="D30" s="21" t="s">
        <v>1213</v>
      </c>
      <c r="E30" s="21">
        <v>25</v>
      </c>
      <c r="F30" s="21">
        <v>3</v>
      </c>
      <c r="G30" s="21">
        <v>8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1117</v>
      </c>
      <c r="C31" s="21" t="s">
        <v>605</v>
      </c>
      <c r="D31" s="21" t="s">
        <v>1224</v>
      </c>
      <c r="E31" s="21">
        <v>55</v>
      </c>
      <c r="F31" s="21">
        <v>30</v>
      </c>
      <c r="G31" s="21">
        <v>2</v>
      </c>
      <c r="L31" s="25">
        <f ca="1">IFERROR(__xludf.DUMMYFUNCTION("IF(SUM(COUNTIF(artists!A:A, SPLIT(C31, "",""))) &gt; 0, ""UA"", 0)"),0)</f>
        <v>0</v>
      </c>
      <c r="M31" s="26">
        <f ca="1">IFERROR(__xludf.DUMMYFUNCTION("IF(SUM(COUNTIF(artists!C:C, SPLIT(C31, "",""))) &gt; 0, ""RU"", 0)"),0)</f>
        <v>0</v>
      </c>
      <c r="N31" s="25" t="str">
        <f ca="1">IFERROR(__xludf.DUMMYFUNCTION("IF(SUM(COUNTIF(artists!E:E, SPLIT(C31, "",""))) &gt; 0, ""OTHER"", 0)"),"OTHER")</f>
        <v>OTHER</v>
      </c>
    </row>
    <row r="32" spans="1:14" ht="14.25" customHeight="1">
      <c r="A32" s="21">
        <v>31</v>
      </c>
      <c r="B32" s="21" t="s">
        <v>1117</v>
      </c>
      <c r="C32" s="21" t="s">
        <v>69</v>
      </c>
      <c r="D32" s="21" t="s">
        <v>1157</v>
      </c>
      <c r="E32" s="21">
        <v>32</v>
      </c>
      <c r="F32" s="21">
        <v>1</v>
      </c>
      <c r="G32" s="21">
        <v>38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1117</v>
      </c>
      <c r="C33" s="21" t="s">
        <v>618</v>
      </c>
      <c r="D33" s="21" t="s">
        <v>1163</v>
      </c>
      <c r="E33" s="21">
        <v>33</v>
      </c>
      <c r="F33" s="21">
        <v>1</v>
      </c>
      <c r="G33" s="21">
        <v>32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602</v>
      </c>
      <c r="D34" s="21" t="s">
        <v>1151</v>
      </c>
      <c r="E34" s="21">
        <v>37</v>
      </c>
      <c r="F34" s="21">
        <v>28</v>
      </c>
      <c r="G34" s="21">
        <v>7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1147</v>
      </c>
      <c r="C35" s="21" t="s">
        <v>187</v>
      </c>
      <c r="D35" s="21" t="s">
        <v>1122</v>
      </c>
      <c r="E35" s="21" t="s">
        <v>1147</v>
      </c>
      <c r="F35" s="21">
        <v>2</v>
      </c>
      <c r="G35" s="21">
        <v>1</v>
      </c>
      <c r="L35" s="25" t="str">
        <f ca="1">IFERROR(__xludf.DUMMYFUNCTION("IF(SUM(COUNTIF(artists!A:A, SPLIT(C35, "",""))) &gt; 0, ""UA"", 0)"),"UA")</f>
        <v>UA</v>
      </c>
      <c r="M35" s="26">
        <f ca="1">IFERROR(__xludf.DUMMYFUNCTION("IF(SUM(COUNTIF(artists!C:C, SPLIT(C35, "",""))) &gt; 0, ""RU"", 0)"),0)</f>
        <v>0</v>
      </c>
      <c r="N35" s="25">
        <f ca="1">IFERROR(__xludf.DUMMYFUNCTION("IF(SUM(COUNTIF(artists!E:E, SPLIT(C35, "",""))) &gt; 0, ""OTHER"", 0)"),0)</f>
        <v>0</v>
      </c>
    </row>
    <row r="36" spans="1:14" ht="14.25" customHeight="1">
      <c r="A36" s="21">
        <v>35</v>
      </c>
      <c r="B36" s="21" t="s">
        <v>1121</v>
      </c>
      <c r="C36" s="21" t="s">
        <v>160</v>
      </c>
      <c r="D36" s="21" t="s">
        <v>1222</v>
      </c>
      <c r="E36" s="21">
        <v>31</v>
      </c>
      <c r="F36" s="21">
        <v>22</v>
      </c>
      <c r="G36" s="21">
        <v>5</v>
      </c>
      <c r="L36" s="25">
        <f ca="1">IFERROR(__xludf.DUMMYFUNCTION("IF(SUM(COUNTIF(artists!A:A, SPLIT(C36, "",""))) &gt; 0, ""UA"", 0)"),0)</f>
        <v>0</v>
      </c>
      <c r="M36" s="26" t="str">
        <f ca="1">IFERROR(__xludf.DUMMYFUNCTION("IF(SUM(COUNTIF(artists!C:C, SPLIT(C36, "",""))) &gt; 0, ""RU"", 0)"),"RU")</f>
        <v>RU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180</v>
      </c>
      <c r="D37" s="21" t="s">
        <v>1165</v>
      </c>
      <c r="E37" s="21">
        <v>34</v>
      </c>
      <c r="F37" s="21">
        <v>24</v>
      </c>
      <c r="G37" s="21">
        <v>28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1121</v>
      </c>
      <c r="C38" s="21" t="s">
        <v>1152</v>
      </c>
      <c r="D38" s="21" t="s">
        <v>1153</v>
      </c>
      <c r="E38" s="21">
        <v>35</v>
      </c>
      <c r="F38" s="21">
        <v>4</v>
      </c>
      <c r="G38" s="21">
        <v>22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1121</v>
      </c>
      <c r="C39" s="21" t="s">
        <v>226</v>
      </c>
      <c r="D39" s="21" t="s">
        <v>1156</v>
      </c>
      <c r="E39" s="21">
        <v>27</v>
      </c>
      <c r="F39" s="21">
        <v>9</v>
      </c>
      <c r="G39" s="21">
        <v>43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1117</v>
      </c>
      <c r="C40" s="21" t="s">
        <v>615</v>
      </c>
      <c r="D40" s="21" t="s">
        <v>1164</v>
      </c>
      <c r="E40" s="21">
        <v>39</v>
      </c>
      <c r="F40" s="21">
        <v>9</v>
      </c>
      <c r="G40" s="21">
        <v>35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109</v>
      </c>
      <c r="D41" s="21" t="s">
        <v>1168</v>
      </c>
      <c r="E41" s="21">
        <v>36</v>
      </c>
      <c r="F41" s="21">
        <v>3</v>
      </c>
      <c r="G41" s="21">
        <v>27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406</v>
      </c>
      <c r="D42" s="21" t="s">
        <v>1225</v>
      </c>
      <c r="E42" s="21">
        <v>30</v>
      </c>
      <c r="F42" s="21">
        <v>19</v>
      </c>
      <c r="G42" s="21">
        <v>6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621</v>
      </c>
      <c r="D43" s="21" t="s">
        <v>1175</v>
      </c>
      <c r="E43" s="21">
        <v>38</v>
      </c>
      <c r="F43" s="21">
        <v>2</v>
      </c>
      <c r="G43" s="21">
        <v>29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112</v>
      </c>
      <c r="D44" s="21" t="s">
        <v>1158</v>
      </c>
      <c r="E44" s="21">
        <v>46</v>
      </c>
      <c r="F44" s="21">
        <v>18</v>
      </c>
      <c r="G44" s="21">
        <v>44</v>
      </c>
      <c r="L44" s="25">
        <f ca="1">IFERROR(__xludf.DUMMYFUNCTION("IF(SUM(COUNTIF(artists!A:A, SPLIT(C44, "",""))) &gt; 0, ""UA"", 0)"),0)</f>
        <v>0</v>
      </c>
      <c r="M44" s="26">
        <f ca="1">IFERROR(__xludf.DUMMYFUNCTION("IF(SUM(COUNTIF(artists!C:C, SPLIT(C44, "",""))) &gt; 0, ""RU"", 0)"),0)</f>
        <v>0</v>
      </c>
      <c r="N44" s="25" t="str">
        <f ca="1">IFERROR(__xludf.DUMMYFUNCTION("IF(SUM(COUNTIF(artists!E:E, SPLIT(C44, "",""))) &gt; 0, ""OTHER"", 0)"),"OTHER")</f>
        <v>OTHER</v>
      </c>
    </row>
    <row r="45" spans="1:14" ht="14.25" customHeight="1">
      <c r="A45" s="21">
        <v>44</v>
      </c>
      <c r="B45" s="21" t="s">
        <v>1121</v>
      </c>
      <c r="C45" s="21" t="s">
        <v>618</v>
      </c>
      <c r="D45" s="21" t="s">
        <v>1174</v>
      </c>
      <c r="E45" s="21">
        <v>43</v>
      </c>
      <c r="F45" s="21">
        <v>3</v>
      </c>
      <c r="G45" s="21">
        <v>40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385</v>
      </c>
      <c r="D46" s="21" t="s">
        <v>1185</v>
      </c>
      <c r="E46" s="21">
        <v>41</v>
      </c>
      <c r="F46" s="21">
        <v>20</v>
      </c>
      <c r="G46" s="21">
        <v>13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69</v>
      </c>
      <c r="D47" s="21" t="s">
        <v>1173</v>
      </c>
      <c r="E47" s="21">
        <v>44</v>
      </c>
      <c r="F47" s="21">
        <v>8</v>
      </c>
      <c r="G47" s="21">
        <v>48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147</v>
      </c>
      <c r="D48" s="21" t="s">
        <v>1176</v>
      </c>
      <c r="E48" s="21">
        <v>47</v>
      </c>
      <c r="F48" s="21">
        <v>36</v>
      </c>
      <c r="G48" s="21">
        <v>13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736</v>
      </c>
      <c r="D49" s="21" t="s">
        <v>1215</v>
      </c>
      <c r="E49" s="21">
        <v>52</v>
      </c>
      <c r="F49" s="21">
        <v>17</v>
      </c>
      <c r="G49" s="21">
        <v>166</v>
      </c>
      <c r="L49" s="25">
        <f ca="1">IFERROR(__xludf.DUMMYFUNCTION("IF(SUM(COUNTIF(artists!A:A, SPLIT(C49, "",""))) &gt; 0, ""UA"", 0)"),0)</f>
        <v>0</v>
      </c>
      <c r="M49" s="26" t="str">
        <f ca="1">IFERROR(__xludf.DUMMYFUNCTION("IF(SUM(COUNTIF(artists!C:C, SPLIT(C49, "",""))) &gt; 0, ""RU"", 0)"),"RU")</f>
        <v>RU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431</v>
      </c>
      <c r="D50" s="21" t="s">
        <v>1205</v>
      </c>
      <c r="E50" s="21">
        <v>42</v>
      </c>
      <c r="F50" s="21">
        <v>2</v>
      </c>
      <c r="G50" s="21">
        <v>15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1117</v>
      </c>
      <c r="C51" s="21" t="s">
        <v>140</v>
      </c>
      <c r="D51" s="21" t="s">
        <v>1170</v>
      </c>
      <c r="E51" s="21">
        <v>50</v>
      </c>
      <c r="F51" s="21">
        <v>8</v>
      </c>
      <c r="G51" s="21">
        <v>66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69</v>
      </c>
      <c r="D52" s="21" t="s">
        <v>1180</v>
      </c>
      <c r="E52" s="21">
        <v>49</v>
      </c>
      <c r="F52" s="21">
        <v>13</v>
      </c>
      <c r="G52" s="21">
        <v>47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105</v>
      </c>
      <c r="D53" s="21" t="s">
        <v>1231</v>
      </c>
      <c r="E53" s="21">
        <v>40</v>
      </c>
      <c r="F53" s="21">
        <v>12</v>
      </c>
      <c r="G53" s="21">
        <v>7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193</v>
      </c>
      <c r="D54" s="21" t="s">
        <v>1167</v>
      </c>
      <c r="E54" s="21">
        <v>48</v>
      </c>
      <c r="F54" s="21">
        <v>1</v>
      </c>
      <c r="G54" s="21">
        <v>34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1147</v>
      </c>
      <c r="C55" s="21" t="s">
        <v>278</v>
      </c>
      <c r="D55" s="21" t="s">
        <v>1238</v>
      </c>
      <c r="E55" s="21" t="s">
        <v>1147</v>
      </c>
      <c r="F55" s="21">
        <v>54</v>
      </c>
      <c r="G55" s="21">
        <v>1</v>
      </c>
      <c r="L55" s="25">
        <f ca="1">IFERROR(__xludf.DUMMYFUNCTION("IF(SUM(COUNTIF(artists!A:A, SPLIT(C55, "",""))) &gt; 0, ""UA"", 0)"),0)</f>
        <v>0</v>
      </c>
      <c r="M55" s="26">
        <f ca="1">IFERROR(__xludf.DUMMYFUNCTION("IF(SUM(COUNTIF(artists!C:C, SPLIT(C55, "",""))) &gt; 0, ""RU"", 0)"),0)</f>
        <v>0</v>
      </c>
      <c r="N55" s="25" t="str">
        <f ca="1">IFERROR(__xludf.DUMMYFUNCTION("IF(SUM(COUNTIF(artists!E:E, SPLIT(C55, "",""))) &gt; 0, ""OTHER"", 0)"),"OTHER")</f>
        <v>OTHER</v>
      </c>
    </row>
    <row r="56" spans="1:14" ht="14.25" customHeight="1">
      <c r="A56" s="21">
        <v>55</v>
      </c>
      <c r="B56" s="21" t="s">
        <v>1121</v>
      </c>
      <c r="C56" s="21" t="s">
        <v>69</v>
      </c>
      <c r="D56" s="21" t="s">
        <v>1183</v>
      </c>
      <c r="E56" s="21">
        <v>53</v>
      </c>
      <c r="F56" s="21">
        <v>9</v>
      </c>
      <c r="G56" s="21">
        <v>53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739</v>
      </c>
      <c r="D57" s="21" t="s">
        <v>1196</v>
      </c>
      <c r="E57" s="21">
        <v>51</v>
      </c>
      <c r="F57" s="21">
        <v>15</v>
      </c>
      <c r="G57" s="21">
        <v>26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499</v>
      </c>
      <c r="D58" s="21" t="s">
        <v>1188</v>
      </c>
      <c r="E58" s="21">
        <v>60</v>
      </c>
      <c r="F58" s="21">
        <v>14</v>
      </c>
      <c r="G58" s="21">
        <v>35</v>
      </c>
      <c r="L58" s="25">
        <f ca="1">IFERROR(__xludf.DUMMYFUNCTION("IF(SUM(COUNTIF(artists!A:A, SPLIT(C58, "",""))) &gt; 0, ""UA"", 0)"),0)</f>
        <v>0</v>
      </c>
      <c r="M58" s="26" t="str">
        <f ca="1">IFERROR(__xludf.DUMMYFUNCTION("IF(SUM(COUNTIF(artists!C:C, SPLIT(C58, "",""))) &gt; 0, ""RU"", 0)"),"RU")</f>
        <v>RU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1067</v>
      </c>
      <c r="D59" s="21" t="s">
        <v>1229</v>
      </c>
      <c r="E59" s="21">
        <v>45</v>
      </c>
      <c r="F59" s="21">
        <v>2</v>
      </c>
      <c r="G59" s="21">
        <v>9</v>
      </c>
      <c r="L59" s="25">
        <f ca="1">IFERROR(__xludf.DUMMYFUNCTION("IF(SUM(COUNTIF(artists!A:A, SPLIT(C59, "",""))) &gt; 0, ""UA"", 0)"),0)</f>
        <v>0</v>
      </c>
      <c r="M59" s="26" t="str">
        <f ca="1">IFERROR(__xludf.DUMMYFUNCTION("IF(SUM(COUNTIF(artists!C:C, SPLIT(C59, "",""))) &gt; 0, ""RU"", 0)"),"RU")</f>
        <v>RU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608</v>
      </c>
      <c r="D60" s="21" t="s">
        <v>1189</v>
      </c>
      <c r="E60" s="21">
        <v>64</v>
      </c>
      <c r="F60" s="21">
        <v>17</v>
      </c>
      <c r="G60" s="21">
        <v>70</v>
      </c>
      <c r="L60" s="25">
        <f ca="1">IFERROR(__xludf.DUMMYFUNCTION("IF(SUM(COUNTIF(artists!A:A, SPLIT(C60, "",""))) &gt; 0, ""UA"", 0)"),0)</f>
        <v>0</v>
      </c>
      <c r="M60" s="26">
        <f ca="1">IFERROR(__xludf.DUMMYFUNCTION("IF(SUM(COUNTIF(artists!C:C, SPLIT(C60, "",""))) &gt; 0, ""RU"", 0)"),0)</f>
        <v>0</v>
      </c>
      <c r="N60" s="25" t="str">
        <f ca="1">IFERROR(__xludf.DUMMYFUNCTION("IF(SUM(COUNTIF(artists!E:E, SPLIT(C60, "",""))) &gt; 0, ""OTHER"", 0)"),"OTHER")</f>
        <v>OTHER</v>
      </c>
    </row>
    <row r="61" spans="1:14" ht="14.25" customHeight="1">
      <c r="A61" s="21">
        <v>60</v>
      </c>
      <c r="B61" s="21" t="s">
        <v>1117</v>
      </c>
      <c r="C61" s="21" t="s">
        <v>69</v>
      </c>
      <c r="D61" s="21" t="s">
        <v>1191</v>
      </c>
      <c r="E61" s="21">
        <v>61</v>
      </c>
      <c r="F61" s="21">
        <v>21</v>
      </c>
      <c r="G61" s="21">
        <v>39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639</v>
      </c>
      <c r="D62" s="21" t="s">
        <v>1227</v>
      </c>
      <c r="E62" s="21">
        <v>54</v>
      </c>
      <c r="F62" s="21">
        <v>12</v>
      </c>
      <c r="G62" s="21">
        <v>10</v>
      </c>
      <c r="L62" s="25">
        <f ca="1">IFERROR(__xludf.DUMMYFUNCTION("IF(SUM(COUNTIF(artists!A:A, SPLIT(C62, "",""))) &gt; 0, ""UA"", 0)"),0)</f>
        <v>0</v>
      </c>
      <c r="M62" s="26" t="str">
        <f ca="1">IFERROR(__xludf.DUMMYFUNCTION("IF(SUM(COUNTIF(artists!C:C, SPLIT(C62, "",""))) &gt; 0, ""RU"", 0)"),"RU")</f>
        <v>RU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611</v>
      </c>
      <c r="D63" s="21" t="s">
        <v>1179</v>
      </c>
      <c r="E63" s="21">
        <v>68</v>
      </c>
      <c r="F63" s="21">
        <v>27</v>
      </c>
      <c r="G63" s="21">
        <v>45</v>
      </c>
      <c r="L63" s="25">
        <f ca="1">IFERROR(__xludf.DUMMYFUNCTION("IF(SUM(COUNTIF(artists!A:A, SPLIT(C63, "",""))) &gt; 0, ""UA"", 0)"),0)</f>
        <v>0</v>
      </c>
      <c r="M63" s="26">
        <f ca="1">IFERROR(__xludf.DUMMYFUNCTION("IF(SUM(COUNTIF(artists!C:C, SPLIT(C63, "",""))) &gt; 0, ""RU"", 0)"),0)</f>
        <v>0</v>
      </c>
      <c r="N63" s="25" t="str">
        <f ca="1">IFERROR(__xludf.DUMMYFUNCTION("IF(SUM(COUNTIF(artists!E:E, SPLIT(C63, "",""))) &gt; 0, ""OTHER"", 0)"),"OTHER")</f>
        <v>OTHER</v>
      </c>
    </row>
    <row r="64" spans="1:14" ht="14.25" customHeight="1">
      <c r="A64" s="21">
        <v>63</v>
      </c>
      <c r="B64" s="21" t="s">
        <v>1121</v>
      </c>
      <c r="C64" s="21" t="s">
        <v>110</v>
      </c>
      <c r="D64" s="21" t="s">
        <v>1197</v>
      </c>
      <c r="E64" s="21">
        <v>58</v>
      </c>
      <c r="F64" s="21">
        <v>14</v>
      </c>
      <c r="G64" s="21">
        <v>36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627</v>
      </c>
      <c r="D65" s="21" t="s">
        <v>1190</v>
      </c>
      <c r="E65" s="21">
        <v>56</v>
      </c>
      <c r="F65" s="21">
        <v>5</v>
      </c>
      <c r="G65" s="21">
        <v>47</v>
      </c>
      <c r="L65" s="25" t="str">
        <f ca="1">IFERROR(__xludf.DUMMYFUNCTION("IF(SUM(COUNTIF(artists!A:A, SPLIT(C65, "",""))) &gt; 0, ""UA"", 0)"),"UA")</f>
        <v>UA</v>
      </c>
      <c r="M65" s="26">
        <f ca="1">IFERROR(__xludf.DUMMYFUNCTION("IF(SUM(COUNTIF(artists!C:C, SPLIT(C65, "",""))) &gt; 0, ""RU"", 0)"),0)</f>
        <v>0</v>
      </c>
      <c r="N65" s="25">
        <f ca="1">IFERROR(__xludf.DUMMYFUNCTION("IF(SUM(COUNTIF(artists!E:E, SPLIT(C65, "",""))) &gt; 0, ""OTHER"", 0)"),0)</f>
        <v>0</v>
      </c>
    </row>
    <row r="66" spans="1:14" ht="14.25" customHeight="1">
      <c r="A66" s="21">
        <v>65</v>
      </c>
      <c r="B66" s="21" t="s">
        <v>1121</v>
      </c>
      <c r="C66" s="21" t="s">
        <v>444</v>
      </c>
      <c r="D66" s="21" t="s">
        <v>1207</v>
      </c>
      <c r="E66" s="21">
        <v>59</v>
      </c>
      <c r="F66" s="21">
        <v>50</v>
      </c>
      <c r="G66" s="21">
        <v>24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632</v>
      </c>
      <c r="D67" s="21" t="s">
        <v>1209</v>
      </c>
      <c r="E67" s="21">
        <v>76</v>
      </c>
      <c r="F67" s="21">
        <v>45</v>
      </c>
      <c r="G67" s="21">
        <v>12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736</v>
      </c>
      <c r="D68" s="21" t="s">
        <v>1172</v>
      </c>
      <c r="E68" s="21">
        <v>71</v>
      </c>
      <c r="F68" s="21">
        <v>28</v>
      </c>
      <c r="G68" s="21">
        <v>45</v>
      </c>
      <c r="L68" s="25">
        <f ca="1">IFERROR(__xludf.DUMMYFUNCTION("IF(SUM(COUNTIF(artists!A:A, SPLIT(C68, "",""))) &gt; 0, ""UA"", 0)"),0)</f>
        <v>0</v>
      </c>
      <c r="M68" s="26" t="str">
        <f ca="1">IFERROR(__xludf.DUMMYFUNCTION("IF(SUM(COUNTIF(artists!C:C, SPLIT(C68, "",""))) &gt; 0, ""RU"", 0)"),"RU")</f>
        <v>RU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391</v>
      </c>
      <c r="D69" s="21" t="s">
        <v>1214</v>
      </c>
      <c r="E69" s="21">
        <v>57</v>
      </c>
      <c r="F69" s="21">
        <v>12</v>
      </c>
      <c r="G69" s="21">
        <v>18</v>
      </c>
      <c r="L69" s="25" t="str">
        <f ca="1">IFERROR(__xludf.DUMMYFUNCTION("IF(SUM(COUNTIF(artists!A:A, SPLIT(C69, "",""))) &gt; 0, ""UA"", 0)"),"UA")</f>
        <v>UA</v>
      </c>
      <c r="M69" s="26">
        <f ca="1">IFERROR(__xludf.DUMMYFUNCTION("IF(SUM(COUNTIF(artists!C:C, SPLIT(C69, "",""))) &gt; 0, ""RU"", 0)"),0)</f>
        <v>0</v>
      </c>
      <c r="N69" s="25">
        <f ca="1">IFERROR(__xludf.DUMMYFUNCTION("IF(SUM(COUNTIF(artists!E:E, SPLIT(C69, "",""))) &gt; 0, ""OTHER"", 0)"),0)</f>
        <v>0</v>
      </c>
    </row>
    <row r="70" spans="1:14" ht="14.25" customHeight="1">
      <c r="A70" s="21">
        <v>69</v>
      </c>
      <c r="B70" s="21" t="s">
        <v>1121</v>
      </c>
      <c r="C70" s="21" t="s">
        <v>389</v>
      </c>
      <c r="D70" s="21" t="s">
        <v>1187</v>
      </c>
      <c r="E70" s="21">
        <v>67</v>
      </c>
      <c r="F70" s="21">
        <v>28</v>
      </c>
      <c r="G70" s="21">
        <v>12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196</v>
      </c>
      <c r="D71" s="21" t="s">
        <v>1204</v>
      </c>
      <c r="E71" s="21">
        <v>66</v>
      </c>
      <c r="F71" s="21">
        <v>46</v>
      </c>
      <c r="G71" s="21">
        <v>16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1121</v>
      </c>
      <c r="C72" s="21" t="s">
        <v>196</v>
      </c>
      <c r="D72" s="21" t="s">
        <v>1199</v>
      </c>
      <c r="E72" s="21">
        <v>62</v>
      </c>
      <c r="F72" s="21">
        <v>43</v>
      </c>
      <c r="G72" s="21">
        <v>20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1147</v>
      </c>
      <c r="C73" s="21" t="s">
        <v>624</v>
      </c>
      <c r="D73" s="21" t="s">
        <v>1234</v>
      </c>
      <c r="E73" s="21" t="s">
        <v>1147</v>
      </c>
      <c r="F73" s="21">
        <v>51</v>
      </c>
      <c r="G73" s="21">
        <v>1</v>
      </c>
      <c r="L73" s="25" t="str">
        <f ca="1">IFERROR(__xludf.DUMMYFUNCTION("IF(SUM(COUNTIF(artists!A:A, SPLIT(C73, "",""))) &gt; 0, ""UA"", 0)"),"UA")</f>
        <v>UA</v>
      </c>
      <c r="M73" s="26">
        <f ca="1">IFERROR(__xludf.DUMMYFUNCTION("IF(SUM(COUNTIF(artists!C:C, SPLIT(C73, "",""))) &gt; 0, ""RU"", 0)"),0)</f>
        <v>0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170</v>
      </c>
      <c r="D74" s="21" t="s">
        <v>1202</v>
      </c>
      <c r="E74" s="21">
        <v>70</v>
      </c>
      <c r="F74" s="21">
        <v>3</v>
      </c>
      <c r="G74" s="21">
        <v>117</v>
      </c>
      <c r="H74" s="21">
        <v>94</v>
      </c>
      <c r="I74" s="28">
        <v>43800</v>
      </c>
      <c r="J74" s="21">
        <v>1</v>
      </c>
      <c r="K74" s="28">
        <v>43891</v>
      </c>
      <c r="L74" s="25">
        <f ca="1">IFERROR(__xludf.DUMMYFUNCTION("IF(SUM(COUNTIF(artists!A:A, SPLIT(C74, "",""))) &gt; 0, ""UA"", 0)"),0)</f>
        <v>0</v>
      </c>
      <c r="M74" s="26">
        <f ca="1">IFERROR(__xludf.DUMMYFUNCTION("IF(SUM(COUNTIF(artists!C:C, SPLIT(C74, "",""))) &gt; 0, ""RU"", 0)"),0)</f>
        <v>0</v>
      </c>
      <c r="N74" s="25" t="str">
        <f ca="1">IFERROR(__xludf.DUMMYFUNCTION("IF(SUM(COUNTIF(artists!E:E, SPLIT(C74, "",""))) &gt; 0, ""OTHER"", 0)"),"OTHER")</f>
        <v>OTHER</v>
      </c>
    </row>
    <row r="75" spans="1:14" ht="14.25" customHeight="1">
      <c r="A75" s="21">
        <v>74</v>
      </c>
      <c r="B75" s="21" t="s">
        <v>1121</v>
      </c>
      <c r="C75" s="21" t="s">
        <v>181</v>
      </c>
      <c r="D75" s="21" t="s">
        <v>1192</v>
      </c>
      <c r="E75" s="21">
        <v>69</v>
      </c>
      <c r="F75" s="21">
        <v>10</v>
      </c>
      <c r="G75" s="21">
        <v>38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79</v>
      </c>
      <c r="D76" s="21" t="s">
        <v>1193</v>
      </c>
      <c r="E76" s="21">
        <v>79</v>
      </c>
      <c r="F76" s="21">
        <v>60</v>
      </c>
      <c r="G76" s="21">
        <v>20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168</v>
      </c>
      <c r="D77" s="21" t="s">
        <v>1203</v>
      </c>
      <c r="E77" s="21">
        <v>65</v>
      </c>
      <c r="F77" s="21">
        <v>28</v>
      </c>
      <c r="G77" s="21">
        <v>38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617</v>
      </c>
      <c r="D78" s="21" t="s">
        <v>1240</v>
      </c>
      <c r="E78" s="21">
        <v>94</v>
      </c>
      <c r="F78" s="21">
        <v>77</v>
      </c>
      <c r="G78" s="21">
        <v>2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1121</v>
      </c>
      <c r="C79" s="21" t="s">
        <v>748</v>
      </c>
      <c r="D79" s="21" t="s">
        <v>1232</v>
      </c>
      <c r="E79" s="21">
        <v>63</v>
      </c>
      <c r="F79" s="21">
        <v>1</v>
      </c>
      <c r="G79" s="21">
        <v>14</v>
      </c>
      <c r="L79" s="25">
        <f ca="1">IFERROR(__xludf.DUMMYFUNCTION("IF(SUM(COUNTIF(artists!A:A, SPLIT(C79, "",""))) &gt; 0, ""UA"", 0)"),0)</f>
        <v>0</v>
      </c>
      <c r="M79" s="26" t="str">
        <f ca="1">IFERROR(__xludf.DUMMYFUNCTION("IF(SUM(COUNTIF(artists!C:C, SPLIT(C79, "",""))) &gt; 0, ""RU"", 0)"),"RU")</f>
        <v>RU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95</v>
      </c>
      <c r="D80" s="21" t="s">
        <v>1148</v>
      </c>
      <c r="E80" s="21">
        <v>74</v>
      </c>
      <c r="F80" s="21">
        <v>27</v>
      </c>
      <c r="G80" s="21">
        <v>49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91</v>
      </c>
      <c r="D81" s="21" t="s">
        <v>1206</v>
      </c>
      <c r="E81" s="21">
        <v>75</v>
      </c>
      <c r="F81" s="21">
        <v>42</v>
      </c>
      <c r="G81" s="21">
        <v>32</v>
      </c>
      <c r="L81" s="25">
        <f ca="1">IFERROR(__xludf.DUMMYFUNCTION("IF(SUM(COUNTIF(artists!A:A, SPLIT(C81, "",""))) &gt; 0, ""UA"", 0)"),0)</f>
        <v>0</v>
      </c>
      <c r="M81" s="26">
        <f ca="1">IFERROR(__xludf.DUMMYFUNCTION("IF(SUM(COUNTIF(artists!C:C, SPLIT(C81, "",""))) &gt; 0, ""RU"", 0)"),0)</f>
        <v>0</v>
      </c>
      <c r="N81" s="25" t="str">
        <f ca="1">IFERROR(__xludf.DUMMYFUNCTION("IF(SUM(COUNTIF(artists!E:E, SPLIT(C81, "",""))) &gt; 0, ""OTHER"", 0)"),"OTHER")</f>
        <v>OTHER</v>
      </c>
    </row>
    <row r="82" spans="1:14" ht="14.25" customHeight="1">
      <c r="A82" s="21">
        <v>81</v>
      </c>
      <c r="B82" s="21" t="s">
        <v>1117</v>
      </c>
      <c r="C82" s="21" t="s">
        <v>396</v>
      </c>
      <c r="D82" s="21" t="s">
        <v>1208</v>
      </c>
      <c r="E82" s="21">
        <v>98</v>
      </c>
      <c r="F82" s="21">
        <v>81</v>
      </c>
      <c r="G82" s="21">
        <v>2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1121</v>
      </c>
      <c r="C83" s="21" t="s">
        <v>614</v>
      </c>
      <c r="D83" s="21" t="s">
        <v>1195</v>
      </c>
      <c r="E83" s="21">
        <v>77</v>
      </c>
      <c r="F83" s="21">
        <v>35</v>
      </c>
      <c r="G83" s="21">
        <v>51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223</v>
      </c>
      <c r="D84" s="21" t="s">
        <v>1200</v>
      </c>
      <c r="E84" s="21">
        <v>73</v>
      </c>
      <c r="F84" s="21">
        <v>22</v>
      </c>
      <c r="G84" s="21">
        <v>17</v>
      </c>
      <c r="L84" s="25" t="str">
        <f ca="1">IFERROR(__xludf.DUMMYFUNCTION("IF(SUM(COUNTIF(artists!A:A, SPLIT(C84, "",""))) &gt; 0, ""UA"", 0)"),"UA")</f>
        <v>UA</v>
      </c>
      <c r="M84" s="26">
        <f ca="1">IFERROR(__xludf.DUMMYFUNCTION("IF(SUM(COUNTIF(artists!C:C, SPLIT(C84, "",""))) &gt; 0, ""RU"", 0)"),0)</f>
        <v>0</v>
      </c>
      <c r="N84" s="25">
        <f ca="1">IFERROR(__xludf.DUMMYFUNCTION("IF(SUM(COUNTIF(artists!E:E, SPLIT(C84, "",""))) &gt; 0, ""OTHER"", 0)"),0)</f>
        <v>0</v>
      </c>
    </row>
    <row r="85" spans="1:14" ht="14.25" customHeight="1">
      <c r="A85" s="21">
        <v>84</v>
      </c>
      <c r="B85" s="21" t="s">
        <v>1121</v>
      </c>
      <c r="C85" s="21" t="s">
        <v>529</v>
      </c>
      <c r="D85" s="21" t="s">
        <v>1210</v>
      </c>
      <c r="E85" s="21">
        <v>83</v>
      </c>
      <c r="F85" s="21">
        <v>45</v>
      </c>
      <c r="G85" s="21">
        <v>16</v>
      </c>
      <c r="L85" s="25">
        <f ca="1">IFERROR(__xludf.DUMMYFUNCTION("IF(SUM(COUNTIF(artists!A:A, SPLIT(C85, "",""))) &gt; 0, ""UA"", 0)"),0)</f>
        <v>0</v>
      </c>
      <c r="M85" s="26">
        <f ca="1">IFERROR(__xludf.DUMMYFUNCTION("IF(SUM(COUNTIF(artists!C:C, SPLIT(C85, "",""))) &gt; 0, ""RU"", 0)"),0)</f>
        <v>0</v>
      </c>
      <c r="N85" s="25" t="str">
        <f ca="1">IFERROR(__xludf.DUMMYFUNCTION("IF(SUM(COUNTIF(artists!E:E, SPLIT(C85, "",""))) &gt; 0, ""OTHER"", 0)"),"OTHER")</f>
        <v>OTHER</v>
      </c>
    </row>
    <row r="86" spans="1:14" ht="14.25" customHeight="1">
      <c r="A86" s="21">
        <v>85</v>
      </c>
      <c r="B86" s="21" t="s">
        <v>1121</v>
      </c>
      <c r="C86" s="21" t="s">
        <v>103</v>
      </c>
      <c r="D86" s="21" t="s">
        <v>1201</v>
      </c>
      <c r="E86" s="21">
        <v>82</v>
      </c>
      <c r="F86" s="21">
        <v>73</v>
      </c>
      <c r="G86" s="21">
        <v>15</v>
      </c>
      <c r="H86" s="21">
        <v>77</v>
      </c>
      <c r="I86" s="28">
        <v>44206</v>
      </c>
      <c r="J86" s="21">
        <v>63</v>
      </c>
      <c r="K86" s="28">
        <v>44234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1117</v>
      </c>
      <c r="C87" s="21" t="s">
        <v>584</v>
      </c>
      <c r="D87" s="21" t="s">
        <v>1233</v>
      </c>
      <c r="E87" s="21">
        <v>86</v>
      </c>
      <c r="F87" s="21">
        <v>41</v>
      </c>
      <c r="G87" s="21">
        <v>16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1147</v>
      </c>
      <c r="C88" s="21" t="s">
        <v>745</v>
      </c>
      <c r="D88" s="21" t="s">
        <v>1235</v>
      </c>
      <c r="E88" s="21" t="s">
        <v>1147</v>
      </c>
      <c r="F88" s="21">
        <v>85</v>
      </c>
      <c r="G88" s="21">
        <v>1</v>
      </c>
      <c r="L88" s="25">
        <f ca="1">IFERROR(__xludf.DUMMYFUNCTION("IF(SUM(COUNTIF(artists!A:A, SPLIT(C88, "",""))) &gt; 0, ""UA"", 0)"),0)</f>
        <v>0</v>
      </c>
      <c r="M88" s="26" t="str">
        <f ca="1">IFERROR(__xludf.DUMMYFUNCTION("IF(SUM(COUNTIF(artists!C:C, SPLIT(C88, "",""))) &gt; 0, ""RU"", 0)"),"RU")</f>
        <v>RU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1117</v>
      </c>
      <c r="C89" s="21" t="s">
        <v>635</v>
      </c>
      <c r="D89" s="21" t="s">
        <v>1242</v>
      </c>
      <c r="E89" s="21">
        <v>89</v>
      </c>
      <c r="F89" s="21">
        <v>88</v>
      </c>
      <c r="G89" s="21">
        <v>2</v>
      </c>
      <c r="L89" s="25" t="str">
        <f ca="1">IFERROR(__xludf.DUMMYFUNCTION("IF(SUM(COUNTIF(artists!A:A, SPLIT(C89, "",""))) &gt; 0, ""UA"", 0)"),"UA")</f>
        <v>UA</v>
      </c>
      <c r="M89" s="26">
        <f ca="1">IFERROR(__xludf.DUMMYFUNCTION("IF(SUM(COUNTIF(artists!C:C, SPLIT(C89, "",""))) &gt; 0, ""RU"", 0)"),0)</f>
        <v>0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727</v>
      </c>
      <c r="D90" s="21" t="s">
        <v>1159</v>
      </c>
      <c r="E90" s="21" t="s">
        <v>1147</v>
      </c>
      <c r="F90" s="21">
        <v>13</v>
      </c>
      <c r="G90" s="21">
        <v>1</v>
      </c>
      <c r="L90" s="25">
        <f ca="1">IFERROR(__xludf.DUMMYFUNCTION("IF(SUM(COUNTIF(artists!A:A, SPLIT(C90, "",""))) &gt; 0, ""UA"", 0)"),0)</f>
        <v>0</v>
      </c>
      <c r="M90" s="26" t="str">
        <f ca="1">IFERROR(__xludf.DUMMYFUNCTION("IF(SUM(COUNTIF(artists!C:C, SPLIT(C90, "",""))) &gt; 0, ""RU"", 0)"),"RU")</f>
        <v>RU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69</v>
      </c>
      <c r="D91" s="21" t="s">
        <v>1239</v>
      </c>
      <c r="E91" s="21">
        <v>81</v>
      </c>
      <c r="F91" s="21">
        <v>20</v>
      </c>
      <c r="G91" s="21">
        <v>50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1121</v>
      </c>
      <c r="C92" s="21" t="s">
        <v>196</v>
      </c>
      <c r="D92" s="21" t="s">
        <v>1237</v>
      </c>
      <c r="E92" s="21">
        <v>80</v>
      </c>
      <c r="F92" s="21">
        <v>56</v>
      </c>
      <c r="G92" s="21">
        <v>10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461</v>
      </c>
      <c r="D93" s="21" t="s">
        <v>1241</v>
      </c>
      <c r="E93" s="21">
        <v>85</v>
      </c>
      <c r="F93" s="21">
        <v>85</v>
      </c>
      <c r="G93" s="21">
        <v>5</v>
      </c>
      <c r="L93" s="25">
        <f ca="1">IFERROR(__xludf.DUMMYFUNCTION("IF(SUM(COUNTIF(artists!A:A, SPLIT(C93, "",""))) &gt; 0, ""UA"", 0)"),0)</f>
        <v>0</v>
      </c>
      <c r="M93" s="26">
        <f ca="1">IFERROR(__xludf.DUMMYFUNCTION("IF(SUM(COUNTIF(artists!C:C, SPLIT(C93, "",""))) &gt; 0, ""RU"", 0)"),0)</f>
        <v>0</v>
      </c>
      <c r="N93" s="25" t="str">
        <f ca="1">IFERROR(__xludf.DUMMYFUNCTION("IF(SUM(COUNTIF(artists!E:E, SPLIT(C93, "",""))) &gt; 0, ""OTHER"", 0)"),"OTHER")</f>
        <v>OTHER</v>
      </c>
    </row>
    <row r="94" spans="1:14" ht="14.25" customHeight="1">
      <c r="A94" s="21">
        <v>93</v>
      </c>
      <c r="B94" s="21" t="s">
        <v>1147</v>
      </c>
      <c r="C94" s="21" t="s">
        <v>1092</v>
      </c>
      <c r="D94" s="21" t="s">
        <v>1228</v>
      </c>
      <c r="E94" s="21" t="s">
        <v>1147</v>
      </c>
      <c r="F94" s="21">
        <v>25</v>
      </c>
      <c r="G94" s="21">
        <v>1</v>
      </c>
      <c r="L94" s="25">
        <f ca="1">IFERROR(__xludf.DUMMYFUNCTION("IF(SUM(COUNTIF(artists!A:A, SPLIT(C94, "",""))) &gt; 0, ""UA"", 0)"),0)</f>
        <v>0</v>
      </c>
      <c r="M94" s="26" t="str">
        <f ca="1">IFERROR(__xludf.DUMMYFUNCTION("IF(SUM(COUNTIF(artists!C:C, SPLIT(C94, "",""))) &gt; 0, ""RU"", 0)"),"RU")</f>
        <v>RU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1121</v>
      </c>
      <c r="C95" s="21" t="s">
        <v>638</v>
      </c>
      <c r="D95" s="21" t="s">
        <v>1177</v>
      </c>
      <c r="E95" s="21">
        <v>78</v>
      </c>
      <c r="F95" s="21">
        <v>78</v>
      </c>
      <c r="G95" s="21">
        <v>5</v>
      </c>
      <c r="L95" s="25" t="str">
        <f ca="1">IFERROR(__xludf.DUMMYFUNCTION("IF(SUM(COUNTIF(artists!A:A, SPLIT(C95, "",""))) &gt; 0, ""UA"", 0)"),"UA")</f>
        <v>UA</v>
      </c>
      <c r="M95" s="26">
        <f ca="1">IFERROR(__xludf.DUMMYFUNCTION("IF(SUM(COUNTIF(artists!C:C, SPLIT(C95, "",""))) &gt; 0, ""RU"", 0)"),0)</f>
        <v>0</v>
      </c>
      <c r="N95" s="25">
        <f ca="1">IFERROR(__xludf.DUMMYFUNCTION("IF(SUM(COUNTIF(artists!E:E, SPLIT(C95, "",""))) &gt; 0, ""OTHER"", 0)"),0)</f>
        <v>0</v>
      </c>
    </row>
    <row r="96" spans="1:14" ht="14.25" customHeight="1">
      <c r="A96" s="21">
        <v>95</v>
      </c>
      <c r="B96" s="21" t="s">
        <v>1147</v>
      </c>
      <c r="C96" s="21" t="s">
        <v>241</v>
      </c>
      <c r="D96" s="21" t="s">
        <v>1236</v>
      </c>
      <c r="E96" s="21" t="s">
        <v>1147</v>
      </c>
      <c r="F96" s="21">
        <v>89</v>
      </c>
      <c r="G96" s="21">
        <v>1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736</v>
      </c>
      <c r="D97" s="21" t="s">
        <v>1184</v>
      </c>
      <c r="E97" s="21">
        <v>88</v>
      </c>
      <c r="F97" s="21">
        <v>41</v>
      </c>
      <c r="G97" s="21">
        <v>84</v>
      </c>
      <c r="L97" s="25">
        <f ca="1">IFERROR(__xludf.DUMMYFUNCTION("IF(SUM(COUNTIF(artists!A:A, SPLIT(C97, "",""))) &gt; 0, ""UA"", 0)"),0)</f>
        <v>0</v>
      </c>
      <c r="M97" s="26" t="str">
        <f ca="1">IFERROR(__xludf.DUMMYFUNCTION("IF(SUM(COUNTIF(artists!C:C, SPLIT(C97, "",""))) &gt; 0, ""RU"", 0)"),"RU")</f>
        <v>RU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1121</v>
      </c>
      <c r="C98" s="21" t="s">
        <v>86</v>
      </c>
      <c r="D98" s="21" t="s">
        <v>1243</v>
      </c>
      <c r="E98" s="21">
        <v>84</v>
      </c>
      <c r="F98" s="21">
        <v>51</v>
      </c>
      <c r="G98" s="21">
        <v>10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1121</v>
      </c>
      <c r="C99" s="21" t="s">
        <v>399</v>
      </c>
      <c r="D99" s="21" t="s">
        <v>1244</v>
      </c>
      <c r="E99" s="21">
        <v>72</v>
      </c>
      <c r="F99" s="21">
        <v>72</v>
      </c>
      <c r="G99" s="21">
        <v>3</v>
      </c>
      <c r="L99" s="25">
        <f ca="1">IFERROR(__xludf.DUMMYFUNCTION("IF(SUM(COUNTIF(artists!A:A, SPLIT(C99, "",""))) &gt; 0, ""UA"", 0)"),0)</f>
        <v>0</v>
      </c>
      <c r="M99" s="26" t="str">
        <f ca="1">IFERROR(__xludf.DUMMYFUNCTION("IF(SUM(COUNTIF(artists!C:C, SPLIT(C99, "",""))) &gt; 0, ""RU"", 0)"),"RU")</f>
        <v>RU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278</v>
      </c>
      <c r="D100" s="21" t="s">
        <v>1245</v>
      </c>
      <c r="E100" s="21" t="s">
        <v>1147</v>
      </c>
      <c r="F100" s="21">
        <v>99</v>
      </c>
      <c r="G100" s="21">
        <v>1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107</v>
      </c>
      <c r="D101" s="21" t="s">
        <v>1246</v>
      </c>
      <c r="E101" s="21">
        <v>87</v>
      </c>
      <c r="F101" s="21">
        <v>84</v>
      </c>
      <c r="G101" s="21">
        <v>4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11" priority="1">
      <formula>AND($L2=0, $M2=0, $N2=0)</formula>
    </cfRule>
    <cfRule type="expression" dxfId="110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Аркуш8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342</v>
      </c>
      <c r="D2" s="21" t="s">
        <v>1118</v>
      </c>
      <c r="E2" s="21">
        <v>90</v>
      </c>
      <c r="F2" s="21">
        <v>1</v>
      </c>
      <c r="G2" s="21">
        <v>2</v>
      </c>
      <c r="L2" s="25">
        <f ca="1">IFERROR(__xludf.DUMMYFUNCTION("IF(SUM(COUNTIF(artists!A:A, SPLIT(C2, "",""))) &gt; 0, ""UA"", 0)"),0)</f>
        <v>0</v>
      </c>
      <c r="M2" s="26">
        <f ca="1">IFERROR(__xludf.DUMMYFUNCTION("IF(SUM(COUNTIF(artists!C:C, SPLIT(C2, "",""))) &gt; 0, ""RU"", 0)"),0)</f>
        <v>0</v>
      </c>
      <c r="N2" s="25" t="str">
        <f ca="1">IFERROR(__xludf.DUMMYFUNCTION("IF(SUM(COUNTIF(artists!E:E, SPLIT(C2, "",""))) &gt; 0, ""OTHER"", 0)"),"OTHER")</f>
        <v>OTHER</v>
      </c>
    </row>
    <row r="3" spans="1:14" ht="14.25" customHeight="1">
      <c r="A3" s="21">
        <v>2</v>
      </c>
      <c r="B3" s="21" t="s">
        <v>1121</v>
      </c>
      <c r="C3" s="21" t="s">
        <v>401</v>
      </c>
      <c r="D3" s="21" t="s">
        <v>1120</v>
      </c>
      <c r="E3" s="21">
        <v>1</v>
      </c>
      <c r="F3" s="21">
        <v>1</v>
      </c>
      <c r="G3" s="21">
        <v>7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1121</v>
      </c>
      <c r="C4" s="21" t="s">
        <v>187</v>
      </c>
      <c r="D4" s="21" t="s">
        <v>1126</v>
      </c>
      <c r="E4" s="21">
        <v>2</v>
      </c>
      <c r="F4" s="21">
        <v>2</v>
      </c>
      <c r="G4" s="21">
        <v>7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1121</v>
      </c>
      <c r="C5" s="21" t="s">
        <v>107</v>
      </c>
      <c r="D5" s="21" t="s">
        <v>1125</v>
      </c>
      <c r="E5" s="21">
        <v>3</v>
      </c>
      <c r="F5" s="21">
        <v>3</v>
      </c>
      <c r="G5" s="21">
        <v>5</v>
      </c>
      <c r="L5" s="25" t="str">
        <f ca="1">IFERROR(__xludf.DUMMYFUNCTION("IF(SUM(COUNTIF(artists!A:A, SPLIT(C5, "",""))) &gt; 0, ""UA"", 0)"),"UA")</f>
        <v>UA</v>
      </c>
      <c r="M5" s="26">
        <f ca="1">IFERROR(__xludf.DUMMYFUNCTION("IF(SUM(COUNTIF(artists!C:C, SPLIT(C5, "",""))) &gt; 0, ""RU"", 0)"),0)</f>
        <v>0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636</v>
      </c>
      <c r="D6" s="21" t="s">
        <v>1142</v>
      </c>
      <c r="E6" s="21">
        <v>4</v>
      </c>
      <c r="F6" s="21">
        <v>3</v>
      </c>
      <c r="G6" s="21">
        <v>5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409</v>
      </c>
      <c r="D7" s="21" t="s">
        <v>1127</v>
      </c>
      <c r="E7" s="21">
        <v>11</v>
      </c>
      <c r="F7" s="21">
        <v>5</v>
      </c>
      <c r="G7" s="21">
        <v>4</v>
      </c>
      <c r="L7" s="25" t="str">
        <f ca="1">IFERROR(__xludf.DUMMYFUNCTION("IF(SUM(COUNTIF(artists!A:A, SPLIT(C7, "",""))) &gt; 0, ""UA"", 0)"),"UA")</f>
        <v>UA</v>
      </c>
      <c r="M7" s="26">
        <f ca="1">IFERROR(__xludf.DUMMYFUNCTION("IF(SUM(COUNTIF(artists!C:C, SPLIT(C7, "",""))) &gt; 0, ""RU"", 0)"),0)</f>
        <v>0</v>
      </c>
      <c r="N7" s="25">
        <f ca="1">IFERROR(__xludf.DUMMYFUNCTION("IF(SUM(COUNTIF(artists!E:E, SPLIT(C7, "",""))) &gt; 0, ""OTHER"", 0)"),0)</f>
        <v>0</v>
      </c>
    </row>
    <row r="8" spans="1:14" ht="14.25" customHeight="1">
      <c r="A8" s="21">
        <v>7</v>
      </c>
      <c r="B8" s="21" t="s">
        <v>1121</v>
      </c>
      <c r="C8" s="21" t="s">
        <v>160</v>
      </c>
      <c r="D8" s="21" t="s">
        <v>1161</v>
      </c>
      <c r="E8" s="21">
        <v>5</v>
      </c>
      <c r="F8" s="21">
        <v>4</v>
      </c>
      <c r="G8" s="21">
        <v>9</v>
      </c>
      <c r="L8" s="25">
        <f ca="1">IFERROR(__xludf.DUMMYFUNCTION("IF(SUM(COUNTIF(artists!A:A, SPLIT(C8, "",""))) &gt; 0, ""UA"", 0)"),0)</f>
        <v>0</v>
      </c>
      <c r="M8" s="26" t="str">
        <f ca="1">IFERROR(__xludf.DUMMYFUNCTION("IF(SUM(COUNTIF(artists!C:C, SPLIT(C8, "",""))) &gt; 0, ""RU"", 0)"),"RU")</f>
        <v>RU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495</v>
      </c>
      <c r="D9" s="21" t="s">
        <v>1129</v>
      </c>
      <c r="E9" s="21">
        <v>12</v>
      </c>
      <c r="F9" s="21">
        <v>3</v>
      </c>
      <c r="G9" s="21">
        <v>12</v>
      </c>
      <c r="L9" s="25" t="str">
        <f ca="1">IFERROR(__xludf.DUMMYFUNCTION("IF(SUM(COUNTIF(artists!A:A, SPLIT(C9, "",""))) &gt; 0, ""UA"", 0)"),"UA")</f>
        <v>UA</v>
      </c>
      <c r="M9" s="26">
        <f ca="1">IFERROR(__xludf.DUMMYFUNCTION("IF(SUM(COUNTIF(artists!C:C, SPLIT(C9, "",""))) &gt; 0, ""RU"", 0)"),0)</f>
        <v>0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1121</v>
      </c>
      <c r="C10" s="21" t="s">
        <v>417</v>
      </c>
      <c r="D10" s="21" t="s">
        <v>1138</v>
      </c>
      <c r="E10" s="21">
        <v>7</v>
      </c>
      <c r="F10" s="21">
        <v>6</v>
      </c>
      <c r="G10" s="21">
        <v>6</v>
      </c>
      <c r="L10" s="25" t="str">
        <f ca="1">IFERROR(__xludf.DUMMYFUNCTION("IF(SUM(COUNTIF(artists!A:A, SPLIT(C10, "",""))) &gt; 0, ""UA"", 0)"),"UA")</f>
        <v>UA</v>
      </c>
      <c r="M10" s="26">
        <f ca="1">IFERROR(__xludf.DUMMYFUNCTION("IF(SUM(COUNTIF(artists!C:C, SPLIT(C10, "",""))) &gt; 0, ""RU"", 0)"),0)</f>
        <v>0</v>
      </c>
      <c r="N10" s="25">
        <f ca="1">IFERROR(__xludf.DUMMYFUNCTION("IF(SUM(COUNTIF(artists!E:E, SPLIT(C10, "",""))) &gt; 0, ""OTHER"", 0)"),0)</f>
        <v>0</v>
      </c>
    </row>
    <row r="11" spans="1:14" ht="14.25" customHeight="1">
      <c r="A11" s="21">
        <v>10</v>
      </c>
      <c r="B11" s="21" t="s">
        <v>1117</v>
      </c>
      <c r="C11" s="21" t="s">
        <v>453</v>
      </c>
      <c r="D11" s="21" t="s">
        <v>1182</v>
      </c>
      <c r="E11" s="21">
        <v>10</v>
      </c>
      <c r="F11" s="21">
        <v>10</v>
      </c>
      <c r="G11" s="21">
        <v>3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1121</v>
      </c>
      <c r="C12" s="21" t="s">
        <v>388</v>
      </c>
      <c r="D12" s="21" t="s">
        <v>1160</v>
      </c>
      <c r="E12" s="21">
        <v>6</v>
      </c>
      <c r="F12" s="21">
        <v>1</v>
      </c>
      <c r="G12" s="21">
        <v>8</v>
      </c>
      <c r="L12" s="25">
        <f ca="1">IFERROR(__xludf.DUMMYFUNCTION("IF(SUM(COUNTIF(artists!A:A, SPLIT(C12, "",""))) &gt; 0, ""UA"", 0)"),0)</f>
        <v>0</v>
      </c>
      <c r="M12" s="26">
        <f ca="1">IFERROR(__xludf.DUMMYFUNCTION("IF(SUM(COUNTIF(artists!C:C, SPLIT(C12, "",""))) &gt; 0, ""RU"", 0)"),0)</f>
        <v>0</v>
      </c>
      <c r="N12" s="25" t="str">
        <f ca="1">IFERROR(__xludf.DUMMYFUNCTION("IF(SUM(COUNTIF(artists!E:E, SPLIT(C12, "",""))) &gt; 0, ""OTHER"", 0)"),"OTHER")</f>
        <v>OTHER</v>
      </c>
    </row>
    <row r="13" spans="1:14" ht="14.25" customHeight="1">
      <c r="A13" s="21">
        <v>12</v>
      </c>
      <c r="B13" s="21" t="s">
        <v>1117</v>
      </c>
      <c r="C13" s="21" t="s">
        <v>168</v>
      </c>
      <c r="D13" s="21" t="s">
        <v>1132</v>
      </c>
      <c r="E13" s="21">
        <v>13</v>
      </c>
      <c r="F13" s="21">
        <v>1</v>
      </c>
      <c r="G13" s="21">
        <v>26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1117</v>
      </c>
      <c r="C14" s="21" t="s">
        <v>426</v>
      </c>
      <c r="D14" s="21" t="s">
        <v>1130</v>
      </c>
      <c r="E14" s="21">
        <v>20</v>
      </c>
      <c r="F14" s="21">
        <v>9</v>
      </c>
      <c r="G14" s="21">
        <v>4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1121</v>
      </c>
      <c r="C15" s="21" t="s">
        <v>345</v>
      </c>
      <c r="D15" s="21" t="s">
        <v>1131</v>
      </c>
      <c r="E15" s="21">
        <v>9</v>
      </c>
      <c r="F15" s="21">
        <v>1</v>
      </c>
      <c r="G15" s="21">
        <v>18</v>
      </c>
      <c r="L15" s="25">
        <f ca="1">IFERROR(__xludf.DUMMYFUNCTION("IF(SUM(COUNTIF(artists!A:A, SPLIT(C15, "",""))) &gt; 0, ""UA"", 0)"),0)</f>
        <v>0</v>
      </c>
      <c r="M15" s="26">
        <f ca="1">IFERROR(__xludf.DUMMYFUNCTION("IF(SUM(COUNTIF(artists!C:C, SPLIT(C15, "",""))) &gt; 0, ""RU"", 0)"),0)</f>
        <v>0</v>
      </c>
      <c r="N15" s="25" t="str">
        <f ca="1">IFERROR(__xludf.DUMMYFUNCTION("IF(SUM(COUNTIF(artists!E:E, SPLIT(C15, "",""))) &gt; 0, ""OTHER"", 0)"),"OTHER")</f>
        <v>OTHER</v>
      </c>
    </row>
    <row r="16" spans="1:14" ht="14.25" customHeight="1">
      <c r="A16" s="21">
        <v>15</v>
      </c>
      <c r="B16" s="21" t="s">
        <v>1121</v>
      </c>
      <c r="C16" s="21" t="s">
        <v>1149</v>
      </c>
      <c r="D16" s="21" t="s">
        <v>1150</v>
      </c>
      <c r="E16" s="21">
        <v>8</v>
      </c>
      <c r="F16" s="21">
        <v>1</v>
      </c>
      <c r="G16" s="21">
        <v>12</v>
      </c>
      <c r="L16" s="25">
        <f ca="1">IFERROR(__xludf.DUMMYFUNCTION("IF(SUM(COUNTIF(artists!A:A, SPLIT(C16, "",""))) &gt; 0, ""UA"", 0)"),0)</f>
        <v>0</v>
      </c>
      <c r="M16" s="26" t="str">
        <f ca="1">IFERROR(__xludf.DUMMYFUNCTION("IF(SUM(COUNTIF(artists!C:C, SPLIT(C16, "",""))) &gt; 0, ""RU"", 0)"),"RU")</f>
        <v>RU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612</v>
      </c>
      <c r="D17" s="21" t="s">
        <v>1137</v>
      </c>
      <c r="E17" s="21">
        <v>14</v>
      </c>
      <c r="F17" s="21">
        <v>12</v>
      </c>
      <c r="G17" s="21">
        <v>11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1121</v>
      </c>
      <c r="C18" s="21" t="s">
        <v>244</v>
      </c>
      <c r="D18" s="21" t="s">
        <v>1133</v>
      </c>
      <c r="E18" s="21">
        <v>15</v>
      </c>
      <c r="F18" s="21">
        <v>6</v>
      </c>
      <c r="G18" s="21">
        <v>11</v>
      </c>
      <c r="L18" s="25" t="str">
        <f ca="1">IFERROR(__xludf.DUMMYFUNCTION("IF(SUM(COUNTIF(artists!A:A, SPLIT(C18, "",""))) &gt; 0, ""UA"", 0)"),"UA")</f>
        <v>UA</v>
      </c>
      <c r="M18" s="26">
        <f ca="1">IFERROR(__xludf.DUMMYFUNCTION("IF(SUM(COUNTIF(artists!C:C, SPLIT(C18, "",""))) &gt; 0, ""RU"", 0)"),0)</f>
        <v>0</v>
      </c>
      <c r="N18" s="25">
        <f ca="1">IFERROR(__xludf.DUMMYFUNCTION("IF(SUM(COUNTIF(artists!E:E, SPLIT(C18, "",""))) &gt; 0, ""OTHER"", 0)"),0)</f>
        <v>0</v>
      </c>
    </row>
    <row r="19" spans="1:14" ht="14.25" customHeight="1">
      <c r="A19" s="21">
        <v>18</v>
      </c>
      <c r="B19" s="21" t="s">
        <v>1121</v>
      </c>
      <c r="C19" s="21" t="s">
        <v>1145</v>
      </c>
      <c r="D19" s="21" t="s">
        <v>1146</v>
      </c>
      <c r="E19" s="21">
        <v>17</v>
      </c>
      <c r="F19" s="21">
        <v>13</v>
      </c>
      <c r="G19" s="21">
        <v>8</v>
      </c>
      <c r="L19" s="25">
        <f ca="1">IFERROR(__xludf.DUMMYFUNCTION("IF(SUM(COUNTIF(artists!A:A, SPLIT(C19, "",""))) &gt; 0, ""UA"", 0)"),0)</f>
        <v>0</v>
      </c>
      <c r="M19" s="26">
        <f ca="1">IFERROR(__xludf.DUMMYFUNCTION("IF(SUM(COUNTIF(artists!C:C, SPLIT(C19, "",""))) &gt; 0, ""RU"", 0)"),0)</f>
        <v>0</v>
      </c>
      <c r="N19" s="25" t="str">
        <f ca="1">IFERROR(__xludf.DUMMYFUNCTION("IF(SUM(COUNTIF(artists!E:E, SPLIT(C19, "",""))) &gt; 0, ""OTHER"", 0)"),"OTHER")</f>
        <v>OTHER</v>
      </c>
    </row>
    <row r="20" spans="1:14" ht="14.25" customHeight="1">
      <c r="A20" s="21">
        <v>19</v>
      </c>
      <c r="B20" s="21" t="s">
        <v>1117</v>
      </c>
      <c r="C20" s="21" t="s">
        <v>193</v>
      </c>
      <c r="D20" s="21" t="s">
        <v>1135</v>
      </c>
      <c r="E20" s="21">
        <v>19</v>
      </c>
      <c r="F20" s="21">
        <v>2</v>
      </c>
      <c r="G20" s="21">
        <v>19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180</v>
      </c>
      <c r="D21" s="21" t="s">
        <v>1136</v>
      </c>
      <c r="E21" s="21">
        <v>21</v>
      </c>
      <c r="F21" s="21">
        <v>3</v>
      </c>
      <c r="G21" s="21">
        <v>14</v>
      </c>
      <c r="L21" s="25">
        <f ca="1">IFERROR(__xludf.DUMMYFUNCTION("IF(SUM(COUNTIF(artists!A:A, SPLIT(C21, "",""))) &gt; 0, ""UA"", 0)"),0)</f>
        <v>0</v>
      </c>
      <c r="M21" s="26">
        <f ca="1">IFERROR(__xludf.DUMMYFUNCTION("IF(SUM(COUNTIF(artists!C:C, SPLIT(C21, "",""))) &gt; 0, ""RU"", 0)"),0)</f>
        <v>0</v>
      </c>
      <c r="N21" s="25" t="str">
        <f ca="1">IFERROR(__xludf.DUMMYFUNCTION("IF(SUM(COUNTIF(artists!E:E, SPLIT(C21, "",""))) &gt; 0, ""OTHER"", 0)"),"OTHER")</f>
        <v>OTHER</v>
      </c>
    </row>
    <row r="22" spans="1:14" ht="14.25" customHeight="1">
      <c r="A22" s="21">
        <v>21</v>
      </c>
      <c r="B22" s="21" t="s">
        <v>1121</v>
      </c>
      <c r="C22" s="21" t="s">
        <v>609</v>
      </c>
      <c r="D22" s="21" t="s">
        <v>1186</v>
      </c>
      <c r="E22" s="21">
        <v>18</v>
      </c>
      <c r="F22" s="21">
        <v>8</v>
      </c>
      <c r="G22" s="21">
        <v>6</v>
      </c>
      <c r="L22" s="25" t="str">
        <f ca="1">IFERROR(__xludf.DUMMYFUNCTION("IF(SUM(COUNTIF(artists!A:A, SPLIT(C22, "",""))) &gt; 0, ""UA"", 0)"),"UA")</f>
        <v>UA</v>
      </c>
      <c r="M22" s="26">
        <f ca="1">IFERROR(__xludf.DUMMYFUNCTION("IF(SUM(COUNTIF(artists!C:C, SPLIT(C22, "",""))) &gt; 0, ""RU"", 0)"),0)</f>
        <v>0</v>
      </c>
      <c r="N22" s="25">
        <f ca="1">IFERROR(__xludf.DUMMYFUNCTION("IF(SUM(COUNTIF(artists!E:E, SPLIT(C22, "",""))) &gt; 0, ""OTHER"", 0)"),0)</f>
        <v>0</v>
      </c>
    </row>
    <row r="23" spans="1:14" ht="14.25" customHeight="1">
      <c r="A23" s="21">
        <v>22</v>
      </c>
      <c r="B23" s="21" t="s">
        <v>1117</v>
      </c>
      <c r="C23" s="21" t="s">
        <v>599</v>
      </c>
      <c r="D23" s="21" t="s">
        <v>1154</v>
      </c>
      <c r="E23" s="21">
        <v>39</v>
      </c>
      <c r="F23" s="21">
        <v>22</v>
      </c>
      <c r="G23" s="21">
        <v>2</v>
      </c>
      <c r="L23" s="25">
        <f ca="1">IFERROR(__xludf.DUMMYFUNCTION("IF(SUM(COUNTIF(artists!A:A, SPLIT(C23, "",""))) &gt; 0, ""UA"", 0)"),0)</f>
        <v>0</v>
      </c>
      <c r="M23" s="26">
        <f ca="1">IFERROR(__xludf.DUMMYFUNCTION("IF(SUM(COUNTIF(artists!C:C, SPLIT(C23, "",""))) &gt; 0, ""RU"", 0)"),0)</f>
        <v>0</v>
      </c>
      <c r="N23" s="25" t="str">
        <f ca="1">IFERROR(__xludf.DUMMYFUNCTION("IF(SUM(COUNTIF(artists!E:E, SPLIT(C23, "",""))) &gt; 0, ""OTHER"", 0)"),"OTHER")</f>
        <v>OTHER</v>
      </c>
    </row>
    <row r="24" spans="1:14" ht="14.25" customHeight="1">
      <c r="A24" s="21">
        <v>23</v>
      </c>
      <c r="B24" s="21" t="s">
        <v>1117</v>
      </c>
      <c r="C24" s="21" t="s">
        <v>69</v>
      </c>
      <c r="D24" s="21" t="s">
        <v>1141</v>
      </c>
      <c r="E24" s="21">
        <v>24</v>
      </c>
      <c r="F24" s="21">
        <v>2</v>
      </c>
      <c r="G24" s="21">
        <v>70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1117</v>
      </c>
      <c r="C25" s="21" t="s">
        <v>223</v>
      </c>
      <c r="D25" s="21" t="s">
        <v>1139</v>
      </c>
      <c r="E25" s="21">
        <v>25</v>
      </c>
      <c r="F25" s="21">
        <v>1</v>
      </c>
      <c r="G25" s="21">
        <v>31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384</v>
      </c>
      <c r="D26" s="21" t="s">
        <v>1213</v>
      </c>
      <c r="E26" s="21">
        <v>16</v>
      </c>
      <c r="F26" s="21">
        <v>3</v>
      </c>
      <c r="G26" s="21">
        <v>7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1117</v>
      </c>
      <c r="C27" s="21" t="s">
        <v>730</v>
      </c>
      <c r="D27" s="21" t="s">
        <v>1166</v>
      </c>
      <c r="E27" s="21">
        <v>26</v>
      </c>
      <c r="F27" s="21">
        <v>16</v>
      </c>
      <c r="G27" s="21">
        <v>8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1117</v>
      </c>
      <c r="C28" s="21" t="s">
        <v>226</v>
      </c>
      <c r="D28" s="21" t="s">
        <v>1156</v>
      </c>
      <c r="E28" s="21">
        <v>29</v>
      </c>
      <c r="F28" s="21">
        <v>9</v>
      </c>
      <c r="G28" s="21">
        <v>42</v>
      </c>
      <c r="L28" s="25" t="str">
        <f ca="1">IFERROR(__xludf.DUMMYFUNCTION("IF(SUM(COUNTIF(artists!A:A, SPLIT(C28, "",""))) &gt; 0, ""UA"", 0)"),"UA")</f>
        <v>UA</v>
      </c>
      <c r="M28" s="26">
        <f ca="1">IFERROR(__xludf.DUMMYFUNCTION("IF(SUM(COUNTIF(artists!C:C, SPLIT(C28, "",""))) &gt; 0, ""RU"", 0)"),0)</f>
        <v>0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733</v>
      </c>
      <c r="D29" s="21" t="s">
        <v>1198</v>
      </c>
      <c r="E29" s="21">
        <v>95</v>
      </c>
      <c r="F29" s="21">
        <v>27</v>
      </c>
      <c r="G29" s="21">
        <v>2</v>
      </c>
      <c r="L29" s="25">
        <f ca="1">IFERROR(__xludf.DUMMYFUNCTION("IF(SUM(COUNTIF(artists!A:A, SPLIT(C29, "",""))) &gt; 0, ""UA"", 0)"),0)</f>
        <v>0</v>
      </c>
      <c r="M29" s="26" t="str">
        <f ca="1">IFERROR(__xludf.DUMMYFUNCTION("IF(SUM(COUNTIF(artists!C:C, SPLIT(C29, "",""))) &gt; 0, ""RU"", 0)"),"RU")</f>
        <v>RU</v>
      </c>
      <c r="N29" s="25">
        <f ca="1">IFERROR(__xludf.DUMMYFUNCTION("IF(SUM(COUNTIF(artists!E:E, SPLIT(C29, "",""))) &gt; 0, ""OTHER"", 0)"),0)</f>
        <v>0</v>
      </c>
    </row>
    <row r="30" spans="1:14" ht="14.25" customHeight="1">
      <c r="A30" s="21">
        <v>29</v>
      </c>
      <c r="B30" s="21" t="s">
        <v>1121</v>
      </c>
      <c r="C30" s="21" t="s">
        <v>94</v>
      </c>
      <c r="D30" s="21" t="s">
        <v>1155</v>
      </c>
      <c r="E30" s="21">
        <v>28</v>
      </c>
      <c r="F30" s="21">
        <v>6</v>
      </c>
      <c r="G30" s="21">
        <v>48</v>
      </c>
      <c r="L30" s="25">
        <f ca="1">IFERROR(__xludf.DUMMYFUNCTION("IF(SUM(COUNTIF(artists!A:A, SPLIT(C30, "",""))) &gt; 0, ""UA"", 0)"),0)</f>
        <v>0</v>
      </c>
      <c r="M30" s="26">
        <f ca="1">IFERROR(__xludf.DUMMYFUNCTION("IF(SUM(COUNTIF(artists!C:C, SPLIT(C30, "",""))) &gt; 0, ""RU"", 0)"),0)</f>
        <v>0</v>
      </c>
      <c r="N30" s="25" t="str">
        <f ca="1">IFERROR(__xludf.DUMMYFUNCTION("IF(SUM(COUNTIF(artists!E:E, SPLIT(C30, "",""))) &gt; 0, ""OTHER"", 0)"),"OTHER")</f>
        <v>OTHER</v>
      </c>
    </row>
    <row r="31" spans="1:14" ht="14.25" customHeight="1">
      <c r="A31" s="21">
        <v>30</v>
      </c>
      <c r="B31" s="21" t="s">
        <v>1121</v>
      </c>
      <c r="C31" s="21" t="s">
        <v>406</v>
      </c>
      <c r="D31" s="21" t="s">
        <v>1225</v>
      </c>
      <c r="E31" s="21">
        <v>23</v>
      </c>
      <c r="F31" s="21">
        <v>19</v>
      </c>
      <c r="G31" s="21">
        <v>5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160</v>
      </c>
      <c r="D32" s="21" t="s">
        <v>1222</v>
      </c>
      <c r="E32" s="21">
        <v>22</v>
      </c>
      <c r="F32" s="21">
        <v>22</v>
      </c>
      <c r="G32" s="21">
        <v>4</v>
      </c>
      <c r="L32" s="25">
        <f ca="1">IFERROR(__xludf.DUMMYFUNCTION("IF(SUM(COUNTIF(artists!A:A, SPLIT(C32, "",""))) &gt; 0, ""UA"", 0)"),0)</f>
        <v>0</v>
      </c>
      <c r="M32" s="26" t="str">
        <f ca="1">IFERROR(__xludf.DUMMYFUNCTION("IF(SUM(COUNTIF(artists!C:C, SPLIT(C32, "",""))) &gt; 0, ""RU"", 0)"),"RU")</f>
        <v>RU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69</v>
      </c>
      <c r="D33" s="21" t="s">
        <v>1157</v>
      </c>
      <c r="E33" s="21">
        <v>30</v>
      </c>
      <c r="F33" s="21">
        <v>1</v>
      </c>
      <c r="G33" s="21">
        <v>37</v>
      </c>
      <c r="L33" s="25" t="str">
        <f ca="1">IFERROR(__xludf.DUMMYFUNCTION("IF(SUM(COUNTIF(artists!A:A, SPLIT(C33, "",""))) &gt; 0, ""UA"", 0)"),"UA")</f>
        <v>UA</v>
      </c>
      <c r="M33" s="26">
        <f ca="1">IFERROR(__xludf.DUMMYFUNCTION("IF(SUM(COUNTIF(artists!C:C, SPLIT(C33, "",""))) &gt; 0, ""RU"", 0)"),0)</f>
        <v>0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1121</v>
      </c>
      <c r="C34" s="21" t="s">
        <v>618</v>
      </c>
      <c r="D34" s="21" t="s">
        <v>1163</v>
      </c>
      <c r="E34" s="21">
        <v>31</v>
      </c>
      <c r="F34" s="21">
        <v>1</v>
      </c>
      <c r="G34" s="21">
        <v>31</v>
      </c>
      <c r="L34" s="25" t="str">
        <f ca="1">IFERROR(__xludf.DUMMYFUNCTION("IF(SUM(COUNTIF(artists!A:A, SPLIT(C34, "",""))) &gt; 0, ""UA"", 0)"),"UA")</f>
        <v>UA</v>
      </c>
      <c r="M34" s="26">
        <f ca="1">IFERROR(__xludf.DUMMYFUNCTION("IF(SUM(COUNTIF(artists!C:C, SPLIT(C34, "",""))) &gt; 0, ""RU"", 0)"),0)</f>
        <v>0</v>
      </c>
      <c r="N34" s="25">
        <f ca="1">IFERROR(__xludf.DUMMYFUNCTION("IF(SUM(COUNTIF(artists!E:E, SPLIT(C34, "",""))) &gt; 0, ""OTHER"", 0)"),0)</f>
        <v>0</v>
      </c>
    </row>
    <row r="35" spans="1:14" ht="14.25" customHeight="1">
      <c r="A35" s="21">
        <v>34</v>
      </c>
      <c r="B35" s="21" t="s">
        <v>1121</v>
      </c>
      <c r="C35" s="21" t="s">
        <v>180</v>
      </c>
      <c r="D35" s="21" t="s">
        <v>1165</v>
      </c>
      <c r="E35" s="21">
        <v>33</v>
      </c>
      <c r="F35" s="21">
        <v>24</v>
      </c>
      <c r="G35" s="21">
        <v>27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1117</v>
      </c>
      <c r="C36" s="21" t="s">
        <v>1152</v>
      </c>
      <c r="D36" s="21" t="s">
        <v>1153</v>
      </c>
      <c r="E36" s="21">
        <v>45</v>
      </c>
      <c r="F36" s="21">
        <v>4</v>
      </c>
      <c r="G36" s="21">
        <v>21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109</v>
      </c>
      <c r="D37" s="21" t="s">
        <v>1168</v>
      </c>
      <c r="E37" s="21">
        <v>34</v>
      </c>
      <c r="F37" s="21">
        <v>3</v>
      </c>
      <c r="G37" s="21">
        <v>26</v>
      </c>
      <c r="L37" s="25">
        <f ca="1">IFERROR(__xludf.DUMMYFUNCTION("IF(SUM(COUNTIF(artists!A:A, SPLIT(C37, "",""))) &gt; 0, ""UA"", 0)"),0)</f>
        <v>0</v>
      </c>
      <c r="M37" s="26">
        <f ca="1">IFERROR(__xludf.DUMMYFUNCTION("IF(SUM(COUNTIF(artists!C:C, SPLIT(C37, "",""))) &gt; 0, ""RU"", 0)"),0)</f>
        <v>0</v>
      </c>
      <c r="N37" s="25" t="str">
        <f ca="1">IFERROR(__xludf.DUMMYFUNCTION("IF(SUM(COUNTIF(artists!E:E, SPLIT(C37, "",""))) &gt; 0, ""OTHER"", 0)"),"OTHER")</f>
        <v>OTHER</v>
      </c>
    </row>
    <row r="38" spans="1:14" ht="14.25" customHeight="1">
      <c r="A38" s="21">
        <v>37</v>
      </c>
      <c r="B38" s="21" t="s">
        <v>1117</v>
      </c>
      <c r="C38" s="21" t="s">
        <v>602</v>
      </c>
      <c r="D38" s="21" t="s">
        <v>1151</v>
      </c>
      <c r="E38" s="21">
        <v>38</v>
      </c>
      <c r="F38" s="21">
        <v>28</v>
      </c>
      <c r="G38" s="21">
        <v>6</v>
      </c>
      <c r="L38" s="25">
        <f ca="1">IFERROR(__xludf.DUMMYFUNCTION("IF(SUM(COUNTIF(artists!A:A, SPLIT(C38, "",""))) &gt; 0, ""UA"", 0)"),0)</f>
        <v>0</v>
      </c>
      <c r="M38" s="26">
        <f ca="1">IFERROR(__xludf.DUMMYFUNCTION("IF(SUM(COUNTIF(artists!C:C, SPLIT(C38, "",""))) &gt; 0, ""RU"", 0)"),0)</f>
        <v>0</v>
      </c>
      <c r="N38" s="25" t="str">
        <f ca="1">IFERROR(__xludf.DUMMYFUNCTION("IF(SUM(COUNTIF(artists!E:E, SPLIT(C38, "",""))) &gt; 0, ""OTHER"", 0)"),"OTHER")</f>
        <v>OTHER</v>
      </c>
    </row>
    <row r="39" spans="1:14" ht="14.25" customHeight="1">
      <c r="A39" s="21">
        <v>38</v>
      </c>
      <c r="B39" s="21" t="s">
        <v>1121</v>
      </c>
      <c r="C39" s="21" t="s">
        <v>621</v>
      </c>
      <c r="D39" s="21" t="s">
        <v>1175</v>
      </c>
      <c r="E39" s="21">
        <v>35</v>
      </c>
      <c r="F39" s="21">
        <v>2</v>
      </c>
      <c r="G39" s="21">
        <v>28</v>
      </c>
      <c r="L39" s="25" t="str">
        <f ca="1">IFERROR(__xludf.DUMMYFUNCTION("IF(SUM(COUNTIF(artists!A:A, SPLIT(C39, "",""))) &gt; 0, ""UA"", 0)"),"UA")</f>
        <v>UA</v>
      </c>
      <c r="M39" s="26">
        <f ca="1">IFERROR(__xludf.DUMMYFUNCTION("IF(SUM(COUNTIF(artists!C:C, SPLIT(C39, "",""))) &gt; 0, ""RU"", 0)"),0)</f>
        <v>0</v>
      </c>
      <c r="N39" s="25">
        <f ca="1">IFERROR(__xludf.DUMMYFUNCTION("IF(SUM(COUNTIF(artists!E:E, SPLIT(C39, "",""))) &gt; 0, ""OTHER"", 0)"),0)</f>
        <v>0</v>
      </c>
    </row>
    <row r="40" spans="1:14" ht="14.25" customHeight="1">
      <c r="A40" s="21">
        <v>39</v>
      </c>
      <c r="B40" s="21" t="s">
        <v>1121</v>
      </c>
      <c r="C40" s="21" t="s">
        <v>615</v>
      </c>
      <c r="D40" s="21" t="s">
        <v>1164</v>
      </c>
      <c r="E40" s="21">
        <v>37</v>
      </c>
      <c r="F40" s="21">
        <v>9</v>
      </c>
      <c r="G40" s="21">
        <v>34</v>
      </c>
      <c r="L40" s="25" t="str">
        <f ca="1">IFERROR(__xludf.DUMMYFUNCTION("IF(SUM(COUNTIF(artists!A:A, SPLIT(C40, "",""))) &gt; 0, ""UA"", 0)"),"UA")</f>
        <v>UA</v>
      </c>
      <c r="M40" s="26">
        <f ca="1">IFERROR(__xludf.DUMMYFUNCTION("IF(SUM(COUNTIF(artists!C:C, SPLIT(C40, "",""))) &gt; 0, ""RU"", 0)"),0)</f>
        <v>0</v>
      </c>
      <c r="N40" s="25">
        <f ca="1">IFERROR(__xludf.DUMMYFUNCTION("IF(SUM(COUNTIF(artists!E:E, SPLIT(C40, "",""))) &gt; 0, ""OTHER"", 0)"),0)</f>
        <v>0</v>
      </c>
    </row>
    <row r="41" spans="1:14" ht="14.25" customHeight="1">
      <c r="A41" s="21">
        <v>40</v>
      </c>
      <c r="B41" s="21" t="s">
        <v>1121</v>
      </c>
      <c r="C41" s="21" t="s">
        <v>105</v>
      </c>
      <c r="D41" s="21" t="s">
        <v>1231</v>
      </c>
      <c r="E41" s="21">
        <v>27</v>
      </c>
      <c r="F41" s="21">
        <v>12</v>
      </c>
      <c r="G41" s="21">
        <v>6</v>
      </c>
      <c r="L41" s="25">
        <f ca="1">IFERROR(__xludf.DUMMYFUNCTION("IF(SUM(COUNTIF(artists!A:A, SPLIT(C41, "",""))) &gt; 0, ""UA"", 0)"),0)</f>
        <v>0</v>
      </c>
      <c r="M41" s="26" t="str">
        <f ca="1">IFERROR(__xludf.DUMMYFUNCTION("IF(SUM(COUNTIF(artists!C:C, SPLIT(C41, "",""))) &gt; 0, ""RU"", 0)"),"RU")</f>
        <v>RU</v>
      </c>
      <c r="N41" s="25">
        <f ca="1">IFERROR(__xludf.DUMMYFUNCTION("IF(SUM(COUNTIF(artists!E:E, SPLIT(C41, "",""))) &gt; 0, ""OTHER"", 0)"),0)</f>
        <v>0</v>
      </c>
    </row>
    <row r="42" spans="1:14" ht="14.25" customHeight="1">
      <c r="A42" s="21">
        <v>41</v>
      </c>
      <c r="B42" s="21" t="s">
        <v>1117</v>
      </c>
      <c r="C42" s="21" t="s">
        <v>385</v>
      </c>
      <c r="D42" s="21" t="s">
        <v>1185</v>
      </c>
      <c r="E42" s="21">
        <v>44</v>
      </c>
      <c r="F42" s="21">
        <v>20</v>
      </c>
      <c r="G42" s="21">
        <v>12</v>
      </c>
      <c r="L42" s="25" t="str">
        <f ca="1">IFERROR(__xludf.DUMMYFUNCTION("IF(SUM(COUNTIF(artists!A:A, SPLIT(C42, "",""))) &gt; 0, ""UA"", 0)"),"UA")</f>
        <v>UA</v>
      </c>
      <c r="M42" s="26">
        <f ca="1">IFERROR(__xludf.DUMMYFUNCTION("IF(SUM(COUNTIF(artists!C:C, SPLIT(C42, "",""))) &gt; 0, ""RU"", 0)"),0)</f>
        <v>0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431</v>
      </c>
      <c r="D43" s="21" t="s">
        <v>1205</v>
      </c>
      <c r="E43" s="21">
        <v>36</v>
      </c>
      <c r="F43" s="21">
        <v>2</v>
      </c>
      <c r="G43" s="21">
        <v>14</v>
      </c>
      <c r="L43" s="25" t="str">
        <f ca="1">IFERROR(__xludf.DUMMYFUNCTION("IF(SUM(COUNTIF(artists!A:A, SPLIT(C43, "",""))) &gt; 0, ""UA"", 0)"),"UA")</f>
        <v>UA</v>
      </c>
      <c r="M43" s="26">
        <f ca="1">IFERROR(__xludf.DUMMYFUNCTION("IF(SUM(COUNTIF(artists!C:C, SPLIT(C43, "",""))) &gt; 0, ""RU"", 0)"),0)</f>
        <v>0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1117</v>
      </c>
      <c r="C44" s="21" t="s">
        <v>618</v>
      </c>
      <c r="D44" s="21" t="s">
        <v>1174</v>
      </c>
      <c r="E44" s="21">
        <v>43</v>
      </c>
      <c r="F44" s="21">
        <v>3</v>
      </c>
      <c r="G44" s="21">
        <v>39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1117</v>
      </c>
      <c r="C45" s="21" t="s">
        <v>69</v>
      </c>
      <c r="D45" s="21" t="s">
        <v>1173</v>
      </c>
      <c r="E45" s="21">
        <v>46</v>
      </c>
      <c r="F45" s="21">
        <v>8</v>
      </c>
      <c r="G45" s="21">
        <v>47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1067</v>
      </c>
      <c r="D46" s="21" t="s">
        <v>1229</v>
      </c>
      <c r="E46" s="21">
        <v>32</v>
      </c>
      <c r="F46" s="21">
        <v>2</v>
      </c>
      <c r="G46" s="21">
        <v>8</v>
      </c>
      <c r="L46" s="25">
        <f ca="1">IFERROR(__xludf.DUMMYFUNCTION("IF(SUM(COUNTIF(artists!A:A, SPLIT(C46, "",""))) &gt; 0, ""UA"", 0)"),0)</f>
        <v>0</v>
      </c>
      <c r="M46" s="26" t="str">
        <f ca="1">IFERROR(__xludf.DUMMYFUNCTION("IF(SUM(COUNTIF(artists!C:C, SPLIT(C46, "",""))) &gt; 0, ""RU"", 0)"),"RU")</f>
        <v>RU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112</v>
      </c>
      <c r="D47" s="21" t="s">
        <v>1158</v>
      </c>
      <c r="E47" s="21">
        <v>40</v>
      </c>
      <c r="F47" s="21">
        <v>18</v>
      </c>
      <c r="G47" s="21">
        <v>43</v>
      </c>
      <c r="L47" s="25">
        <f ca="1">IFERROR(__xludf.DUMMYFUNCTION("IF(SUM(COUNTIF(artists!A:A, SPLIT(C47, "",""))) &gt; 0, ""UA"", 0)"),0)</f>
        <v>0</v>
      </c>
      <c r="M47" s="26">
        <f ca="1">IFERROR(__xludf.DUMMYFUNCTION("IF(SUM(COUNTIF(artists!C:C, SPLIT(C47, "",""))) &gt; 0, ""RU"", 0)"),0)</f>
        <v>0</v>
      </c>
      <c r="N47" s="25" t="str">
        <f ca="1">IFERROR(__xludf.DUMMYFUNCTION("IF(SUM(COUNTIF(artists!E:E, SPLIT(C47, "",""))) &gt; 0, ""OTHER"", 0)"),"OTHER")</f>
        <v>OTHER</v>
      </c>
    </row>
    <row r="48" spans="1:14" ht="14.25" customHeight="1">
      <c r="A48" s="21">
        <v>47</v>
      </c>
      <c r="B48" s="21" t="s">
        <v>1117</v>
      </c>
      <c r="C48" s="21" t="s">
        <v>147</v>
      </c>
      <c r="D48" s="21" t="s">
        <v>1176</v>
      </c>
      <c r="E48" s="21">
        <v>51</v>
      </c>
      <c r="F48" s="21">
        <v>36</v>
      </c>
      <c r="G48" s="21">
        <v>12</v>
      </c>
      <c r="L48" s="25" t="str">
        <f ca="1">IFERROR(__xludf.DUMMYFUNCTION("IF(SUM(COUNTIF(artists!A:A, SPLIT(C48, "",""))) &gt; 0, ""UA"", 0)"),"UA")</f>
        <v>UA</v>
      </c>
      <c r="M48" s="26">
        <f ca="1">IFERROR(__xludf.DUMMYFUNCTION("IF(SUM(COUNTIF(artists!C:C, SPLIT(C48, "",""))) &gt; 0, ""RU"", 0)"),0)</f>
        <v>0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1117</v>
      </c>
      <c r="C49" s="21" t="s">
        <v>193</v>
      </c>
      <c r="D49" s="21" t="s">
        <v>1167</v>
      </c>
      <c r="E49" s="21">
        <v>50</v>
      </c>
      <c r="F49" s="21">
        <v>1</v>
      </c>
      <c r="G49" s="21">
        <v>33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1121</v>
      </c>
      <c r="C50" s="21" t="s">
        <v>69</v>
      </c>
      <c r="D50" s="21" t="s">
        <v>1180</v>
      </c>
      <c r="E50" s="21">
        <v>48</v>
      </c>
      <c r="F50" s="21">
        <v>13</v>
      </c>
      <c r="G50" s="21">
        <v>46</v>
      </c>
      <c r="L50" s="25" t="str">
        <f ca="1">IFERROR(__xludf.DUMMYFUNCTION("IF(SUM(COUNTIF(artists!A:A, SPLIT(C50, "",""))) &gt; 0, ""UA"", 0)"),"UA")</f>
        <v>UA</v>
      </c>
      <c r="M50" s="26">
        <f ca="1">IFERROR(__xludf.DUMMYFUNCTION("IF(SUM(COUNTIF(artists!C:C, SPLIT(C50, "",""))) &gt; 0, ""RU"", 0)"),0)</f>
        <v>0</v>
      </c>
      <c r="N50" s="25">
        <f ca="1">IFERROR(__xludf.DUMMYFUNCTION("IF(SUM(COUNTIF(artists!E:E, SPLIT(C50, "",""))) &gt; 0, ""OTHER"", 0)"),0)</f>
        <v>0</v>
      </c>
    </row>
    <row r="51" spans="1:14" ht="14.25" customHeight="1">
      <c r="A51" s="21">
        <v>50</v>
      </c>
      <c r="B51" s="21" t="s">
        <v>1121</v>
      </c>
      <c r="C51" s="21" t="s">
        <v>140</v>
      </c>
      <c r="D51" s="21" t="s">
        <v>1170</v>
      </c>
      <c r="E51" s="21">
        <v>49</v>
      </c>
      <c r="F51" s="21">
        <v>8</v>
      </c>
      <c r="G51" s="21">
        <v>65</v>
      </c>
      <c r="L51" s="25">
        <f ca="1">IFERROR(__xludf.DUMMYFUNCTION("IF(SUM(COUNTIF(artists!A:A, SPLIT(C51, "",""))) &gt; 0, ""UA"", 0)"),0)</f>
        <v>0</v>
      </c>
      <c r="M51" s="26">
        <f ca="1">IFERROR(__xludf.DUMMYFUNCTION("IF(SUM(COUNTIF(artists!C:C, SPLIT(C51, "",""))) &gt; 0, ""RU"", 0)"),0)</f>
        <v>0</v>
      </c>
      <c r="N51" s="25" t="str">
        <f ca="1">IFERROR(__xludf.DUMMYFUNCTION("IF(SUM(COUNTIF(artists!E:E, SPLIT(C51, "",""))) &gt; 0, ""OTHER"", 0)"),"OTHER")</f>
        <v>OTHER</v>
      </c>
    </row>
    <row r="52" spans="1:14" ht="14.25" customHeight="1">
      <c r="A52" s="21">
        <v>51</v>
      </c>
      <c r="B52" s="21" t="s">
        <v>1121</v>
      </c>
      <c r="C52" s="21" t="s">
        <v>739</v>
      </c>
      <c r="D52" s="21" t="s">
        <v>1196</v>
      </c>
      <c r="E52" s="21">
        <v>42</v>
      </c>
      <c r="F52" s="21">
        <v>15</v>
      </c>
      <c r="G52" s="21">
        <v>25</v>
      </c>
      <c r="L52" s="25">
        <f ca="1">IFERROR(__xludf.DUMMYFUNCTION("IF(SUM(COUNTIF(artists!A:A, SPLIT(C52, "",""))) &gt; 0, ""UA"", 0)"),0)</f>
        <v>0</v>
      </c>
      <c r="M52" s="26" t="str">
        <f ca="1">IFERROR(__xludf.DUMMYFUNCTION("IF(SUM(COUNTIF(artists!C:C, SPLIT(C52, "",""))) &gt; 0, ""RU"", 0)"),"RU")</f>
        <v>RU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1121</v>
      </c>
      <c r="C53" s="21" t="s">
        <v>736</v>
      </c>
      <c r="D53" s="21" t="s">
        <v>1215</v>
      </c>
      <c r="E53" s="21">
        <v>47</v>
      </c>
      <c r="F53" s="21">
        <v>17</v>
      </c>
      <c r="G53" s="21">
        <v>165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1117</v>
      </c>
      <c r="C54" s="21" t="s">
        <v>69</v>
      </c>
      <c r="D54" s="21" t="s">
        <v>1183</v>
      </c>
      <c r="E54" s="21">
        <v>53</v>
      </c>
      <c r="F54" s="21">
        <v>9</v>
      </c>
      <c r="G54" s="21">
        <v>52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1121</v>
      </c>
      <c r="C55" s="21" t="s">
        <v>639</v>
      </c>
      <c r="D55" s="21" t="s">
        <v>1227</v>
      </c>
      <c r="E55" s="21">
        <v>41</v>
      </c>
      <c r="F55" s="21">
        <v>12</v>
      </c>
      <c r="G55" s="21">
        <v>9</v>
      </c>
      <c r="L55" s="25">
        <f ca="1">IFERROR(__xludf.DUMMYFUNCTION("IF(SUM(COUNTIF(artists!A:A, SPLIT(C55, "",""))) &gt; 0, ""UA"", 0)"),0)</f>
        <v>0</v>
      </c>
      <c r="M55" s="26" t="str">
        <f ca="1">IFERROR(__xludf.DUMMYFUNCTION("IF(SUM(COUNTIF(artists!C:C, SPLIT(C55, "",""))) &gt; 0, ""RU"", 0)"),"RU")</f>
        <v>RU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1147</v>
      </c>
      <c r="C56" s="21" t="s">
        <v>605</v>
      </c>
      <c r="D56" s="21" t="s">
        <v>1224</v>
      </c>
      <c r="E56" s="21" t="s">
        <v>1147</v>
      </c>
      <c r="F56" s="21">
        <v>30</v>
      </c>
      <c r="G56" s="21">
        <v>1</v>
      </c>
      <c r="L56" s="25">
        <f ca="1">IFERROR(__xludf.DUMMYFUNCTION("IF(SUM(COUNTIF(artists!A:A, SPLIT(C56, "",""))) &gt; 0, ""UA"", 0)"),0)</f>
        <v>0</v>
      </c>
      <c r="M56" s="26">
        <f ca="1">IFERROR(__xludf.DUMMYFUNCTION("IF(SUM(COUNTIF(artists!C:C, SPLIT(C56, "",""))) &gt; 0, ""RU"", 0)"),0)</f>
        <v>0</v>
      </c>
      <c r="N56" s="25" t="str">
        <f ca="1">IFERROR(__xludf.DUMMYFUNCTION("IF(SUM(COUNTIF(artists!E:E, SPLIT(C56, "",""))) &gt; 0, ""OTHER"", 0)"),"OTHER")</f>
        <v>OTHER</v>
      </c>
    </row>
    <row r="57" spans="1:14" ht="14.25" customHeight="1">
      <c r="A57" s="21">
        <v>56</v>
      </c>
      <c r="B57" s="21" t="s">
        <v>1117</v>
      </c>
      <c r="C57" s="21" t="s">
        <v>627</v>
      </c>
      <c r="D57" s="21" t="s">
        <v>1190</v>
      </c>
      <c r="E57" s="21">
        <v>63</v>
      </c>
      <c r="F57" s="21">
        <v>5</v>
      </c>
      <c r="G57" s="21">
        <v>46</v>
      </c>
      <c r="L57" s="25" t="str">
        <f ca="1">IFERROR(__xludf.DUMMYFUNCTION("IF(SUM(COUNTIF(artists!A:A, SPLIT(C57, "",""))) &gt; 0, ""UA"", 0)"),"UA")</f>
        <v>UA</v>
      </c>
      <c r="M57" s="26">
        <f ca="1">IFERROR(__xludf.DUMMYFUNCTION("IF(SUM(COUNTIF(artists!C:C, SPLIT(C57, "",""))) &gt; 0, ""RU"", 0)"),0)</f>
        <v>0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1121</v>
      </c>
      <c r="C58" s="21" t="s">
        <v>391</v>
      </c>
      <c r="D58" s="21" t="s">
        <v>1214</v>
      </c>
      <c r="E58" s="21">
        <v>54</v>
      </c>
      <c r="F58" s="21">
        <v>12</v>
      </c>
      <c r="G58" s="21">
        <v>17</v>
      </c>
      <c r="L58" s="25" t="str">
        <f ca="1">IFERROR(__xludf.DUMMYFUNCTION("IF(SUM(COUNTIF(artists!A:A, SPLIT(C58, "",""))) &gt; 0, ""UA"", 0)"),"UA")</f>
        <v>UA</v>
      </c>
      <c r="M58" s="26">
        <f ca="1">IFERROR(__xludf.DUMMYFUNCTION("IF(SUM(COUNTIF(artists!C:C, SPLIT(C58, "",""))) &gt; 0, ""RU"", 0)"),0)</f>
        <v>0</v>
      </c>
      <c r="N58" s="25">
        <f ca="1">IFERROR(__xludf.DUMMYFUNCTION("IF(SUM(COUNTIF(artists!E:E, SPLIT(C58, "",""))) &gt; 0, ""OTHER"", 0)"),0)</f>
        <v>0</v>
      </c>
    </row>
    <row r="59" spans="1:14" ht="14.25" customHeight="1">
      <c r="A59" s="21">
        <v>58</v>
      </c>
      <c r="B59" s="21" t="s">
        <v>1121</v>
      </c>
      <c r="C59" s="21" t="s">
        <v>110</v>
      </c>
      <c r="D59" s="21" t="s">
        <v>1197</v>
      </c>
      <c r="E59" s="21">
        <v>55</v>
      </c>
      <c r="F59" s="21">
        <v>14</v>
      </c>
      <c r="G59" s="21">
        <v>35</v>
      </c>
      <c r="L59" s="25" t="str">
        <f ca="1">IFERROR(__xludf.DUMMYFUNCTION("IF(SUM(COUNTIF(artists!A:A, SPLIT(C59, "",""))) &gt; 0, ""UA"", 0)"),"UA")</f>
        <v>UA</v>
      </c>
      <c r="M59" s="26">
        <f ca="1">IFERROR(__xludf.DUMMYFUNCTION("IF(SUM(COUNTIF(artists!C:C, SPLIT(C59, "",""))) &gt; 0, ""RU"", 0)"),0)</f>
        <v>0</v>
      </c>
      <c r="N59" s="25">
        <f ca="1">IFERROR(__xludf.DUMMYFUNCTION("IF(SUM(COUNTIF(artists!E:E, SPLIT(C59, "",""))) &gt; 0, ""OTHER"", 0)"),0)</f>
        <v>0</v>
      </c>
    </row>
    <row r="60" spans="1:14" ht="14.25" customHeight="1">
      <c r="A60" s="21">
        <v>59</v>
      </c>
      <c r="B60" s="21" t="s">
        <v>1117</v>
      </c>
      <c r="C60" s="21" t="s">
        <v>444</v>
      </c>
      <c r="D60" s="21" t="s">
        <v>1207</v>
      </c>
      <c r="E60" s="21">
        <v>60</v>
      </c>
      <c r="F60" s="21">
        <v>50</v>
      </c>
      <c r="G60" s="21">
        <v>23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1121</v>
      </c>
      <c r="C61" s="21" t="s">
        <v>499</v>
      </c>
      <c r="D61" s="21" t="s">
        <v>1188</v>
      </c>
      <c r="E61" s="21">
        <v>52</v>
      </c>
      <c r="F61" s="21">
        <v>14</v>
      </c>
      <c r="G61" s="21">
        <v>34</v>
      </c>
      <c r="L61" s="25">
        <f ca="1">IFERROR(__xludf.DUMMYFUNCTION("IF(SUM(COUNTIF(artists!A:A, SPLIT(C61, "",""))) &gt; 0, ""UA"", 0)"),0)</f>
        <v>0</v>
      </c>
      <c r="M61" s="26" t="str">
        <f ca="1">IFERROR(__xludf.DUMMYFUNCTION("IF(SUM(COUNTIF(artists!C:C, SPLIT(C61, "",""))) &gt; 0, ""RU"", 0)"),"RU")</f>
        <v>RU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69</v>
      </c>
      <c r="D62" s="21" t="s">
        <v>1191</v>
      </c>
      <c r="E62" s="21">
        <v>59</v>
      </c>
      <c r="F62" s="21">
        <v>21</v>
      </c>
      <c r="G62" s="21">
        <v>38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196</v>
      </c>
      <c r="D63" s="21" t="s">
        <v>1199</v>
      </c>
      <c r="E63" s="21">
        <v>62</v>
      </c>
      <c r="F63" s="21">
        <v>43</v>
      </c>
      <c r="G63" s="21">
        <v>19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748</v>
      </c>
      <c r="D64" s="21" t="s">
        <v>1232</v>
      </c>
      <c r="E64" s="21">
        <v>56</v>
      </c>
      <c r="F64" s="21">
        <v>1</v>
      </c>
      <c r="G64" s="21">
        <v>13</v>
      </c>
      <c r="L64" s="25">
        <f ca="1">IFERROR(__xludf.DUMMYFUNCTION("IF(SUM(COUNTIF(artists!A:A, SPLIT(C64, "",""))) &gt; 0, ""UA"", 0)"),0)</f>
        <v>0</v>
      </c>
      <c r="M64" s="26" t="str">
        <f ca="1">IFERROR(__xludf.DUMMYFUNCTION("IF(SUM(COUNTIF(artists!C:C, SPLIT(C64, "",""))) &gt; 0, ""RU"", 0)"),"RU")</f>
        <v>RU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1121</v>
      </c>
      <c r="C65" s="21" t="s">
        <v>608</v>
      </c>
      <c r="D65" s="21" t="s">
        <v>1189</v>
      </c>
      <c r="E65" s="21">
        <v>57</v>
      </c>
      <c r="F65" s="21">
        <v>17</v>
      </c>
      <c r="G65" s="21">
        <v>69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1117</v>
      </c>
      <c r="C66" s="21" t="s">
        <v>168</v>
      </c>
      <c r="D66" s="21" t="s">
        <v>1203</v>
      </c>
      <c r="E66" s="21">
        <v>69</v>
      </c>
      <c r="F66" s="21">
        <v>28</v>
      </c>
      <c r="G66" s="21">
        <v>37</v>
      </c>
      <c r="L66" s="25" t="str">
        <f ca="1">IFERROR(__xludf.DUMMYFUNCTION("IF(SUM(COUNTIF(artists!A:A, SPLIT(C66, "",""))) &gt; 0, ""UA"", 0)"),"UA")</f>
        <v>UA</v>
      </c>
      <c r="M66" s="26">
        <f ca="1">IFERROR(__xludf.DUMMYFUNCTION("IF(SUM(COUNTIF(artists!C:C, SPLIT(C66, "",""))) &gt; 0, ""RU"", 0)"),0)</f>
        <v>0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1117</v>
      </c>
      <c r="C67" s="21" t="s">
        <v>196</v>
      </c>
      <c r="D67" s="21" t="s">
        <v>1204</v>
      </c>
      <c r="E67" s="21">
        <v>67</v>
      </c>
      <c r="F67" s="21">
        <v>46</v>
      </c>
      <c r="G67" s="21">
        <v>15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389</v>
      </c>
      <c r="D68" s="21" t="s">
        <v>1187</v>
      </c>
      <c r="E68" s="21">
        <v>71</v>
      </c>
      <c r="F68" s="21">
        <v>28</v>
      </c>
      <c r="G68" s="21">
        <v>11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611</v>
      </c>
      <c r="D69" s="21" t="s">
        <v>1179</v>
      </c>
      <c r="E69" s="21">
        <v>58</v>
      </c>
      <c r="F69" s="21">
        <v>27</v>
      </c>
      <c r="G69" s="21">
        <v>44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1121</v>
      </c>
      <c r="C70" s="21" t="s">
        <v>181</v>
      </c>
      <c r="D70" s="21" t="s">
        <v>1192</v>
      </c>
      <c r="E70" s="21">
        <v>66</v>
      </c>
      <c r="F70" s="21">
        <v>10</v>
      </c>
      <c r="G70" s="21">
        <v>37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1121</v>
      </c>
      <c r="C71" s="21" t="s">
        <v>170</v>
      </c>
      <c r="D71" s="21" t="s">
        <v>1202</v>
      </c>
      <c r="E71" s="21">
        <v>68</v>
      </c>
      <c r="F71" s="21">
        <v>3</v>
      </c>
      <c r="G71" s="21">
        <v>116</v>
      </c>
      <c r="H71" s="21">
        <v>94</v>
      </c>
      <c r="I71" s="28">
        <v>43800</v>
      </c>
      <c r="J71" s="21">
        <v>1</v>
      </c>
      <c r="K71" s="28">
        <v>43891</v>
      </c>
      <c r="L71" s="25">
        <f ca="1">IFERROR(__xludf.DUMMYFUNCTION("IF(SUM(COUNTIF(artists!A:A, SPLIT(C71, "",""))) &gt; 0, ""UA"", 0)"),0)</f>
        <v>0</v>
      </c>
      <c r="M71" s="26">
        <f ca="1">IFERROR(__xludf.DUMMYFUNCTION("IF(SUM(COUNTIF(artists!C:C, SPLIT(C71, "",""))) &gt; 0, ""RU"", 0)"),0)</f>
        <v>0</v>
      </c>
      <c r="N71" s="25" t="str">
        <f ca="1">IFERROR(__xludf.DUMMYFUNCTION("IF(SUM(COUNTIF(artists!E:E, SPLIT(C71, "",""))) &gt; 0, ""OTHER"", 0)"),"OTHER")</f>
        <v>OTHER</v>
      </c>
    </row>
    <row r="72" spans="1:14" ht="14.25" customHeight="1">
      <c r="A72" s="21">
        <v>71</v>
      </c>
      <c r="B72" s="21" t="s">
        <v>1121</v>
      </c>
      <c r="C72" s="21" t="s">
        <v>736</v>
      </c>
      <c r="D72" s="21" t="s">
        <v>1172</v>
      </c>
      <c r="E72" s="21">
        <v>65</v>
      </c>
      <c r="F72" s="21">
        <v>28</v>
      </c>
      <c r="G72" s="21">
        <v>44</v>
      </c>
      <c r="L72" s="25">
        <f ca="1">IFERROR(__xludf.DUMMYFUNCTION("IF(SUM(COUNTIF(artists!A:A, SPLIT(C72, "",""))) &gt; 0, ""UA"", 0)"),0)</f>
        <v>0</v>
      </c>
      <c r="M72" s="26" t="str">
        <f ca="1">IFERROR(__xludf.DUMMYFUNCTION("IF(SUM(COUNTIF(artists!C:C, SPLIT(C72, "",""))) &gt; 0, ""RU"", 0)"),"RU")</f>
        <v>RU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399</v>
      </c>
      <c r="D73" s="21" t="s">
        <v>1244</v>
      </c>
      <c r="E73" s="21">
        <v>91</v>
      </c>
      <c r="F73" s="21">
        <v>72</v>
      </c>
      <c r="G73" s="21">
        <v>2</v>
      </c>
      <c r="L73" s="25">
        <f ca="1">IFERROR(__xludf.DUMMYFUNCTION("IF(SUM(COUNTIF(artists!A:A, SPLIT(C73, "",""))) &gt; 0, ""UA"", 0)"),0)</f>
        <v>0</v>
      </c>
      <c r="M73" s="26" t="str">
        <f ca="1">IFERROR(__xludf.DUMMYFUNCTION("IF(SUM(COUNTIF(artists!C:C, SPLIT(C73, "",""))) &gt; 0, ""RU"", 0)"),"RU")</f>
        <v>RU</v>
      </c>
      <c r="N73" s="25">
        <f ca="1">IFERROR(__xludf.DUMMYFUNCTION("IF(SUM(COUNTIF(artists!E:E, SPLIT(C73, "",""))) &gt; 0, ""OTHER"", 0)"),0)</f>
        <v>0</v>
      </c>
    </row>
    <row r="74" spans="1:14" ht="14.25" customHeight="1">
      <c r="A74" s="21">
        <v>73</v>
      </c>
      <c r="B74" s="21" t="s">
        <v>1121</v>
      </c>
      <c r="C74" s="21" t="s">
        <v>223</v>
      </c>
      <c r="D74" s="21" t="s">
        <v>1200</v>
      </c>
      <c r="E74" s="21">
        <v>70</v>
      </c>
      <c r="F74" s="21">
        <v>22</v>
      </c>
      <c r="G74" s="21">
        <v>16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1117</v>
      </c>
      <c r="C75" s="21" t="s">
        <v>95</v>
      </c>
      <c r="D75" s="21" t="s">
        <v>1148</v>
      </c>
      <c r="E75" s="21">
        <v>74</v>
      </c>
      <c r="F75" s="21">
        <v>27</v>
      </c>
      <c r="G75" s="21">
        <v>48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1121</v>
      </c>
      <c r="C76" s="21" t="s">
        <v>91</v>
      </c>
      <c r="D76" s="21" t="s">
        <v>1206</v>
      </c>
      <c r="E76" s="21">
        <v>72</v>
      </c>
      <c r="F76" s="21">
        <v>42</v>
      </c>
      <c r="G76" s="21">
        <v>31</v>
      </c>
      <c r="L76" s="25">
        <f ca="1">IFERROR(__xludf.DUMMYFUNCTION("IF(SUM(COUNTIF(artists!A:A, SPLIT(C76, "",""))) &gt; 0, ""UA"", 0)"),0)</f>
        <v>0</v>
      </c>
      <c r="M76" s="26">
        <f ca="1">IFERROR(__xludf.DUMMYFUNCTION("IF(SUM(COUNTIF(artists!C:C, SPLIT(C76, "",""))) &gt; 0, ""RU"", 0)"),0)</f>
        <v>0</v>
      </c>
      <c r="N76" s="25" t="str">
        <f ca="1">IFERROR(__xludf.DUMMYFUNCTION("IF(SUM(COUNTIF(artists!E:E, SPLIT(C76, "",""))) &gt; 0, ""OTHER"", 0)"),"OTHER")</f>
        <v>OTHER</v>
      </c>
    </row>
    <row r="77" spans="1:14" ht="14.25" customHeight="1">
      <c r="A77" s="21">
        <v>76</v>
      </c>
      <c r="B77" s="21" t="s">
        <v>1121</v>
      </c>
      <c r="C77" s="21" t="s">
        <v>632</v>
      </c>
      <c r="D77" s="21" t="s">
        <v>1209</v>
      </c>
      <c r="E77" s="21">
        <v>75</v>
      </c>
      <c r="F77" s="21">
        <v>45</v>
      </c>
      <c r="G77" s="21">
        <v>11</v>
      </c>
      <c r="L77" s="25" t="str">
        <f ca="1">IFERROR(__xludf.DUMMYFUNCTION("IF(SUM(COUNTIF(artists!A:A, SPLIT(C77, "",""))) &gt; 0, ""UA"", 0)"),"UA")</f>
        <v>UA</v>
      </c>
      <c r="M77" s="26">
        <f ca="1">IFERROR(__xludf.DUMMYFUNCTION("IF(SUM(COUNTIF(artists!C:C, SPLIT(C77, "",""))) &gt; 0, ""RU"", 0)"),0)</f>
        <v>0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1121</v>
      </c>
      <c r="C78" s="21" t="s">
        <v>614</v>
      </c>
      <c r="D78" s="21" t="s">
        <v>1195</v>
      </c>
      <c r="E78" s="21">
        <v>64</v>
      </c>
      <c r="F78" s="21">
        <v>35</v>
      </c>
      <c r="G78" s="21">
        <v>50</v>
      </c>
      <c r="L78" s="25">
        <f ca="1">IFERROR(__xludf.DUMMYFUNCTION("IF(SUM(COUNTIF(artists!A:A, SPLIT(C78, "",""))) &gt; 0, ""UA"", 0)"),0)</f>
        <v>0</v>
      </c>
      <c r="M78" s="26">
        <f ca="1">IFERROR(__xludf.DUMMYFUNCTION("IF(SUM(COUNTIF(artists!C:C, SPLIT(C78, "",""))) &gt; 0, ""RU"", 0)"),0)</f>
        <v>0</v>
      </c>
      <c r="N78" s="25" t="str">
        <f ca="1">IFERROR(__xludf.DUMMYFUNCTION("IF(SUM(COUNTIF(artists!E:E, SPLIT(C78, "",""))) &gt; 0, ""OTHER"", 0)"),"OTHER")</f>
        <v>OTHER</v>
      </c>
    </row>
    <row r="79" spans="1:14" ht="14.25" customHeight="1">
      <c r="A79" s="21">
        <v>78</v>
      </c>
      <c r="B79" s="21" t="s">
        <v>1117</v>
      </c>
      <c r="C79" s="21" t="s">
        <v>638</v>
      </c>
      <c r="D79" s="21" t="s">
        <v>1177</v>
      </c>
      <c r="E79" s="21">
        <v>79</v>
      </c>
      <c r="F79" s="21">
        <v>78</v>
      </c>
      <c r="G79" s="21">
        <v>4</v>
      </c>
      <c r="L79" s="25" t="str">
        <f ca="1">IFERROR(__xludf.DUMMYFUNCTION("IF(SUM(COUNTIF(artists!A:A, SPLIT(C79, "",""))) &gt; 0, ""UA"", 0)"),"UA")</f>
        <v>UA</v>
      </c>
      <c r="M79" s="26">
        <f ca="1">IFERROR(__xludf.DUMMYFUNCTION("IF(SUM(COUNTIF(artists!C:C, SPLIT(C79, "",""))) &gt; 0, ""RU"", 0)"),0)</f>
        <v>0</v>
      </c>
      <c r="N79" s="25">
        <f ca="1">IFERROR(__xludf.DUMMYFUNCTION("IF(SUM(COUNTIF(artists!E:E, SPLIT(C79, "",""))) &gt; 0, ""OTHER"", 0)"),0)</f>
        <v>0</v>
      </c>
    </row>
    <row r="80" spans="1:14" ht="14.25" customHeight="1">
      <c r="A80" s="21">
        <v>79</v>
      </c>
      <c r="B80" s="21" t="s">
        <v>1121</v>
      </c>
      <c r="C80" s="21" t="s">
        <v>79</v>
      </c>
      <c r="D80" s="21" t="s">
        <v>1193</v>
      </c>
      <c r="E80" s="21">
        <v>78</v>
      </c>
      <c r="F80" s="21">
        <v>60</v>
      </c>
      <c r="G80" s="21">
        <v>19</v>
      </c>
      <c r="L80" s="25">
        <f ca="1">IFERROR(__xludf.DUMMYFUNCTION("IF(SUM(COUNTIF(artists!A:A, SPLIT(C80, "",""))) &gt; 0, ""UA"", 0)"),0)</f>
        <v>0</v>
      </c>
      <c r="M80" s="26">
        <f ca="1">IFERROR(__xludf.DUMMYFUNCTION("IF(SUM(COUNTIF(artists!C:C, SPLIT(C80, "",""))) &gt; 0, ""RU"", 0)"),0)</f>
        <v>0</v>
      </c>
      <c r="N80" s="25" t="str">
        <f ca="1">IFERROR(__xludf.DUMMYFUNCTION("IF(SUM(COUNTIF(artists!E:E, SPLIT(C80, "",""))) &gt; 0, ""OTHER"", 0)"),"OTHER")</f>
        <v>OTHER</v>
      </c>
    </row>
    <row r="81" spans="1:14" ht="14.25" customHeight="1">
      <c r="A81" s="21">
        <v>80</v>
      </c>
      <c r="B81" s="21" t="s">
        <v>1121</v>
      </c>
      <c r="C81" s="21" t="s">
        <v>196</v>
      </c>
      <c r="D81" s="21" t="s">
        <v>1237</v>
      </c>
      <c r="E81" s="21">
        <v>77</v>
      </c>
      <c r="F81" s="21">
        <v>56</v>
      </c>
      <c r="G81" s="21">
        <v>9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69</v>
      </c>
      <c r="D82" s="21" t="s">
        <v>1239</v>
      </c>
      <c r="E82" s="21">
        <v>80</v>
      </c>
      <c r="F82" s="21">
        <v>20</v>
      </c>
      <c r="G82" s="21">
        <v>49</v>
      </c>
      <c r="L82" s="25" t="str">
        <f ca="1">IFERROR(__xludf.DUMMYFUNCTION("IF(SUM(COUNTIF(artists!A:A, SPLIT(C82, "",""))) &gt; 0, ""UA"", 0)"),"UA")</f>
        <v>UA</v>
      </c>
      <c r="M82" s="26">
        <f ca="1">IFERROR(__xludf.DUMMYFUNCTION("IF(SUM(COUNTIF(artists!C:C, SPLIT(C82, "",""))) &gt; 0, ""RU"", 0)"),0)</f>
        <v>0</v>
      </c>
      <c r="N82" s="25">
        <f ca="1">IFERROR(__xludf.DUMMYFUNCTION("IF(SUM(COUNTIF(artists!E:E, SPLIT(C82, "",""))) &gt; 0, ""OTHER"", 0)"),0)</f>
        <v>0</v>
      </c>
    </row>
    <row r="83" spans="1:14" ht="14.25" customHeight="1">
      <c r="A83" s="21">
        <v>82</v>
      </c>
      <c r="B83" s="21" t="s">
        <v>1117</v>
      </c>
      <c r="C83" s="21" t="s">
        <v>103</v>
      </c>
      <c r="D83" s="21" t="s">
        <v>1201</v>
      </c>
      <c r="E83" s="21">
        <v>83</v>
      </c>
      <c r="F83" s="21">
        <v>73</v>
      </c>
      <c r="G83" s="21">
        <v>14</v>
      </c>
      <c r="H83" s="21">
        <v>77</v>
      </c>
      <c r="I83" s="28">
        <v>44206</v>
      </c>
      <c r="J83" s="21">
        <v>63</v>
      </c>
      <c r="K83" s="28">
        <v>44234</v>
      </c>
      <c r="L83" s="25">
        <f ca="1">IFERROR(__xludf.DUMMYFUNCTION("IF(SUM(COUNTIF(artists!A:A, SPLIT(C83, "",""))) &gt; 0, ""UA"", 0)"),0)</f>
        <v>0</v>
      </c>
      <c r="M83" s="26">
        <f ca="1">IFERROR(__xludf.DUMMYFUNCTION("IF(SUM(COUNTIF(artists!C:C, SPLIT(C83, "",""))) &gt; 0, ""RU"", 0)"),0)</f>
        <v>0</v>
      </c>
      <c r="N83" s="25" t="str">
        <f ca="1">IFERROR(__xludf.DUMMYFUNCTION("IF(SUM(COUNTIF(artists!E:E, SPLIT(C83, "",""))) &gt; 0, ""OTHER"", 0)"),"OTHER")</f>
        <v>OTHER</v>
      </c>
    </row>
    <row r="84" spans="1:14" ht="14.25" customHeight="1">
      <c r="A84" s="21">
        <v>83</v>
      </c>
      <c r="B84" s="21" t="s">
        <v>1121</v>
      </c>
      <c r="C84" s="21" t="s">
        <v>529</v>
      </c>
      <c r="D84" s="21" t="s">
        <v>1210</v>
      </c>
      <c r="E84" s="21">
        <v>81</v>
      </c>
      <c r="F84" s="21">
        <v>45</v>
      </c>
      <c r="G84" s="21">
        <v>15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1121</v>
      </c>
      <c r="C85" s="21" t="s">
        <v>86</v>
      </c>
      <c r="D85" s="21" t="s">
        <v>1243</v>
      </c>
      <c r="E85" s="21">
        <v>73</v>
      </c>
      <c r="F85" s="21">
        <v>51</v>
      </c>
      <c r="G85" s="21">
        <v>9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461</v>
      </c>
      <c r="D86" s="21" t="s">
        <v>1241</v>
      </c>
      <c r="E86" s="21">
        <v>98</v>
      </c>
      <c r="F86" s="21">
        <v>85</v>
      </c>
      <c r="G86" s="21">
        <v>4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1121</v>
      </c>
      <c r="C87" s="21" t="s">
        <v>584</v>
      </c>
      <c r="D87" s="21" t="s">
        <v>1233</v>
      </c>
      <c r="E87" s="21">
        <v>85</v>
      </c>
      <c r="F87" s="21">
        <v>41</v>
      </c>
      <c r="G87" s="21">
        <v>15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1121</v>
      </c>
      <c r="C88" s="21" t="s">
        <v>107</v>
      </c>
      <c r="D88" s="21" t="s">
        <v>1246</v>
      </c>
      <c r="E88" s="21">
        <v>84</v>
      </c>
      <c r="F88" s="21">
        <v>84</v>
      </c>
      <c r="G88" s="21">
        <v>3</v>
      </c>
      <c r="L88" s="25" t="str">
        <f ca="1">IFERROR(__xludf.DUMMYFUNCTION("IF(SUM(COUNTIF(artists!A:A, SPLIT(C88, "",""))) &gt; 0, ""UA"", 0)"),"UA")</f>
        <v>UA</v>
      </c>
      <c r="M88" s="26">
        <f ca="1">IFERROR(__xludf.DUMMYFUNCTION("IF(SUM(COUNTIF(artists!C:C, SPLIT(C88, "",""))) &gt; 0, ""RU"", 0)"),0)</f>
        <v>0</v>
      </c>
      <c r="N88" s="25">
        <f ca="1">IFERROR(__xludf.DUMMYFUNCTION("IF(SUM(COUNTIF(artists!E:E, SPLIT(C88, "",""))) &gt; 0, ""OTHER"", 0)"),0)</f>
        <v>0</v>
      </c>
    </row>
    <row r="89" spans="1:14" ht="14.25" customHeight="1">
      <c r="A89" s="21">
        <v>88</v>
      </c>
      <c r="B89" s="21" t="s">
        <v>1121</v>
      </c>
      <c r="C89" s="21" t="s">
        <v>736</v>
      </c>
      <c r="D89" s="21" t="s">
        <v>1184</v>
      </c>
      <c r="E89" s="21">
        <v>82</v>
      </c>
      <c r="F89" s="21">
        <v>41</v>
      </c>
      <c r="G89" s="21">
        <v>83</v>
      </c>
      <c r="L89" s="25">
        <f ca="1">IFERROR(__xludf.DUMMYFUNCTION("IF(SUM(COUNTIF(artists!A:A, SPLIT(C89, "",""))) &gt; 0, ""UA"", 0)"),0)</f>
        <v>0</v>
      </c>
      <c r="M89" s="26" t="str">
        <f ca="1">IFERROR(__xludf.DUMMYFUNCTION("IF(SUM(COUNTIF(artists!C:C, SPLIT(C89, "",""))) &gt; 0, ""RU"", 0)"),"RU")</f>
        <v>RU</v>
      </c>
      <c r="N89" s="25">
        <f ca="1">IFERROR(__xludf.DUMMYFUNCTION("IF(SUM(COUNTIF(artists!E:E, SPLIT(C89, "",""))) &gt; 0, ""OTHER"", 0)"),0)</f>
        <v>0</v>
      </c>
    </row>
    <row r="90" spans="1:14" ht="14.25" customHeight="1">
      <c r="A90" s="21">
        <v>89</v>
      </c>
      <c r="B90" s="21" t="s">
        <v>1147</v>
      </c>
      <c r="C90" s="21" t="s">
        <v>635</v>
      </c>
      <c r="D90" s="21" t="s">
        <v>1242</v>
      </c>
      <c r="E90" s="21" t="s">
        <v>1147</v>
      </c>
      <c r="F90" s="21">
        <v>88</v>
      </c>
      <c r="G90" s="21">
        <v>1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1121</v>
      </c>
      <c r="C91" s="21" t="s">
        <v>1077</v>
      </c>
      <c r="D91" s="21" t="s">
        <v>1247</v>
      </c>
      <c r="E91" s="21">
        <v>61</v>
      </c>
      <c r="F91" s="21">
        <v>25</v>
      </c>
      <c r="G91" s="21">
        <v>6</v>
      </c>
      <c r="L91" s="25" t="str">
        <f ca="1">IFERROR(__xludf.DUMMYFUNCTION("IF(SUM(COUNTIF(artists!A:A, SPLIT(C91, "",""))) &gt; 0, ""UA"", 0)"),"UA")</f>
        <v>UA</v>
      </c>
      <c r="M91" s="26">
        <f ca="1">IFERROR(__xludf.DUMMYFUNCTION("IF(SUM(COUNTIF(artists!C:C, SPLIT(C91, "",""))) &gt; 0, ""RU"", 0)"),0)</f>
        <v>0</v>
      </c>
      <c r="N91" s="25">
        <f ca="1">IFERROR(__xludf.DUMMYFUNCTION("IF(SUM(COUNTIF(artists!E:E, SPLIT(C91, "",""))) &gt; 0, ""OTHER"", 0)"),0)</f>
        <v>0</v>
      </c>
    </row>
    <row r="92" spans="1:14" ht="14.25" customHeight="1">
      <c r="A92" s="21">
        <v>91</v>
      </c>
      <c r="B92" s="21" t="s">
        <v>1117</v>
      </c>
      <c r="C92" s="21" t="s">
        <v>196</v>
      </c>
      <c r="D92" s="21">
        <v>24</v>
      </c>
      <c r="E92" s="21">
        <v>100</v>
      </c>
      <c r="F92" s="21">
        <v>12</v>
      </c>
      <c r="G92" s="21">
        <v>32</v>
      </c>
      <c r="L92" s="25" t="str">
        <f ca="1">IFERROR(__xludf.DUMMYFUNCTION("IF(SUM(COUNTIF(artists!A:A, SPLIT(C92, "",""))) &gt; 0, ""UA"", 0)"),"UA")</f>
        <v>UA</v>
      </c>
      <c r="M92" s="26">
        <f ca="1">IFERROR(__xludf.DUMMYFUNCTION("IF(SUM(COUNTIF(artists!C:C, SPLIT(C92, "",""))) &gt; 0, ""RU"", 0)"),0)</f>
        <v>0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1121</v>
      </c>
      <c r="C93" s="21" t="s">
        <v>499</v>
      </c>
      <c r="D93" s="21" t="s">
        <v>1248</v>
      </c>
      <c r="E93" s="21">
        <v>76</v>
      </c>
      <c r="F93" s="21">
        <v>8</v>
      </c>
      <c r="G93" s="21">
        <v>14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1121</v>
      </c>
      <c r="C94" s="21" t="s">
        <v>225</v>
      </c>
      <c r="D94" s="21" t="s">
        <v>1249</v>
      </c>
      <c r="E94" s="21">
        <v>87</v>
      </c>
      <c r="F94" s="21">
        <v>2</v>
      </c>
      <c r="G94" s="21">
        <v>35</v>
      </c>
      <c r="L94" s="25">
        <f ca="1">IFERROR(__xludf.DUMMYFUNCTION("IF(SUM(COUNTIF(artists!A:A, SPLIT(C94, "",""))) &gt; 0, ""UA"", 0)"),0)</f>
        <v>0</v>
      </c>
      <c r="M94" s="26">
        <f ca="1">IFERROR(__xludf.DUMMYFUNCTION("IF(SUM(COUNTIF(artists!C:C, SPLIT(C94, "",""))) &gt; 0, ""RU"", 0)"),0)</f>
        <v>0</v>
      </c>
      <c r="N94" s="25" t="str">
        <f ca="1">IFERROR(__xludf.DUMMYFUNCTION("IF(SUM(COUNTIF(artists!E:E, SPLIT(C94, "",""))) &gt; 0, ""OTHER"", 0)"),"OTHER")</f>
        <v>OTHER</v>
      </c>
    </row>
    <row r="95" spans="1:14" ht="14.25" customHeight="1">
      <c r="A95" s="21">
        <v>94</v>
      </c>
      <c r="B95" s="21" t="s">
        <v>1147</v>
      </c>
      <c r="C95" s="21" t="s">
        <v>617</v>
      </c>
      <c r="D95" s="21" t="s">
        <v>1240</v>
      </c>
      <c r="E95" s="21" t="s">
        <v>1147</v>
      </c>
      <c r="F95" s="21">
        <v>77</v>
      </c>
      <c r="G95" s="21">
        <v>1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1117</v>
      </c>
      <c r="C96" s="21" t="s">
        <v>184</v>
      </c>
      <c r="D96" s="21" t="s">
        <v>1250</v>
      </c>
      <c r="E96" s="21">
        <v>96</v>
      </c>
      <c r="F96" s="21">
        <v>31</v>
      </c>
      <c r="G96" s="21">
        <v>17</v>
      </c>
      <c r="L96" s="25" t="str">
        <f ca="1">IFERROR(__xludf.DUMMYFUNCTION("IF(SUM(COUNTIF(artists!A:A, SPLIT(C96, "",""))) &gt; 0, ""UA"", 0)"),"UA")</f>
        <v>UA</v>
      </c>
      <c r="M96" s="26">
        <f ca="1">IFERROR(__xludf.DUMMYFUNCTION("IF(SUM(COUNTIF(artists!C:C, SPLIT(C96, "",""))) &gt; 0, ""RU"", 0)"),0)</f>
        <v>0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1121</v>
      </c>
      <c r="C97" s="21" t="s">
        <v>557</v>
      </c>
      <c r="D97" s="21" t="s">
        <v>1251</v>
      </c>
      <c r="E97" s="21">
        <v>88</v>
      </c>
      <c r="F97" s="21">
        <v>58</v>
      </c>
      <c r="G97" s="21">
        <v>9</v>
      </c>
      <c r="L97" s="25">
        <f ca="1">IFERROR(__xludf.DUMMYFUNCTION("IF(SUM(COUNTIF(artists!A:A, SPLIT(C97, "",""))) &gt; 0, ""UA"", 0)"),0)</f>
        <v>0</v>
      </c>
      <c r="M97" s="26">
        <f ca="1">IFERROR(__xludf.DUMMYFUNCTION("IF(SUM(COUNTIF(artists!C:C, SPLIT(C97, "",""))) &gt; 0, ""RU"", 0)"),0)</f>
        <v>0</v>
      </c>
      <c r="N97" s="25" t="str">
        <f ca="1">IFERROR(__xludf.DUMMYFUNCTION("IF(SUM(COUNTIF(artists!E:E, SPLIT(C97, "",""))) &gt; 0, ""OTHER"", 0)"),"OTHER")</f>
        <v>OTHER</v>
      </c>
    </row>
    <row r="98" spans="1:14" ht="14.25" customHeight="1">
      <c r="A98" s="21">
        <v>97</v>
      </c>
      <c r="B98" s="21" t="s">
        <v>1121</v>
      </c>
      <c r="C98" s="21" t="s">
        <v>74</v>
      </c>
      <c r="D98" s="21" t="s">
        <v>1252</v>
      </c>
      <c r="E98" s="21">
        <v>89</v>
      </c>
      <c r="F98" s="21">
        <v>1</v>
      </c>
      <c r="G98" s="21">
        <v>43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396</v>
      </c>
      <c r="D99" s="21" t="s">
        <v>1208</v>
      </c>
      <c r="E99" s="21" t="s">
        <v>1147</v>
      </c>
      <c r="F99" s="21">
        <v>81</v>
      </c>
      <c r="G99" s="21">
        <v>1</v>
      </c>
      <c r="L99" s="25" t="str">
        <f ca="1">IFERROR(__xludf.DUMMYFUNCTION("IF(SUM(COUNTIF(artists!A:A, SPLIT(C99, "",""))) &gt; 0, ""UA"", 0)"),"UA")</f>
        <v>UA</v>
      </c>
      <c r="M99" s="26">
        <f ca="1">IFERROR(__xludf.DUMMYFUNCTION("IF(SUM(COUNTIF(artists!C:C, SPLIT(C99, "",""))) &gt; 0, ""RU"", 0)"),0)</f>
        <v>0</v>
      </c>
      <c r="N99" s="25">
        <f ca="1">IFERROR(__xludf.DUMMYFUNCTION("IF(SUM(COUNTIF(artists!E:E, SPLIT(C99, "",""))) &gt; 0, ""OTHER"", 0)"),0)</f>
        <v>0</v>
      </c>
    </row>
    <row r="100" spans="1:14" ht="14.25" customHeight="1">
      <c r="A100" s="21">
        <v>99</v>
      </c>
      <c r="B100" s="21" t="s">
        <v>1147</v>
      </c>
      <c r="C100" s="21" t="s">
        <v>348</v>
      </c>
      <c r="D100" s="21" t="s">
        <v>1134</v>
      </c>
      <c r="E100" s="21" t="s">
        <v>1147</v>
      </c>
      <c r="F100" s="21">
        <v>9</v>
      </c>
      <c r="G100" s="21">
        <v>1</v>
      </c>
      <c r="L100" s="25">
        <f ca="1">IFERROR(__xludf.DUMMYFUNCTION("IF(SUM(COUNTIF(artists!A:A, SPLIT(C100, "",""))) &gt; 0, ""UA"", 0)"),0)</f>
        <v>0</v>
      </c>
      <c r="M100" s="26">
        <f ca="1">IFERROR(__xludf.DUMMYFUNCTION("IF(SUM(COUNTIF(artists!C:C, SPLIT(C100, "",""))) &gt; 0, ""RU"", 0)"),0)</f>
        <v>0</v>
      </c>
      <c r="N100" s="25" t="str">
        <f ca="1">IFERROR(__xludf.DUMMYFUNCTION("IF(SUM(COUNTIF(artists!E:E, SPLIT(C100, "",""))) &gt; 0, ""OTHER"", 0)"),"OTHER")</f>
        <v>OTHER</v>
      </c>
    </row>
    <row r="101" spans="1:14" ht="14.25" customHeight="1">
      <c r="A101" s="21">
        <v>100</v>
      </c>
      <c r="B101" s="21" t="s">
        <v>1121</v>
      </c>
      <c r="C101" s="21" t="s">
        <v>620</v>
      </c>
      <c r="D101" s="21" t="s">
        <v>1253</v>
      </c>
      <c r="E101" s="21">
        <v>86</v>
      </c>
      <c r="F101" s="21">
        <v>53</v>
      </c>
      <c r="G101" s="21">
        <v>9</v>
      </c>
      <c r="L101" s="25">
        <f ca="1">IFERROR(__xludf.DUMMYFUNCTION("IF(SUM(COUNTIF(artists!A:A, SPLIT(C101, "",""))) &gt; 0, ""UA"", 0)"),0)</f>
        <v>0</v>
      </c>
      <c r="M101" s="26">
        <f ca="1">IFERROR(__xludf.DUMMYFUNCTION("IF(SUM(COUNTIF(artists!C:C, SPLIT(C101, "",""))) &gt; 0, ""RU"", 0)"),0)</f>
        <v>0</v>
      </c>
      <c r="N101" s="25" t="str">
        <f ca="1">IFERROR(__xludf.DUMMYFUNCTION("IF(SUM(COUNTIF(artists!E:E, SPLIT(C101, "",""))) &gt; 0, ""OTHER"", 0)"),"OTHER")</f>
        <v>OTHER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09" priority="1">
      <formula>AND($L2=0, $M2=0, $N2=0)</formula>
    </cfRule>
    <cfRule type="expression" dxfId="108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Аркуш9">
    <tabColor rgb="FF38761D"/>
  </sheetPr>
  <dimension ref="A1:N996"/>
  <sheetViews>
    <sheetView workbookViewId="0"/>
  </sheetViews>
  <sheetFormatPr defaultColWidth="14.44140625" defaultRowHeight="15" customHeight="1"/>
  <cols>
    <col min="1" max="1" width="7.5546875" customWidth="1"/>
    <col min="2" max="2" width="10.6640625" customWidth="1"/>
    <col min="3" max="3" width="34.88671875" customWidth="1"/>
    <col min="4" max="4" width="39.33203125" customWidth="1"/>
    <col min="5" max="5" width="9.44140625" hidden="1" customWidth="1"/>
    <col min="6" max="6" width="11.88671875" hidden="1" customWidth="1"/>
    <col min="7" max="7" width="14" hidden="1" customWidth="1"/>
    <col min="8" max="8" width="16.5546875" hidden="1" customWidth="1"/>
    <col min="9" max="9" width="10.109375" hidden="1" customWidth="1"/>
    <col min="10" max="10" width="26.88671875" hidden="1" customWidth="1"/>
    <col min="11" max="11" width="10.109375" hidden="1" customWidth="1"/>
    <col min="12" max="26" width="8.6640625" customWidth="1"/>
  </cols>
  <sheetData>
    <row r="1" spans="1:14" ht="14.25" customHeight="1">
      <c r="A1" s="21" t="s">
        <v>1106</v>
      </c>
      <c r="B1" s="21" t="s">
        <v>1107</v>
      </c>
      <c r="C1" s="21" t="s">
        <v>1108</v>
      </c>
      <c r="D1" s="21" t="s">
        <v>1109</v>
      </c>
      <c r="E1" s="21" t="s">
        <v>1110</v>
      </c>
      <c r="F1" s="21" t="s">
        <v>1111</v>
      </c>
      <c r="G1" s="21" t="s">
        <v>1112</v>
      </c>
      <c r="H1" s="21" t="s">
        <v>1113</v>
      </c>
      <c r="I1" s="21" t="s">
        <v>1114</v>
      </c>
      <c r="J1" s="21" t="s">
        <v>1115</v>
      </c>
      <c r="K1" s="21" t="s">
        <v>1116</v>
      </c>
      <c r="L1" s="24" t="s">
        <v>65</v>
      </c>
      <c r="M1" s="24" t="s">
        <v>66</v>
      </c>
      <c r="N1" s="24" t="s">
        <v>67</v>
      </c>
    </row>
    <row r="2" spans="1:14" ht="14.25" customHeight="1">
      <c r="A2" s="21">
        <v>1</v>
      </c>
      <c r="B2" s="21" t="s">
        <v>1117</v>
      </c>
      <c r="C2" s="21" t="s">
        <v>401</v>
      </c>
      <c r="D2" s="21" t="s">
        <v>1120</v>
      </c>
      <c r="E2" s="21">
        <v>1</v>
      </c>
      <c r="F2" s="21">
        <v>1</v>
      </c>
      <c r="G2" s="21">
        <v>6</v>
      </c>
      <c r="L2" s="25" t="str">
        <f ca="1">IFERROR(__xludf.DUMMYFUNCTION("IF(SUM(COUNTIF(artists!A:A, SPLIT(C2, "",""))) &gt; 0, ""UA"", 0)"),"UA")</f>
        <v>UA</v>
      </c>
      <c r="M2" s="26">
        <f ca="1">IFERROR(__xludf.DUMMYFUNCTION("IF(SUM(COUNTIF(artists!C:C, SPLIT(C2, "",""))) &gt; 0, ""RU"", 0)"),0)</f>
        <v>0</v>
      </c>
      <c r="N2" s="25">
        <f ca="1">IFERROR(__xludf.DUMMYFUNCTION("IF(SUM(COUNTIF(artists!E:E, SPLIT(C2, "",""))) &gt; 0, ""OTHER"", 0)"),0)</f>
        <v>0</v>
      </c>
    </row>
    <row r="3" spans="1:14" ht="14.25" customHeight="1">
      <c r="A3" s="21">
        <v>2</v>
      </c>
      <c r="B3" s="21" t="s">
        <v>1117</v>
      </c>
      <c r="C3" s="21" t="s">
        <v>187</v>
      </c>
      <c r="D3" s="21" t="s">
        <v>1126</v>
      </c>
      <c r="E3" s="21">
        <v>2</v>
      </c>
      <c r="F3" s="21">
        <v>2</v>
      </c>
      <c r="G3" s="21">
        <v>6</v>
      </c>
      <c r="L3" s="25" t="str">
        <f ca="1">IFERROR(__xludf.DUMMYFUNCTION("IF(SUM(COUNTIF(artists!A:A, SPLIT(C3, "",""))) &gt; 0, ""UA"", 0)"),"UA")</f>
        <v>UA</v>
      </c>
      <c r="M3" s="26">
        <f ca="1">IFERROR(__xludf.DUMMYFUNCTION("IF(SUM(COUNTIF(artists!C:C, SPLIT(C3, "",""))) &gt; 0, ""RU"", 0)"),0)</f>
        <v>0</v>
      </c>
      <c r="N3" s="25">
        <f ca="1">IFERROR(__xludf.DUMMYFUNCTION("IF(SUM(COUNTIF(artists!E:E, SPLIT(C3, "",""))) &gt; 0, ""OTHER"", 0)"),0)</f>
        <v>0</v>
      </c>
    </row>
    <row r="4" spans="1:14" ht="14.25" customHeight="1">
      <c r="A4" s="21">
        <v>3</v>
      </c>
      <c r="B4" s="21" t="s">
        <v>1117</v>
      </c>
      <c r="C4" s="21" t="s">
        <v>107</v>
      </c>
      <c r="D4" s="21" t="s">
        <v>1125</v>
      </c>
      <c r="E4" s="21">
        <v>3</v>
      </c>
      <c r="F4" s="21">
        <v>3</v>
      </c>
      <c r="G4" s="21">
        <v>4</v>
      </c>
      <c r="L4" s="25" t="str">
        <f ca="1">IFERROR(__xludf.DUMMYFUNCTION("IF(SUM(COUNTIF(artists!A:A, SPLIT(C4, "",""))) &gt; 0, ""UA"", 0)"),"UA")</f>
        <v>UA</v>
      </c>
      <c r="M4" s="26">
        <f ca="1">IFERROR(__xludf.DUMMYFUNCTION("IF(SUM(COUNTIF(artists!C:C, SPLIT(C4, "",""))) &gt; 0, ""RU"", 0)"),0)</f>
        <v>0</v>
      </c>
      <c r="N4" s="25">
        <f ca="1">IFERROR(__xludf.DUMMYFUNCTION("IF(SUM(COUNTIF(artists!E:E, SPLIT(C4, "",""))) &gt; 0, ""OTHER"", 0)"),0)</f>
        <v>0</v>
      </c>
    </row>
    <row r="5" spans="1:14" ht="14.25" customHeight="1">
      <c r="A5" s="21">
        <v>4</v>
      </c>
      <c r="B5" s="21" t="s">
        <v>1117</v>
      </c>
      <c r="C5" s="21" t="s">
        <v>636</v>
      </c>
      <c r="D5" s="21" t="s">
        <v>1142</v>
      </c>
      <c r="E5" s="21">
        <v>5</v>
      </c>
      <c r="F5" s="21">
        <v>3</v>
      </c>
      <c r="G5" s="21">
        <v>4</v>
      </c>
      <c r="L5" s="25">
        <f ca="1">IFERROR(__xludf.DUMMYFUNCTION("IF(SUM(COUNTIF(artists!A:A, SPLIT(C5, "",""))) &gt; 0, ""UA"", 0)"),0)</f>
        <v>0</v>
      </c>
      <c r="M5" s="26" t="str">
        <f ca="1">IFERROR(__xludf.DUMMYFUNCTION("IF(SUM(COUNTIF(artists!C:C, SPLIT(C5, "",""))) &gt; 0, ""RU"", 0)"),"RU")</f>
        <v>RU</v>
      </c>
      <c r="N5" s="25">
        <f ca="1">IFERROR(__xludf.DUMMYFUNCTION("IF(SUM(COUNTIF(artists!E:E, SPLIT(C5, "",""))) &gt; 0, ""OTHER"", 0)"),0)</f>
        <v>0</v>
      </c>
    </row>
    <row r="6" spans="1:14" ht="14.25" customHeight="1">
      <c r="A6" s="21">
        <v>5</v>
      </c>
      <c r="B6" s="21" t="s">
        <v>1121</v>
      </c>
      <c r="C6" s="21" t="s">
        <v>160</v>
      </c>
      <c r="D6" s="21" t="s">
        <v>1161</v>
      </c>
      <c r="E6" s="21">
        <v>4</v>
      </c>
      <c r="F6" s="21">
        <v>4</v>
      </c>
      <c r="G6" s="21">
        <v>8</v>
      </c>
      <c r="L6" s="25">
        <f ca="1">IFERROR(__xludf.DUMMYFUNCTION("IF(SUM(COUNTIF(artists!A:A, SPLIT(C6, "",""))) &gt; 0, ""UA"", 0)"),0)</f>
        <v>0</v>
      </c>
      <c r="M6" s="26" t="str">
        <f ca="1">IFERROR(__xludf.DUMMYFUNCTION("IF(SUM(COUNTIF(artists!C:C, SPLIT(C6, "",""))) &gt; 0, ""RU"", 0)"),"RU")</f>
        <v>RU</v>
      </c>
      <c r="N6" s="25">
        <f ca="1">IFERROR(__xludf.DUMMYFUNCTION("IF(SUM(COUNTIF(artists!E:E, SPLIT(C6, "",""))) &gt; 0, ""OTHER"", 0)"),0)</f>
        <v>0</v>
      </c>
    </row>
    <row r="7" spans="1:14" ht="14.25" customHeight="1">
      <c r="A7" s="21">
        <v>6</v>
      </c>
      <c r="B7" s="21" t="s">
        <v>1117</v>
      </c>
      <c r="C7" s="21" t="s">
        <v>388</v>
      </c>
      <c r="D7" s="21" t="s">
        <v>1160</v>
      </c>
      <c r="E7" s="21">
        <v>6</v>
      </c>
      <c r="F7" s="21">
        <v>1</v>
      </c>
      <c r="G7" s="21">
        <v>7</v>
      </c>
      <c r="L7" s="25">
        <f ca="1">IFERROR(__xludf.DUMMYFUNCTION("IF(SUM(COUNTIF(artists!A:A, SPLIT(C7, "",""))) &gt; 0, ""UA"", 0)"),0)</f>
        <v>0</v>
      </c>
      <c r="M7" s="26">
        <f ca="1">IFERROR(__xludf.DUMMYFUNCTION("IF(SUM(COUNTIF(artists!C:C, SPLIT(C7, "",""))) &gt; 0, ""RU"", 0)"),0)</f>
        <v>0</v>
      </c>
      <c r="N7" s="25" t="str">
        <f ca="1">IFERROR(__xludf.DUMMYFUNCTION("IF(SUM(COUNTIF(artists!E:E, SPLIT(C7, "",""))) &gt; 0, ""OTHER"", 0)"),"OTHER")</f>
        <v>OTHER</v>
      </c>
    </row>
    <row r="8" spans="1:14" ht="14.25" customHeight="1">
      <c r="A8" s="21">
        <v>7</v>
      </c>
      <c r="B8" s="21" t="s">
        <v>1117</v>
      </c>
      <c r="C8" s="21" t="s">
        <v>417</v>
      </c>
      <c r="D8" s="21" t="s">
        <v>1138</v>
      </c>
      <c r="E8" s="21">
        <v>7</v>
      </c>
      <c r="F8" s="21">
        <v>6</v>
      </c>
      <c r="G8" s="21">
        <v>5</v>
      </c>
      <c r="L8" s="25" t="str">
        <f ca="1">IFERROR(__xludf.DUMMYFUNCTION("IF(SUM(COUNTIF(artists!A:A, SPLIT(C8, "",""))) &gt; 0, ""UA"", 0)"),"UA")</f>
        <v>UA</v>
      </c>
      <c r="M8" s="26">
        <f ca="1">IFERROR(__xludf.DUMMYFUNCTION("IF(SUM(COUNTIF(artists!C:C, SPLIT(C8, "",""))) &gt; 0, ""RU"", 0)"),0)</f>
        <v>0</v>
      </c>
      <c r="N8" s="25">
        <f ca="1">IFERROR(__xludf.DUMMYFUNCTION("IF(SUM(COUNTIF(artists!E:E, SPLIT(C8, "",""))) &gt; 0, ""OTHER"", 0)"),0)</f>
        <v>0</v>
      </c>
    </row>
    <row r="9" spans="1:14" ht="14.25" customHeight="1">
      <c r="A9" s="21">
        <v>8</v>
      </c>
      <c r="B9" s="21" t="s">
        <v>1117</v>
      </c>
      <c r="C9" s="21" t="s">
        <v>1149</v>
      </c>
      <c r="D9" s="21" t="s">
        <v>1150</v>
      </c>
      <c r="E9" s="21">
        <v>8</v>
      </c>
      <c r="F9" s="21">
        <v>1</v>
      </c>
      <c r="G9" s="21">
        <v>11</v>
      </c>
      <c r="L9" s="25">
        <f ca="1">IFERROR(__xludf.DUMMYFUNCTION("IF(SUM(COUNTIF(artists!A:A, SPLIT(C9, "",""))) &gt; 0, ""UA"", 0)"),0)</f>
        <v>0</v>
      </c>
      <c r="M9" s="26" t="str">
        <f ca="1">IFERROR(__xludf.DUMMYFUNCTION("IF(SUM(COUNTIF(artists!C:C, SPLIT(C9, "",""))) &gt; 0, ""RU"", 0)"),"RU")</f>
        <v>RU</v>
      </c>
      <c r="N9" s="25">
        <f ca="1">IFERROR(__xludf.DUMMYFUNCTION("IF(SUM(COUNTIF(artists!E:E, SPLIT(C9, "",""))) &gt; 0, ""OTHER"", 0)"),0)</f>
        <v>0</v>
      </c>
    </row>
    <row r="10" spans="1:14" ht="14.25" customHeight="1">
      <c r="A10" s="21">
        <v>9</v>
      </c>
      <c r="B10" s="21" t="s">
        <v>1117</v>
      </c>
      <c r="C10" s="21" t="s">
        <v>345</v>
      </c>
      <c r="D10" s="21" t="s">
        <v>1131</v>
      </c>
      <c r="E10" s="21">
        <v>10</v>
      </c>
      <c r="F10" s="21">
        <v>1</v>
      </c>
      <c r="G10" s="21">
        <v>17</v>
      </c>
      <c r="L10" s="25">
        <f ca="1">IFERROR(__xludf.DUMMYFUNCTION("IF(SUM(COUNTIF(artists!A:A, SPLIT(C10, "",""))) &gt; 0, ""UA"", 0)"),0)</f>
        <v>0</v>
      </c>
      <c r="M10" s="26">
        <f ca="1">IFERROR(__xludf.DUMMYFUNCTION("IF(SUM(COUNTIF(artists!C:C, SPLIT(C10, "",""))) &gt; 0, ""RU"", 0)"),0)</f>
        <v>0</v>
      </c>
      <c r="N10" s="25" t="str">
        <f ca="1">IFERROR(__xludf.DUMMYFUNCTION("IF(SUM(COUNTIF(artists!E:E, SPLIT(C10, "",""))) &gt; 0, ""OTHER"", 0)"),"OTHER")</f>
        <v>OTHER</v>
      </c>
    </row>
    <row r="11" spans="1:14" ht="14.25" customHeight="1">
      <c r="A11" s="21">
        <v>10</v>
      </c>
      <c r="B11" s="21" t="s">
        <v>1117</v>
      </c>
      <c r="C11" s="21" t="s">
        <v>453</v>
      </c>
      <c r="D11" s="21" t="s">
        <v>1182</v>
      </c>
      <c r="E11" s="21">
        <v>88</v>
      </c>
      <c r="F11" s="21">
        <v>10</v>
      </c>
      <c r="G11" s="21">
        <v>2</v>
      </c>
      <c r="L11" s="25" t="str">
        <f ca="1">IFERROR(__xludf.DUMMYFUNCTION("IF(SUM(COUNTIF(artists!A:A, SPLIT(C11, "",""))) &gt; 0, ""UA"", 0)"),"UA")</f>
        <v>UA</v>
      </c>
      <c r="M11" s="26">
        <f ca="1">IFERROR(__xludf.DUMMYFUNCTION("IF(SUM(COUNTIF(artists!C:C, SPLIT(C11, "",""))) &gt; 0, ""RU"", 0)"),0)</f>
        <v>0</v>
      </c>
      <c r="N11" s="25">
        <f ca="1">IFERROR(__xludf.DUMMYFUNCTION("IF(SUM(COUNTIF(artists!E:E, SPLIT(C11, "",""))) &gt; 0, ""OTHER"", 0)"),0)</f>
        <v>0</v>
      </c>
    </row>
    <row r="12" spans="1:14" ht="14.25" customHeight="1">
      <c r="A12" s="21">
        <v>11</v>
      </c>
      <c r="B12" s="21" t="s">
        <v>1117</v>
      </c>
      <c r="C12" s="21" t="s">
        <v>409</v>
      </c>
      <c r="D12" s="21" t="s">
        <v>1127</v>
      </c>
      <c r="E12" s="21">
        <v>15</v>
      </c>
      <c r="F12" s="21">
        <v>5</v>
      </c>
      <c r="G12" s="21">
        <v>3</v>
      </c>
      <c r="L12" s="25" t="str">
        <f ca="1">IFERROR(__xludf.DUMMYFUNCTION("IF(SUM(COUNTIF(artists!A:A, SPLIT(C12, "",""))) &gt; 0, ""UA"", 0)"),"UA")</f>
        <v>UA</v>
      </c>
      <c r="M12" s="26">
        <f ca="1">IFERROR(__xludf.DUMMYFUNCTION("IF(SUM(COUNTIF(artists!C:C, SPLIT(C12, "",""))) &gt; 0, ""RU"", 0)"),0)</f>
        <v>0</v>
      </c>
      <c r="N12" s="25">
        <f ca="1">IFERROR(__xludf.DUMMYFUNCTION("IF(SUM(COUNTIF(artists!E:E, SPLIT(C12, "",""))) &gt; 0, ""OTHER"", 0)"),0)</f>
        <v>0</v>
      </c>
    </row>
    <row r="13" spans="1:14" ht="14.25" customHeight="1">
      <c r="A13" s="21">
        <v>12</v>
      </c>
      <c r="B13" s="21" t="s">
        <v>1117</v>
      </c>
      <c r="C13" s="21" t="s">
        <v>495</v>
      </c>
      <c r="D13" s="21" t="s">
        <v>1129</v>
      </c>
      <c r="E13" s="21">
        <v>12</v>
      </c>
      <c r="F13" s="21">
        <v>3</v>
      </c>
      <c r="G13" s="21">
        <v>11</v>
      </c>
      <c r="L13" s="25" t="str">
        <f ca="1">IFERROR(__xludf.DUMMYFUNCTION("IF(SUM(COUNTIF(artists!A:A, SPLIT(C13, "",""))) &gt; 0, ""UA"", 0)"),"UA")</f>
        <v>UA</v>
      </c>
      <c r="M13" s="26">
        <f ca="1">IFERROR(__xludf.DUMMYFUNCTION("IF(SUM(COUNTIF(artists!C:C, SPLIT(C13, "",""))) &gt; 0, ""RU"", 0)"),0)</f>
        <v>0</v>
      </c>
      <c r="N13" s="25">
        <f ca="1">IFERROR(__xludf.DUMMYFUNCTION("IF(SUM(COUNTIF(artists!E:E, SPLIT(C13, "",""))) &gt; 0, ""OTHER"", 0)"),0)</f>
        <v>0</v>
      </c>
    </row>
    <row r="14" spans="1:14" ht="14.25" customHeight="1">
      <c r="A14" s="21">
        <v>13</v>
      </c>
      <c r="B14" s="21" t="s">
        <v>1121</v>
      </c>
      <c r="C14" s="21" t="s">
        <v>168</v>
      </c>
      <c r="D14" s="21" t="s">
        <v>1132</v>
      </c>
      <c r="E14" s="21">
        <v>11</v>
      </c>
      <c r="F14" s="21">
        <v>1</v>
      </c>
      <c r="G14" s="21">
        <v>25</v>
      </c>
      <c r="L14" s="25" t="str">
        <f ca="1">IFERROR(__xludf.DUMMYFUNCTION("IF(SUM(COUNTIF(artists!A:A, SPLIT(C14, "",""))) &gt; 0, ""UA"", 0)"),"UA")</f>
        <v>UA</v>
      </c>
      <c r="M14" s="26">
        <f ca="1">IFERROR(__xludf.DUMMYFUNCTION("IF(SUM(COUNTIF(artists!C:C, SPLIT(C14, "",""))) &gt; 0, ""RU"", 0)"),0)</f>
        <v>0</v>
      </c>
      <c r="N14" s="25">
        <f ca="1">IFERROR(__xludf.DUMMYFUNCTION("IF(SUM(COUNTIF(artists!E:E, SPLIT(C14, "",""))) &gt; 0, ""OTHER"", 0)"),0)</f>
        <v>0</v>
      </c>
    </row>
    <row r="15" spans="1:14" ht="14.25" customHeight="1">
      <c r="A15" s="21">
        <v>14</v>
      </c>
      <c r="B15" s="21" t="s">
        <v>1117</v>
      </c>
      <c r="C15" s="21" t="s">
        <v>612</v>
      </c>
      <c r="D15" s="21" t="s">
        <v>1137</v>
      </c>
      <c r="E15" s="21">
        <v>14</v>
      </c>
      <c r="F15" s="21">
        <v>12</v>
      </c>
      <c r="G15" s="21">
        <v>10</v>
      </c>
      <c r="L15" s="25" t="str">
        <f ca="1">IFERROR(__xludf.DUMMYFUNCTION("IF(SUM(COUNTIF(artists!A:A, SPLIT(C15, "",""))) &gt; 0, ""UA"", 0)"),"UA")</f>
        <v>UA</v>
      </c>
      <c r="M15" s="26">
        <f ca="1">IFERROR(__xludf.DUMMYFUNCTION("IF(SUM(COUNTIF(artists!C:C, SPLIT(C15, "",""))) &gt; 0, ""RU"", 0)"),0)</f>
        <v>0</v>
      </c>
      <c r="N15" s="25">
        <f ca="1">IFERROR(__xludf.DUMMYFUNCTION("IF(SUM(COUNTIF(artists!E:E, SPLIT(C15, "",""))) &gt; 0, ""OTHER"", 0)"),0)</f>
        <v>0</v>
      </c>
    </row>
    <row r="16" spans="1:14" ht="14.25" customHeight="1">
      <c r="A16" s="21">
        <v>15</v>
      </c>
      <c r="B16" s="21" t="s">
        <v>1117</v>
      </c>
      <c r="C16" s="21" t="s">
        <v>244</v>
      </c>
      <c r="D16" s="21" t="s">
        <v>1133</v>
      </c>
      <c r="E16" s="21">
        <v>16</v>
      </c>
      <c r="F16" s="21">
        <v>6</v>
      </c>
      <c r="G16" s="21">
        <v>10</v>
      </c>
      <c r="L16" s="25" t="str">
        <f ca="1">IFERROR(__xludf.DUMMYFUNCTION("IF(SUM(COUNTIF(artists!A:A, SPLIT(C16, "",""))) &gt; 0, ""UA"", 0)"),"UA")</f>
        <v>UA</v>
      </c>
      <c r="M16" s="26">
        <f ca="1">IFERROR(__xludf.DUMMYFUNCTION("IF(SUM(COUNTIF(artists!C:C, SPLIT(C16, "",""))) &gt; 0, ""RU"", 0)"),0)</f>
        <v>0</v>
      </c>
      <c r="N16" s="25">
        <f ca="1">IFERROR(__xludf.DUMMYFUNCTION("IF(SUM(COUNTIF(artists!E:E, SPLIT(C16, "",""))) &gt; 0, ""OTHER"", 0)"),0)</f>
        <v>0</v>
      </c>
    </row>
    <row r="17" spans="1:14" ht="14.25" customHeight="1">
      <c r="A17" s="21">
        <v>16</v>
      </c>
      <c r="B17" s="21" t="s">
        <v>1121</v>
      </c>
      <c r="C17" s="21" t="s">
        <v>384</v>
      </c>
      <c r="D17" s="21" t="s">
        <v>1213</v>
      </c>
      <c r="E17" s="21">
        <v>9</v>
      </c>
      <c r="F17" s="21">
        <v>3</v>
      </c>
      <c r="G17" s="21">
        <v>6</v>
      </c>
      <c r="L17" s="25" t="str">
        <f ca="1">IFERROR(__xludf.DUMMYFUNCTION("IF(SUM(COUNTIF(artists!A:A, SPLIT(C17, "",""))) &gt; 0, ""UA"", 0)"),"UA")</f>
        <v>UA</v>
      </c>
      <c r="M17" s="26">
        <f ca="1">IFERROR(__xludf.DUMMYFUNCTION("IF(SUM(COUNTIF(artists!C:C, SPLIT(C17, "",""))) &gt; 0, ""RU"", 0)"),0)</f>
        <v>0</v>
      </c>
      <c r="N17" s="25">
        <f ca="1">IFERROR(__xludf.DUMMYFUNCTION("IF(SUM(COUNTIF(artists!E:E, SPLIT(C17, "",""))) &gt; 0, ""OTHER"", 0)"),0)</f>
        <v>0</v>
      </c>
    </row>
    <row r="18" spans="1:14" ht="14.25" customHeight="1">
      <c r="A18" s="21">
        <v>17</v>
      </c>
      <c r="B18" s="21" t="s">
        <v>1117</v>
      </c>
      <c r="C18" s="21" t="s">
        <v>1145</v>
      </c>
      <c r="D18" s="21" t="s">
        <v>1146</v>
      </c>
      <c r="E18" s="21">
        <v>23</v>
      </c>
      <c r="F18" s="21">
        <v>13</v>
      </c>
      <c r="G18" s="21">
        <v>7</v>
      </c>
      <c r="L18" s="25">
        <f ca="1">IFERROR(__xludf.DUMMYFUNCTION("IF(SUM(COUNTIF(artists!A:A, SPLIT(C18, "",""))) &gt; 0, ""UA"", 0)"),0)</f>
        <v>0</v>
      </c>
      <c r="M18" s="26">
        <f ca="1">IFERROR(__xludf.DUMMYFUNCTION("IF(SUM(COUNTIF(artists!C:C, SPLIT(C18, "",""))) &gt; 0, ""RU"", 0)"),0)</f>
        <v>0</v>
      </c>
      <c r="N18" s="25" t="str">
        <f ca="1">IFERROR(__xludf.DUMMYFUNCTION("IF(SUM(COUNTIF(artists!E:E, SPLIT(C18, "",""))) &gt; 0, ""OTHER"", 0)"),"OTHER")</f>
        <v>OTHER</v>
      </c>
    </row>
    <row r="19" spans="1:14" ht="14.25" customHeight="1">
      <c r="A19" s="21">
        <v>18</v>
      </c>
      <c r="B19" s="21" t="s">
        <v>1121</v>
      </c>
      <c r="C19" s="21" t="s">
        <v>609</v>
      </c>
      <c r="D19" s="21" t="s">
        <v>1186</v>
      </c>
      <c r="E19" s="21">
        <v>13</v>
      </c>
      <c r="F19" s="21">
        <v>8</v>
      </c>
      <c r="G19" s="21">
        <v>5</v>
      </c>
      <c r="L19" s="25" t="str">
        <f ca="1">IFERROR(__xludf.DUMMYFUNCTION("IF(SUM(COUNTIF(artists!A:A, SPLIT(C19, "",""))) &gt; 0, ""UA"", 0)"),"UA")</f>
        <v>UA</v>
      </c>
      <c r="M19" s="26">
        <f ca="1">IFERROR(__xludf.DUMMYFUNCTION("IF(SUM(COUNTIF(artists!C:C, SPLIT(C19, "",""))) &gt; 0, ""RU"", 0)"),0)</f>
        <v>0</v>
      </c>
      <c r="N19" s="25">
        <f ca="1">IFERROR(__xludf.DUMMYFUNCTION("IF(SUM(COUNTIF(artists!E:E, SPLIT(C19, "",""))) &gt; 0, ""OTHER"", 0)"),0)</f>
        <v>0</v>
      </c>
    </row>
    <row r="20" spans="1:14" ht="14.25" customHeight="1">
      <c r="A20" s="21">
        <v>19</v>
      </c>
      <c r="B20" s="21" t="s">
        <v>1121</v>
      </c>
      <c r="C20" s="21" t="s">
        <v>193</v>
      </c>
      <c r="D20" s="21" t="s">
        <v>1135</v>
      </c>
      <c r="E20" s="21">
        <v>17</v>
      </c>
      <c r="F20" s="21">
        <v>2</v>
      </c>
      <c r="G20" s="21">
        <v>18</v>
      </c>
      <c r="L20" s="25" t="str">
        <f ca="1">IFERROR(__xludf.DUMMYFUNCTION("IF(SUM(COUNTIF(artists!A:A, SPLIT(C20, "",""))) &gt; 0, ""UA"", 0)"),"UA")</f>
        <v>UA</v>
      </c>
      <c r="M20" s="26">
        <f ca="1">IFERROR(__xludf.DUMMYFUNCTION("IF(SUM(COUNTIF(artists!C:C, SPLIT(C20, "",""))) &gt; 0, ""RU"", 0)"),0)</f>
        <v>0</v>
      </c>
      <c r="N20" s="25">
        <f ca="1">IFERROR(__xludf.DUMMYFUNCTION("IF(SUM(COUNTIF(artists!E:E, SPLIT(C20, "",""))) &gt; 0, ""OTHER"", 0)"),0)</f>
        <v>0</v>
      </c>
    </row>
    <row r="21" spans="1:14" ht="14.25" customHeight="1">
      <c r="A21" s="21">
        <v>20</v>
      </c>
      <c r="B21" s="21" t="s">
        <v>1117</v>
      </c>
      <c r="C21" s="21" t="s">
        <v>426</v>
      </c>
      <c r="D21" s="21" t="s">
        <v>1130</v>
      </c>
      <c r="E21" s="21">
        <v>26</v>
      </c>
      <c r="F21" s="21">
        <v>9</v>
      </c>
      <c r="G21" s="21">
        <v>3</v>
      </c>
      <c r="L21" s="25" t="str">
        <f ca="1">IFERROR(__xludf.DUMMYFUNCTION("IF(SUM(COUNTIF(artists!A:A, SPLIT(C21, "",""))) &gt; 0, ""UA"", 0)"),"UA")</f>
        <v>UA</v>
      </c>
      <c r="M21" s="26">
        <f ca="1">IFERROR(__xludf.DUMMYFUNCTION("IF(SUM(COUNTIF(artists!C:C, SPLIT(C21, "",""))) &gt; 0, ""RU"", 0)"),0)</f>
        <v>0</v>
      </c>
      <c r="N21" s="25">
        <f ca="1">IFERROR(__xludf.DUMMYFUNCTION("IF(SUM(COUNTIF(artists!E:E, SPLIT(C21, "",""))) &gt; 0, ""OTHER"", 0)"),0)</f>
        <v>0</v>
      </c>
    </row>
    <row r="22" spans="1:14" ht="14.25" customHeight="1">
      <c r="A22" s="21">
        <v>21</v>
      </c>
      <c r="B22" s="21" t="s">
        <v>1121</v>
      </c>
      <c r="C22" s="21" t="s">
        <v>180</v>
      </c>
      <c r="D22" s="21" t="s">
        <v>1136</v>
      </c>
      <c r="E22" s="21">
        <v>20</v>
      </c>
      <c r="F22" s="21">
        <v>3</v>
      </c>
      <c r="G22" s="21">
        <v>13</v>
      </c>
      <c r="L22" s="25">
        <f ca="1">IFERROR(__xludf.DUMMYFUNCTION("IF(SUM(COUNTIF(artists!A:A, SPLIT(C22, "",""))) &gt; 0, ""UA"", 0)"),0)</f>
        <v>0</v>
      </c>
      <c r="M22" s="26">
        <f ca="1">IFERROR(__xludf.DUMMYFUNCTION("IF(SUM(COUNTIF(artists!C:C, SPLIT(C22, "",""))) &gt; 0, ""RU"", 0)"),0)</f>
        <v>0</v>
      </c>
      <c r="N22" s="25" t="str">
        <f ca="1">IFERROR(__xludf.DUMMYFUNCTION("IF(SUM(COUNTIF(artists!E:E, SPLIT(C22, "",""))) &gt; 0, ""OTHER"", 0)"),"OTHER")</f>
        <v>OTHER</v>
      </c>
    </row>
    <row r="23" spans="1:14" ht="14.25" customHeight="1">
      <c r="A23" s="21">
        <v>22</v>
      </c>
      <c r="B23" s="21" t="s">
        <v>1117</v>
      </c>
      <c r="C23" s="21" t="s">
        <v>160</v>
      </c>
      <c r="D23" s="21" t="s">
        <v>1222</v>
      </c>
      <c r="E23" s="21">
        <v>22</v>
      </c>
      <c r="F23" s="21">
        <v>22</v>
      </c>
      <c r="G23" s="21">
        <v>3</v>
      </c>
      <c r="L23" s="25">
        <f ca="1">IFERROR(__xludf.DUMMYFUNCTION("IF(SUM(COUNTIF(artists!A:A, SPLIT(C23, "",""))) &gt; 0, ""UA"", 0)"),0)</f>
        <v>0</v>
      </c>
      <c r="M23" s="26" t="str">
        <f ca="1">IFERROR(__xludf.DUMMYFUNCTION("IF(SUM(COUNTIF(artists!C:C, SPLIT(C23, "",""))) &gt; 0, ""RU"", 0)"),"RU")</f>
        <v>RU</v>
      </c>
      <c r="N23" s="25">
        <f ca="1">IFERROR(__xludf.DUMMYFUNCTION("IF(SUM(COUNTIF(artists!E:E, SPLIT(C23, "",""))) &gt; 0, ""OTHER"", 0)"),0)</f>
        <v>0</v>
      </c>
    </row>
    <row r="24" spans="1:14" ht="14.25" customHeight="1">
      <c r="A24" s="21">
        <v>23</v>
      </c>
      <c r="B24" s="21" t="s">
        <v>1121</v>
      </c>
      <c r="C24" s="21" t="s">
        <v>406</v>
      </c>
      <c r="D24" s="21" t="s">
        <v>1225</v>
      </c>
      <c r="E24" s="21">
        <v>19</v>
      </c>
      <c r="F24" s="21">
        <v>19</v>
      </c>
      <c r="G24" s="21">
        <v>4</v>
      </c>
      <c r="L24" s="25" t="str">
        <f ca="1">IFERROR(__xludf.DUMMYFUNCTION("IF(SUM(COUNTIF(artists!A:A, SPLIT(C24, "",""))) &gt; 0, ""UA"", 0)"),"UA")</f>
        <v>UA</v>
      </c>
      <c r="M24" s="26">
        <f ca="1">IFERROR(__xludf.DUMMYFUNCTION("IF(SUM(COUNTIF(artists!C:C, SPLIT(C24, "",""))) &gt; 0, ""RU"", 0)"),0)</f>
        <v>0</v>
      </c>
      <c r="N24" s="25">
        <f ca="1">IFERROR(__xludf.DUMMYFUNCTION("IF(SUM(COUNTIF(artists!E:E, SPLIT(C24, "",""))) &gt; 0, ""OTHER"", 0)"),0)</f>
        <v>0</v>
      </c>
    </row>
    <row r="25" spans="1:14" ht="14.25" customHeight="1">
      <c r="A25" s="21">
        <v>24</v>
      </c>
      <c r="B25" s="21" t="s">
        <v>1121</v>
      </c>
      <c r="C25" s="21" t="s">
        <v>69</v>
      </c>
      <c r="D25" s="21" t="s">
        <v>1141</v>
      </c>
      <c r="E25" s="21">
        <v>21</v>
      </c>
      <c r="F25" s="21">
        <v>2</v>
      </c>
      <c r="G25" s="21">
        <v>69</v>
      </c>
      <c r="L25" s="25" t="str">
        <f ca="1">IFERROR(__xludf.DUMMYFUNCTION("IF(SUM(COUNTIF(artists!A:A, SPLIT(C25, "",""))) &gt; 0, ""UA"", 0)"),"UA")</f>
        <v>UA</v>
      </c>
      <c r="M25" s="26">
        <f ca="1">IFERROR(__xludf.DUMMYFUNCTION("IF(SUM(COUNTIF(artists!C:C, SPLIT(C25, "",""))) &gt; 0, ""RU"", 0)"),0)</f>
        <v>0</v>
      </c>
      <c r="N25" s="25">
        <f ca="1">IFERROR(__xludf.DUMMYFUNCTION("IF(SUM(COUNTIF(artists!E:E, SPLIT(C25, "",""))) &gt; 0, ""OTHER"", 0)"),0)</f>
        <v>0</v>
      </c>
    </row>
    <row r="26" spans="1:14" ht="14.25" customHeight="1">
      <c r="A26" s="21">
        <v>25</v>
      </c>
      <c r="B26" s="21" t="s">
        <v>1121</v>
      </c>
      <c r="C26" s="21" t="s">
        <v>223</v>
      </c>
      <c r="D26" s="21" t="s">
        <v>1139</v>
      </c>
      <c r="E26" s="21">
        <v>24</v>
      </c>
      <c r="F26" s="21">
        <v>1</v>
      </c>
      <c r="G26" s="21">
        <v>30</v>
      </c>
      <c r="L26" s="25" t="str">
        <f ca="1">IFERROR(__xludf.DUMMYFUNCTION("IF(SUM(COUNTIF(artists!A:A, SPLIT(C26, "",""))) &gt; 0, ""UA"", 0)"),"UA")</f>
        <v>UA</v>
      </c>
      <c r="M26" s="26">
        <f ca="1">IFERROR(__xludf.DUMMYFUNCTION("IF(SUM(COUNTIF(artists!C:C, SPLIT(C26, "",""))) &gt; 0, ""RU"", 0)"),0)</f>
        <v>0</v>
      </c>
      <c r="N26" s="25">
        <f ca="1">IFERROR(__xludf.DUMMYFUNCTION("IF(SUM(COUNTIF(artists!E:E, SPLIT(C26, "",""))) &gt; 0, ""OTHER"", 0)"),0)</f>
        <v>0</v>
      </c>
    </row>
    <row r="27" spans="1:14" ht="14.25" customHeight="1">
      <c r="A27" s="21">
        <v>26</v>
      </c>
      <c r="B27" s="21" t="s">
        <v>1121</v>
      </c>
      <c r="C27" s="21" t="s">
        <v>730</v>
      </c>
      <c r="D27" s="21" t="s">
        <v>1166</v>
      </c>
      <c r="E27" s="21">
        <v>25</v>
      </c>
      <c r="F27" s="21">
        <v>16</v>
      </c>
      <c r="G27" s="21">
        <v>7</v>
      </c>
      <c r="L27" s="25">
        <f ca="1">IFERROR(__xludf.DUMMYFUNCTION("IF(SUM(COUNTIF(artists!A:A, SPLIT(C27, "",""))) &gt; 0, ""UA"", 0)"),0)</f>
        <v>0</v>
      </c>
      <c r="M27" s="26" t="str">
        <f ca="1">IFERROR(__xludf.DUMMYFUNCTION("IF(SUM(COUNTIF(artists!C:C, SPLIT(C27, "",""))) &gt; 0, ""RU"", 0)"),"RU")</f>
        <v>RU</v>
      </c>
      <c r="N27" s="25">
        <f ca="1">IFERROR(__xludf.DUMMYFUNCTION("IF(SUM(COUNTIF(artists!E:E, SPLIT(C27, "",""))) &gt; 0, ""OTHER"", 0)"),0)</f>
        <v>0</v>
      </c>
    </row>
    <row r="28" spans="1:14" ht="14.25" customHeight="1">
      <c r="A28" s="21">
        <v>27</v>
      </c>
      <c r="B28" s="21" t="s">
        <v>1121</v>
      </c>
      <c r="C28" s="21" t="s">
        <v>105</v>
      </c>
      <c r="D28" s="21" t="s">
        <v>1231</v>
      </c>
      <c r="E28" s="21">
        <v>18</v>
      </c>
      <c r="F28" s="21">
        <v>12</v>
      </c>
      <c r="G28" s="21">
        <v>5</v>
      </c>
      <c r="L28" s="25">
        <f ca="1">IFERROR(__xludf.DUMMYFUNCTION("IF(SUM(COUNTIF(artists!A:A, SPLIT(C28, "",""))) &gt; 0, ""UA"", 0)"),0)</f>
        <v>0</v>
      </c>
      <c r="M28" s="26" t="str">
        <f ca="1">IFERROR(__xludf.DUMMYFUNCTION("IF(SUM(COUNTIF(artists!C:C, SPLIT(C28, "",""))) &gt; 0, ""RU"", 0)"),"RU")</f>
        <v>RU</v>
      </c>
      <c r="N28" s="25">
        <f ca="1">IFERROR(__xludf.DUMMYFUNCTION("IF(SUM(COUNTIF(artists!E:E, SPLIT(C28, "",""))) &gt; 0, ""OTHER"", 0)"),0)</f>
        <v>0</v>
      </c>
    </row>
    <row r="29" spans="1:14" ht="14.25" customHeight="1">
      <c r="A29" s="21">
        <v>28</v>
      </c>
      <c r="B29" s="21" t="s">
        <v>1117</v>
      </c>
      <c r="C29" s="21" t="s">
        <v>94</v>
      </c>
      <c r="D29" s="21" t="s">
        <v>1155</v>
      </c>
      <c r="E29" s="21">
        <v>31</v>
      </c>
      <c r="F29" s="21">
        <v>6</v>
      </c>
      <c r="G29" s="21">
        <v>47</v>
      </c>
      <c r="L29" s="25">
        <f ca="1">IFERROR(__xludf.DUMMYFUNCTION("IF(SUM(COUNTIF(artists!A:A, SPLIT(C29, "",""))) &gt; 0, ""UA"", 0)"),0)</f>
        <v>0</v>
      </c>
      <c r="M29" s="26">
        <f ca="1">IFERROR(__xludf.DUMMYFUNCTION("IF(SUM(COUNTIF(artists!C:C, SPLIT(C29, "",""))) &gt; 0, ""RU"", 0)"),0)</f>
        <v>0</v>
      </c>
      <c r="N29" s="25" t="str">
        <f ca="1">IFERROR(__xludf.DUMMYFUNCTION("IF(SUM(COUNTIF(artists!E:E, SPLIT(C29, "",""))) &gt; 0, ""OTHER"", 0)"),"OTHER")</f>
        <v>OTHER</v>
      </c>
    </row>
    <row r="30" spans="1:14" ht="14.25" customHeight="1">
      <c r="A30" s="21">
        <v>29</v>
      </c>
      <c r="B30" s="21" t="s">
        <v>1121</v>
      </c>
      <c r="C30" s="21" t="s">
        <v>226</v>
      </c>
      <c r="D30" s="21" t="s">
        <v>1156</v>
      </c>
      <c r="E30" s="21">
        <v>28</v>
      </c>
      <c r="F30" s="21">
        <v>9</v>
      </c>
      <c r="G30" s="21">
        <v>41</v>
      </c>
      <c r="L30" s="25" t="str">
        <f ca="1">IFERROR(__xludf.DUMMYFUNCTION("IF(SUM(COUNTIF(artists!A:A, SPLIT(C30, "",""))) &gt; 0, ""UA"", 0)"),"UA")</f>
        <v>UA</v>
      </c>
      <c r="M30" s="26">
        <f ca="1">IFERROR(__xludf.DUMMYFUNCTION("IF(SUM(COUNTIF(artists!C:C, SPLIT(C30, "",""))) &gt; 0, ""RU"", 0)"),0)</f>
        <v>0</v>
      </c>
      <c r="N30" s="25">
        <f ca="1">IFERROR(__xludf.DUMMYFUNCTION("IF(SUM(COUNTIF(artists!E:E, SPLIT(C30, "",""))) &gt; 0, ""OTHER"", 0)"),0)</f>
        <v>0</v>
      </c>
    </row>
    <row r="31" spans="1:14" ht="14.25" customHeight="1">
      <c r="A31" s="21">
        <v>30</v>
      </c>
      <c r="B31" s="21" t="s">
        <v>1121</v>
      </c>
      <c r="C31" s="21" t="s">
        <v>69</v>
      </c>
      <c r="D31" s="21" t="s">
        <v>1157</v>
      </c>
      <c r="E31" s="21">
        <v>27</v>
      </c>
      <c r="F31" s="21">
        <v>1</v>
      </c>
      <c r="G31" s="21">
        <v>36</v>
      </c>
      <c r="L31" s="25" t="str">
        <f ca="1">IFERROR(__xludf.DUMMYFUNCTION("IF(SUM(COUNTIF(artists!A:A, SPLIT(C31, "",""))) &gt; 0, ""UA"", 0)"),"UA")</f>
        <v>UA</v>
      </c>
      <c r="M31" s="26">
        <f ca="1">IFERROR(__xludf.DUMMYFUNCTION("IF(SUM(COUNTIF(artists!C:C, SPLIT(C31, "",""))) &gt; 0, ""RU"", 0)"),0)</f>
        <v>0</v>
      </c>
      <c r="N31" s="25">
        <f ca="1">IFERROR(__xludf.DUMMYFUNCTION("IF(SUM(COUNTIF(artists!E:E, SPLIT(C31, "",""))) &gt; 0, ""OTHER"", 0)"),0)</f>
        <v>0</v>
      </c>
    </row>
    <row r="32" spans="1:14" ht="14.25" customHeight="1">
      <c r="A32" s="21">
        <v>31</v>
      </c>
      <c r="B32" s="21" t="s">
        <v>1121</v>
      </c>
      <c r="C32" s="21" t="s">
        <v>618</v>
      </c>
      <c r="D32" s="21" t="s">
        <v>1163</v>
      </c>
      <c r="E32" s="21">
        <v>29</v>
      </c>
      <c r="F32" s="21">
        <v>1</v>
      </c>
      <c r="G32" s="21">
        <v>30</v>
      </c>
      <c r="L32" s="25" t="str">
        <f ca="1">IFERROR(__xludf.DUMMYFUNCTION("IF(SUM(COUNTIF(artists!A:A, SPLIT(C32, "",""))) &gt; 0, ""UA"", 0)"),"UA")</f>
        <v>UA</v>
      </c>
      <c r="M32" s="26">
        <f ca="1">IFERROR(__xludf.DUMMYFUNCTION("IF(SUM(COUNTIF(artists!C:C, SPLIT(C32, "",""))) &gt; 0, ""RU"", 0)"),0)</f>
        <v>0</v>
      </c>
      <c r="N32" s="25">
        <f ca="1">IFERROR(__xludf.DUMMYFUNCTION("IF(SUM(COUNTIF(artists!E:E, SPLIT(C32, "",""))) &gt; 0, ""OTHER"", 0)"),0)</f>
        <v>0</v>
      </c>
    </row>
    <row r="33" spans="1:14" ht="14.25" customHeight="1">
      <c r="A33" s="21">
        <v>32</v>
      </c>
      <c r="B33" s="21" t="s">
        <v>1121</v>
      </c>
      <c r="C33" s="21" t="s">
        <v>1067</v>
      </c>
      <c r="D33" s="21" t="s">
        <v>1229</v>
      </c>
      <c r="E33" s="21">
        <v>30</v>
      </c>
      <c r="F33" s="21">
        <v>2</v>
      </c>
      <c r="G33" s="21">
        <v>7</v>
      </c>
      <c r="L33" s="25">
        <f ca="1">IFERROR(__xludf.DUMMYFUNCTION("IF(SUM(COUNTIF(artists!A:A, SPLIT(C33, "",""))) &gt; 0, ""UA"", 0)"),0)</f>
        <v>0</v>
      </c>
      <c r="M33" s="26" t="str">
        <f ca="1">IFERROR(__xludf.DUMMYFUNCTION("IF(SUM(COUNTIF(artists!C:C, SPLIT(C33, "",""))) &gt; 0, ""RU"", 0)"),"RU")</f>
        <v>RU</v>
      </c>
      <c r="N33" s="25">
        <f ca="1">IFERROR(__xludf.DUMMYFUNCTION("IF(SUM(COUNTIF(artists!E:E, SPLIT(C33, "",""))) &gt; 0, ""OTHER"", 0)"),0)</f>
        <v>0</v>
      </c>
    </row>
    <row r="34" spans="1:14" ht="14.25" customHeight="1">
      <c r="A34" s="21">
        <v>33</v>
      </c>
      <c r="B34" s="21" t="s">
        <v>1117</v>
      </c>
      <c r="C34" s="21" t="s">
        <v>180</v>
      </c>
      <c r="D34" s="21" t="s">
        <v>1165</v>
      </c>
      <c r="E34" s="21">
        <v>36</v>
      </c>
      <c r="F34" s="21">
        <v>24</v>
      </c>
      <c r="G34" s="21">
        <v>26</v>
      </c>
      <c r="L34" s="25">
        <f ca="1">IFERROR(__xludf.DUMMYFUNCTION("IF(SUM(COUNTIF(artists!A:A, SPLIT(C34, "",""))) &gt; 0, ""UA"", 0)"),0)</f>
        <v>0</v>
      </c>
      <c r="M34" s="26">
        <f ca="1">IFERROR(__xludf.DUMMYFUNCTION("IF(SUM(COUNTIF(artists!C:C, SPLIT(C34, "",""))) &gt; 0, ""RU"", 0)"),0)</f>
        <v>0</v>
      </c>
      <c r="N34" s="25" t="str">
        <f ca="1">IFERROR(__xludf.DUMMYFUNCTION("IF(SUM(COUNTIF(artists!E:E, SPLIT(C34, "",""))) &gt; 0, ""OTHER"", 0)"),"OTHER")</f>
        <v>OTHER</v>
      </c>
    </row>
    <row r="35" spans="1:14" ht="14.25" customHeight="1">
      <c r="A35" s="21">
        <v>34</v>
      </c>
      <c r="B35" s="21" t="s">
        <v>1117</v>
      </c>
      <c r="C35" s="21" t="s">
        <v>109</v>
      </c>
      <c r="D35" s="21" t="s">
        <v>1168</v>
      </c>
      <c r="E35" s="21">
        <v>38</v>
      </c>
      <c r="F35" s="21">
        <v>3</v>
      </c>
      <c r="G35" s="21">
        <v>25</v>
      </c>
      <c r="L35" s="25">
        <f ca="1">IFERROR(__xludf.DUMMYFUNCTION("IF(SUM(COUNTIF(artists!A:A, SPLIT(C35, "",""))) &gt; 0, ""UA"", 0)"),0)</f>
        <v>0</v>
      </c>
      <c r="M35" s="26">
        <f ca="1">IFERROR(__xludf.DUMMYFUNCTION("IF(SUM(COUNTIF(artists!C:C, SPLIT(C35, "",""))) &gt; 0, ""RU"", 0)"),0)</f>
        <v>0</v>
      </c>
      <c r="N35" s="25" t="str">
        <f ca="1">IFERROR(__xludf.DUMMYFUNCTION("IF(SUM(COUNTIF(artists!E:E, SPLIT(C35, "",""))) &gt; 0, ""OTHER"", 0)"),"OTHER")</f>
        <v>OTHER</v>
      </c>
    </row>
    <row r="36" spans="1:14" ht="14.25" customHeight="1">
      <c r="A36" s="21">
        <v>35</v>
      </c>
      <c r="B36" s="21" t="s">
        <v>1121</v>
      </c>
      <c r="C36" s="21" t="s">
        <v>621</v>
      </c>
      <c r="D36" s="21" t="s">
        <v>1175</v>
      </c>
      <c r="E36" s="21">
        <v>32</v>
      </c>
      <c r="F36" s="21">
        <v>2</v>
      </c>
      <c r="G36" s="21">
        <v>27</v>
      </c>
      <c r="L36" s="25" t="str">
        <f ca="1">IFERROR(__xludf.DUMMYFUNCTION("IF(SUM(COUNTIF(artists!A:A, SPLIT(C36, "",""))) &gt; 0, ""UA"", 0)"),"UA")</f>
        <v>UA</v>
      </c>
      <c r="M36" s="26">
        <f ca="1">IFERROR(__xludf.DUMMYFUNCTION("IF(SUM(COUNTIF(artists!C:C, SPLIT(C36, "",""))) &gt; 0, ""RU"", 0)"),0)</f>
        <v>0</v>
      </c>
      <c r="N36" s="25">
        <f ca="1">IFERROR(__xludf.DUMMYFUNCTION("IF(SUM(COUNTIF(artists!E:E, SPLIT(C36, "",""))) &gt; 0, ""OTHER"", 0)"),0)</f>
        <v>0</v>
      </c>
    </row>
    <row r="37" spans="1:14" ht="14.25" customHeight="1">
      <c r="A37" s="21">
        <v>36</v>
      </c>
      <c r="B37" s="21" t="s">
        <v>1121</v>
      </c>
      <c r="C37" s="21" t="s">
        <v>431</v>
      </c>
      <c r="D37" s="21" t="s">
        <v>1205</v>
      </c>
      <c r="E37" s="21">
        <v>34</v>
      </c>
      <c r="F37" s="21">
        <v>2</v>
      </c>
      <c r="G37" s="21">
        <v>13</v>
      </c>
      <c r="L37" s="25" t="str">
        <f ca="1">IFERROR(__xludf.DUMMYFUNCTION("IF(SUM(COUNTIF(artists!A:A, SPLIT(C37, "",""))) &gt; 0, ""UA"", 0)"),"UA")</f>
        <v>UA</v>
      </c>
      <c r="M37" s="26">
        <f ca="1">IFERROR(__xludf.DUMMYFUNCTION("IF(SUM(COUNTIF(artists!C:C, SPLIT(C37, "",""))) &gt; 0, ""RU"", 0)"),0)</f>
        <v>0</v>
      </c>
      <c r="N37" s="25">
        <f ca="1">IFERROR(__xludf.DUMMYFUNCTION("IF(SUM(COUNTIF(artists!E:E, SPLIT(C37, "",""))) &gt; 0, ""OTHER"", 0)"),0)</f>
        <v>0</v>
      </c>
    </row>
    <row r="38" spans="1:14" ht="14.25" customHeight="1">
      <c r="A38" s="21">
        <v>37</v>
      </c>
      <c r="B38" s="21" t="s">
        <v>1117</v>
      </c>
      <c r="C38" s="21" t="s">
        <v>615</v>
      </c>
      <c r="D38" s="21" t="s">
        <v>1164</v>
      </c>
      <c r="E38" s="21">
        <v>37</v>
      </c>
      <c r="F38" s="21">
        <v>9</v>
      </c>
      <c r="G38" s="21">
        <v>33</v>
      </c>
      <c r="L38" s="25" t="str">
        <f ca="1">IFERROR(__xludf.DUMMYFUNCTION("IF(SUM(COUNTIF(artists!A:A, SPLIT(C38, "",""))) &gt; 0, ""UA"", 0)"),"UA")</f>
        <v>UA</v>
      </c>
      <c r="M38" s="26">
        <f ca="1">IFERROR(__xludf.DUMMYFUNCTION("IF(SUM(COUNTIF(artists!C:C, SPLIT(C38, "",""))) &gt; 0, ""RU"", 0)"),0)</f>
        <v>0</v>
      </c>
      <c r="N38" s="25">
        <f ca="1">IFERROR(__xludf.DUMMYFUNCTION("IF(SUM(COUNTIF(artists!E:E, SPLIT(C38, "",""))) &gt; 0, ""OTHER"", 0)"),0)</f>
        <v>0</v>
      </c>
    </row>
    <row r="39" spans="1:14" ht="14.25" customHeight="1">
      <c r="A39" s="21">
        <v>38</v>
      </c>
      <c r="B39" s="21" t="s">
        <v>1117</v>
      </c>
      <c r="C39" s="21" t="s">
        <v>602</v>
      </c>
      <c r="D39" s="21" t="s">
        <v>1151</v>
      </c>
      <c r="E39" s="21">
        <v>40</v>
      </c>
      <c r="F39" s="21">
        <v>28</v>
      </c>
      <c r="G39" s="21">
        <v>5</v>
      </c>
      <c r="L39" s="25">
        <f ca="1">IFERROR(__xludf.DUMMYFUNCTION("IF(SUM(COUNTIF(artists!A:A, SPLIT(C39, "",""))) &gt; 0, ""UA"", 0)"),0)</f>
        <v>0</v>
      </c>
      <c r="M39" s="26">
        <f ca="1">IFERROR(__xludf.DUMMYFUNCTION("IF(SUM(COUNTIF(artists!C:C, SPLIT(C39, "",""))) &gt; 0, ""RU"", 0)"),0)</f>
        <v>0</v>
      </c>
      <c r="N39" s="25" t="str">
        <f ca="1">IFERROR(__xludf.DUMMYFUNCTION("IF(SUM(COUNTIF(artists!E:E, SPLIT(C39, "",""))) &gt; 0, ""OTHER"", 0)"),"OTHER")</f>
        <v>OTHER</v>
      </c>
    </row>
    <row r="40" spans="1:14" ht="14.25" customHeight="1">
      <c r="A40" s="21">
        <v>39</v>
      </c>
      <c r="B40" s="21" t="s">
        <v>1147</v>
      </c>
      <c r="C40" s="21" t="s">
        <v>599</v>
      </c>
      <c r="D40" s="21" t="s">
        <v>1154</v>
      </c>
      <c r="E40" s="21" t="s">
        <v>1147</v>
      </c>
      <c r="F40" s="21">
        <v>22</v>
      </c>
      <c r="G40" s="21">
        <v>1</v>
      </c>
      <c r="L40" s="25">
        <f ca="1">IFERROR(__xludf.DUMMYFUNCTION("IF(SUM(COUNTIF(artists!A:A, SPLIT(C40, "",""))) &gt; 0, ""UA"", 0)"),0)</f>
        <v>0</v>
      </c>
      <c r="M40" s="26">
        <f ca="1">IFERROR(__xludf.DUMMYFUNCTION("IF(SUM(COUNTIF(artists!C:C, SPLIT(C40, "",""))) &gt; 0, ""RU"", 0)"),0)</f>
        <v>0</v>
      </c>
      <c r="N40" s="25" t="str">
        <f ca="1">IFERROR(__xludf.DUMMYFUNCTION("IF(SUM(COUNTIF(artists!E:E, SPLIT(C40, "",""))) &gt; 0, ""OTHER"", 0)"),"OTHER")</f>
        <v>OTHER</v>
      </c>
    </row>
    <row r="41" spans="1:14" ht="14.25" customHeight="1">
      <c r="A41" s="21">
        <v>40</v>
      </c>
      <c r="B41" s="21" t="s">
        <v>1117</v>
      </c>
      <c r="C41" s="21" t="s">
        <v>112</v>
      </c>
      <c r="D41" s="21" t="s">
        <v>1158</v>
      </c>
      <c r="E41" s="21">
        <v>45</v>
      </c>
      <c r="F41" s="21">
        <v>18</v>
      </c>
      <c r="G41" s="21">
        <v>42</v>
      </c>
      <c r="L41" s="25">
        <f ca="1">IFERROR(__xludf.DUMMYFUNCTION("IF(SUM(COUNTIF(artists!A:A, SPLIT(C41, "",""))) &gt; 0, ""UA"", 0)"),0)</f>
        <v>0</v>
      </c>
      <c r="M41" s="26">
        <f ca="1">IFERROR(__xludf.DUMMYFUNCTION("IF(SUM(COUNTIF(artists!C:C, SPLIT(C41, "",""))) &gt; 0, ""RU"", 0)"),0)</f>
        <v>0</v>
      </c>
      <c r="N41" s="25" t="str">
        <f ca="1">IFERROR(__xludf.DUMMYFUNCTION("IF(SUM(COUNTIF(artists!E:E, SPLIT(C41, "",""))) &gt; 0, ""OTHER"", 0)"),"OTHER")</f>
        <v>OTHER</v>
      </c>
    </row>
    <row r="42" spans="1:14" ht="14.25" customHeight="1">
      <c r="A42" s="21">
        <v>41</v>
      </c>
      <c r="B42" s="21" t="s">
        <v>1121</v>
      </c>
      <c r="C42" s="21" t="s">
        <v>639</v>
      </c>
      <c r="D42" s="21" t="s">
        <v>1227</v>
      </c>
      <c r="E42" s="21">
        <v>33</v>
      </c>
      <c r="F42" s="21">
        <v>12</v>
      </c>
      <c r="G42" s="21">
        <v>8</v>
      </c>
      <c r="L42" s="25">
        <f ca="1">IFERROR(__xludf.DUMMYFUNCTION("IF(SUM(COUNTIF(artists!A:A, SPLIT(C42, "",""))) &gt; 0, ""UA"", 0)"),0)</f>
        <v>0</v>
      </c>
      <c r="M42" s="26" t="str">
        <f ca="1">IFERROR(__xludf.DUMMYFUNCTION("IF(SUM(COUNTIF(artists!C:C, SPLIT(C42, "",""))) &gt; 0, ""RU"", 0)"),"RU")</f>
        <v>RU</v>
      </c>
      <c r="N42" s="25">
        <f ca="1">IFERROR(__xludf.DUMMYFUNCTION("IF(SUM(COUNTIF(artists!E:E, SPLIT(C42, "",""))) &gt; 0, ""OTHER"", 0)"),0)</f>
        <v>0</v>
      </c>
    </row>
    <row r="43" spans="1:14" ht="14.25" customHeight="1">
      <c r="A43" s="21">
        <v>42</v>
      </c>
      <c r="B43" s="21" t="s">
        <v>1121</v>
      </c>
      <c r="C43" s="21" t="s">
        <v>739</v>
      </c>
      <c r="D43" s="21" t="s">
        <v>1196</v>
      </c>
      <c r="E43" s="21">
        <v>41</v>
      </c>
      <c r="F43" s="21">
        <v>15</v>
      </c>
      <c r="G43" s="21">
        <v>24</v>
      </c>
      <c r="L43" s="25">
        <f ca="1">IFERROR(__xludf.DUMMYFUNCTION("IF(SUM(COUNTIF(artists!A:A, SPLIT(C43, "",""))) &gt; 0, ""UA"", 0)"),0)</f>
        <v>0</v>
      </c>
      <c r="M43" s="26" t="str">
        <f ca="1">IFERROR(__xludf.DUMMYFUNCTION("IF(SUM(COUNTIF(artists!C:C, SPLIT(C43, "",""))) &gt; 0, ""RU"", 0)"),"RU")</f>
        <v>RU</v>
      </c>
      <c r="N43" s="25">
        <f ca="1">IFERROR(__xludf.DUMMYFUNCTION("IF(SUM(COUNTIF(artists!E:E, SPLIT(C43, "",""))) &gt; 0, ""OTHER"", 0)"),0)</f>
        <v>0</v>
      </c>
    </row>
    <row r="44" spans="1:14" ht="14.25" customHeight="1">
      <c r="A44" s="21">
        <v>43</v>
      </c>
      <c r="B44" s="21" t="s">
        <v>1121</v>
      </c>
      <c r="C44" s="21" t="s">
        <v>618</v>
      </c>
      <c r="D44" s="21" t="s">
        <v>1174</v>
      </c>
      <c r="E44" s="21">
        <v>35</v>
      </c>
      <c r="F44" s="21">
        <v>3</v>
      </c>
      <c r="G44" s="21">
        <v>38</v>
      </c>
      <c r="L44" s="25" t="str">
        <f ca="1">IFERROR(__xludf.DUMMYFUNCTION("IF(SUM(COUNTIF(artists!A:A, SPLIT(C44, "",""))) &gt; 0, ""UA"", 0)"),"UA")</f>
        <v>UA</v>
      </c>
      <c r="M44" s="26">
        <f ca="1">IFERROR(__xludf.DUMMYFUNCTION("IF(SUM(COUNTIF(artists!C:C, SPLIT(C44, "",""))) &gt; 0, ""RU"", 0)"),0)</f>
        <v>0</v>
      </c>
      <c r="N44" s="25">
        <f ca="1">IFERROR(__xludf.DUMMYFUNCTION("IF(SUM(COUNTIF(artists!E:E, SPLIT(C44, "",""))) &gt; 0, ""OTHER"", 0)"),0)</f>
        <v>0</v>
      </c>
    </row>
    <row r="45" spans="1:14" ht="14.25" customHeight="1">
      <c r="A45" s="21">
        <v>44</v>
      </c>
      <c r="B45" s="21" t="s">
        <v>1121</v>
      </c>
      <c r="C45" s="21" t="s">
        <v>385</v>
      </c>
      <c r="D45" s="21" t="s">
        <v>1185</v>
      </c>
      <c r="E45" s="21">
        <v>43</v>
      </c>
      <c r="F45" s="21">
        <v>20</v>
      </c>
      <c r="G45" s="21">
        <v>11</v>
      </c>
      <c r="L45" s="25" t="str">
        <f ca="1">IFERROR(__xludf.DUMMYFUNCTION("IF(SUM(COUNTIF(artists!A:A, SPLIT(C45, "",""))) &gt; 0, ""UA"", 0)"),"UA")</f>
        <v>UA</v>
      </c>
      <c r="M45" s="26">
        <f ca="1">IFERROR(__xludf.DUMMYFUNCTION("IF(SUM(COUNTIF(artists!C:C, SPLIT(C45, "",""))) &gt; 0, ""RU"", 0)"),0)</f>
        <v>0</v>
      </c>
      <c r="N45" s="25">
        <f ca="1">IFERROR(__xludf.DUMMYFUNCTION("IF(SUM(COUNTIF(artists!E:E, SPLIT(C45, "",""))) &gt; 0, ""OTHER"", 0)"),0)</f>
        <v>0</v>
      </c>
    </row>
    <row r="46" spans="1:14" ht="14.25" customHeight="1">
      <c r="A46" s="21">
        <v>45</v>
      </c>
      <c r="B46" s="21" t="s">
        <v>1121</v>
      </c>
      <c r="C46" s="21" t="s">
        <v>1152</v>
      </c>
      <c r="D46" s="21" t="s">
        <v>1153</v>
      </c>
      <c r="E46" s="21">
        <v>44</v>
      </c>
      <c r="F46" s="21">
        <v>4</v>
      </c>
      <c r="G46" s="21">
        <v>20</v>
      </c>
      <c r="L46" s="25" t="str">
        <f ca="1">IFERROR(__xludf.DUMMYFUNCTION("IF(SUM(COUNTIF(artists!A:A, SPLIT(C46, "",""))) &gt; 0, ""UA"", 0)"),"UA")</f>
        <v>UA</v>
      </c>
      <c r="M46" s="26">
        <f ca="1">IFERROR(__xludf.DUMMYFUNCTION("IF(SUM(COUNTIF(artists!C:C, SPLIT(C46, "",""))) &gt; 0, ""RU"", 0)"),0)</f>
        <v>0</v>
      </c>
      <c r="N46" s="25">
        <f ca="1">IFERROR(__xludf.DUMMYFUNCTION("IF(SUM(COUNTIF(artists!E:E, SPLIT(C46, "",""))) &gt; 0, ""OTHER"", 0)"),0)</f>
        <v>0</v>
      </c>
    </row>
    <row r="47" spans="1:14" ht="14.25" customHeight="1">
      <c r="A47" s="21">
        <v>46</v>
      </c>
      <c r="B47" s="21" t="s">
        <v>1121</v>
      </c>
      <c r="C47" s="21" t="s">
        <v>69</v>
      </c>
      <c r="D47" s="21" t="s">
        <v>1173</v>
      </c>
      <c r="E47" s="21">
        <v>39</v>
      </c>
      <c r="F47" s="21">
        <v>8</v>
      </c>
      <c r="G47" s="21">
        <v>46</v>
      </c>
      <c r="L47" s="25" t="str">
        <f ca="1">IFERROR(__xludf.DUMMYFUNCTION("IF(SUM(COUNTIF(artists!A:A, SPLIT(C47, "",""))) &gt; 0, ""UA"", 0)"),"UA")</f>
        <v>UA</v>
      </c>
      <c r="M47" s="26">
        <f ca="1">IFERROR(__xludf.DUMMYFUNCTION("IF(SUM(COUNTIF(artists!C:C, SPLIT(C47, "",""))) &gt; 0, ""RU"", 0)"),0)</f>
        <v>0</v>
      </c>
      <c r="N47" s="25">
        <f ca="1">IFERROR(__xludf.DUMMYFUNCTION("IF(SUM(COUNTIF(artists!E:E, SPLIT(C47, "",""))) &gt; 0, ""OTHER"", 0)"),0)</f>
        <v>0</v>
      </c>
    </row>
    <row r="48" spans="1:14" ht="14.25" customHeight="1">
      <c r="A48" s="21">
        <v>47</v>
      </c>
      <c r="B48" s="21" t="s">
        <v>1117</v>
      </c>
      <c r="C48" s="21" t="s">
        <v>736</v>
      </c>
      <c r="D48" s="21" t="s">
        <v>1215</v>
      </c>
      <c r="E48" s="21">
        <v>47</v>
      </c>
      <c r="F48" s="21">
        <v>17</v>
      </c>
      <c r="G48" s="21">
        <v>164</v>
      </c>
      <c r="L48" s="25">
        <f ca="1">IFERROR(__xludf.DUMMYFUNCTION("IF(SUM(COUNTIF(artists!A:A, SPLIT(C48, "",""))) &gt; 0, ""UA"", 0)"),0)</f>
        <v>0</v>
      </c>
      <c r="M48" s="26" t="str">
        <f ca="1">IFERROR(__xludf.DUMMYFUNCTION("IF(SUM(COUNTIF(artists!C:C, SPLIT(C48, "",""))) &gt; 0, ""RU"", 0)"),"RU")</f>
        <v>RU</v>
      </c>
      <c r="N48" s="25">
        <f ca="1">IFERROR(__xludf.DUMMYFUNCTION("IF(SUM(COUNTIF(artists!E:E, SPLIT(C48, "",""))) &gt; 0, ""OTHER"", 0)"),0)</f>
        <v>0</v>
      </c>
    </row>
    <row r="49" spans="1:14" ht="14.25" customHeight="1">
      <c r="A49" s="21">
        <v>48</v>
      </c>
      <c r="B49" s="21" t="s">
        <v>1121</v>
      </c>
      <c r="C49" s="21" t="s">
        <v>69</v>
      </c>
      <c r="D49" s="21" t="s">
        <v>1180</v>
      </c>
      <c r="E49" s="21">
        <v>42</v>
      </c>
      <c r="F49" s="21">
        <v>13</v>
      </c>
      <c r="G49" s="21">
        <v>45</v>
      </c>
      <c r="L49" s="25" t="str">
        <f ca="1">IFERROR(__xludf.DUMMYFUNCTION("IF(SUM(COUNTIF(artists!A:A, SPLIT(C49, "",""))) &gt; 0, ""UA"", 0)"),"UA")</f>
        <v>UA</v>
      </c>
      <c r="M49" s="26">
        <f ca="1">IFERROR(__xludf.DUMMYFUNCTION("IF(SUM(COUNTIF(artists!C:C, SPLIT(C49, "",""))) &gt; 0, ""RU"", 0)"),0)</f>
        <v>0</v>
      </c>
      <c r="N49" s="25">
        <f ca="1">IFERROR(__xludf.DUMMYFUNCTION("IF(SUM(COUNTIF(artists!E:E, SPLIT(C49, "",""))) &gt; 0, ""OTHER"", 0)"),0)</f>
        <v>0</v>
      </c>
    </row>
    <row r="50" spans="1:14" ht="14.25" customHeight="1">
      <c r="A50" s="21">
        <v>49</v>
      </c>
      <c r="B50" s="21" t="s">
        <v>1117</v>
      </c>
      <c r="C50" s="21" t="s">
        <v>140</v>
      </c>
      <c r="D50" s="21" t="s">
        <v>1170</v>
      </c>
      <c r="E50" s="21">
        <v>51</v>
      </c>
      <c r="F50" s="21">
        <v>8</v>
      </c>
      <c r="G50" s="21">
        <v>64</v>
      </c>
      <c r="L50" s="25">
        <f ca="1">IFERROR(__xludf.DUMMYFUNCTION("IF(SUM(COUNTIF(artists!A:A, SPLIT(C50, "",""))) &gt; 0, ""UA"", 0)"),0)</f>
        <v>0</v>
      </c>
      <c r="M50" s="26">
        <f ca="1">IFERROR(__xludf.DUMMYFUNCTION("IF(SUM(COUNTIF(artists!C:C, SPLIT(C50, "",""))) &gt; 0, ""RU"", 0)"),0)</f>
        <v>0</v>
      </c>
      <c r="N50" s="25" t="str">
        <f ca="1">IFERROR(__xludf.DUMMYFUNCTION("IF(SUM(COUNTIF(artists!E:E, SPLIT(C50, "",""))) &gt; 0, ""OTHER"", 0)"),"OTHER")</f>
        <v>OTHER</v>
      </c>
    </row>
    <row r="51" spans="1:14" ht="14.25" customHeight="1">
      <c r="A51" s="21">
        <v>50</v>
      </c>
      <c r="B51" s="21" t="s">
        <v>1121</v>
      </c>
      <c r="C51" s="21" t="s">
        <v>193</v>
      </c>
      <c r="D51" s="21" t="s">
        <v>1167</v>
      </c>
      <c r="E51" s="21">
        <v>48</v>
      </c>
      <c r="F51" s="21">
        <v>1</v>
      </c>
      <c r="G51" s="21">
        <v>32</v>
      </c>
      <c r="L51" s="25" t="str">
        <f ca="1">IFERROR(__xludf.DUMMYFUNCTION("IF(SUM(COUNTIF(artists!A:A, SPLIT(C51, "",""))) &gt; 0, ""UA"", 0)"),"UA")</f>
        <v>UA</v>
      </c>
      <c r="M51" s="26">
        <f ca="1">IFERROR(__xludf.DUMMYFUNCTION("IF(SUM(COUNTIF(artists!C:C, SPLIT(C51, "",""))) &gt; 0, ""RU"", 0)"),0)</f>
        <v>0</v>
      </c>
      <c r="N51" s="25">
        <f ca="1">IFERROR(__xludf.DUMMYFUNCTION("IF(SUM(COUNTIF(artists!E:E, SPLIT(C51, "",""))) &gt; 0, ""OTHER"", 0)"),0)</f>
        <v>0</v>
      </c>
    </row>
    <row r="52" spans="1:14" ht="14.25" customHeight="1">
      <c r="A52" s="21">
        <v>51</v>
      </c>
      <c r="B52" s="21" t="s">
        <v>1117</v>
      </c>
      <c r="C52" s="21" t="s">
        <v>147</v>
      </c>
      <c r="D52" s="21" t="s">
        <v>1176</v>
      </c>
      <c r="E52" s="21">
        <v>57</v>
      </c>
      <c r="F52" s="21">
        <v>36</v>
      </c>
      <c r="G52" s="21">
        <v>11</v>
      </c>
      <c r="L52" s="25" t="str">
        <f ca="1">IFERROR(__xludf.DUMMYFUNCTION("IF(SUM(COUNTIF(artists!A:A, SPLIT(C52, "",""))) &gt; 0, ""UA"", 0)"),"UA")</f>
        <v>UA</v>
      </c>
      <c r="M52" s="26">
        <f ca="1">IFERROR(__xludf.DUMMYFUNCTION("IF(SUM(COUNTIF(artists!C:C, SPLIT(C52, "",""))) &gt; 0, ""RU"", 0)"),0)</f>
        <v>0</v>
      </c>
      <c r="N52" s="25">
        <f ca="1">IFERROR(__xludf.DUMMYFUNCTION("IF(SUM(COUNTIF(artists!E:E, SPLIT(C52, "",""))) &gt; 0, ""OTHER"", 0)"),0)</f>
        <v>0</v>
      </c>
    </row>
    <row r="53" spans="1:14" ht="14.25" customHeight="1">
      <c r="A53" s="21">
        <v>52</v>
      </c>
      <c r="B53" s="21" t="s">
        <v>1117</v>
      </c>
      <c r="C53" s="21" t="s">
        <v>499</v>
      </c>
      <c r="D53" s="21" t="s">
        <v>1188</v>
      </c>
      <c r="E53" s="21">
        <v>52</v>
      </c>
      <c r="F53" s="21">
        <v>14</v>
      </c>
      <c r="G53" s="21">
        <v>33</v>
      </c>
      <c r="L53" s="25">
        <f ca="1">IFERROR(__xludf.DUMMYFUNCTION("IF(SUM(COUNTIF(artists!A:A, SPLIT(C53, "",""))) &gt; 0, ""UA"", 0)"),0)</f>
        <v>0</v>
      </c>
      <c r="M53" s="26" t="str">
        <f ca="1">IFERROR(__xludf.DUMMYFUNCTION("IF(SUM(COUNTIF(artists!C:C, SPLIT(C53, "",""))) &gt; 0, ""RU"", 0)"),"RU")</f>
        <v>RU</v>
      </c>
      <c r="N53" s="25">
        <f ca="1">IFERROR(__xludf.DUMMYFUNCTION("IF(SUM(COUNTIF(artists!E:E, SPLIT(C53, "",""))) &gt; 0, ""OTHER"", 0)"),0)</f>
        <v>0</v>
      </c>
    </row>
    <row r="54" spans="1:14" ht="14.25" customHeight="1">
      <c r="A54" s="21">
        <v>53</v>
      </c>
      <c r="B54" s="21" t="s">
        <v>1121</v>
      </c>
      <c r="C54" s="21" t="s">
        <v>69</v>
      </c>
      <c r="D54" s="21" t="s">
        <v>1183</v>
      </c>
      <c r="E54" s="21">
        <v>50</v>
      </c>
      <c r="F54" s="21">
        <v>9</v>
      </c>
      <c r="G54" s="21">
        <v>51</v>
      </c>
      <c r="L54" s="25" t="str">
        <f ca="1">IFERROR(__xludf.DUMMYFUNCTION("IF(SUM(COUNTIF(artists!A:A, SPLIT(C54, "",""))) &gt; 0, ""UA"", 0)"),"UA")</f>
        <v>UA</v>
      </c>
      <c r="M54" s="26">
        <f ca="1">IFERROR(__xludf.DUMMYFUNCTION("IF(SUM(COUNTIF(artists!C:C, SPLIT(C54, "",""))) &gt; 0, ""RU"", 0)"),0)</f>
        <v>0</v>
      </c>
      <c r="N54" s="25">
        <f ca="1">IFERROR(__xludf.DUMMYFUNCTION("IF(SUM(COUNTIF(artists!E:E, SPLIT(C54, "",""))) &gt; 0, ""OTHER"", 0)"),0)</f>
        <v>0</v>
      </c>
    </row>
    <row r="55" spans="1:14" ht="14.25" customHeight="1">
      <c r="A55" s="21">
        <v>54</v>
      </c>
      <c r="B55" s="21" t="s">
        <v>1117</v>
      </c>
      <c r="C55" s="21" t="s">
        <v>391</v>
      </c>
      <c r="D55" s="21" t="s">
        <v>1214</v>
      </c>
      <c r="E55" s="21">
        <v>55</v>
      </c>
      <c r="F55" s="21">
        <v>12</v>
      </c>
      <c r="G55" s="21">
        <v>16</v>
      </c>
      <c r="L55" s="25" t="str">
        <f ca="1">IFERROR(__xludf.DUMMYFUNCTION("IF(SUM(COUNTIF(artists!A:A, SPLIT(C55, "",""))) &gt; 0, ""UA"", 0)"),"UA")</f>
        <v>UA</v>
      </c>
      <c r="M55" s="26">
        <f ca="1">IFERROR(__xludf.DUMMYFUNCTION("IF(SUM(COUNTIF(artists!C:C, SPLIT(C55, "",""))) &gt; 0, ""RU"", 0)"),0)</f>
        <v>0</v>
      </c>
      <c r="N55" s="25">
        <f ca="1">IFERROR(__xludf.DUMMYFUNCTION("IF(SUM(COUNTIF(artists!E:E, SPLIT(C55, "",""))) &gt; 0, ""OTHER"", 0)"),0)</f>
        <v>0</v>
      </c>
    </row>
    <row r="56" spans="1:14" ht="14.25" customHeight="1">
      <c r="A56" s="21">
        <v>55</v>
      </c>
      <c r="B56" s="21" t="s">
        <v>1117</v>
      </c>
      <c r="C56" s="21" t="s">
        <v>110</v>
      </c>
      <c r="D56" s="21" t="s">
        <v>1197</v>
      </c>
      <c r="E56" s="21">
        <v>56</v>
      </c>
      <c r="F56" s="21">
        <v>14</v>
      </c>
      <c r="G56" s="21">
        <v>34</v>
      </c>
      <c r="L56" s="25" t="str">
        <f ca="1">IFERROR(__xludf.DUMMYFUNCTION("IF(SUM(COUNTIF(artists!A:A, SPLIT(C56, "",""))) &gt; 0, ""UA"", 0)"),"UA")</f>
        <v>UA</v>
      </c>
      <c r="M56" s="26">
        <f ca="1">IFERROR(__xludf.DUMMYFUNCTION("IF(SUM(COUNTIF(artists!C:C, SPLIT(C56, "",""))) &gt; 0, ""RU"", 0)"),0)</f>
        <v>0</v>
      </c>
      <c r="N56" s="25">
        <f ca="1">IFERROR(__xludf.DUMMYFUNCTION("IF(SUM(COUNTIF(artists!E:E, SPLIT(C56, "",""))) &gt; 0, ""OTHER"", 0)"),0)</f>
        <v>0</v>
      </c>
    </row>
    <row r="57" spans="1:14" ht="14.25" customHeight="1">
      <c r="A57" s="21">
        <v>56</v>
      </c>
      <c r="B57" s="21" t="s">
        <v>1121</v>
      </c>
      <c r="C57" s="21" t="s">
        <v>748</v>
      </c>
      <c r="D57" s="21" t="s">
        <v>1232</v>
      </c>
      <c r="E57" s="21">
        <v>54</v>
      </c>
      <c r="F57" s="21">
        <v>1</v>
      </c>
      <c r="G57" s="21">
        <v>12</v>
      </c>
      <c r="L57" s="25">
        <f ca="1">IFERROR(__xludf.DUMMYFUNCTION("IF(SUM(COUNTIF(artists!A:A, SPLIT(C57, "",""))) &gt; 0, ""UA"", 0)"),0)</f>
        <v>0</v>
      </c>
      <c r="M57" s="26" t="str">
        <f ca="1">IFERROR(__xludf.DUMMYFUNCTION("IF(SUM(COUNTIF(artists!C:C, SPLIT(C57, "",""))) &gt; 0, ""RU"", 0)"),"RU")</f>
        <v>RU</v>
      </c>
      <c r="N57" s="25">
        <f ca="1">IFERROR(__xludf.DUMMYFUNCTION("IF(SUM(COUNTIF(artists!E:E, SPLIT(C57, "",""))) &gt; 0, ""OTHER"", 0)"),0)</f>
        <v>0</v>
      </c>
    </row>
    <row r="58" spans="1:14" ht="14.25" customHeight="1">
      <c r="A58" s="21">
        <v>57</v>
      </c>
      <c r="B58" s="21" t="s">
        <v>1117</v>
      </c>
      <c r="C58" s="21" t="s">
        <v>608</v>
      </c>
      <c r="D58" s="21" t="s">
        <v>1189</v>
      </c>
      <c r="E58" s="21">
        <v>58</v>
      </c>
      <c r="F58" s="21">
        <v>17</v>
      </c>
      <c r="G58" s="21">
        <v>68</v>
      </c>
      <c r="L58" s="25">
        <f ca="1">IFERROR(__xludf.DUMMYFUNCTION("IF(SUM(COUNTIF(artists!A:A, SPLIT(C58, "",""))) &gt; 0, ""UA"", 0)"),0)</f>
        <v>0</v>
      </c>
      <c r="M58" s="26">
        <f ca="1">IFERROR(__xludf.DUMMYFUNCTION("IF(SUM(COUNTIF(artists!C:C, SPLIT(C58, "",""))) &gt; 0, ""RU"", 0)"),0)</f>
        <v>0</v>
      </c>
      <c r="N58" s="25" t="str">
        <f ca="1">IFERROR(__xludf.DUMMYFUNCTION("IF(SUM(COUNTIF(artists!E:E, SPLIT(C58, "",""))) &gt; 0, ""OTHER"", 0)"),"OTHER")</f>
        <v>OTHER</v>
      </c>
    </row>
    <row r="59" spans="1:14" ht="14.25" customHeight="1">
      <c r="A59" s="21">
        <v>58</v>
      </c>
      <c r="B59" s="21" t="s">
        <v>1117</v>
      </c>
      <c r="C59" s="21" t="s">
        <v>611</v>
      </c>
      <c r="D59" s="21" t="s">
        <v>1179</v>
      </c>
      <c r="E59" s="21">
        <v>59</v>
      </c>
      <c r="F59" s="21">
        <v>27</v>
      </c>
      <c r="G59" s="21">
        <v>43</v>
      </c>
      <c r="L59" s="25">
        <f ca="1">IFERROR(__xludf.DUMMYFUNCTION("IF(SUM(COUNTIF(artists!A:A, SPLIT(C59, "",""))) &gt; 0, ""UA"", 0)"),0)</f>
        <v>0</v>
      </c>
      <c r="M59" s="26">
        <f ca="1">IFERROR(__xludf.DUMMYFUNCTION("IF(SUM(COUNTIF(artists!C:C, SPLIT(C59, "",""))) &gt; 0, ""RU"", 0)"),0)</f>
        <v>0</v>
      </c>
      <c r="N59" s="25" t="str">
        <f ca="1">IFERROR(__xludf.DUMMYFUNCTION("IF(SUM(COUNTIF(artists!E:E, SPLIT(C59, "",""))) &gt; 0, ""OTHER"", 0)"),"OTHER")</f>
        <v>OTHER</v>
      </c>
    </row>
    <row r="60" spans="1:14" ht="14.25" customHeight="1">
      <c r="A60" s="21">
        <v>59</v>
      </c>
      <c r="B60" s="21" t="s">
        <v>1121</v>
      </c>
      <c r="C60" s="21" t="s">
        <v>69</v>
      </c>
      <c r="D60" s="21" t="s">
        <v>1191</v>
      </c>
      <c r="E60" s="21">
        <v>53</v>
      </c>
      <c r="F60" s="21">
        <v>21</v>
      </c>
      <c r="G60" s="21">
        <v>37</v>
      </c>
      <c r="L60" s="25" t="str">
        <f ca="1">IFERROR(__xludf.DUMMYFUNCTION("IF(SUM(COUNTIF(artists!A:A, SPLIT(C60, "",""))) &gt; 0, ""UA"", 0)"),"UA")</f>
        <v>UA</v>
      </c>
      <c r="M60" s="26">
        <f ca="1">IFERROR(__xludf.DUMMYFUNCTION("IF(SUM(COUNTIF(artists!C:C, SPLIT(C60, "",""))) &gt; 0, ""RU"", 0)"),0)</f>
        <v>0</v>
      </c>
      <c r="N60" s="25">
        <f ca="1">IFERROR(__xludf.DUMMYFUNCTION("IF(SUM(COUNTIF(artists!E:E, SPLIT(C60, "",""))) &gt; 0, ""OTHER"", 0)"),0)</f>
        <v>0</v>
      </c>
    </row>
    <row r="61" spans="1:14" ht="14.25" customHeight="1">
      <c r="A61" s="21">
        <v>60</v>
      </c>
      <c r="B61" s="21" t="s">
        <v>1117</v>
      </c>
      <c r="C61" s="21" t="s">
        <v>444</v>
      </c>
      <c r="D61" s="21" t="s">
        <v>1207</v>
      </c>
      <c r="E61" s="21">
        <v>60</v>
      </c>
      <c r="F61" s="21">
        <v>50</v>
      </c>
      <c r="G61" s="21">
        <v>22</v>
      </c>
      <c r="L61" s="25" t="str">
        <f ca="1">IFERROR(__xludf.DUMMYFUNCTION("IF(SUM(COUNTIF(artists!A:A, SPLIT(C61, "",""))) &gt; 0, ""UA"", 0)"),"UA")</f>
        <v>UA</v>
      </c>
      <c r="M61" s="26">
        <f ca="1">IFERROR(__xludf.DUMMYFUNCTION("IF(SUM(COUNTIF(artists!C:C, SPLIT(C61, "",""))) &gt; 0, ""RU"", 0)"),0)</f>
        <v>0</v>
      </c>
      <c r="N61" s="25">
        <f ca="1">IFERROR(__xludf.DUMMYFUNCTION("IF(SUM(COUNTIF(artists!E:E, SPLIT(C61, "",""))) &gt; 0, ""OTHER"", 0)"),0)</f>
        <v>0</v>
      </c>
    </row>
    <row r="62" spans="1:14" ht="14.25" customHeight="1">
      <c r="A62" s="21">
        <v>61</v>
      </c>
      <c r="B62" s="21" t="s">
        <v>1121</v>
      </c>
      <c r="C62" s="21" t="s">
        <v>1077</v>
      </c>
      <c r="D62" s="21" t="s">
        <v>1247</v>
      </c>
      <c r="E62" s="21">
        <v>46</v>
      </c>
      <c r="F62" s="21">
        <v>25</v>
      </c>
      <c r="G62" s="21">
        <v>5</v>
      </c>
      <c r="L62" s="25" t="str">
        <f ca="1">IFERROR(__xludf.DUMMYFUNCTION("IF(SUM(COUNTIF(artists!A:A, SPLIT(C62, "",""))) &gt; 0, ""UA"", 0)"),"UA")</f>
        <v>UA</v>
      </c>
      <c r="M62" s="26">
        <f ca="1">IFERROR(__xludf.DUMMYFUNCTION("IF(SUM(COUNTIF(artists!C:C, SPLIT(C62, "",""))) &gt; 0, ""RU"", 0)"),0)</f>
        <v>0</v>
      </c>
      <c r="N62" s="25">
        <f ca="1">IFERROR(__xludf.DUMMYFUNCTION("IF(SUM(COUNTIF(artists!E:E, SPLIT(C62, "",""))) &gt; 0, ""OTHER"", 0)"),0)</f>
        <v>0</v>
      </c>
    </row>
    <row r="63" spans="1:14" ht="14.25" customHeight="1">
      <c r="A63" s="21">
        <v>62</v>
      </c>
      <c r="B63" s="21" t="s">
        <v>1117</v>
      </c>
      <c r="C63" s="21" t="s">
        <v>196</v>
      </c>
      <c r="D63" s="21" t="s">
        <v>1199</v>
      </c>
      <c r="E63" s="21">
        <v>74</v>
      </c>
      <c r="F63" s="21">
        <v>43</v>
      </c>
      <c r="G63" s="21">
        <v>18</v>
      </c>
      <c r="L63" s="25" t="str">
        <f ca="1">IFERROR(__xludf.DUMMYFUNCTION("IF(SUM(COUNTIF(artists!A:A, SPLIT(C63, "",""))) &gt; 0, ""UA"", 0)"),"UA")</f>
        <v>UA</v>
      </c>
      <c r="M63" s="26">
        <f ca="1">IFERROR(__xludf.DUMMYFUNCTION("IF(SUM(COUNTIF(artists!C:C, SPLIT(C63, "",""))) &gt; 0, ""RU"", 0)"),0)</f>
        <v>0</v>
      </c>
      <c r="N63" s="25">
        <f ca="1">IFERROR(__xludf.DUMMYFUNCTION("IF(SUM(COUNTIF(artists!E:E, SPLIT(C63, "",""))) &gt; 0, ""OTHER"", 0)"),0)</f>
        <v>0</v>
      </c>
    </row>
    <row r="64" spans="1:14" ht="14.25" customHeight="1">
      <c r="A64" s="21">
        <v>63</v>
      </c>
      <c r="B64" s="21" t="s">
        <v>1121</v>
      </c>
      <c r="C64" s="21" t="s">
        <v>627</v>
      </c>
      <c r="D64" s="21" t="s">
        <v>1190</v>
      </c>
      <c r="E64" s="21">
        <v>62</v>
      </c>
      <c r="F64" s="21">
        <v>5</v>
      </c>
      <c r="G64" s="21">
        <v>45</v>
      </c>
      <c r="L64" s="25" t="str">
        <f ca="1">IFERROR(__xludf.DUMMYFUNCTION("IF(SUM(COUNTIF(artists!A:A, SPLIT(C64, "",""))) &gt; 0, ""UA"", 0)"),"UA")</f>
        <v>UA</v>
      </c>
      <c r="M64" s="26">
        <f ca="1">IFERROR(__xludf.DUMMYFUNCTION("IF(SUM(COUNTIF(artists!C:C, SPLIT(C64, "",""))) &gt; 0, ""RU"", 0)"),0)</f>
        <v>0</v>
      </c>
      <c r="N64" s="25">
        <f ca="1">IFERROR(__xludf.DUMMYFUNCTION("IF(SUM(COUNTIF(artists!E:E, SPLIT(C64, "",""))) &gt; 0, ""OTHER"", 0)"),0)</f>
        <v>0</v>
      </c>
    </row>
    <row r="65" spans="1:14" ht="14.25" customHeight="1">
      <c r="A65" s="21">
        <v>64</v>
      </c>
      <c r="B65" s="21" t="s">
        <v>1117</v>
      </c>
      <c r="C65" s="21" t="s">
        <v>614</v>
      </c>
      <c r="D65" s="21" t="s">
        <v>1195</v>
      </c>
      <c r="E65" s="21">
        <v>72</v>
      </c>
      <c r="F65" s="21">
        <v>35</v>
      </c>
      <c r="G65" s="21">
        <v>49</v>
      </c>
      <c r="L65" s="25">
        <f ca="1">IFERROR(__xludf.DUMMYFUNCTION("IF(SUM(COUNTIF(artists!A:A, SPLIT(C65, "",""))) &gt; 0, ""UA"", 0)"),0)</f>
        <v>0</v>
      </c>
      <c r="M65" s="26">
        <f ca="1">IFERROR(__xludf.DUMMYFUNCTION("IF(SUM(COUNTIF(artists!C:C, SPLIT(C65, "",""))) &gt; 0, ""RU"", 0)"),0)</f>
        <v>0</v>
      </c>
      <c r="N65" s="25" t="str">
        <f ca="1">IFERROR(__xludf.DUMMYFUNCTION("IF(SUM(COUNTIF(artists!E:E, SPLIT(C65, "",""))) &gt; 0, ""OTHER"", 0)"),"OTHER")</f>
        <v>OTHER</v>
      </c>
    </row>
    <row r="66" spans="1:14" ht="14.25" customHeight="1">
      <c r="A66" s="21">
        <v>65</v>
      </c>
      <c r="B66" s="21" t="s">
        <v>1117</v>
      </c>
      <c r="C66" s="21" t="s">
        <v>736</v>
      </c>
      <c r="D66" s="21" t="s">
        <v>1172</v>
      </c>
      <c r="E66" s="21">
        <v>66</v>
      </c>
      <c r="F66" s="21">
        <v>28</v>
      </c>
      <c r="G66" s="21">
        <v>43</v>
      </c>
      <c r="L66" s="25">
        <f ca="1">IFERROR(__xludf.DUMMYFUNCTION("IF(SUM(COUNTIF(artists!A:A, SPLIT(C66, "",""))) &gt; 0, ""UA"", 0)"),0)</f>
        <v>0</v>
      </c>
      <c r="M66" s="26" t="str">
        <f ca="1">IFERROR(__xludf.DUMMYFUNCTION("IF(SUM(COUNTIF(artists!C:C, SPLIT(C66, "",""))) &gt; 0, ""RU"", 0)"),"RU")</f>
        <v>RU</v>
      </c>
      <c r="N66" s="25">
        <f ca="1">IFERROR(__xludf.DUMMYFUNCTION("IF(SUM(COUNTIF(artists!E:E, SPLIT(C66, "",""))) &gt; 0, ""OTHER"", 0)"),0)</f>
        <v>0</v>
      </c>
    </row>
    <row r="67" spans="1:14" ht="14.25" customHeight="1">
      <c r="A67" s="21">
        <v>66</v>
      </c>
      <c r="B67" s="21" t="s">
        <v>1121</v>
      </c>
      <c r="C67" s="21" t="s">
        <v>181</v>
      </c>
      <c r="D67" s="21" t="s">
        <v>1192</v>
      </c>
      <c r="E67" s="21">
        <v>61</v>
      </c>
      <c r="F67" s="21">
        <v>10</v>
      </c>
      <c r="G67" s="21">
        <v>36</v>
      </c>
      <c r="L67" s="25" t="str">
        <f ca="1">IFERROR(__xludf.DUMMYFUNCTION("IF(SUM(COUNTIF(artists!A:A, SPLIT(C67, "",""))) &gt; 0, ""UA"", 0)"),"UA")</f>
        <v>UA</v>
      </c>
      <c r="M67" s="26">
        <f ca="1">IFERROR(__xludf.DUMMYFUNCTION("IF(SUM(COUNTIF(artists!C:C, SPLIT(C67, "",""))) &gt; 0, ""RU"", 0)"),0)</f>
        <v>0</v>
      </c>
      <c r="N67" s="25">
        <f ca="1">IFERROR(__xludf.DUMMYFUNCTION("IF(SUM(COUNTIF(artists!E:E, SPLIT(C67, "",""))) &gt; 0, ""OTHER"", 0)"),0)</f>
        <v>0</v>
      </c>
    </row>
    <row r="68" spans="1:14" ht="14.25" customHeight="1">
      <c r="A68" s="21">
        <v>67</v>
      </c>
      <c r="B68" s="21" t="s">
        <v>1117</v>
      </c>
      <c r="C68" s="21" t="s">
        <v>196</v>
      </c>
      <c r="D68" s="21" t="s">
        <v>1204</v>
      </c>
      <c r="E68" s="21">
        <v>75</v>
      </c>
      <c r="F68" s="21">
        <v>46</v>
      </c>
      <c r="G68" s="21">
        <v>14</v>
      </c>
      <c r="L68" s="25" t="str">
        <f ca="1">IFERROR(__xludf.DUMMYFUNCTION("IF(SUM(COUNTIF(artists!A:A, SPLIT(C68, "",""))) &gt; 0, ""UA"", 0)"),"UA")</f>
        <v>UA</v>
      </c>
      <c r="M68" s="26">
        <f ca="1">IFERROR(__xludf.DUMMYFUNCTION("IF(SUM(COUNTIF(artists!C:C, SPLIT(C68, "",""))) &gt; 0, ""RU"", 0)"),0)</f>
        <v>0</v>
      </c>
      <c r="N68" s="25">
        <f ca="1">IFERROR(__xludf.DUMMYFUNCTION("IF(SUM(COUNTIF(artists!E:E, SPLIT(C68, "",""))) &gt; 0, ""OTHER"", 0)"),0)</f>
        <v>0</v>
      </c>
    </row>
    <row r="69" spans="1:14" ht="14.25" customHeight="1">
      <c r="A69" s="21">
        <v>68</v>
      </c>
      <c r="B69" s="21" t="s">
        <v>1121</v>
      </c>
      <c r="C69" s="21" t="s">
        <v>170</v>
      </c>
      <c r="D69" s="21" t="s">
        <v>1202</v>
      </c>
      <c r="E69" s="21">
        <v>64</v>
      </c>
      <c r="F69" s="21">
        <v>3</v>
      </c>
      <c r="G69" s="21">
        <v>115</v>
      </c>
      <c r="H69" s="21">
        <v>94</v>
      </c>
      <c r="I69" s="28">
        <v>43800</v>
      </c>
      <c r="J69" s="21">
        <v>1</v>
      </c>
      <c r="K69" s="28">
        <v>43891</v>
      </c>
      <c r="L69" s="25">
        <f ca="1">IFERROR(__xludf.DUMMYFUNCTION("IF(SUM(COUNTIF(artists!A:A, SPLIT(C69, "",""))) &gt; 0, ""UA"", 0)"),0)</f>
        <v>0</v>
      </c>
      <c r="M69" s="26">
        <f ca="1">IFERROR(__xludf.DUMMYFUNCTION("IF(SUM(COUNTIF(artists!C:C, SPLIT(C69, "",""))) &gt; 0, ""RU"", 0)"),0)</f>
        <v>0</v>
      </c>
      <c r="N69" s="25" t="str">
        <f ca="1">IFERROR(__xludf.DUMMYFUNCTION("IF(SUM(COUNTIF(artists!E:E, SPLIT(C69, "",""))) &gt; 0, ""OTHER"", 0)"),"OTHER")</f>
        <v>OTHER</v>
      </c>
    </row>
    <row r="70" spans="1:14" ht="14.25" customHeight="1">
      <c r="A70" s="21">
        <v>69</v>
      </c>
      <c r="B70" s="21" t="s">
        <v>1121</v>
      </c>
      <c r="C70" s="21" t="s">
        <v>168</v>
      </c>
      <c r="D70" s="21" t="s">
        <v>1203</v>
      </c>
      <c r="E70" s="21">
        <v>63</v>
      </c>
      <c r="F70" s="21">
        <v>28</v>
      </c>
      <c r="G70" s="21">
        <v>36</v>
      </c>
      <c r="L70" s="25" t="str">
        <f ca="1">IFERROR(__xludf.DUMMYFUNCTION("IF(SUM(COUNTIF(artists!A:A, SPLIT(C70, "",""))) &gt; 0, ""UA"", 0)"),"UA")</f>
        <v>UA</v>
      </c>
      <c r="M70" s="26">
        <f ca="1">IFERROR(__xludf.DUMMYFUNCTION("IF(SUM(COUNTIF(artists!C:C, SPLIT(C70, "",""))) &gt; 0, ""RU"", 0)"),0)</f>
        <v>0</v>
      </c>
      <c r="N70" s="25">
        <f ca="1">IFERROR(__xludf.DUMMYFUNCTION("IF(SUM(COUNTIF(artists!E:E, SPLIT(C70, "",""))) &gt; 0, ""OTHER"", 0)"),0)</f>
        <v>0</v>
      </c>
    </row>
    <row r="71" spans="1:14" ht="14.25" customHeight="1">
      <c r="A71" s="21">
        <v>70</v>
      </c>
      <c r="B71" s="21" t="s">
        <v>1117</v>
      </c>
      <c r="C71" s="21" t="s">
        <v>223</v>
      </c>
      <c r="D71" s="21" t="s">
        <v>1200</v>
      </c>
      <c r="E71" s="21">
        <v>73</v>
      </c>
      <c r="F71" s="21">
        <v>22</v>
      </c>
      <c r="G71" s="21">
        <v>15</v>
      </c>
      <c r="L71" s="25" t="str">
        <f ca="1">IFERROR(__xludf.DUMMYFUNCTION("IF(SUM(COUNTIF(artists!A:A, SPLIT(C71, "",""))) &gt; 0, ""UA"", 0)"),"UA")</f>
        <v>UA</v>
      </c>
      <c r="M71" s="26">
        <f ca="1">IFERROR(__xludf.DUMMYFUNCTION("IF(SUM(COUNTIF(artists!C:C, SPLIT(C71, "",""))) &gt; 0, ""RU"", 0)"),0)</f>
        <v>0</v>
      </c>
      <c r="N71" s="25">
        <f ca="1">IFERROR(__xludf.DUMMYFUNCTION("IF(SUM(COUNTIF(artists!E:E, SPLIT(C71, "",""))) &gt; 0, ""OTHER"", 0)"),0)</f>
        <v>0</v>
      </c>
    </row>
    <row r="72" spans="1:14" ht="14.25" customHeight="1">
      <c r="A72" s="21">
        <v>71</v>
      </c>
      <c r="B72" s="21" t="s">
        <v>1117</v>
      </c>
      <c r="C72" s="21" t="s">
        <v>389</v>
      </c>
      <c r="D72" s="21" t="s">
        <v>1187</v>
      </c>
      <c r="E72" s="21">
        <v>81</v>
      </c>
      <c r="F72" s="21">
        <v>28</v>
      </c>
      <c r="G72" s="21">
        <v>10</v>
      </c>
      <c r="L72" s="25" t="str">
        <f ca="1">IFERROR(__xludf.DUMMYFUNCTION("IF(SUM(COUNTIF(artists!A:A, SPLIT(C72, "",""))) &gt; 0, ""UA"", 0)"),"UA")</f>
        <v>UA</v>
      </c>
      <c r="M72" s="26">
        <f ca="1">IFERROR(__xludf.DUMMYFUNCTION("IF(SUM(COUNTIF(artists!C:C, SPLIT(C72, "",""))) &gt; 0, ""RU"", 0)"),0)</f>
        <v>0</v>
      </c>
      <c r="N72" s="25">
        <f ca="1">IFERROR(__xludf.DUMMYFUNCTION("IF(SUM(COUNTIF(artists!E:E, SPLIT(C72, "",""))) &gt; 0, ""OTHER"", 0)"),0)</f>
        <v>0</v>
      </c>
    </row>
    <row r="73" spans="1:14" ht="14.25" customHeight="1">
      <c r="A73" s="21">
        <v>72</v>
      </c>
      <c r="B73" s="21" t="s">
        <v>1117</v>
      </c>
      <c r="C73" s="21" t="s">
        <v>91</v>
      </c>
      <c r="D73" s="21" t="s">
        <v>1206</v>
      </c>
      <c r="E73" s="21">
        <v>77</v>
      </c>
      <c r="F73" s="21">
        <v>42</v>
      </c>
      <c r="G73" s="21">
        <v>30</v>
      </c>
      <c r="L73" s="25">
        <f ca="1">IFERROR(__xludf.DUMMYFUNCTION("IF(SUM(COUNTIF(artists!A:A, SPLIT(C73, "",""))) &gt; 0, ""UA"", 0)"),0)</f>
        <v>0</v>
      </c>
      <c r="M73" s="26">
        <f ca="1">IFERROR(__xludf.DUMMYFUNCTION("IF(SUM(COUNTIF(artists!C:C, SPLIT(C73, "",""))) &gt; 0, ""RU"", 0)"),0)</f>
        <v>0</v>
      </c>
      <c r="N73" s="25" t="str">
        <f ca="1">IFERROR(__xludf.DUMMYFUNCTION("IF(SUM(COUNTIF(artists!E:E, SPLIT(C73, "",""))) &gt; 0, ""OTHER"", 0)"),"OTHER")</f>
        <v>OTHER</v>
      </c>
    </row>
    <row r="74" spans="1:14" ht="14.25" customHeight="1">
      <c r="A74" s="21">
        <v>73</v>
      </c>
      <c r="B74" s="21" t="s">
        <v>1121</v>
      </c>
      <c r="C74" s="21" t="s">
        <v>86</v>
      </c>
      <c r="D74" s="21" t="s">
        <v>1243</v>
      </c>
      <c r="E74" s="21">
        <v>68</v>
      </c>
      <c r="F74" s="21">
        <v>51</v>
      </c>
      <c r="G74" s="21">
        <v>8</v>
      </c>
      <c r="L74" s="25" t="str">
        <f ca="1">IFERROR(__xludf.DUMMYFUNCTION("IF(SUM(COUNTIF(artists!A:A, SPLIT(C74, "",""))) &gt; 0, ""UA"", 0)"),"UA")</f>
        <v>UA</v>
      </c>
      <c r="M74" s="26">
        <f ca="1">IFERROR(__xludf.DUMMYFUNCTION("IF(SUM(COUNTIF(artists!C:C, SPLIT(C74, "",""))) &gt; 0, ""RU"", 0)"),0)</f>
        <v>0</v>
      </c>
      <c r="N74" s="25">
        <f ca="1">IFERROR(__xludf.DUMMYFUNCTION("IF(SUM(COUNTIF(artists!E:E, SPLIT(C74, "",""))) &gt; 0, ""OTHER"", 0)"),0)</f>
        <v>0</v>
      </c>
    </row>
    <row r="75" spans="1:14" ht="14.25" customHeight="1">
      <c r="A75" s="21">
        <v>74</v>
      </c>
      <c r="B75" s="21" t="s">
        <v>1121</v>
      </c>
      <c r="C75" s="21" t="s">
        <v>95</v>
      </c>
      <c r="D75" s="21" t="s">
        <v>1148</v>
      </c>
      <c r="E75" s="21">
        <v>69</v>
      </c>
      <c r="F75" s="21">
        <v>27</v>
      </c>
      <c r="G75" s="21">
        <v>47</v>
      </c>
      <c r="L75" s="25" t="str">
        <f ca="1">IFERROR(__xludf.DUMMYFUNCTION("IF(SUM(COUNTIF(artists!A:A, SPLIT(C75, "",""))) &gt; 0, ""UA"", 0)"),"UA")</f>
        <v>UA</v>
      </c>
      <c r="M75" s="26">
        <f ca="1">IFERROR(__xludf.DUMMYFUNCTION("IF(SUM(COUNTIF(artists!C:C, SPLIT(C75, "",""))) &gt; 0, ""RU"", 0)"),0)</f>
        <v>0</v>
      </c>
      <c r="N75" s="25">
        <f ca="1">IFERROR(__xludf.DUMMYFUNCTION("IF(SUM(COUNTIF(artists!E:E, SPLIT(C75, "",""))) &gt; 0, ""OTHER"", 0)"),0)</f>
        <v>0</v>
      </c>
    </row>
    <row r="76" spans="1:14" ht="14.25" customHeight="1">
      <c r="A76" s="21">
        <v>75</v>
      </c>
      <c r="B76" s="21" t="s">
        <v>1117</v>
      </c>
      <c r="C76" s="21" t="s">
        <v>632</v>
      </c>
      <c r="D76" s="21" t="s">
        <v>1209</v>
      </c>
      <c r="E76" s="21">
        <v>80</v>
      </c>
      <c r="F76" s="21">
        <v>45</v>
      </c>
      <c r="G76" s="21">
        <v>10</v>
      </c>
      <c r="L76" s="25" t="str">
        <f ca="1">IFERROR(__xludf.DUMMYFUNCTION("IF(SUM(COUNTIF(artists!A:A, SPLIT(C76, "",""))) &gt; 0, ""UA"", 0)"),"UA")</f>
        <v>UA</v>
      </c>
      <c r="M76" s="26">
        <f ca="1">IFERROR(__xludf.DUMMYFUNCTION("IF(SUM(COUNTIF(artists!C:C, SPLIT(C76, "",""))) &gt; 0, ""RU"", 0)"),0)</f>
        <v>0</v>
      </c>
      <c r="N76" s="25">
        <f ca="1">IFERROR(__xludf.DUMMYFUNCTION("IF(SUM(COUNTIF(artists!E:E, SPLIT(C76, "",""))) &gt; 0, ""OTHER"", 0)"),0)</f>
        <v>0</v>
      </c>
    </row>
    <row r="77" spans="1:14" ht="14.25" customHeight="1">
      <c r="A77" s="21">
        <v>76</v>
      </c>
      <c r="B77" s="21" t="s">
        <v>1117</v>
      </c>
      <c r="C77" s="21" t="s">
        <v>499</v>
      </c>
      <c r="D77" s="21" t="s">
        <v>1248</v>
      </c>
      <c r="E77" s="21">
        <v>76</v>
      </c>
      <c r="F77" s="21">
        <v>8</v>
      </c>
      <c r="G77" s="21">
        <v>13</v>
      </c>
      <c r="L77" s="25">
        <f ca="1">IFERROR(__xludf.DUMMYFUNCTION("IF(SUM(COUNTIF(artists!A:A, SPLIT(C77, "",""))) &gt; 0, ""UA"", 0)"),0)</f>
        <v>0</v>
      </c>
      <c r="M77" s="26" t="str">
        <f ca="1">IFERROR(__xludf.DUMMYFUNCTION("IF(SUM(COUNTIF(artists!C:C, SPLIT(C77, "",""))) &gt; 0, ""RU"", 0)"),"RU")</f>
        <v>RU</v>
      </c>
      <c r="N77" s="25">
        <f ca="1">IFERROR(__xludf.DUMMYFUNCTION("IF(SUM(COUNTIF(artists!E:E, SPLIT(C77, "",""))) &gt; 0, ""OTHER"", 0)"),0)</f>
        <v>0</v>
      </c>
    </row>
    <row r="78" spans="1:14" ht="14.25" customHeight="1">
      <c r="A78" s="21">
        <v>77</v>
      </c>
      <c r="B78" s="21" t="s">
        <v>1117</v>
      </c>
      <c r="C78" s="21" t="s">
        <v>196</v>
      </c>
      <c r="D78" s="21" t="s">
        <v>1237</v>
      </c>
      <c r="E78" s="21">
        <v>97</v>
      </c>
      <c r="F78" s="21">
        <v>56</v>
      </c>
      <c r="G78" s="21">
        <v>8</v>
      </c>
      <c r="L78" s="25" t="str">
        <f ca="1">IFERROR(__xludf.DUMMYFUNCTION("IF(SUM(COUNTIF(artists!A:A, SPLIT(C78, "",""))) &gt; 0, ""UA"", 0)"),"UA")</f>
        <v>UA</v>
      </c>
      <c r="M78" s="26">
        <f ca="1">IFERROR(__xludf.DUMMYFUNCTION("IF(SUM(COUNTIF(artists!C:C, SPLIT(C78, "",""))) &gt; 0, ""RU"", 0)"),0)</f>
        <v>0</v>
      </c>
      <c r="N78" s="25">
        <f ca="1">IFERROR(__xludf.DUMMYFUNCTION("IF(SUM(COUNTIF(artists!E:E, SPLIT(C78, "",""))) &gt; 0, ""OTHER"", 0)"),0)</f>
        <v>0</v>
      </c>
    </row>
    <row r="79" spans="1:14" ht="14.25" customHeight="1">
      <c r="A79" s="21">
        <v>78</v>
      </c>
      <c r="B79" s="21" t="s">
        <v>1117</v>
      </c>
      <c r="C79" s="21" t="s">
        <v>79</v>
      </c>
      <c r="D79" s="21" t="s">
        <v>1193</v>
      </c>
      <c r="E79" s="21">
        <v>86</v>
      </c>
      <c r="F79" s="21">
        <v>60</v>
      </c>
      <c r="G79" s="21">
        <v>18</v>
      </c>
      <c r="L79" s="25">
        <f ca="1">IFERROR(__xludf.DUMMYFUNCTION("IF(SUM(COUNTIF(artists!A:A, SPLIT(C79, "",""))) &gt; 0, ""UA"", 0)"),0)</f>
        <v>0</v>
      </c>
      <c r="M79" s="26">
        <f ca="1">IFERROR(__xludf.DUMMYFUNCTION("IF(SUM(COUNTIF(artists!C:C, SPLIT(C79, "",""))) &gt; 0, ""RU"", 0)"),0)</f>
        <v>0</v>
      </c>
      <c r="N79" s="25" t="str">
        <f ca="1">IFERROR(__xludf.DUMMYFUNCTION("IF(SUM(COUNTIF(artists!E:E, SPLIT(C79, "",""))) &gt; 0, ""OTHER"", 0)"),"OTHER")</f>
        <v>OTHER</v>
      </c>
    </row>
    <row r="80" spans="1:14" ht="14.25" customHeight="1">
      <c r="A80" s="21">
        <v>79</v>
      </c>
      <c r="B80" s="21" t="s">
        <v>1147</v>
      </c>
      <c r="C80" s="21" t="s">
        <v>638</v>
      </c>
      <c r="D80" s="21" t="s">
        <v>1177</v>
      </c>
      <c r="E80" s="21" t="s">
        <v>1147</v>
      </c>
      <c r="F80" s="21">
        <v>78</v>
      </c>
      <c r="G80" s="21">
        <v>3</v>
      </c>
      <c r="L80" s="25" t="str">
        <f ca="1">IFERROR(__xludf.DUMMYFUNCTION("IF(SUM(COUNTIF(artists!A:A, SPLIT(C80, "",""))) &gt; 0, ""UA"", 0)"),"UA")</f>
        <v>UA</v>
      </c>
      <c r="M80" s="26">
        <f ca="1">IFERROR(__xludf.DUMMYFUNCTION("IF(SUM(COUNTIF(artists!C:C, SPLIT(C80, "",""))) &gt; 0, ""RU"", 0)"),0)</f>
        <v>0</v>
      </c>
      <c r="N80" s="25">
        <f ca="1">IFERROR(__xludf.DUMMYFUNCTION("IF(SUM(COUNTIF(artists!E:E, SPLIT(C80, "",""))) &gt; 0, ""OTHER"", 0)"),0)</f>
        <v>0</v>
      </c>
    </row>
    <row r="81" spans="1:14" ht="14.25" customHeight="1">
      <c r="A81" s="21">
        <v>80</v>
      </c>
      <c r="B81" s="21" t="s">
        <v>1121</v>
      </c>
      <c r="C81" s="21" t="s">
        <v>69</v>
      </c>
      <c r="D81" s="21" t="s">
        <v>1239</v>
      </c>
      <c r="E81" s="21">
        <v>70</v>
      </c>
      <c r="F81" s="21">
        <v>20</v>
      </c>
      <c r="G81" s="21">
        <v>48</v>
      </c>
      <c r="L81" s="25" t="str">
        <f ca="1">IFERROR(__xludf.DUMMYFUNCTION("IF(SUM(COUNTIF(artists!A:A, SPLIT(C81, "",""))) &gt; 0, ""UA"", 0)"),"UA")</f>
        <v>UA</v>
      </c>
      <c r="M81" s="26">
        <f ca="1">IFERROR(__xludf.DUMMYFUNCTION("IF(SUM(COUNTIF(artists!C:C, SPLIT(C81, "",""))) &gt; 0, ""RU"", 0)"),0)</f>
        <v>0</v>
      </c>
      <c r="N81" s="25">
        <f ca="1">IFERROR(__xludf.DUMMYFUNCTION("IF(SUM(COUNTIF(artists!E:E, SPLIT(C81, "",""))) &gt; 0, ""OTHER"", 0)"),0)</f>
        <v>0</v>
      </c>
    </row>
    <row r="82" spans="1:14" ht="14.25" customHeight="1">
      <c r="A82" s="21">
        <v>81</v>
      </c>
      <c r="B82" s="21" t="s">
        <v>1121</v>
      </c>
      <c r="C82" s="21" t="s">
        <v>529</v>
      </c>
      <c r="D82" s="21" t="s">
        <v>1210</v>
      </c>
      <c r="E82" s="21">
        <v>71</v>
      </c>
      <c r="F82" s="21">
        <v>45</v>
      </c>
      <c r="G82" s="21">
        <v>14</v>
      </c>
      <c r="L82" s="25">
        <f ca="1">IFERROR(__xludf.DUMMYFUNCTION("IF(SUM(COUNTIF(artists!A:A, SPLIT(C82, "",""))) &gt; 0, ""UA"", 0)"),0)</f>
        <v>0</v>
      </c>
      <c r="M82" s="26">
        <f ca="1">IFERROR(__xludf.DUMMYFUNCTION("IF(SUM(COUNTIF(artists!C:C, SPLIT(C82, "",""))) &gt; 0, ""RU"", 0)"),0)</f>
        <v>0</v>
      </c>
      <c r="N82" s="25" t="str">
        <f ca="1">IFERROR(__xludf.DUMMYFUNCTION("IF(SUM(COUNTIF(artists!E:E, SPLIT(C82, "",""))) &gt; 0, ""OTHER"", 0)"),"OTHER")</f>
        <v>OTHER</v>
      </c>
    </row>
    <row r="83" spans="1:14" ht="14.25" customHeight="1">
      <c r="A83" s="21">
        <v>82</v>
      </c>
      <c r="B83" s="21" t="s">
        <v>1121</v>
      </c>
      <c r="C83" s="21" t="s">
        <v>736</v>
      </c>
      <c r="D83" s="21" t="s">
        <v>1184</v>
      </c>
      <c r="E83" s="21">
        <v>79</v>
      </c>
      <c r="F83" s="21">
        <v>41</v>
      </c>
      <c r="G83" s="21">
        <v>82</v>
      </c>
      <c r="L83" s="25">
        <f ca="1">IFERROR(__xludf.DUMMYFUNCTION("IF(SUM(COUNTIF(artists!A:A, SPLIT(C83, "",""))) &gt; 0, ""UA"", 0)"),0)</f>
        <v>0</v>
      </c>
      <c r="M83" s="26" t="str">
        <f ca="1">IFERROR(__xludf.DUMMYFUNCTION("IF(SUM(COUNTIF(artists!C:C, SPLIT(C83, "",""))) &gt; 0, ""RU"", 0)"),"RU")</f>
        <v>RU</v>
      </c>
      <c r="N83" s="25">
        <f ca="1">IFERROR(__xludf.DUMMYFUNCTION("IF(SUM(COUNTIF(artists!E:E, SPLIT(C83, "",""))) &gt; 0, ""OTHER"", 0)"),0)</f>
        <v>0</v>
      </c>
    </row>
    <row r="84" spans="1:14" ht="14.25" customHeight="1">
      <c r="A84" s="21">
        <v>83</v>
      </c>
      <c r="B84" s="21" t="s">
        <v>1117</v>
      </c>
      <c r="C84" s="21" t="s">
        <v>103</v>
      </c>
      <c r="D84" s="21" t="s">
        <v>1201</v>
      </c>
      <c r="E84" s="21">
        <v>99</v>
      </c>
      <c r="F84" s="21">
        <v>73</v>
      </c>
      <c r="G84" s="21">
        <v>13</v>
      </c>
      <c r="H84" s="21">
        <v>77</v>
      </c>
      <c r="I84" s="28">
        <v>44206</v>
      </c>
      <c r="J84" s="21">
        <v>63</v>
      </c>
      <c r="K84" s="28">
        <v>44234</v>
      </c>
      <c r="L84" s="25">
        <f ca="1">IFERROR(__xludf.DUMMYFUNCTION("IF(SUM(COUNTIF(artists!A:A, SPLIT(C84, "",""))) &gt; 0, ""UA"", 0)"),0)</f>
        <v>0</v>
      </c>
      <c r="M84" s="26">
        <f ca="1">IFERROR(__xludf.DUMMYFUNCTION("IF(SUM(COUNTIF(artists!C:C, SPLIT(C84, "",""))) &gt; 0, ""RU"", 0)"),0)</f>
        <v>0</v>
      </c>
      <c r="N84" s="25" t="str">
        <f ca="1">IFERROR(__xludf.DUMMYFUNCTION("IF(SUM(COUNTIF(artists!E:E, SPLIT(C84, "",""))) &gt; 0, ""OTHER"", 0)"),"OTHER")</f>
        <v>OTHER</v>
      </c>
    </row>
    <row r="85" spans="1:14" ht="14.25" customHeight="1">
      <c r="A85" s="21">
        <v>84</v>
      </c>
      <c r="B85" s="21" t="s">
        <v>1117</v>
      </c>
      <c r="C85" s="21" t="s">
        <v>107</v>
      </c>
      <c r="D85" s="21" t="s">
        <v>1246</v>
      </c>
      <c r="E85" s="21">
        <v>84</v>
      </c>
      <c r="F85" s="21">
        <v>84</v>
      </c>
      <c r="G85" s="21">
        <v>2</v>
      </c>
      <c r="L85" s="25" t="str">
        <f ca="1">IFERROR(__xludf.DUMMYFUNCTION("IF(SUM(COUNTIF(artists!A:A, SPLIT(C85, "",""))) &gt; 0, ""UA"", 0)"),"UA")</f>
        <v>UA</v>
      </c>
      <c r="M85" s="26">
        <f ca="1">IFERROR(__xludf.DUMMYFUNCTION("IF(SUM(COUNTIF(artists!C:C, SPLIT(C85, "",""))) &gt; 0, ""RU"", 0)"),0)</f>
        <v>0</v>
      </c>
      <c r="N85" s="25">
        <f ca="1">IFERROR(__xludf.DUMMYFUNCTION("IF(SUM(COUNTIF(artists!E:E, SPLIT(C85, "",""))) &gt; 0, ""OTHER"", 0)"),0)</f>
        <v>0</v>
      </c>
    </row>
    <row r="86" spans="1:14" ht="14.25" customHeight="1">
      <c r="A86" s="21">
        <v>85</v>
      </c>
      <c r="B86" s="21" t="s">
        <v>1117</v>
      </c>
      <c r="C86" s="21" t="s">
        <v>584</v>
      </c>
      <c r="D86" s="21" t="s">
        <v>1233</v>
      </c>
      <c r="E86" s="21">
        <v>98</v>
      </c>
      <c r="F86" s="21">
        <v>41</v>
      </c>
      <c r="G86" s="21">
        <v>14</v>
      </c>
      <c r="L86" s="25">
        <f ca="1">IFERROR(__xludf.DUMMYFUNCTION("IF(SUM(COUNTIF(artists!A:A, SPLIT(C86, "",""))) &gt; 0, ""UA"", 0)"),0)</f>
        <v>0</v>
      </c>
      <c r="M86" s="26">
        <f ca="1">IFERROR(__xludf.DUMMYFUNCTION("IF(SUM(COUNTIF(artists!C:C, SPLIT(C86, "",""))) &gt; 0, ""RU"", 0)"),0)</f>
        <v>0</v>
      </c>
      <c r="N86" s="25" t="str">
        <f ca="1">IFERROR(__xludf.DUMMYFUNCTION("IF(SUM(COUNTIF(artists!E:E, SPLIT(C86, "",""))) &gt; 0, ""OTHER"", 0)"),"OTHER")</f>
        <v>OTHER</v>
      </c>
    </row>
    <row r="87" spans="1:14" ht="14.25" customHeight="1">
      <c r="A87" s="21">
        <v>86</v>
      </c>
      <c r="B87" s="21" t="s">
        <v>1147</v>
      </c>
      <c r="C87" s="21" t="s">
        <v>620</v>
      </c>
      <c r="D87" s="21" t="s">
        <v>1253</v>
      </c>
      <c r="E87" s="21" t="s">
        <v>1147</v>
      </c>
      <c r="F87" s="21">
        <v>53</v>
      </c>
      <c r="G87" s="21">
        <v>8</v>
      </c>
      <c r="L87" s="25">
        <f ca="1">IFERROR(__xludf.DUMMYFUNCTION("IF(SUM(COUNTIF(artists!A:A, SPLIT(C87, "",""))) &gt; 0, ""UA"", 0)"),0)</f>
        <v>0</v>
      </c>
      <c r="M87" s="26">
        <f ca="1">IFERROR(__xludf.DUMMYFUNCTION("IF(SUM(COUNTIF(artists!C:C, SPLIT(C87, "",""))) &gt; 0, ""RU"", 0)"),0)</f>
        <v>0</v>
      </c>
      <c r="N87" s="25" t="str">
        <f ca="1">IFERROR(__xludf.DUMMYFUNCTION("IF(SUM(COUNTIF(artists!E:E, SPLIT(C87, "",""))) &gt; 0, ""OTHER"", 0)"),"OTHER")</f>
        <v>OTHER</v>
      </c>
    </row>
    <row r="88" spans="1:14" ht="14.25" customHeight="1">
      <c r="A88" s="21">
        <v>87</v>
      </c>
      <c r="B88" s="21" t="s">
        <v>1147</v>
      </c>
      <c r="C88" s="21" t="s">
        <v>225</v>
      </c>
      <c r="D88" s="21" t="s">
        <v>1249</v>
      </c>
      <c r="E88" s="21" t="s">
        <v>1147</v>
      </c>
      <c r="F88" s="21">
        <v>2</v>
      </c>
      <c r="G88" s="21">
        <v>34</v>
      </c>
      <c r="L88" s="25">
        <f ca="1">IFERROR(__xludf.DUMMYFUNCTION("IF(SUM(COUNTIF(artists!A:A, SPLIT(C88, "",""))) &gt; 0, ""UA"", 0)"),0)</f>
        <v>0</v>
      </c>
      <c r="M88" s="26">
        <f ca="1">IFERROR(__xludf.DUMMYFUNCTION("IF(SUM(COUNTIF(artists!C:C, SPLIT(C88, "",""))) &gt; 0, ""RU"", 0)"),0)</f>
        <v>0</v>
      </c>
      <c r="N88" s="25" t="str">
        <f ca="1">IFERROR(__xludf.DUMMYFUNCTION("IF(SUM(COUNTIF(artists!E:E, SPLIT(C88, "",""))) &gt; 0, ""OTHER"", 0)"),"OTHER")</f>
        <v>OTHER</v>
      </c>
    </row>
    <row r="89" spans="1:14" ht="14.25" customHeight="1">
      <c r="A89" s="21">
        <v>88</v>
      </c>
      <c r="B89" s="21" t="s">
        <v>1121</v>
      </c>
      <c r="C89" s="21" t="s">
        <v>557</v>
      </c>
      <c r="D89" s="21" t="s">
        <v>1251</v>
      </c>
      <c r="E89" s="21">
        <v>65</v>
      </c>
      <c r="F89" s="21">
        <v>58</v>
      </c>
      <c r="G89" s="21">
        <v>8</v>
      </c>
      <c r="L89" s="25">
        <f ca="1">IFERROR(__xludf.DUMMYFUNCTION("IF(SUM(COUNTIF(artists!A:A, SPLIT(C89, "",""))) &gt; 0, ""UA"", 0)"),0)</f>
        <v>0</v>
      </c>
      <c r="M89" s="26">
        <f ca="1">IFERROR(__xludf.DUMMYFUNCTION("IF(SUM(COUNTIF(artists!C:C, SPLIT(C89, "",""))) &gt; 0, ""RU"", 0)"),0)</f>
        <v>0</v>
      </c>
      <c r="N89" s="25" t="str">
        <f ca="1">IFERROR(__xludf.DUMMYFUNCTION("IF(SUM(COUNTIF(artists!E:E, SPLIT(C89, "",""))) &gt; 0, ""OTHER"", 0)"),"OTHER")</f>
        <v>OTHER</v>
      </c>
    </row>
    <row r="90" spans="1:14" ht="14.25" customHeight="1">
      <c r="A90" s="21">
        <v>89</v>
      </c>
      <c r="B90" s="21" t="s">
        <v>1121</v>
      </c>
      <c r="C90" s="21" t="s">
        <v>74</v>
      </c>
      <c r="D90" s="21" t="s">
        <v>1252</v>
      </c>
      <c r="E90" s="21">
        <v>67</v>
      </c>
      <c r="F90" s="21">
        <v>1</v>
      </c>
      <c r="G90" s="21">
        <v>42</v>
      </c>
      <c r="L90" s="25" t="str">
        <f ca="1">IFERROR(__xludf.DUMMYFUNCTION("IF(SUM(COUNTIF(artists!A:A, SPLIT(C90, "",""))) &gt; 0, ""UA"", 0)"),"UA")</f>
        <v>UA</v>
      </c>
      <c r="M90" s="26">
        <f ca="1">IFERROR(__xludf.DUMMYFUNCTION("IF(SUM(COUNTIF(artists!C:C, SPLIT(C90, "",""))) &gt; 0, ""RU"", 0)"),0)</f>
        <v>0</v>
      </c>
      <c r="N90" s="25">
        <f ca="1">IFERROR(__xludf.DUMMYFUNCTION("IF(SUM(COUNTIF(artists!E:E, SPLIT(C90, "",""))) &gt; 0, ""OTHER"", 0)"),0)</f>
        <v>0</v>
      </c>
    </row>
    <row r="91" spans="1:14" ht="14.25" customHeight="1">
      <c r="A91" s="21">
        <v>90</v>
      </c>
      <c r="B91" s="21" t="s">
        <v>1147</v>
      </c>
      <c r="C91" s="21" t="s">
        <v>342</v>
      </c>
      <c r="D91" s="21" t="s">
        <v>1118</v>
      </c>
      <c r="E91" s="21" t="s">
        <v>1147</v>
      </c>
      <c r="F91" s="21">
        <v>1</v>
      </c>
      <c r="G91" s="21">
        <v>1</v>
      </c>
      <c r="L91" s="25">
        <f ca="1">IFERROR(__xludf.DUMMYFUNCTION("IF(SUM(COUNTIF(artists!A:A, SPLIT(C91, "",""))) &gt; 0, ""UA"", 0)"),0)</f>
        <v>0</v>
      </c>
      <c r="M91" s="26">
        <f ca="1">IFERROR(__xludf.DUMMYFUNCTION("IF(SUM(COUNTIF(artists!C:C, SPLIT(C91, "",""))) &gt; 0, ""RU"", 0)"),0)</f>
        <v>0</v>
      </c>
      <c r="N91" s="25" t="str">
        <f ca="1">IFERROR(__xludf.DUMMYFUNCTION("IF(SUM(COUNTIF(artists!E:E, SPLIT(C91, "",""))) &gt; 0, ""OTHER"", 0)"),"OTHER")</f>
        <v>OTHER</v>
      </c>
    </row>
    <row r="92" spans="1:14" ht="14.25" customHeight="1">
      <c r="A92" s="21">
        <v>91</v>
      </c>
      <c r="B92" s="21" t="s">
        <v>1147</v>
      </c>
      <c r="C92" s="21" t="s">
        <v>399</v>
      </c>
      <c r="D92" s="21" t="s">
        <v>1244</v>
      </c>
      <c r="E92" s="21" t="s">
        <v>1147</v>
      </c>
      <c r="F92" s="21">
        <v>72</v>
      </c>
      <c r="G92" s="21">
        <v>1</v>
      </c>
      <c r="L92" s="25">
        <f ca="1">IFERROR(__xludf.DUMMYFUNCTION("IF(SUM(COUNTIF(artists!A:A, SPLIT(C92, "",""))) &gt; 0, ""UA"", 0)"),0)</f>
        <v>0</v>
      </c>
      <c r="M92" s="26" t="str">
        <f ca="1">IFERROR(__xludf.DUMMYFUNCTION("IF(SUM(COUNTIF(artists!C:C, SPLIT(C92, "",""))) &gt; 0, ""RU"", 0)"),"RU")</f>
        <v>RU</v>
      </c>
      <c r="N92" s="25">
        <f ca="1">IFERROR(__xludf.DUMMYFUNCTION("IF(SUM(COUNTIF(artists!E:E, SPLIT(C92, "",""))) &gt; 0, ""OTHER"", 0)"),0)</f>
        <v>0</v>
      </c>
    </row>
    <row r="93" spans="1:14" ht="14.25" customHeight="1">
      <c r="A93" s="21">
        <v>92</v>
      </c>
      <c r="B93" s="21" t="s">
        <v>1147</v>
      </c>
      <c r="C93" s="21" t="s">
        <v>128</v>
      </c>
      <c r="D93" s="21" t="s">
        <v>1254</v>
      </c>
      <c r="E93" s="21" t="s">
        <v>1147</v>
      </c>
      <c r="F93" s="21">
        <v>2</v>
      </c>
      <c r="G93" s="21">
        <v>123</v>
      </c>
      <c r="L93" s="25">
        <f ca="1">IFERROR(__xludf.DUMMYFUNCTION("IF(SUM(COUNTIF(artists!A:A, SPLIT(C93, "",""))) &gt; 0, ""UA"", 0)"),0)</f>
        <v>0</v>
      </c>
      <c r="M93" s="26" t="str">
        <f ca="1">IFERROR(__xludf.DUMMYFUNCTION("IF(SUM(COUNTIF(artists!C:C, SPLIT(C93, "",""))) &gt; 0, ""RU"", 0)"),"RU")</f>
        <v>RU</v>
      </c>
      <c r="N93" s="25">
        <f ca="1">IFERROR(__xludf.DUMMYFUNCTION("IF(SUM(COUNTIF(artists!E:E, SPLIT(C93, "",""))) &gt; 0, ""OTHER"", 0)"),0)</f>
        <v>0</v>
      </c>
    </row>
    <row r="94" spans="1:14" ht="14.25" customHeight="1">
      <c r="A94" s="21">
        <v>93</v>
      </c>
      <c r="B94" s="21" t="s">
        <v>1117</v>
      </c>
      <c r="C94" s="21" t="s">
        <v>1255</v>
      </c>
      <c r="D94" s="21" t="s">
        <v>1256</v>
      </c>
      <c r="E94" s="21">
        <v>100</v>
      </c>
      <c r="F94" s="21">
        <v>55</v>
      </c>
      <c r="G94" s="21">
        <v>4</v>
      </c>
      <c r="L94" s="25" t="str">
        <f ca="1">IFERROR(__xludf.DUMMYFUNCTION("IF(SUM(COUNTIF(artists!A:A, SPLIT(C94, "",""))) &gt; 0, ""UA"", 0)"),"UA")</f>
        <v>UA</v>
      </c>
      <c r="M94" s="26">
        <f ca="1">IFERROR(__xludf.DUMMYFUNCTION("IF(SUM(COUNTIF(artists!C:C, SPLIT(C94, "",""))) &gt; 0, ""RU"", 0)"),0)</f>
        <v>0</v>
      </c>
      <c r="N94" s="25">
        <f ca="1">IFERROR(__xludf.DUMMYFUNCTION("IF(SUM(COUNTIF(artists!E:E, SPLIT(C94, "",""))) &gt; 0, ""OTHER"", 0)"),0)</f>
        <v>0</v>
      </c>
    </row>
    <row r="95" spans="1:14" ht="14.25" customHeight="1">
      <c r="A95" s="21">
        <v>94</v>
      </c>
      <c r="B95" s="21" t="s">
        <v>1147</v>
      </c>
      <c r="C95" s="21" t="s">
        <v>1257</v>
      </c>
      <c r="D95" s="21" t="s">
        <v>1258</v>
      </c>
      <c r="E95" s="21" t="s">
        <v>1147</v>
      </c>
      <c r="F95" s="21">
        <v>9</v>
      </c>
      <c r="G95" s="21">
        <v>48</v>
      </c>
      <c r="L95" s="25">
        <f ca="1">IFERROR(__xludf.DUMMYFUNCTION("IF(SUM(COUNTIF(artists!A:A, SPLIT(C95, "",""))) &gt; 0, ""UA"", 0)"),0)</f>
        <v>0</v>
      </c>
      <c r="M95" s="26">
        <f ca="1">IFERROR(__xludf.DUMMYFUNCTION("IF(SUM(COUNTIF(artists!C:C, SPLIT(C95, "",""))) &gt; 0, ""RU"", 0)"),0)</f>
        <v>0</v>
      </c>
      <c r="N95" s="25" t="str">
        <f ca="1">IFERROR(__xludf.DUMMYFUNCTION("IF(SUM(COUNTIF(artists!E:E, SPLIT(C95, "",""))) &gt; 0, ""OTHER"", 0)"),"OTHER")</f>
        <v>OTHER</v>
      </c>
    </row>
    <row r="96" spans="1:14" ht="14.25" customHeight="1">
      <c r="A96" s="21">
        <v>95</v>
      </c>
      <c r="B96" s="21" t="s">
        <v>1147</v>
      </c>
      <c r="C96" s="21" t="s">
        <v>733</v>
      </c>
      <c r="D96" s="21" t="s">
        <v>1198</v>
      </c>
      <c r="E96" s="21" t="s">
        <v>1147</v>
      </c>
      <c r="F96" s="21">
        <v>27</v>
      </c>
      <c r="G96" s="21">
        <v>1</v>
      </c>
      <c r="L96" s="25">
        <f ca="1">IFERROR(__xludf.DUMMYFUNCTION("IF(SUM(COUNTIF(artists!A:A, SPLIT(C96, "",""))) &gt; 0, ""UA"", 0)"),0)</f>
        <v>0</v>
      </c>
      <c r="M96" s="26" t="str">
        <f ca="1">IFERROR(__xludf.DUMMYFUNCTION("IF(SUM(COUNTIF(artists!C:C, SPLIT(C96, "",""))) &gt; 0, ""RU"", 0)"),"RU")</f>
        <v>RU</v>
      </c>
      <c r="N96" s="25">
        <f ca="1">IFERROR(__xludf.DUMMYFUNCTION("IF(SUM(COUNTIF(artists!E:E, SPLIT(C96, "",""))) &gt; 0, ""OTHER"", 0)"),0)</f>
        <v>0</v>
      </c>
    </row>
    <row r="97" spans="1:14" ht="14.25" customHeight="1">
      <c r="A97" s="21">
        <v>96</v>
      </c>
      <c r="B97" s="21" t="s">
        <v>1147</v>
      </c>
      <c r="C97" s="21" t="s">
        <v>184</v>
      </c>
      <c r="D97" s="21" t="s">
        <v>1250</v>
      </c>
      <c r="E97" s="21" t="s">
        <v>1147</v>
      </c>
      <c r="F97" s="21">
        <v>31</v>
      </c>
      <c r="G97" s="21">
        <v>16</v>
      </c>
      <c r="L97" s="25" t="str">
        <f ca="1">IFERROR(__xludf.DUMMYFUNCTION("IF(SUM(COUNTIF(artists!A:A, SPLIT(C97, "",""))) &gt; 0, ""UA"", 0)"),"UA")</f>
        <v>UA</v>
      </c>
      <c r="M97" s="26">
        <f ca="1">IFERROR(__xludf.DUMMYFUNCTION("IF(SUM(COUNTIF(artists!C:C, SPLIT(C97, "",""))) &gt; 0, ""RU"", 0)"),0)</f>
        <v>0</v>
      </c>
      <c r="N97" s="25">
        <f ca="1">IFERROR(__xludf.DUMMYFUNCTION("IF(SUM(COUNTIF(artists!E:E, SPLIT(C97, "",""))) &gt; 0, ""OTHER"", 0)"),0)</f>
        <v>0</v>
      </c>
    </row>
    <row r="98" spans="1:14" ht="14.25" customHeight="1">
      <c r="A98" s="21">
        <v>97</v>
      </c>
      <c r="B98" s="21" t="s">
        <v>1147</v>
      </c>
      <c r="C98" s="21" t="s">
        <v>196</v>
      </c>
      <c r="D98" s="21" t="s">
        <v>1259</v>
      </c>
      <c r="E98" s="21" t="s">
        <v>1147</v>
      </c>
      <c r="F98" s="21">
        <v>8</v>
      </c>
      <c r="G98" s="21">
        <v>6</v>
      </c>
      <c r="L98" s="25" t="str">
        <f ca="1">IFERROR(__xludf.DUMMYFUNCTION("IF(SUM(COUNTIF(artists!A:A, SPLIT(C98, "",""))) &gt; 0, ""UA"", 0)"),"UA")</f>
        <v>UA</v>
      </c>
      <c r="M98" s="26">
        <f ca="1">IFERROR(__xludf.DUMMYFUNCTION("IF(SUM(COUNTIF(artists!C:C, SPLIT(C98, "",""))) &gt; 0, ""RU"", 0)"),0)</f>
        <v>0</v>
      </c>
      <c r="N98" s="25">
        <f ca="1">IFERROR(__xludf.DUMMYFUNCTION("IF(SUM(COUNTIF(artists!E:E, SPLIT(C98, "",""))) &gt; 0, ""OTHER"", 0)"),0)</f>
        <v>0</v>
      </c>
    </row>
    <row r="99" spans="1:14" ht="14.25" customHeight="1">
      <c r="A99" s="21">
        <v>98</v>
      </c>
      <c r="B99" s="21" t="s">
        <v>1147</v>
      </c>
      <c r="C99" s="21" t="s">
        <v>461</v>
      </c>
      <c r="D99" s="21" t="s">
        <v>1241</v>
      </c>
      <c r="E99" s="21" t="s">
        <v>1147</v>
      </c>
      <c r="F99" s="21">
        <v>85</v>
      </c>
      <c r="G99" s="21">
        <v>3</v>
      </c>
      <c r="L99" s="25">
        <f ca="1">IFERROR(__xludf.DUMMYFUNCTION("IF(SUM(COUNTIF(artists!A:A, SPLIT(C99, "",""))) &gt; 0, ""UA"", 0)"),0)</f>
        <v>0</v>
      </c>
      <c r="M99" s="26">
        <f ca="1">IFERROR(__xludf.DUMMYFUNCTION("IF(SUM(COUNTIF(artists!C:C, SPLIT(C99, "",""))) &gt; 0, ""RU"", 0)"),0)</f>
        <v>0</v>
      </c>
      <c r="N99" s="25" t="str">
        <f ca="1">IFERROR(__xludf.DUMMYFUNCTION("IF(SUM(COUNTIF(artists!E:E, SPLIT(C99, "",""))) &gt; 0, ""OTHER"", 0)"),"OTHER")</f>
        <v>OTHER</v>
      </c>
    </row>
    <row r="100" spans="1:14" ht="14.25" customHeight="1">
      <c r="A100" s="21">
        <v>99</v>
      </c>
      <c r="B100" s="21" t="s">
        <v>1121</v>
      </c>
      <c r="C100" s="21" t="s">
        <v>748</v>
      </c>
      <c r="D100" s="21" t="s">
        <v>1260</v>
      </c>
      <c r="E100" s="21">
        <v>87</v>
      </c>
      <c r="F100" s="21">
        <v>8</v>
      </c>
      <c r="G100" s="21">
        <v>12</v>
      </c>
      <c r="L100" s="25">
        <f ca="1">IFERROR(__xludf.DUMMYFUNCTION("IF(SUM(COUNTIF(artists!A:A, SPLIT(C100, "",""))) &gt; 0, ""UA"", 0)"),0)</f>
        <v>0</v>
      </c>
      <c r="M100" s="26" t="str">
        <f ca="1">IFERROR(__xludf.DUMMYFUNCTION("IF(SUM(COUNTIF(artists!C:C, SPLIT(C100, "",""))) &gt; 0, ""RU"", 0)"),"RU")</f>
        <v>RU</v>
      </c>
      <c r="N100" s="25">
        <f ca="1">IFERROR(__xludf.DUMMYFUNCTION("IF(SUM(COUNTIF(artists!E:E, SPLIT(C100, "",""))) &gt; 0, ""OTHER"", 0)"),0)</f>
        <v>0</v>
      </c>
    </row>
    <row r="101" spans="1:14" ht="14.25" customHeight="1">
      <c r="A101" s="21">
        <v>100</v>
      </c>
      <c r="B101" s="21" t="s">
        <v>1147</v>
      </c>
      <c r="C101" s="21" t="s">
        <v>196</v>
      </c>
      <c r="D101" s="21">
        <v>24</v>
      </c>
      <c r="E101" s="21" t="s">
        <v>1147</v>
      </c>
      <c r="F101" s="21">
        <v>12</v>
      </c>
      <c r="G101" s="21">
        <v>31</v>
      </c>
      <c r="L101" s="25" t="str">
        <f ca="1">IFERROR(__xludf.DUMMYFUNCTION("IF(SUM(COUNTIF(artists!A:A, SPLIT(C101, "",""))) &gt; 0, ""UA"", 0)"),"UA")</f>
        <v>UA</v>
      </c>
      <c r="M101" s="26">
        <f ca="1">IFERROR(__xludf.DUMMYFUNCTION("IF(SUM(COUNTIF(artists!C:C, SPLIT(C101, "",""))) &gt; 0, ""RU"", 0)"),0)</f>
        <v>0</v>
      </c>
      <c r="N101" s="25">
        <f ca="1">IFERROR(__xludf.DUMMYFUNCTION("IF(SUM(COUNTIF(artists!E:E, SPLIT(C101, "",""))) &gt; 0, ""OTHER"", 0)"),0)</f>
        <v>0</v>
      </c>
    </row>
    <row r="102" spans="1:14" ht="14.25" customHeight="1"/>
    <row r="103" spans="1:14" ht="14.25" customHeight="1"/>
    <row r="104" spans="1:14" ht="14.25" customHeight="1"/>
    <row r="105" spans="1:14" ht="14.25" customHeight="1"/>
    <row r="106" spans="1:14" ht="14.25" customHeight="1"/>
    <row r="107" spans="1:14" ht="14.25" customHeight="1"/>
    <row r="108" spans="1:14" ht="14.25" customHeight="1"/>
    <row r="109" spans="1:14" ht="14.25" customHeight="1"/>
    <row r="110" spans="1:14" ht="14.25" customHeight="1"/>
    <row r="111" spans="1:14" ht="14.25" customHeight="1"/>
    <row r="112" spans="1:1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conditionalFormatting sqref="L2:N101">
    <cfRule type="expression" dxfId="107" priority="1">
      <formula>AND($L2=0, $M2=0, $N2=0)</formula>
    </cfRule>
    <cfRule type="expression" dxfId="106" priority="2">
      <formula>OR(AND($L2&lt;&gt;0, $M2&lt;&gt;0), AND($L2&lt;&gt;0, $N2&lt;&gt;0), AND($M2&lt;&gt;0, $N2&lt;&gt;0))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62</vt:i4>
      </vt:variant>
      <vt:variant>
        <vt:lpstr>Іменовані діапазони</vt:lpstr>
      </vt:variant>
      <vt:variant>
        <vt:i4>57</vt:i4>
      </vt:variant>
    </vt:vector>
  </HeadingPairs>
  <TitlesOfParts>
    <vt:vector size="119" baseType="lpstr">
      <vt:lpstr>all data</vt:lpstr>
      <vt:lpstr>artists</vt:lpstr>
      <vt:lpstr>23W08</vt:lpstr>
      <vt:lpstr>23W07</vt:lpstr>
      <vt:lpstr>23W06</vt:lpstr>
      <vt:lpstr>23W05</vt:lpstr>
      <vt:lpstr>23W04</vt:lpstr>
      <vt:lpstr>23W03</vt:lpstr>
      <vt:lpstr>23W02</vt:lpstr>
      <vt:lpstr>23W01</vt:lpstr>
      <vt:lpstr>W52</vt:lpstr>
      <vt:lpstr>W51</vt:lpstr>
      <vt:lpstr>W50</vt:lpstr>
      <vt:lpstr>W49</vt:lpstr>
      <vt:lpstr>W48</vt:lpstr>
      <vt:lpstr>W47</vt:lpstr>
      <vt:lpstr>W46</vt:lpstr>
      <vt:lpstr>W45</vt:lpstr>
      <vt:lpstr>W44</vt:lpstr>
      <vt:lpstr>W43</vt:lpstr>
      <vt:lpstr>W42</vt:lpstr>
      <vt:lpstr>W41</vt:lpstr>
      <vt:lpstr>W40</vt:lpstr>
      <vt:lpstr>W39</vt:lpstr>
      <vt:lpstr>W38</vt:lpstr>
      <vt:lpstr>W37</vt:lpstr>
      <vt:lpstr>W36</vt:lpstr>
      <vt:lpstr>W35</vt:lpstr>
      <vt:lpstr>W34</vt:lpstr>
      <vt:lpstr>W33</vt:lpstr>
      <vt:lpstr>W32</vt:lpstr>
      <vt:lpstr>W31</vt:lpstr>
      <vt:lpstr>W30</vt:lpstr>
      <vt:lpstr>W29</vt:lpstr>
      <vt:lpstr>W28</vt:lpstr>
      <vt:lpstr>W27</vt:lpstr>
      <vt:lpstr>W26</vt:lpstr>
      <vt:lpstr>W25</vt:lpstr>
      <vt:lpstr>W24</vt:lpstr>
      <vt:lpstr>W23</vt:lpstr>
      <vt:lpstr>W22</vt:lpstr>
      <vt:lpstr>W21</vt:lpstr>
      <vt:lpstr>W20</vt:lpstr>
      <vt:lpstr>W19</vt:lpstr>
      <vt:lpstr>W18</vt:lpstr>
      <vt:lpstr>W17</vt:lpstr>
      <vt:lpstr>W16</vt:lpstr>
      <vt:lpstr>W15</vt:lpstr>
      <vt:lpstr>W14</vt:lpstr>
      <vt:lpstr>W13</vt:lpstr>
      <vt:lpstr>W12</vt:lpstr>
      <vt:lpstr>W11</vt:lpstr>
      <vt:lpstr>W10</vt:lpstr>
      <vt:lpstr>W09</vt:lpstr>
      <vt:lpstr>W08</vt:lpstr>
      <vt:lpstr>W07</vt:lpstr>
      <vt:lpstr>W06</vt:lpstr>
      <vt:lpstr>W05</vt:lpstr>
      <vt:lpstr>W04</vt:lpstr>
      <vt:lpstr>W03</vt:lpstr>
      <vt:lpstr>W02</vt:lpstr>
      <vt:lpstr>W01</vt:lpstr>
      <vt:lpstr>'23W01'!ExternalData_1</vt:lpstr>
      <vt:lpstr>'23W02'!ExternalData_1</vt:lpstr>
      <vt:lpstr>'23W03'!ExternalData_1</vt:lpstr>
      <vt:lpstr>'23W04'!ExternalData_1</vt:lpstr>
      <vt:lpstr>'23W05'!ExternalData_1</vt:lpstr>
      <vt:lpstr>'W01'!ExternalData_1</vt:lpstr>
      <vt:lpstr>'W02'!ExternalData_1</vt:lpstr>
      <vt:lpstr>'W03'!ExternalData_1</vt:lpstr>
      <vt:lpstr>'W04'!ExternalData_1</vt:lpstr>
      <vt:lpstr>'W05'!ExternalData_1</vt:lpstr>
      <vt:lpstr>'W06'!ExternalData_1</vt:lpstr>
      <vt:lpstr>'W07'!ExternalData_1</vt:lpstr>
      <vt:lpstr>'W08'!ExternalData_1</vt:lpstr>
      <vt:lpstr>'W09'!ExternalData_1</vt:lpstr>
      <vt:lpstr>'W10'!ExternalData_1</vt:lpstr>
      <vt:lpstr>'W11'!ExternalData_1</vt:lpstr>
      <vt:lpstr>'W12'!ExternalData_1</vt:lpstr>
      <vt:lpstr>'W13'!ExternalData_1</vt:lpstr>
      <vt:lpstr>'W14'!ExternalData_1</vt:lpstr>
      <vt:lpstr>'W15'!ExternalData_1</vt:lpstr>
      <vt:lpstr>'W16'!ExternalData_1</vt:lpstr>
      <vt:lpstr>'W17'!ExternalData_1</vt:lpstr>
      <vt:lpstr>'W18'!ExternalData_1</vt:lpstr>
      <vt:lpstr>'W19'!ExternalData_1</vt:lpstr>
      <vt:lpstr>'W20'!ExternalData_1</vt:lpstr>
      <vt:lpstr>'W21'!ExternalData_1</vt:lpstr>
      <vt:lpstr>'W22'!ExternalData_1</vt:lpstr>
      <vt:lpstr>'W23'!ExternalData_1</vt:lpstr>
      <vt:lpstr>'W24'!ExternalData_1</vt:lpstr>
      <vt:lpstr>'W25'!ExternalData_1</vt:lpstr>
      <vt:lpstr>'W26'!ExternalData_1</vt:lpstr>
      <vt:lpstr>'W27'!ExternalData_1</vt:lpstr>
      <vt:lpstr>'W28'!ExternalData_1</vt:lpstr>
      <vt:lpstr>'W29'!ExternalData_1</vt:lpstr>
      <vt:lpstr>'W30'!ExternalData_1</vt:lpstr>
      <vt:lpstr>'W31'!ExternalData_1</vt:lpstr>
      <vt:lpstr>'W32'!ExternalData_1</vt:lpstr>
      <vt:lpstr>'W33'!ExternalData_1</vt:lpstr>
      <vt:lpstr>'W34'!ExternalData_1</vt:lpstr>
      <vt:lpstr>'W35'!ExternalData_1</vt:lpstr>
      <vt:lpstr>'W36'!ExternalData_1</vt:lpstr>
      <vt:lpstr>'W37'!ExternalData_1</vt:lpstr>
      <vt:lpstr>'W38'!ExternalData_1</vt:lpstr>
      <vt:lpstr>'W39'!ExternalData_1</vt:lpstr>
      <vt:lpstr>'W40'!ExternalData_1</vt:lpstr>
      <vt:lpstr>'W41'!ExternalData_1</vt:lpstr>
      <vt:lpstr>'W42'!ExternalData_1</vt:lpstr>
      <vt:lpstr>'W43'!ExternalData_1</vt:lpstr>
      <vt:lpstr>'W44'!ExternalData_1</vt:lpstr>
      <vt:lpstr>'W45'!ExternalData_1</vt:lpstr>
      <vt:lpstr>'W46'!ExternalData_1</vt:lpstr>
      <vt:lpstr>'W47'!ExternalData_1</vt:lpstr>
      <vt:lpstr>'W48'!ExternalData_1</vt:lpstr>
      <vt:lpstr>'W49'!ExternalData_1</vt:lpstr>
      <vt:lpstr>'W50'!ExternalData_1</vt:lpstr>
      <vt:lpstr>'W51'!ExternalData_1</vt:lpstr>
      <vt:lpstr>'W52'!ExternalData_1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Oleh Hebura</cp:lastModifiedBy>
  <dcterms:modified xsi:type="dcterms:W3CDTF">2023-04-29T11:25:11Z</dcterms:modified>
</cp:coreProperties>
</file>