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DZ\Documents\Funix\SWQ391x_1.1-A_VN Đảm bảo chất lượng và kiểm thử phần mềm\Assignment_2\"/>
    </mc:Choice>
  </mc:AlternateContent>
  <bookViews>
    <workbookView xWindow="0" yWindow="0" windowWidth="23040" windowHeight="9336" activeTab="2"/>
  </bookViews>
  <sheets>
    <sheet name="Cover" sheetId="1" r:id="rId1"/>
    <sheet name="Test case List" sheetId="2" r:id="rId2"/>
    <sheet name="Listing Organisations" sheetId="3" r:id="rId3"/>
    <sheet name="Add Organisation" sheetId="4" r:id="rId4"/>
    <sheet name="Test Report" sheetId="5" r:id="rId5"/>
  </sheets>
  <calcPr calcId="162913"/>
</workbook>
</file>

<file path=xl/calcChain.xml><?xml version="1.0" encoding="utf-8"?>
<calcChain xmlns="http://schemas.openxmlformats.org/spreadsheetml/2006/main">
  <c r="C6" i="1" l="1"/>
  <c r="D3" i="2"/>
  <c r="C12" i="5"/>
  <c r="C11" i="5"/>
  <c r="C5" i="5"/>
  <c r="D6" i="4"/>
  <c r="G12" i="5" s="1"/>
  <c r="C6" i="4"/>
  <c r="F12" i="5" s="1"/>
  <c r="B6" i="4"/>
  <c r="E12" i="5" s="1"/>
  <c r="A6" i="4"/>
  <c r="D12" i="5" s="1"/>
  <c r="D6" i="3"/>
  <c r="G11" i="5" s="1"/>
  <c r="C6" i="3"/>
  <c r="F11" i="5" s="1"/>
  <c r="B6" i="3"/>
  <c r="E11" i="5" s="1"/>
  <c r="A6" i="3"/>
  <c r="D11" i="5" s="1"/>
  <c r="D4" i="2"/>
  <c r="G14" i="5" l="1"/>
  <c r="D14" i="5"/>
  <c r="E14" i="5"/>
  <c r="F14" i="5"/>
  <c r="E17" i="5" l="1"/>
  <c r="E16"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<sst xmlns="http://schemas.openxmlformats.org/spreadsheetml/2006/main" count="214" uniqueCount="124">
  <si>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</si>
  <si>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</si>
  <si>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</si>
  <si>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</si>
  <si>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</si>
  <si>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</si>
  <si>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</si>
  <si>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</si>
  <si>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</si>
  <si>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</si>
  <si>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</si>
  <si>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</si>
  <si>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</si>
  <si>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</si>
  <si>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</si>
  <si>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</si>
  <si>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</si>
  <si>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</si>
  <si>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</si>
  <si>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</si>
  <si>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No</t>
  </si>
  <si>
    <t>Function Name</t>
  </si>
  <si>
    <t>Sheet Name</t>
  </si>
  <si>
    <t>Description</t>
  </si>
  <si>
    <t>Pre-Condition</t>
  </si>
  <si>
    <t>Module Code</t>
  </si>
  <si>
    <t>Pass</t>
  </si>
  <si>
    <t>Test requirement</t>
  </si>
  <si>
    <t>&lt;Brief description about requirements which are tested in this sheet&gt;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</si>
  <si>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</si>
  <si>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</si>
  <si>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</si>
  <si>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</si>
  <si>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</si>
  <si>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</si>
  <si>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</si>
  <si>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</si>
  <si>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</si>
  <si>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</si>
  <si>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</si>
  <si>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</si>
  <si>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</si>
  <si>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</si>
  <si>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</si>
  <si>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</si>
  <si>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r>
      <rPr>
        <i/>
        <sz val="10"/>
        <color rgb="FF008000"/>
        <rFont val="Tahoma"/>
      </rPr>
      <t xml:space="preserve">&lt;Brief description of this case: what is tested?&gt;
</t>
    </r>
    <r>
      <rPr>
        <i/>
        <sz val="10"/>
        <color rgb="FF008000"/>
        <rFont val="Tahoma"/>
      </rPr>
      <t>Ex: Test viewing "Company" form.</t>
    </r>
  </si>
  <si>
    <r>
      <rPr>
        <i/>
        <sz val="10"/>
        <color rgb="FF008000"/>
        <rFont val="Tahoma"/>
      </rPr>
      <t xml:space="preserve">&lt;Describe steps to perform this case&gt;
</t>
    </r>
    <r>
      <rPr>
        <i/>
        <sz val="10"/>
        <color rgb="FF008000"/>
        <rFont val="Tahoma"/>
      </rPr>
      <t>Ex:
1. Login the system with Manager role.
2. Click "Company" tab in the left menu.</t>
    </r>
  </si>
  <si>
    <r>
      <rPr>
        <i/>
        <sz val="10"/>
        <color rgb="FF008000"/>
        <rFont val="Tahoma"/>
      </rPr>
      <t xml:space="preserve">&lt;Describe results which meet customer's requirement&gt;
</t>
    </r>
    <r>
      <rPr>
        <i/>
        <sz val="10"/>
        <color rgb="FF000000"/>
        <rFont val="Tahoma"/>
      </rPr>
      <t>Ex:
The "Company" view form is displayed with the folowing informations:
- Company name
- Company address
- Phone
- Fax</t>
    </r>
  </si>
  <si>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</si>
  <si>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</si>
  <si>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</si>
  <si>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</si>
  <si>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</si>
  <si>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</si>
  <si>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</si>
  <si>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</si>
  <si>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</si>
  <si>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</si>
  <si>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 xml:space="preserve">AB-SD </t>
  </si>
  <si>
    <t>HieuNXFX08030</t>
  </si>
  <si>
    <t>Listing Organisations</t>
  </si>
  <si>
    <t>Services Directory</t>
  </si>
  <si>
    <t>1. Server: Staging Deployment Server
2. Database: Testing Database
3. Web Browser: Chrome 
4. Environment: Staging Environment</t>
  </si>
  <si>
    <t>Add Organisation</t>
  </si>
  <si>
    <t>1. User must have valid credential in AB-SD system.
2. User has to login into system already.</t>
  </si>
  <si>
    <t>This is function to display a screen that listing all organisations in AN-SD software</t>
  </si>
  <si>
    <t>This is function to display a screen that display a form for user to enter new organisations's information for adding a new organosation to system</t>
  </si>
  <si>
    <t>Testing for Header of the Listing Organisations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</si>
  <si>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header of this screen</t>
    </r>
  </si>
  <si>
    <t>1. Should display "Organisation List" as header of the page, the position of the header is in top left coner of the page.
2. Color of the header is green.</t>
  </si>
  <si>
    <t>Testing for filter by first letter section of the Listing Organisations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</si>
  <si>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filter by first letter section</t>
    </r>
  </si>
  <si>
    <r>
      <t xml:space="preserve">Testing for </t>
    </r>
    <r>
      <rPr>
        <b/>
        <sz val="10"/>
        <rFont val="Tahoma"/>
        <family val="2"/>
      </rPr>
      <t>Create</t>
    </r>
    <r>
      <rPr>
        <sz val="10"/>
        <rFont val="Tahoma"/>
        <family val="2"/>
      </rPr>
      <t xml:space="preserve"> button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</si>
  <si>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Create </t>
    </r>
    <r>
      <rPr>
        <sz val="10"/>
        <rFont val="Tahoma"/>
        <family val="2"/>
      </rPr>
      <t>button</t>
    </r>
  </si>
  <si>
    <r>
      <t xml:space="preserve">1. Should display filter by first letter in organisation's name section, the position of the filter is to the left under the screen header.
2. The filter item should be clickable.
3. This section shoukd have 8 item, each item was split to next item by the "|" symbol.
4. The are 8 clickable items, listing from left to right with the order is: </t>
    </r>
    <r>
      <rPr>
        <b/>
        <sz val="10"/>
        <color rgb="FF000000"/>
        <rFont val="Tahoma"/>
        <family val="2"/>
      </rPr>
      <t>All, 0 - 9, A B C D E, F G H I J, K L M N, O P Q R, S T U V, W X Y Z</t>
    </r>
  </si>
  <si>
    <r>
      <t xml:space="preserve">1. Should display the </t>
    </r>
    <r>
      <rPr>
        <b/>
        <sz val="10"/>
        <color rgb="FF000000"/>
        <rFont val="Tahoma"/>
        <family val="2"/>
      </rPr>
      <t xml:space="preserve">Create </t>
    </r>
    <r>
      <rPr>
        <sz val="10"/>
        <color rgb="FF000000"/>
        <rFont val="Tahoma"/>
        <family val="2"/>
      </rPr>
      <t xml:space="preserve">button, the position of the button is align the right under the screen header. 
2. The button should be clickable.
3. The button shape is rectangle, with text color is black and background color is white.
</t>
    </r>
  </si>
  <si>
    <r>
      <t xml:space="preserve">Testing for </t>
    </r>
    <r>
      <rPr>
        <b/>
        <sz val="10"/>
        <rFont val="Tahoma"/>
        <family val="2"/>
      </rPr>
      <t>Include In-active checkbox</t>
    </r>
    <r>
      <rPr>
        <sz val="10"/>
        <rFont val="Tahoma"/>
        <family val="2"/>
      </rPr>
      <t xml:space="preserve"> in the Listing Organisation screen</t>
    </r>
  </si>
  <si>
    <r>
      <t xml:space="preserve">Testing for </t>
    </r>
    <r>
      <rPr>
        <b/>
        <sz val="10"/>
        <rFont val="Tahoma"/>
        <family val="2"/>
      </rPr>
      <t>Organisations table</t>
    </r>
    <r>
      <rPr>
        <sz val="10"/>
        <rFont val="Tahoma"/>
        <family val="2"/>
      </rPr>
      <t xml:space="preserve">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</si>
  <si>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Organisations table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</si>
  <si>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Include In-active </t>
    </r>
    <r>
      <rPr>
        <sz val="10"/>
        <rFont val="Tahoma"/>
        <family val="2"/>
      </rPr>
      <t>checkbox and its label</t>
    </r>
  </si>
  <si>
    <r>
      <t xml:space="preserve">1. Should display a table with headers of each column are </t>
    </r>
    <r>
      <rPr>
        <b/>
        <sz val="10"/>
        <rFont val="Tahoma"/>
        <family val="2"/>
      </rPr>
      <t xml:space="preserve">Organisation Name, Head Office Address Line 1, Postcode, Contact </t>
    </r>
    <r>
      <rPr>
        <sz val="10"/>
        <rFont val="Tahoma"/>
        <family val="2"/>
      </rPr>
      <t xml:space="preserve">and </t>
    </r>
    <r>
      <rPr>
        <b/>
        <sz val="10"/>
        <rFont val="Tahoma"/>
        <family val="2"/>
      </rPr>
      <t xml:space="preserve">Is Active?
</t>
    </r>
    <r>
      <rPr>
        <sz val="10"/>
        <rFont val="Tahoma"/>
        <family val="2"/>
      </rPr>
      <t xml:space="preserve">2. Should have the maximun of row in the table is 15 rows.
3. Type of </t>
    </r>
    <r>
      <rPr>
        <b/>
        <sz val="10"/>
        <rFont val="Tahoma"/>
        <family val="2"/>
      </rPr>
      <t>Organisation Names</t>
    </r>
    <r>
      <rPr>
        <sz val="10"/>
        <rFont val="Tahoma"/>
        <family val="2"/>
      </rPr>
      <t xml:space="preserve"> is text.
4. Type of </t>
    </r>
    <r>
      <rPr>
        <b/>
        <sz val="10"/>
        <rFont val="Tahoma"/>
        <family val="2"/>
      </rPr>
      <t>Head Office Address Line 1</t>
    </r>
    <r>
      <rPr>
        <sz val="10"/>
        <rFont val="Tahoma"/>
        <family val="2"/>
      </rPr>
      <t xml:space="preserve"> is text.
5. Type of </t>
    </r>
    <r>
      <rPr>
        <b/>
        <sz val="10"/>
        <rFont val="Tahoma"/>
        <family val="2"/>
      </rPr>
      <t>Postcode</t>
    </r>
    <r>
      <rPr>
        <sz val="10"/>
        <rFont val="Tahoma"/>
        <family val="2"/>
      </rPr>
      <t xml:space="preserve"> is text.
6. Type of </t>
    </r>
    <r>
      <rPr>
        <b/>
        <sz val="10"/>
        <rFont val="Tahoma"/>
        <family val="2"/>
      </rPr>
      <t>Contact</t>
    </r>
    <r>
      <rPr>
        <sz val="10"/>
        <rFont val="Tahoma"/>
        <family val="2"/>
      </rPr>
      <t xml:space="preserve"> is text.
7. Type </t>
    </r>
    <r>
      <rPr>
        <b/>
        <sz val="10"/>
        <rFont val="Tahoma"/>
        <family val="2"/>
      </rPr>
      <t xml:space="preserve">Is Active? </t>
    </r>
    <r>
      <rPr>
        <sz val="10"/>
        <rFont val="Tahoma"/>
        <family val="2"/>
      </rPr>
      <t xml:space="preserve">is text, but only accept one of there 2 values </t>
    </r>
    <r>
      <rPr>
        <b/>
        <sz val="10"/>
        <rFont val="Tahoma"/>
        <family val="2"/>
      </rPr>
      <t xml:space="preserve">Yes </t>
    </r>
    <r>
      <rPr>
        <sz val="10"/>
        <rFont val="Tahoma"/>
        <family val="2"/>
      </rPr>
      <t xml:space="preserve">or </t>
    </r>
    <r>
      <rPr>
        <b/>
        <sz val="10"/>
        <rFont val="Tahoma"/>
        <family val="2"/>
      </rPr>
      <t xml:space="preserve">No.
</t>
    </r>
    <r>
      <rPr>
        <sz val="10"/>
        <rFont val="Tahoma"/>
        <family val="2"/>
      </rPr>
      <t>8. The text in headers of the table should be bold.
9. The table should be a striped tables</t>
    </r>
  </si>
  <si>
    <r>
      <t xml:space="preserve">Testing for the </t>
    </r>
    <r>
      <rPr>
        <b/>
        <sz val="10"/>
        <rFont val="Tahoma"/>
        <family val="2"/>
      </rPr>
      <t>pagnination section</t>
    </r>
    <r>
      <rPr>
        <sz val="10"/>
        <rFont val="Tahoma"/>
        <family val="2"/>
      </rPr>
      <t xml:space="preserve"> in the Listing Organisation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</si>
  <si>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pagnination section</t>
    </r>
  </si>
  <si>
    <r>
      <t xml:space="preserve">1. Should display the </t>
    </r>
    <r>
      <rPr>
        <b/>
        <sz val="10"/>
        <rFont val="Tahoma"/>
        <family val="2"/>
      </rPr>
      <t>pagination section</t>
    </r>
    <r>
      <rPr>
        <sz val="10"/>
        <rFont val="Tahoma"/>
        <family val="2"/>
      </rPr>
      <t xml:space="preserve"> in the bottom right corner of the page.
2. The </t>
    </r>
    <r>
      <rPr>
        <b/>
        <sz val="10"/>
        <rFont val="Tahoma"/>
        <family val="2"/>
      </rPr>
      <t xml:space="preserve">pagination section </t>
    </r>
    <r>
      <rPr>
        <sz val="10"/>
        <rFont val="Tahoma"/>
        <family val="2"/>
      </rPr>
      <t>should have 4 button and a input to type the page of organisations that user want to go.
3. The elements order are: first page symbol, previous page symbol, the text input element, next page symbol and the last page symbol</t>
    </r>
  </si>
  <si>
    <t>Testing for clicking on the filter organisations by first letter items</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</si>
  <si>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each item in filter by first letter in organisations name.
5. Check for rows display in organisations table.</t>
    </r>
  </si>
  <si>
    <r>
      <t xml:space="preserve">Testing for clicking on the </t>
    </r>
    <r>
      <rPr>
        <b/>
        <sz val="10"/>
        <rFont val="Tahoma"/>
        <family val="2"/>
      </rPr>
      <t xml:space="preserve">Create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</si>
  <si>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the </t>
    </r>
    <r>
      <rPr>
        <b/>
        <sz val="10"/>
        <rFont val="Tahoma"/>
        <family val="2"/>
      </rPr>
      <t xml:space="preserve">Create </t>
    </r>
    <r>
      <rPr>
        <sz val="10"/>
        <rFont val="Tahoma"/>
        <family val="2"/>
      </rPr>
      <t>button</t>
    </r>
  </si>
  <si>
    <r>
      <t xml:space="preserve">1. Should take user to </t>
    </r>
    <r>
      <rPr>
        <b/>
        <sz val="10"/>
        <rFont val="Tahoma"/>
        <family val="2"/>
      </rPr>
      <t xml:space="preserve">Add organisation </t>
    </r>
    <r>
      <rPr>
        <sz val="10"/>
        <rFont val="Tahoma"/>
        <family val="2"/>
      </rPr>
      <t>page</t>
    </r>
  </si>
  <si>
    <r>
      <t xml:space="preserve">Testing for checking and unchecking the </t>
    </r>
    <r>
      <rPr>
        <b/>
        <sz val="10"/>
        <rFont val="Tahoma"/>
        <family val="2"/>
      </rPr>
      <t xml:space="preserve">Include In-active </t>
    </r>
    <r>
      <rPr>
        <sz val="10"/>
        <rFont val="Tahoma"/>
        <family val="2"/>
      </rPr>
      <t>checkbox</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</si>
  <si>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Toggle on the Include In-active cheeckbox</t>
    </r>
  </si>
  <si>
    <r>
      <t xml:space="preserve">1. Should display the </t>
    </r>
    <r>
      <rPr>
        <b/>
        <sz val="10"/>
        <color rgb="FF000000"/>
        <rFont val="Tahoma"/>
        <family val="2"/>
      </rPr>
      <t>Include In-active Checkbox,</t>
    </r>
    <r>
      <rPr>
        <sz val="10"/>
        <color rgb="FF000000"/>
        <rFont val="Tahoma"/>
        <family val="2"/>
      </rPr>
      <t xml:space="preserve"> the position of the checkbox and label is next to </t>
    </r>
    <r>
      <rPr>
        <b/>
        <sz val="10"/>
        <color rgb="FF000000"/>
        <rFont val="Tahoma"/>
        <family val="2"/>
      </rPr>
      <t xml:space="preserve">Create </t>
    </r>
    <r>
      <rPr>
        <sz val="10"/>
        <color rgb="FF000000"/>
        <rFont val="Tahoma"/>
        <family val="2"/>
      </rPr>
      <t xml:space="preserve">button to the right
2. The checkbox should be unchecked by default when user access the page for the first time.
3. The checkbox should be checkable or uncheckable.
4. The checkbox shape is square, with text color is black.
</t>
    </r>
  </si>
  <si>
    <r>
      <t xml:space="preserve">1. When user uncheck the checkbox, all the organisation items in the table should only have value </t>
    </r>
    <r>
      <rPr>
        <b/>
        <sz val="10"/>
        <rFont val="Tahoma"/>
        <family val="2"/>
      </rPr>
      <t xml:space="preserve">Yes </t>
    </r>
    <r>
      <rPr>
        <sz val="10"/>
        <rFont val="Tahoma"/>
        <family val="2"/>
      </rPr>
      <t xml:space="preserve">in the </t>
    </r>
    <r>
      <rPr>
        <b/>
        <sz val="10"/>
        <rFont val="Tahoma"/>
        <family val="2"/>
      </rPr>
      <t xml:space="preserve">Is Active? </t>
    </r>
    <r>
      <rPr>
        <sz val="10"/>
        <rFont val="Tahoma"/>
        <family val="2"/>
      </rPr>
      <t xml:space="preserve">Column.
2. When user check for the checkbox, all the organisation items in the table should have value </t>
    </r>
    <r>
      <rPr>
        <b/>
        <sz val="10"/>
        <rFont val="Tahoma"/>
        <family val="2"/>
      </rPr>
      <t>Yes</t>
    </r>
    <r>
      <rPr>
        <sz val="10"/>
        <rFont val="Tahoma"/>
        <family val="2"/>
      </rPr>
      <t xml:space="preserve"> or </t>
    </r>
    <r>
      <rPr>
        <b/>
        <sz val="10"/>
        <rFont val="Tahoma"/>
        <family val="2"/>
      </rPr>
      <t>No</t>
    </r>
    <r>
      <rPr>
        <sz val="10"/>
        <rFont val="Tahoma"/>
        <family val="2"/>
      </rPr>
      <t xml:space="preserve"> in the Is Active? Column.</t>
    </r>
  </si>
  <si>
    <r>
      <t xml:space="preserve">Testing for clicking on organisation name item that has </t>
    </r>
    <r>
      <rPr>
        <b/>
        <sz val="10"/>
        <rFont val="Tahoma"/>
        <family val="2"/>
      </rPr>
      <t xml:space="preserve">No </t>
    </r>
    <r>
      <rPr>
        <sz val="10"/>
        <rFont val="Tahoma"/>
        <family val="2"/>
      </rPr>
      <t xml:space="preserve">as value of </t>
    </r>
    <r>
      <rPr>
        <b/>
        <sz val="10"/>
        <rFont val="Tahoma"/>
        <family val="2"/>
      </rPr>
      <t xml:space="preserve">Is Active? </t>
    </r>
    <r>
      <rPr>
        <sz val="10"/>
        <rFont val="Tahoma"/>
        <family val="2"/>
      </rPr>
      <t>Column</t>
    </r>
  </si>
  <si>
    <r>
      <t xml:space="preserve">1. Should display a message "Do you want to make this Organisation active?" with 2 button: </t>
    </r>
    <r>
      <rPr>
        <b/>
        <sz val="10"/>
        <rFont val="Tahoma"/>
        <family val="2"/>
      </rPr>
      <t xml:space="preserve">Ok </t>
    </r>
    <r>
      <rPr>
        <sz val="10"/>
        <rFont val="Tahoma"/>
        <family val="2"/>
      </rPr>
      <t xml:space="preserve">and </t>
    </r>
    <r>
      <rPr>
        <b/>
        <sz val="10"/>
        <rFont val="Tahoma"/>
        <family val="2"/>
      </rPr>
      <t>Cancel.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</si>
  <si>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t>
    </r>
  </si>
  <si>
    <r>
      <t xml:space="preserve">Testing for clicking on </t>
    </r>
    <r>
      <rPr>
        <b/>
        <sz val="10"/>
        <rFont val="Tahoma"/>
        <family val="2"/>
      </rPr>
      <t xml:space="preserve">Ok </t>
    </r>
    <r>
      <rPr>
        <sz val="10"/>
        <rFont val="Tahoma"/>
        <family val="2"/>
      </rPr>
      <t>in the popup that is displayed</t>
    </r>
    <r>
      <rPr>
        <b/>
        <sz val="10"/>
        <rFont val="Tahoma"/>
        <family val="2"/>
      </rPr>
      <t xml:space="preserve"> </t>
    </r>
    <r>
      <rPr>
        <sz val="10"/>
        <rFont val="Tahoma"/>
        <family val="2"/>
      </rPr>
      <t>after user select an Inactive Organisation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</si>
  <si>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Ok </t>
    </r>
    <r>
      <rPr>
        <sz val="10"/>
        <rFont val="Tahoma"/>
        <family val="2"/>
      </rPr>
      <t>button</t>
    </r>
  </si>
  <si>
    <r>
      <t xml:space="preserve">1. </t>
    </r>
    <r>
      <rPr>
        <b/>
        <sz val="10"/>
        <rFont val="Tahoma"/>
        <family val="2"/>
      </rPr>
      <t xml:space="preserve">Organisation Details </t>
    </r>
    <r>
      <rPr>
        <sz val="10"/>
        <rFont val="Tahoma"/>
      </rPr>
      <t xml:space="preserve">screen is opened and system will automatically change status of Organisation from Inactive to Active
</t>
    </r>
  </si>
  <si>
    <r>
      <t xml:space="preserve">1. The rows in table should have the organisation's name start with the letter in the selected item.
2. After clicking on filter item, all the organisation items should be sorted alphabetically by name.
3. If user click on the </t>
    </r>
    <r>
      <rPr>
        <b/>
        <sz val="10"/>
        <rFont val="Tahoma"/>
        <family val="2"/>
      </rPr>
      <t xml:space="preserve">All </t>
    </r>
    <r>
      <rPr>
        <sz val="10"/>
        <rFont val="Tahoma"/>
        <family val="2"/>
      </rPr>
      <t xml:space="preserve">filter item, all the organisation items should be sorted alphabetically by name.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</si>
  <si>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Cancel </t>
    </r>
    <r>
      <rPr>
        <sz val="10"/>
        <rFont val="Tahoma"/>
        <family val="2"/>
      </rPr>
      <t>button</t>
    </r>
  </si>
  <si>
    <r>
      <t xml:space="preserve">1. Should keeps </t>
    </r>
    <r>
      <rPr>
        <b/>
        <sz val="10"/>
        <rFont val="Tahoma"/>
        <family val="2"/>
      </rPr>
      <t>Organisation List</t>
    </r>
    <r>
      <rPr>
        <sz val="10"/>
        <rFont val="Tahoma"/>
      </rPr>
      <t xml:space="preserve"> screen showing and status of selected Organisation is still inactive.</t>
    </r>
  </si>
  <si>
    <t>Testing for clicking on the Next Page symbol in the pagination section.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</si>
  <si>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Check for new orgination items display in the page</t>
    </r>
  </si>
  <si>
    <t>Testing for clicking on the Previous Page symbol in the pagination section.</t>
  </si>
  <si>
    <t>1. Should display the next orgination items of the second page.
2. All the orgination items should be sorted alphabetically by name. 
3. The value of number in the input should change to "2".</t>
  </si>
  <si>
    <t>1. Should display the first page of orgination items.
2. All the orgination items should be sorted alphabetically by name. 
3. The value of number in the input should change back to "1".</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</si>
  <si>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twice times to access the 3rd page of organisation items
5. Clicking on the first page symbol 
6. Check for new orgination items display in the page</t>
    </r>
  </si>
  <si>
    <t>Testing for clicking on the Last Page symbol in the pagination section.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</si>
  <si>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t>
    </r>
  </si>
  <si>
    <t>1. Should display the last page of orgination items.
2. All the orgination items should be sorted alphabetically by name. 
3. The value of number in the input should display the number of the last page value.</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</si>
  <si>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header of this screen</t>
    </r>
  </si>
  <si>
    <t>1. Should display "Organisation Detailst" as header of the page, the position of the header is in top left coner of the page.
2. Color of the header is green.</t>
  </si>
  <si>
    <t>Testing for Detail tabs of the Organisation Details page</t>
  </si>
  <si>
    <t>1. Should display 2 tabs are "Details 1" and "Details 2" when user visit the page for the first time.
2. The first tab should be selected by default.
3. The position of the tabs is to the left under the screen header.</t>
  </si>
  <si>
    <r>
      <t xml:space="preserve">Testing for </t>
    </r>
    <r>
      <rPr>
        <b/>
        <sz val="10"/>
        <rFont val="Tahoma"/>
        <family val="2"/>
      </rPr>
      <t>Save</t>
    </r>
    <r>
      <rPr>
        <sz val="10"/>
        <rFont val="Tahoma"/>
        <family val="2"/>
      </rPr>
      <t xml:space="preserve"> button in the Organisation Details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</si>
  <si>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tabs section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</si>
  <si>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Save </t>
    </r>
    <r>
      <rPr>
        <sz val="10"/>
        <rFont val="Tahoma"/>
        <family val="2"/>
      </rPr>
      <t>button of this screen</t>
    </r>
  </si>
  <si>
    <r>
      <t xml:space="preserve">1. Should display the </t>
    </r>
    <r>
      <rPr>
        <b/>
        <sz val="10"/>
        <color rgb="FF000000"/>
        <rFont val="Tahoma"/>
        <family val="2"/>
      </rPr>
      <t xml:space="preserve">Save </t>
    </r>
    <r>
      <rPr>
        <sz val="10"/>
        <color rgb="FF000000"/>
        <rFont val="Tahoma"/>
        <family val="2"/>
      </rPr>
      <t xml:space="preserve">button, the position of the button is align the right under the screen header. 
2. The button should be clickable.
3. The button shape is rectangle, with text color is black and background color is white.
</t>
    </r>
  </si>
  <si>
    <r>
      <t xml:space="preserve">Testing for </t>
    </r>
    <r>
      <rPr>
        <b/>
        <sz val="10"/>
        <rFont val="Tahoma"/>
        <family val="2"/>
      </rPr>
      <t>Back</t>
    </r>
    <r>
      <rPr>
        <sz val="10"/>
        <rFont val="Tahoma"/>
        <family val="2"/>
      </rPr>
      <t xml:space="preserve"> button in the Organisation Details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</si>
  <si>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Back </t>
    </r>
    <r>
      <rPr>
        <sz val="10"/>
        <rFont val="Tahoma"/>
        <family val="2"/>
      </rPr>
      <t>button of this screen</t>
    </r>
  </si>
  <si>
    <r>
      <t xml:space="preserve">1. Should display the </t>
    </r>
    <r>
      <rPr>
        <b/>
        <sz val="10"/>
        <color rgb="FF000000"/>
        <rFont val="Tahoma"/>
        <family val="2"/>
      </rPr>
      <t xml:space="preserve">Back </t>
    </r>
    <r>
      <rPr>
        <sz val="10"/>
        <color rgb="FF000000"/>
        <rFont val="Tahoma"/>
        <family val="2"/>
      </rPr>
      <t xml:space="preserve">button, the position of the button is next to </t>
    </r>
    <r>
      <rPr>
        <b/>
        <sz val="10"/>
        <color rgb="FF000000"/>
        <rFont val="Tahoma"/>
        <family val="2"/>
      </rPr>
      <t xml:space="preserve">Save </t>
    </r>
    <r>
      <rPr>
        <sz val="10"/>
        <color rgb="FF000000"/>
        <rFont val="Tahoma"/>
        <family val="2"/>
      </rPr>
      <t xml:space="preserve">button
2. The button should be clickable.
3. The button shape is rectangle, with text color is black and background color is white.
</t>
    </r>
  </si>
  <si>
    <r>
      <t xml:space="preserve">Testing for combination of using filter by organisation names, pagination feature and check for </t>
    </r>
    <r>
      <rPr>
        <b/>
        <sz val="10"/>
        <rFont val="Tahoma"/>
        <family val="2"/>
      </rPr>
      <t>Include In-active</t>
    </r>
  </si>
  <si>
    <t>1. Should display the last page of orgination items.
2. All the organisation items should be sorted alphabetically by name. 
3. The value of number in the input should display the number of the last page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</si>
</sst>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i/>
      <sz val="10"/>
      <color rgb="FF000000"/>
      <name val="Tahoma"/>
    </font>
    <font>
      <sz val="10"/>
      <name val="Tahoma"/>
      <family val="2"/>
    </font>
    <font>
      <b/>
      <sz val="10"/>
      <name val="Tahoma"/>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48">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7" fillId="2" borderId="5" xfId="0" applyFont="1" applyFill="1" applyBorder="1" applyAlignment="1">
      <alignment vertical="top" wrapText="1"/>
    </xf>
    <xf numFmtId="0" fontId="7" fillId="2" borderId="5" xfId="0" applyFont="1" applyFill="1" applyBorder="1" applyAlignment="1">
      <alignment horizontal="left" vertical="top" wrapText="1"/>
    </xf>
    <xf numFmtId="0" fontId="14" fillId="2" borderId="1" xfId="0" applyFont="1" applyFill="1" applyBorder="1" applyAlignment="1">
      <alignment vertical="top" wrapText="1"/>
    </xf>
    <xf numFmtId="0" fontId="13" fillId="2" borderId="1" xfId="0" applyFont="1" applyFill="1" applyBorder="1" applyAlignment="1">
      <alignment vertical="top"/>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1" fillId="2" borderId="44" xfId="0" applyFont="1" applyFill="1" applyBorder="1" applyAlignment="1">
      <alignment vertical="top"/>
    </xf>
    <xf numFmtId="0" fontId="6" fillId="2" borderId="5" xfId="0" applyFont="1" applyFill="1" applyBorder="1" applyAlignment="1">
      <alignment vertical="center"/>
    </xf>
    <xf numFmtId="0" fontId="7" fillId="2" borderId="44" xfId="0" applyFont="1" applyFill="1" applyBorder="1" applyAlignment="1">
      <alignment vertical="top"/>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14" fontId="7" fillId="0" borderId="4" xfId="0" applyNumberFormat="1" applyFont="1" applyBorder="1" applyAlignment="1">
      <alignment horizontal="left"/>
    </xf>
    <xf numFmtId="0" fontId="1" fillId="2" borderId="19" xfId="0" applyFont="1" applyFill="1" applyBorder="1" applyAlignment="1">
      <alignment horizontal="left" vertical="center" wrapText="1"/>
    </xf>
    <xf numFmtId="0" fontId="18"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8" fillId="2" borderId="5" xfId="0" applyFont="1" applyFill="1" applyBorder="1" applyAlignment="1">
      <alignment vertical="top" wrapText="1"/>
    </xf>
    <xf numFmtId="0" fontId="20"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C8" sqref="C8"/>
    </sheetView>
  </sheetViews>
  <sheetFormatPr defaultColWidth="15.10937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17" width="9" customWidth="1"/>
    <col min="1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16" t="s">
        <v>0</v>
      </c>
      <c r="D2" s="117"/>
      <c r="E2" s="117"/>
      <c r="F2" s="117"/>
      <c r="G2" s="118"/>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19" t="s">
        <v>61</v>
      </c>
      <c r="D4" s="117"/>
      <c r="E4" s="118"/>
      <c r="F4" s="9" t="s">
        <v>3</v>
      </c>
      <c r="G4" s="10" t="s">
        <v>59</v>
      </c>
      <c r="H4" s="1"/>
      <c r="I4" s="1"/>
      <c r="J4" s="1"/>
      <c r="K4" s="1"/>
      <c r="L4" s="1"/>
      <c r="M4" s="1"/>
      <c r="N4" s="1"/>
      <c r="O4" s="1"/>
      <c r="P4" s="1"/>
      <c r="Q4" s="1"/>
      <c r="R4" s="1"/>
      <c r="S4" s="1"/>
      <c r="T4" s="1"/>
      <c r="U4" s="1"/>
      <c r="V4" s="1"/>
      <c r="W4" s="1"/>
      <c r="X4" s="1"/>
      <c r="Y4" s="1"/>
      <c r="Z4" s="1"/>
    </row>
    <row r="5" spans="1:26" ht="14.25" customHeight="1" x14ac:dyDescent="0.25">
      <c r="A5" s="1"/>
      <c r="B5" s="9" t="s">
        <v>4</v>
      </c>
      <c r="C5" s="119" t="s">
        <v>58</v>
      </c>
      <c r="D5" s="117"/>
      <c r="E5" s="118"/>
      <c r="F5" s="9" t="s">
        <v>6</v>
      </c>
      <c r="G5" s="10" t="s">
        <v>59</v>
      </c>
      <c r="H5" s="1"/>
      <c r="I5" s="1"/>
      <c r="J5" s="1"/>
      <c r="K5" s="1"/>
      <c r="L5" s="1"/>
      <c r="M5" s="1"/>
      <c r="N5" s="1"/>
      <c r="O5" s="1"/>
      <c r="P5" s="1"/>
      <c r="Q5" s="1"/>
      <c r="R5" s="1"/>
      <c r="S5" s="1"/>
      <c r="T5" s="1"/>
      <c r="U5" s="1"/>
      <c r="V5" s="1"/>
      <c r="W5" s="1"/>
      <c r="X5" s="1"/>
      <c r="Y5" s="1"/>
      <c r="Z5" s="1"/>
    </row>
    <row r="6" spans="1:26" ht="15.75" customHeight="1" x14ac:dyDescent="0.25">
      <c r="A6" s="1"/>
      <c r="B6" s="120" t="s">
        <v>7</v>
      </c>
      <c r="C6" s="122" t="str">
        <f>C5&amp;"_"&amp;"TC"&amp;"_"&amp;"1.0"</f>
        <v>AB-SD _TC_1.0</v>
      </c>
      <c r="D6" s="123"/>
      <c r="E6" s="124"/>
      <c r="F6" s="9" t="s">
        <v>8</v>
      </c>
      <c r="G6" s="109">
        <v>40963</v>
      </c>
      <c r="H6" s="1"/>
      <c r="I6" s="1"/>
      <c r="J6" s="1"/>
      <c r="K6" s="1"/>
      <c r="L6" s="1"/>
      <c r="M6" s="1"/>
      <c r="N6" s="1"/>
      <c r="O6" s="1"/>
      <c r="P6" s="1"/>
      <c r="Q6" s="1"/>
      <c r="R6" s="1"/>
      <c r="S6" s="1"/>
      <c r="T6" s="1"/>
      <c r="U6" s="1"/>
      <c r="V6" s="1"/>
      <c r="W6" s="1"/>
      <c r="X6" s="1"/>
      <c r="Y6" s="1"/>
      <c r="Z6" s="1"/>
    </row>
    <row r="7" spans="1:26" ht="13.5" customHeight="1" x14ac:dyDescent="0.25">
      <c r="A7" s="1"/>
      <c r="B7" s="121"/>
      <c r="C7" s="125"/>
      <c r="D7" s="126"/>
      <c r="E7" s="127"/>
      <c r="F7" s="9" t="s">
        <v>9</v>
      </c>
      <c r="G7" s="11">
        <v>1</v>
      </c>
      <c r="H7" s="1"/>
      <c r="I7" s="1"/>
      <c r="J7" s="1"/>
      <c r="K7" s="1"/>
      <c r="L7" s="1"/>
      <c r="M7" s="1"/>
      <c r="N7" s="1"/>
      <c r="O7" s="1"/>
      <c r="P7" s="1"/>
      <c r="Q7" s="1"/>
      <c r="R7" s="1"/>
      <c r="S7" s="1"/>
      <c r="T7" s="1"/>
      <c r="U7" s="1"/>
      <c r="V7" s="1"/>
      <c r="W7" s="1"/>
      <c r="X7" s="1"/>
      <c r="Y7" s="1"/>
      <c r="Z7" s="1"/>
    </row>
    <row r="8" spans="1:26" ht="12.75" customHeight="1" x14ac:dyDescent="0.25">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x14ac:dyDescent="0.2">
      <c r="A12" s="18"/>
      <c r="B12" s="19" t="s">
        <v>16</v>
      </c>
      <c r="C12" s="20"/>
      <c r="D12" s="21"/>
      <c r="E12" s="21"/>
      <c r="F12" s="22"/>
      <c r="G12" s="23" t="s">
        <v>17</v>
      </c>
      <c r="H12" s="18"/>
      <c r="I12" s="18"/>
      <c r="J12" s="18"/>
      <c r="K12" s="18"/>
      <c r="L12" s="18"/>
      <c r="M12" s="18"/>
      <c r="N12" s="18"/>
      <c r="O12" s="18"/>
      <c r="P12" s="18"/>
      <c r="Q12" s="18"/>
      <c r="R12" s="18"/>
      <c r="S12" s="18"/>
      <c r="T12" s="18"/>
      <c r="U12" s="18"/>
      <c r="V12" s="18"/>
      <c r="W12" s="18"/>
      <c r="X12" s="18"/>
      <c r="Y12" s="18"/>
      <c r="Z12" s="18"/>
    </row>
    <row r="13" spans="1:26" ht="21.75" customHeight="1" x14ac:dyDescent="0.2">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x14ac:dyDescent="0.2">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x14ac:dyDescent="0.2">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x14ac:dyDescent="0.2">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x14ac:dyDescent="0.2">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x14ac:dyDescent="0.2">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C10" sqref="C10"/>
    </sheetView>
  </sheetViews>
  <sheetFormatPr defaultColWidth="15.109375" defaultRowHeight="15" customHeight="1" x14ac:dyDescent="0.2"/>
  <cols>
    <col min="1" max="1" width="1.33203125" customWidth="1"/>
    <col min="2" max="2" width="11.77734375" customWidth="1"/>
    <col min="3" max="3" width="26.44140625" customWidth="1"/>
    <col min="4" max="4" width="18.33203125" customWidth="1"/>
    <col min="5" max="5" width="28.109375" customWidth="1"/>
    <col min="6" max="6" width="30.6640625" customWidth="1"/>
    <col min="7" max="16" width="9" customWidth="1"/>
    <col min="17" max="26" width="8" customWidth="1"/>
  </cols>
  <sheetData>
    <row r="1" spans="1:26" ht="25.5" customHeight="1" x14ac:dyDescent="0.4">
      <c r="A1" s="8"/>
      <c r="B1" s="30"/>
      <c r="C1" s="31"/>
      <c r="D1" s="32" t="s">
        <v>18</v>
      </c>
      <c r="E1" s="33"/>
      <c r="F1" s="31"/>
      <c r="G1" s="8"/>
      <c r="H1" s="8"/>
      <c r="I1" s="8"/>
      <c r="J1" s="8"/>
      <c r="K1" s="8"/>
      <c r="L1" s="8"/>
      <c r="M1" s="8"/>
      <c r="N1" s="8"/>
      <c r="O1" s="8"/>
      <c r="P1" s="8"/>
      <c r="Q1" s="8"/>
      <c r="R1" s="8"/>
      <c r="S1" s="8"/>
      <c r="T1" s="8"/>
      <c r="U1" s="8"/>
      <c r="V1" s="8"/>
      <c r="W1" s="8"/>
      <c r="X1" s="8"/>
      <c r="Y1" s="8"/>
      <c r="Z1" s="8"/>
    </row>
    <row r="2" spans="1:26" ht="13.5" customHeight="1" x14ac:dyDescent="0.25">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5">
      <c r="A3" s="8"/>
      <c r="B3" s="130" t="s">
        <v>1</v>
      </c>
      <c r="C3" s="131"/>
      <c r="D3" s="132" t="str">
        <f>Cover!C4</f>
        <v>Services Directory</v>
      </c>
      <c r="E3" s="117"/>
      <c r="F3" s="118"/>
      <c r="G3" s="8"/>
      <c r="H3" s="8"/>
      <c r="I3" s="8"/>
      <c r="J3" s="8"/>
      <c r="K3" s="8"/>
      <c r="L3" s="8"/>
      <c r="M3" s="8"/>
      <c r="N3" s="8"/>
      <c r="O3" s="8"/>
      <c r="P3" s="8"/>
      <c r="Q3" s="8"/>
      <c r="R3" s="8"/>
      <c r="S3" s="8"/>
      <c r="T3" s="8"/>
      <c r="U3" s="8"/>
      <c r="V3" s="8"/>
      <c r="W3" s="8"/>
      <c r="X3" s="8"/>
      <c r="Y3" s="8"/>
      <c r="Z3" s="8"/>
    </row>
    <row r="4" spans="1:26" ht="12.75" customHeight="1" x14ac:dyDescent="0.25">
      <c r="A4" s="8"/>
      <c r="B4" s="130" t="s">
        <v>4</v>
      </c>
      <c r="C4" s="131"/>
      <c r="D4" s="132" t="str">
        <f>Cover!C5</f>
        <v xml:space="preserve">AB-SD </v>
      </c>
      <c r="E4" s="117"/>
      <c r="F4" s="118"/>
      <c r="G4" s="8"/>
      <c r="H4" s="8"/>
      <c r="I4" s="8"/>
      <c r="J4" s="8"/>
      <c r="K4" s="8"/>
      <c r="L4" s="8"/>
      <c r="M4" s="8"/>
      <c r="N4" s="8"/>
      <c r="O4" s="8"/>
      <c r="P4" s="8"/>
      <c r="Q4" s="8"/>
      <c r="R4" s="8"/>
      <c r="S4" s="8"/>
      <c r="T4" s="8"/>
      <c r="U4" s="8"/>
      <c r="V4" s="8"/>
      <c r="W4" s="8"/>
      <c r="X4" s="8"/>
      <c r="Y4" s="8"/>
      <c r="Z4" s="8"/>
    </row>
    <row r="5" spans="1:26" ht="84.75" customHeight="1" x14ac:dyDescent="0.25">
      <c r="A5" s="35"/>
      <c r="B5" s="128" t="s">
        <v>19</v>
      </c>
      <c r="C5" s="118"/>
      <c r="D5" s="129" t="s">
        <v>62</v>
      </c>
      <c r="E5" s="117"/>
      <c r="F5" s="118"/>
      <c r="G5" s="35"/>
      <c r="H5" s="35"/>
      <c r="I5" s="35"/>
      <c r="J5" s="35"/>
      <c r="K5" s="35"/>
      <c r="L5" s="35"/>
      <c r="M5" s="35"/>
      <c r="N5" s="35"/>
      <c r="O5" s="35"/>
      <c r="P5" s="35"/>
      <c r="Q5" s="35"/>
      <c r="R5" s="35"/>
      <c r="S5" s="35"/>
      <c r="T5" s="35"/>
      <c r="U5" s="35"/>
      <c r="V5" s="35"/>
      <c r="W5" s="35"/>
      <c r="X5" s="35"/>
      <c r="Y5" s="35"/>
      <c r="Z5" s="35"/>
    </row>
    <row r="6" spans="1:26" ht="12.75" customHeight="1" x14ac:dyDescent="0.25">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5">
      <c r="A8" s="40"/>
      <c r="B8" s="41" t="s">
        <v>20</v>
      </c>
      <c r="C8" s="42" t="s">
        <v>21</v>
      </c>
      <c r="D8" s="42" t="s">
        <v>22</v>
      </c>
      <c r="E8" s="43" t="s">
        <v>23</v>
      </c>
      <c r="F8" s="44" t="s">
        <v>24</v>
      </c>
      <c r="G8" s="40"/>
      <c r="H8" s="40"/>
      <c r="I8" s="40"/>
      <c r="J8" s="40"/>
      <c r="K8" s="40"/>
      <c r="L8" s="40"/>
      <c r="M8" s="40"/>
      <c r="N8" s="40"/>
      <c r="O8" s="40"/>
      <c r="P8" s="40"/>
      <c r="Q8" s="40"/>
      <c r="R8" s="40"/>
      <c r="S8" s="40"/>
      <c r="T8" s="40"/>
      <c r="U8" s="40"/>
      <c r="V8" s="40"/>
      <c r="W8" s="40"/>
      <c r="X8" s="40"/>
      <c r="Y8" s="40"/>
      <c r="Z8" s="40"/>
    </row>
    <row r="9" spans="1:26" ht="52.8" x14ac:dyDescent="0.25">
      <c r="A9" s="8"/>
      <c r="B9" s="45">
        <v>1</v>
      </c>
      <c r="C9" s="46" t="s">
        <v>60</v>
      </c>
      <c r="D9" s="47" t="s">
        <v>60</v>
      </c>
      <c r="E9" s="111" t="s">
        <v>65</v>
      </c>
      <c r="F9" s="110" t="s">
        <v>64</v>
      </c>
      <c r="G9" s="8"/>
      <c r="H9" s="8"/>
      <c r="I9" s="8"/>
      <c r="J9" s="8"/>
      <c r="K9" s="8"/>
      <c r="L9" s="8"/>
      <c r="M9" s="8"/>
      <c r="N9" s="8"/>
      <c r="O9" s="8"/>
      <c r="P9" s="8"/>
      <c r="Q9" s="8"/>
      <c r="R9" s="8"/>
      <c r="S9" s="8"/>
      <c r="T9" s="8"/>
      <c r="U9" s="8"/>
      <c r="V9" s="8"/>
      <c r="W9" s="8"/>
      <c r="X9" s="8"/>
      <c r="Y9" s="8"/>
      <c r="Z9" s="8"/>
    </row>
    <row r="10" spans="1:26" ht="79.2" x14ac:dyDescent="0.25">
      <c r="A10" s="8"/>
      <c r="B10" s="45">
        <v>2</v>
      </c>
      <c r="C10" s="46" t="s">
        <v>63</v>
      </c>
      <c r="D10" s="47" t="s">
        <v>63</v>
      </c>
      <c r="E10" s="111" t="s">
        <v>66</v>
      </c>
      <c r="F10" s="112" t="s">
        <v>64</v>
      </c>
      <c r="G10" s="8"/>
      <c r="H10" s="8"/>
      <c r="I10" s="8"/>
      <c r="J10" s="8"/>
      <c r="K10" s="8"/>
      <c r="L10" s="8"/>
      <c r="M10" s="8"/>
      <c r="N10" s="8"/>
      <c r="O10" s="8"/>
      <c r="P10" s="8"/>
      <c r="Q10" s="8"/>
      <c r="R10" s="8"/>
      <c r="S10" s="8"/>
      <c r="T10" s="8"/>
      <c r="U10" s="8"/>
      <c r="V10" s="8"/>
      <c r="W10" s="8"/>
      <c r="X10" s="8"/>
      <c r="Y10" s="8"/>
      <c r="Z10" s="8"/>
    </row>
    <row r="11" spans="1:26" ht="12.75" customHeight="1" x14ac:dyDescent="0.25">
      <c r="A11" s="8"/>
      <c r="B11" s="45">
        <v>3</v>
      </c>
      <c r="C11" s="46"/>
      <c r="D11" s="47"/>
      <c r="E11" s="47"/>
      <c r="F11" s="48"/>
      <c r="G11" s="8"/>
      <c r="H11" s="8"/>
      <c r="I11" s="8"/>
      <c r="J11" s="8"/>
      <c r="K11" s="8"/>
      <c r="L11" s="8"/>
      <c r="M11" s="8"/>
      <c r="N11" s="8"/>
      <c r="O11" s="8"/>
      <c r="P11" s="8"/>
      <c r="Q11" s="8"/>
      <c r="R11" s="8"/>
      <c r="S11" s="8"/>
      <c r="T11" s="8"/>
      <c r="U11" s="8"/>
      <c r="V11" s="8"/>
      <c r="W11" s="8"/>
      <c r="X11" s="8"/>
      <c r="Y11" s="8"/>
      <c r="Z11" s="8"/>
    </row>
    <row r="12" spans="1:26" ht="12.75" customHeight="1" x14ac:dyDescent="0.25">
      <c r="A12" s="8"/>
      <c r="B12" s="45">
        <v>4</v>
      </c>
      <c r="C12" s="46"/>
      <c r="D12" s="47"/>
      <c r="E12" s="47"/>
      <c r="F12" s="48"/>
      <c r="G12" s="8"/>
      <c r="H12" s="8"/>
      <c r="I12" s="8"/>
      <c r="J12" s="8"/>
      <c r="K12" s="8"/>
      <c r="L12" s="8"/>
      <c r="M12" s="8"/>
      <c r="N12" s="8"/>
      <c r="O12" s="8"/>
      <c r="P12" s="8"/>
      <c r="Q12" s="8"/>
      <c r="R12" s="8"/>
      <c r="S12" s="8"/>
      <c r="T12" s="8"/>
      <c r="U12" s="8"/>
      <c r="V12" s="8"/>
      <c r="W12" s="8"/>
      <c r="X12" s="8"/>
      <c r="Y12" s="8"/>
      <c r="Z12" s="8"/>
    </row>
    <row r="13" spans="1:26" ht="12.75" customHeight="1" x14ac:dyDescent="0.25">
      <c r="A13" s="8"/>
      <c r="B13" s="45">
        <v>5</v>
      </c>
      <c r="C13" s="46"/>
      <c r="D13" s="47"/>
      <c r="E13" s="47"/>
      <c r="F13" s="48"/>
      <c r="G13" s="8"/>
      <c r="H13" s="8"/>
      <c r="I13" s="8"/>
      <c r="J13" s="8"/>
      <c r="K13" s="8"/>
      <c r="L13" s="8"/>
      <c r="M13" s="8"/>
      <c r="N13" s="8"/>
      <c r="O13" s="8"/>
      <c r="P13" s="8"/>
      <c r="Q13" s="8"/>
      <c r="R13" s="8"/>
      <c r="S13" s="8"/>
      <c r="T13" s="8"/>
      <c r="U13" s="8"/>
      <c r="V13" s="8"/>
      <c r="W13" s="8"/>
      <c r="X13" s="8"/>
      <c r="Y13" s="8"/>
      <c r="Z13" s="8"/>
    </row>
    <row r="14" spans="1:26" ht="12.75" customHeight="1" x14ac:dyDescent="0.25">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x14ac:dyDescent="0.25">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x14ac:dyDescent="0.25">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x14ac:dyDescent="0.25">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x14ac:dyDescent="0.25">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x14ac:dyDescent="0.25">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5">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0"/>
  <sheetViews>
    <sheetView tabSelected="1" topLeftCell="A23" workbookViewId="0">
      <selection activeCell="E24" sqref="E24"/>
    </sheetView>
  </sheetViews>
  <sheetFormatPr defaultColWidth="15.109375" defaultRowHeight="15" customHeight="1" x14ac:dyDescent="0.2"/>
  <cols>
    <col min="1" max="1" width="13.6640625" customWidth="1"/>
    <col min="2" max="2" width="19.109375" customWidth="1"/>
    <col min="3" max="3" width="25.6640625" customWidth="1"/>
    <col min="4" max="4" width="28.44140625" customWidth="1"/>
    <col min="5" max="5" width="16.33203125" customWidth="1"/>
    <col min="6" max="6" width="11.6640625"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3.8" x14ac:dyDescent="0.25">
      <c r="A2" s="60" t="s">
        <v>25</v>
      </c>
      <c r="B2" s="135" t="s">
        <v>60</v>
      </c>
      <c r="C2" s="117"/>
      <c r="D2" s="117"/>
      <c r="E2" s="136"/>
      <c r="F2" s="35"/>
      <c r="G2" s="35"/>
      <c r="H2" s="58"/>
      <c r="I2" s="59" t="s">
        <v>26</v>
      </c>
      <c r="J2" s="59"/>
      <c r="K2" s="59"/>
      <c r="L2" s="59"/>
      <c r="M2" s="59"/>
      <c r="N2" s="59"/>
      <c r="O2" s="59"/>
      <c r="P2" s="59"/>
      <c r="Q2" s="59"/>
      <c r="R2" s="59"/>
      <c r="S2" s="59"/>
      <c r="T2" s="59"/>
      <c r="U2" s="59"/>
      <c r="V2" s="59"/>
      <c r="W2" s="59"/>
      <c r="X2" s="59"/>
      <c r="Y2" s="59"/>
      <c r="Z2" s="59"/>
    </row>
    <row r="3" spans="1:26" ht="25.5" customHeight="1" x14ac:dyDescent="0.25">
      <c r="A3" s="61" t="s">
        <v>27</v>
      </c>
      <c r="B3" s="135" t="s">
        <v>28</v>
      </c>
      <c r="C3" s="117"/>
      <c r="D3" s="117"/>
      <c r="E3" s="136"/>
      <c r="F3" s="35"/>
      <c r="G3" s="35"/>
      <c r="H3" s="58"/>
      <c r="I3" s="59" t="s">
        <v>29</v>
      </c>
      <c r="J3" s="59"/>
      <c r="K3" s="59"/>
      <c r="L3" s="59"/>
      <c r="M3" s="59"/>
      <c r="N3" s="59"/>
      <c r="O3" s="59"/>
      <c r="P3" s="59"/>
      <c r="Q3" s="59"/>
      <c r="R3" s="59"/>
      <c r="S3" s="59"/>
      <c r="T3" s="59"/>
      <c r="U3" s="59"/>
      <c r="V3" s="59"/>
      <c r="W3" s="59"/>
      <c r="X3" s="59"/>
      <c r="Y3" s="59"/>
      <c r="Z3" s="59"/>
    </row>
    <row r="4" spans="1:26" ht="18" customHeight="1" x14ac:dyDescent="0.25">
      <c r="A4" s="62" t="s">
        <v>30</v>
      </c>
      <c r="B4" s="137"/>
      <c r="C4" s="138"/>
      <c r="D4" s="138"/>
      <c r="E4" s="139"/>
      <c r="F4" s="35"/>
      <c r="G4" s="35"/>
      <c r="H4" s="58"/>
      <c r="I4" s="63"/>
      <c r="J4" s="59"/>
      <c r="K4" s="59"/>
      <c r="L4" s="59"/>
      <c r="M4" s="59"/>
      <c r="N4" s="59"/>
      <c r="O4" s="59"/>
      <c r="P4" s="59"/>
      <c r="Q4" s="59"/>
      <c r="R4" s="59"/>
      <c r="S4" s="59"/>
      <c r="T4" s="59"/>
      <c r="U4" s="59"/>
      <c r="V4" s="59"/>
      <c r="W4" s="59"/>
      <c r="X4" s="59"/>
      <c r="Y4" s="59"/>
      <c r="Z4" s="59"/>
    </row>
    <row r="5" spans="1:26" ht="19.5" customHeight="1" x14ac:dyDescent="0.25">
      <c r="A5" s="64" t="s">
        <v>31</v>
      </c>
      <c r="B5" s="65" t="s">
        <v>32</v>
      </c>
      <c r="C5" s="65" t="s">
        <v>33</v>
      </c>
      <c r="D5" s="141" t="s">
        <v>34</v>
      </c>
      <c r="E5" s="142"/>
      <c r="F5" s="140"/>
      <c r="G5" s="134"/>
      <c r="H5" s="66"/>
      <c r="I5" s="59" t="s">
        <v>35</v>
      </c>
      <c r="J5" s="59"/>
      <c r="K5" s="59"/>
      <c r="L5" s="59"/>
      <c r="M5" s="59"/>
      <c r="N5" s="59"/>
      <c r="O5" s="59"/>
      <c r="P5" s="59"/>
      <c r="Q5" s="59"/>
      <c r="R5" s="59"/>
      <c r="S5" s="59"/>
      <c r="T5" s="59"/>
      <c r="U5" s="59"/>
      <c r="V5" s="59"/>
      <c r="W5" s="59"/>
      <c r="X5" s="59"/>
      <c r="Y5" s="59"/>
      <c r="Z5" s="59"/>
    </row>
    <row r="6" spans="1:26" ht="13.8" x14ac:dyDescent="0.25">
      <c r="A6" s="67">
        <f>COUNTIF(E9:E985,"Passed")</f>
        <v>16</v>
      </c>
      <c r="B6" s="67">
        <f>COUNTIF(E9:E985,"Failed")</f>
        <v>0</v>
      </c>
      <c r="C6" s="67">
        <f>COUNTIF(E9:E985,"Not Avaiable")</f>
        <v>0</v>
      </c>
      <c r="D6" s="143">
        <f>COUNTA(A9:A985)</f>
        <v>16</v>
      </c>
      <c r="E6" s="144"/>
      <c r="F6" s="133"/>
      <c r="G6" s="134"/>
      <c r="H6" s="66"/>
      <c r="I6" s="59" t="s">
        <v>36</v>
      </c>
      <c r="J6" s="59"/>
      <c r="K6" s="59"/>
      <c r="L6" s="59"/>
      <c r="M6" s="59"/>
      <c r="N6" s="59"/>
      <c r="O6" s="59"/>
      <c r="P6" s="59"/>
      <c r="Q6" s="59"/>
      <c r="R6" s="59"/>
      <c r="S6" s="59"/>
      <c r="T6" s="59"/>
      <c r="U6" s="59"/>
      <c r="V6" s="59"/>
      <c r="W6" s="59"/>
      <c r="X6" s="59"/>
      <c r="Y6" s="59"/>
      <c r="Z6" s="59"/>
    </row>
    <row r="7" spans="1:26" ht="13.8" x14ac:dyDescent="0.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5">
      <c r="A8" s="70" t="s">
        <v>37</v>
      </c>
      <c r="B8" s="70" t="s">
        <v>38</v>
      </c>
      <c r="C8" s="70" t="s">
        <v>39</v>
      </c>
      <c r="D8" s="70" t="s">
        <v>40</v>
      </c>
      <c r="E8" s="71" t="s">
        <v>41</v>
      </c>
      <c r="F8" s="71" t="s">
        <v>42</v>
      </c>
      <c r="G8" s="70" t="s">
        <v>43</v>
      </c>
      <c r="H8" s="72"/>
      <c r="I8" s="59"/>
      <c r="J8" s="59"/>
      <c r="K8" s="59"/>
      <c r="L8" s="59"/>
      <c r="M8" s="59"/>
      <c r="N8" s="59"/>
      <c r="O8" s="59"/>
      <c r="P8" s="59"/>
      <c r="Q8" s="59"/>
      <c r="R8" s="59"/>
      <c r="S8" s="59"/>
      <c r="T8" s="59"/>
      <c r="U8" s="59"/>
      <c r="V8" s="59"/>
      <c r="W8" s="59"/>
      <c r="X8" s="59"/>
      <c r="Y8" s="59"/>
      <c r="Z8" s="59"/>
    </row>
    <row r="9" spans="1:26" ht="132" x14ac:dyDescent="0.25">
      <c r="A9" s="73">
        <v>1</v>
      </c>
      <c r="B9" s="113" t="s">
        <v>67</v>
      </c>
      <c r="C9" s="113" t="s">
        <v>68</v>
      </c>
      <c r="D9" s="114" t="s">
        <v>69</v>
      </c>
      <c r="E9" s="73" t="s">
        <v>31</v>
      </c>
      <c r="F9" s="115">
        <v>44251</v>
      </c>
      <c r="G9" s="73"/>
      <c r="H9" s="76"/>
      <c r="I9" s="8"/>
      <c r="J9" s="8"/>
      <c r="K9" s="8"/>
      <c r="L9" s="8"/>
      <c r="M9" s="8"/>
      <c r="N9" s="8"/>
      <c r="O9" s="8"/>
      <c r="P9" s="8"/>
      <c r="Q9" s="8"/>
      <c r="R9" s="8"/>
      <c r="S9" s="8"/>
      <c r="T9" s="8"/>
      <c r="U9" s="8"/>
      <c r="V9" s="8"/>
      <c r="W9" s="8"/>
      <c r="X9" s="8"/>
      <c r="Y9" s="8"/>
      <c r="Z9" s="8"/>
    </row>
    <row r="10" spans="1:26" ht="198" x14ac:dyDescent="0.25">
      <c r="A10" s="73">
        <v>2</v>
      </c>
      <c r="B10" s="113" t="s">
        <v>70</v>
      </c>
      <c r="C10" s="113" t="s">
        <v>71</v>
      </c>
      <c r="D10" s="114" t="s">
        <v>74</v>
      </c>
      <c r="E10" s="73" t="s">
        <v>31</v>
      </c>
      <c r="F10" s="115">
        <v>44251</v>
      </c>
      <c r="G10" s="73"/>
      <c r="H10" s="76"/>
      <c r="I10" s="8"/>
      <c r="J10" s="8"/>
      <c r="K10" s="8"/>
      <c r="L10" s="8"/>
      <c r="M10" s="8"/>
      <c r="N10" s="8"/>
      <c r="O10" s="8"/>
      <c r="P10" s="8"/>
      <c r="Q10" s="8"/>
      <c r="R10" s="8"/>
      <c r="S10" s="8"/>
      <c r="T10" s="8"/>
      <c r="U10" s="8"/>
      <c r="V10" s="8"/>
      <c r="W10" s="8"/>
      <c r="X10" s="8"/>
      <c r="Y10" s="8"/>
      <c r="Z10" s="8"/>
    </row>
    <row r="11" spans="1:26" ht="121.95" customHeight="1" x14ac:dyDescent="0.25">
      <c r="A11" s="73">
        <v>3</v>
      </c>
      <c r="B11" s="113" t="s">
        <v>72</v>
      </c>
      <c r="C11" s="113" t="s">
        <v>73</v>
      </c>
      <c r="D11" s="114" t="s">
        <v>75</v>
      </c>
      <c r="E11" s="73" t="s">
        <v>31</v>
      </c>
      <c r="F11" s="115">
        <v>44251</v>
      </c>
      <c r="G11" s="73"/>
      <c r="H11" s="76"/>
      <c r="I11" s="8"/>
      <c r="J11" s="8"/>
      <c r="K11" s="8"/>
      <c r="L11" s="8"/>
      <c r="M11" s="8"/>
      <c r="N11" s="8"/>
      <c r="O11" s="8"/>
      <c r="P11" s="8"/>
      <c r="Q11" s="8"/>
      <c r="R11" s="8"/>
      <c r="S11" s="8"/>
      <c r="T11" s="8"/>
      <c r="U11" s="8"/>
      <c r="V11" s="8"/>
      <c r="W11" s="8"/>
      <c r="X11" s="8"/>
      <c r="Y11" s="8"/>
      <c r="Z11" s="8"/>
    </row>
    <row r="12" spans="1:26" ht="184.8" x14ac:dyDescent="0.25">
      <c r="A12" s="73">
        <v>4</v>
      </c>
      <c r="B12" s="113" t="s">
        <v>76</v>
      </c>
      <c r="C12" s="113" t="s">
        <v>79</v>
      </c>
      <c r="D12" s="114" t="s">
        <v>91</v>
      </c>
      <c r="E12" s="73" t="s">
        <v>31</v>
      </c>
      <c r="F12" s="115">
        <v>44251</v>
      </c>
      <c r="G12" s="78"/>
      <c r="H12" s="79"/>
      <c r="I12" s="8"/>
      <c r="J12" s="8"/>
      <c r="K12" s="8"/>
      <c r="L12" s="8"/>
      <c r="M12" s="8"/>
      <c r="N12" s="8"/>
      <c r="O12" s="8"/>
      <c r="P12" s="8"/>
      <c r="Q12" s="8"/>
      <c r="R12" s="8"/>
      <c r="S12" s="8"/>
      <c r="T12" s="8"/>
      <c r="U12" s="8"/>
      <c r="V12" s="8"/>
      <c r="W12" s="8"/>
      <c r="X12" s="8"/>
      <c r="Y12" s="8"/>
      <c r="Z12" s="8"/>
    </row>
    <row r="13" spans="1:26" ht="277.2" x14ac:dyDescent="0.25">
      <c r="A13" s="73">
        <v>5</v>
      </c>
      <c r="B13" s="113" t="s">
        <v>77</v>
      </c>
      <c r="C13" s="113" t="s">
        <v>78</v>
      </c>
      <c r="D13" s="113" t="s">
        <v>80</v>
      </c>
      <c r="E13" s="73" t="s">
        <v>31</v>
      </c>
      <c r="F13" s="115">
        <v>44251</v>
      </c>
      <c r="G13" s="73"/>
      <c r="H13" s="76"/>
      <c r="I13" s="8"/>
      <c r="J13" s="8"/>
      <c r="K13" s="8"/>
      <c r="L13" s="8"/>
      <c r="M13" s="8"/>
      <c r="N13" s="8"/>
      <c r="O13" s="8"/>
      <c r="P13" s="8"/>
      <c r="Q13" s="8"/>
      <c r="R13" s="8"/>
      <c r="S13" s="8"/>
      <c r="T13" s="8"/>
      <c r="U13" s="8"/>
      <c r="V13" s="8"/>
      <c r="W13" s="8"/>
      <c r="X13" s="8"/>
      <c r="Y13" s="8"/>
      <c r="Z13" s="8"/>
    </row>
    <row r="14" spans="1:26" ht="171.6" x14ac:dyDescent="0.25">
      <c r="A14" s="73">
        <v>6</v>
      </c>
      <c r="B14" s="113" t="s">
        <v>81</v>
      </c>
      <c r="C14" s="113" t="s">
        <v>82</v>
      </c>
      <c r="D14" s="113" t="s">
        <v>83</v>
      </c>
      <c r="E14" s="73" t="s">
        <v>31</v>
      </c>
      <c r="F14" s="115">
        <v>44251</v>
      </c>
      <c r="G14" s="73"/>
      <c r="H14" s="79"/>
      <c r="I14" s="8"/>
      <c r="J14" s="8"/>
      <c r="K14" s="8"/>
      <c r="L14" s="8"/>
      <c r="M14" s="8"/>
      <c r="N14" s="8"/>
      <c r="O14" s="8"/>
      <c r="P14" s="8"/>
      <c r="Q14" s="8"/>
      <c r="R14" s="8"/>
      <c r="S14" s="8"/>
      <c r="T14" s="8"/>
      <c r="U14" s="8"/>
      <c r="V14" s="8"/>
      <c r="W14" s="8"/>
      <c r="X14" s="8"/>
      <c r="Y14" s="8"/>
      <c r="Z14" s="8"/>
    </row>
    <row r="15" spans="1:26" ht="171.6" x14ac:dyDescent="0.25">
      <c r="A15" s="73">
        <v>7</v>
      </c>
      <c r="B15" s="113" t="s">
        <v>84</v>
      </c>
      <c r="C15" s="113" t="s">
        <v>85</v>
      </c>
      <c r="D15" s="113" t="s">
        <v>99</v>
      </c>
      <c r="E15" s="73" t="s">
        <v>31</v>
      </c>
      <c r="F15" s="115">
        <v>44251</v>
      </c>
      <c r="G15" s="73"/>
      <c r="H15" s="79"/>
      <c r="I15" s="8"/>
      <c r="J15" s="8"/>
      <c r="K15" s="8"/>
      <c r="L15" s="8"/>
      <c r="M15" s="8"/>
      <c r="N15" s="8"/>
      <c r="O15" s="8"/>
      <c r="P15" s="8"/>
      <c r="Q15" s="8"/>
      <c r="R15" s="8"/>
      <c r="S15" s="8"/>
      <c r="T15" s="8"/>
      <c r="U15" s="8"/>
      <c r="V15" s="8"/>
      <c r="W15" s="8"/>
      <c r="X15" s="8"/>
      <c r="Y15" s="8"/>
      <c r="Z15" s="8"/>
    </row>
    <row r="16" spans="1:26" ht="118.8" x14ac:dyDescent="0.25">
      <c r="A16" s="73">
        <v>8</v>
      </c>
      <c r="B16" s="113" t="s">
        <v>86</v>
      </c>
      <c r="C16" s="113" t="s">
        <v>87</v>
      </c>
      <c r="D16" s="113" t="s">
        <v>88</v>
      </c>
      <c r="E16" s="73" t="s">
        <v>31</v>
      </c>
      <c r="F16" s="115">
        <v>44251</v>
      </c>
      <c r="G16" s="73"/>
      <c r="H16" s="79"/>
      <c r="I16" s="8"/>
      <c r="J16" s="8"/>
      <c r="K16" s="8"/>
      <c r="L16" s="8"/>
      <c r="M16" s="8"/>
      <c r="N16" s="8"/>
      <c r="O16" s="8"/>
      <c r="P16" s="8"/>
      <c r="Q16" s="8"/>
      <c r="R16" s="8"/>
      <c r="S16" s="8"/>
      <c r="T16" s="8"/>
      <c r="U16" s="8"/>
      <c r="V16" s="8"/>
      <c r="W16" s="8"/>
      <c r="X16" s="8"/>
      <c r="Y16" s="8"/>
      <c r="Z16" s="8"/>
    </row>
    <row r="17" spans="1:26" ht="132" x14ac:dyDescent="0.25">
      <c r="A17" s="73">
        <v>9</v>
      </c>
      <c r="B17" s="113" t="s">
        <v>89</v>
      </c>
      <c r="C17" s="113" t="s">
        <v>90</v>
      </c>
      <c r="D17" s="113" t="s">
        <v>92</v>
      </c>
      <c r="E17" s="73" t="s">
        <v>31</v>
      </c>
      <c r="F17" s="115">
        <v>44251</v>
      </c>
      <c r="G17" s="73"/>
      <c r="H17" s="79"/>
      <c r="I17" s="8"/>
      <c r="J17" s="8"/>
      <c r="K17" s="8"/>
      <c r="L17" s="8"/>
      <c r="M17" s="8"/>
      <c r="N17" s="8"/>
      <c r="O17" s="8"/>
      <c r="P17" s="8"/>
      <c r="Q17" s="8"/>
      <c r="R17" s="8"/>
      <c r="S17" s="8"/>
      <c r="T17" s="8"/>
      <c r="U17" s="8"/>
      <c r="V17" s="8"/>
      <c r="W17" s="8"/>
      <c r="X17" s="8"/>
      <c r="Y17" s="8"/>
      <c r="Z17" s="8"/>
    </row>
    <row r="18" spans="1:26" ht="158.4" x14ac:dyDescent="0.25">
      <c r="A18" s="73">
        <v>10</v>
      </c>
      <c r="B18" s="113" t="s">
        <v>93</v>
      </c>
      <c r="C18" s="113" t="s">
        <v>95</v>
      </c>
      <c r="D18" s="113" t="s">
        <v>94</v>
      </c>
      <c r="E18" s="73" t="s">
        <v>31</v>
      </c>
      <c r="F18" s="115">
        <v>44251</v>
      </c>
      <c r="G18" s="73"/>
      <c r="H18" s="79"/>
      <c r="I18" s="8"/>
      <c r="J18" s="8"/>
      <c r="K18" s="8"/>
      <c r="L18" s="8"/>
      <c r="M18" s="8"/>
      <c r="N18" s="8"/>
      <c r="O18" s="8"/>
      <c r="P18" s="8"/>
      <c r="Q18" s="8"/>
      <c r="R18" s="8"/>
      <c r="S18" s="8"/>
      <c r="T18" s="8"/>
      <c r="U18" s="8"/>
      <c r="V18" s="8"/>
      <c r="W18" s="8"/>
      <c r="X18" s="8"/>
      <c r="Y18" s="8"/>
      <c r="Z18" s="8"/>
    </row>
    <row r="19" spans="1:26" ht="171.6" x14ac:dyDescent="0.25">
      <c r="A19" s="73">
        <v>11</v>
      </c>
      <c r="B19" s="113" t="s">
        <v>96</v>
      </c>
      <c r="C19" s="113" t="s">
        <v>97</v>
      </c>
      <c r="D19" s="113" t="s">
        <v>98</v>
      </c>
      <c r="E19" s="73" t="s">
        <v>31</v>
      </c>
      <c r="F19" s="115">
        <v>44251</v>
      </c>
      <c r="G19" s="73"/>
      <c r="H19" s="79"/>
      <c r="I19" s="8"/>
      <c r="J19" s="8"/>
      <c r="K19" s="8"/>
      <c r="L19" s="8"/>
      <c r="M19" s="8"/>
      <c r="N19" s="8"/>
      <c r="O19" s="8"/>
      <c r="P19" s="8"/>
      <c r="Q19" s="8"/>
      <c r="R19" s="8"/>
      <c r="S19" s="8"/>
      <c r="T19" s="8"/>
      <c r="U19" s="8"/>
      <c r="V19" s="8"/>
      <c r="W19" s="8"/>
      <c r="X19" s="8"/>
      <c r="Y19" s="8"/>
      <c r="Z19" s="8"/>
    </row>
    <row r="20" spans="1:26" ht="184.8" x14ac:dyDescent="0.25">
      <c r="A20" s="73">
        <v>12</v>
      </c>
      <c r="B20" s="113" t="s">
        <v>96</v>
      </c>
      <c r="C20" s="113" t="s">
        <v>100</v>
      </c>
      <c r="D20" s="113" t="s">
        <v>101</v>
      </c>
      <c r="E20" s="73" t="s">
        <v>31</v>
      </c>
      <c r="F20" s="115">
        <v>44251</v>
      </c>
      <c r="G20" s="73"/>
      <c r="H20" s="79"/>
      <c r="I20" s="8"/>
      <c r="J20" s="8"/>
      <c r="K20" s="8"/>
      <c r="L20" s="8"/>
      <c r="M20" s="8"/>
      <c r="N20" s="8"/>
      <c r="O20" s="8"/>
      <c r="P20" s="8"/>
      <c r="Q20" s="8"/>
      <c r="R20" s="8"/>
      <c r="S20" s="8"/>
      <c r="T20" s="8"/>
      <c r="U20" s="8"/>
      <c r="V20" s="8"/>
      <c r="W20" s="8"/>
      <c r="X20" s="8"/>
      <c r="Y20" s="8"/>
      <c r="Z20" s="8"/>
    </row>
    <row r="21" spans="1:26" ht="158.4" x14ac:dyDescent="0.25">
      <c r="A21" s="73">
        <v>13</v>
      </c>
      <c r="B21" s="113" t="s">
        <v>102</v>
      </c>
      <c r="C21" s="113" t="s">
        <v>103</v>
      </c>
      <c r="D21" s="113" t="s">
        <v>105</v>
      </c>
      <c r="E21" s="73" t="s">
        <v>31</v>
      </c>
      <c r="F21" s="115">
        <v>44251</v>
      </c>
      <c r="G21" s="73"/>
      <c r="H21" s="79"/>
      <c r="I21" s="8"/>
      <c r="J21" s="8"/>
      <c r="K21" s="8"/>
      <c r="L21" s="8"/>
      <c r="M21" s="8"/>
      <c r="N21" s="8"/>
      <c r="O21" s="8"/>
      <c r="P21" s="8"/>
      <c r="Q21" s="8"/>
      <c r="R21" s="8"/>
      <c r="S21" s="8"/>
      <c r="T21" s="8"/>
      <c r="U21" s="8"/>
      <c r="V21" s="8"/>
      <c r="W21" s="8"/>
      <c r="X21" s="8"/>
      <c r="Y21" s="8"/>
      <c r="Z21" s="8"/>
    </row>
    <row r="22" spans="1:26" ht="211.2" x14ac:dyDescent="0.25">
      <c r="A22" s="73">
        <v>14</v>
      </c>
      <c r="B22" s="113" t="s">
        <v>104</v>
      </c>
      <c r="C22" s="113" t="s">
        <v>107</v>
      </c>
      <c r="D22" s="113" t="s">
        <v>106</v>
      </c>
      <c r="E22" s="73" t="s">
        <v>31</v>
      </c>
      <c r="F22" s="115">
        <v>44251</v>
      </c>
      <c r="G22" s="73"/>
      <c r="H22" s="79"/>
      <c r="I22" s="8"/>
      <c r="J22" s="8"/>
      <c r="K22" s="8"/>
      <c r="L22" s="8"/>
      <c r="M22" s="8"/>
      <c r="N22" s="8"/>
      <c r="O22" s="8"/>
      <c r="P22" s="8"/>
      <c r="Q22" s="8"/>
      <c r="R22" s="8"/>
      <c r="S22" s="8"/>
      <c r="T22" s="8"/>
      <c r="U22" s="8"/>
      <c r="V22" s="8"/>
      <c r="W22" s="8"/>
      <c r="X22" s="8"/>
      <c r="Y22" s="8"/>
      <c r="Z22" s="8"/>
    </row>
    <row r="23" spans="1:26" ht="132" x14ac:dyDescent="0.25">
      <c r="A23" s="73">
        <v>15</v>
      </c>
      <c r="B23" s="113" t="s">
        <v>108</v>
      </c>
      <c r="C23" s="113" t="s">
        <v>109</v>
      </c>
      <c r="D23" s="113" t="s">
        <v>110</v>
      </c>
      <c r="E23" s="73" t="s">
        <v>31</v>
      </c>
      <c r="F23" s="115">
        <v>44251</v>
      </c>
      <c r="G23" s="73"/>
      <c r="H23" s="79"/>
      <c r="I23" s="8"/>
      <c r="J23" s="8"/>
      <c r="K23" s="8"/>
      <c r="L23" s="8"/>
      <c r="M23" s="8"/>
      <c r="N23" s="8"/>
      <c r="O23" s="8"/>
      <c r="P23" s="8"/>
      <c r="Q23" s="8"/>
      <c r="R23" s="8"/>
      <c r="S23" s="8"/>
      <c r="T23" s="8"/>
      <c r="U23" s="8"/>
      <c r="V23" s="8"/>
      <c r="W23" s="8"/>
      <c r="X23" s="8"/>
      <c r="Y23" s="8"/>
      <c r="Z23" s="8"/>
    </row>
    <row r="24" spans="1:26" ht="132" x14ac:dyDescent="0.25">
      <c r="A24" s="73">
        <v>16</v>
      </c>
      <c r="B24" s="113" t="s">
        <v>122</v>
      </c>
      <c r="C24" s="113" t="s">
        <v>109</v>
      </c>
      <c r="D24" s="113" t="s">
        <v>123</v>
      </c>
      <c r="E24" s="73" t="s">
        <v>31</v>
      </c>
      <c r="F24" s="115">
        <v>44252</v>
      </c>
      <c r="G24" s="73"/>
      <c r="H24" s="79"/>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79"/>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79"/>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79"/>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79"/>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79"/>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79"/>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79"/>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79"/>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79"/>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79"/>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79"/>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79"/>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79"/>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79"/>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79"/>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79"/>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79"/>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79"/>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79"/>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79"/>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79"/>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79"/>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79"/>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79"/>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79"/>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79"/>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79"/>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79"/>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79"/>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79"/>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79"/>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79"/>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79"/>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79"/>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79"/>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79"/>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79"/>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79"/>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79"/>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79"/>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79"/>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79"/>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79"/>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79"/>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79"/>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79"/>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79"/>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79"/>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79"/>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79"/>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79"/>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79"/>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79"/>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79"/>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79"/>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79"/>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79"/>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79"/>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79"/>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79"/>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79"/>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79"/>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79"/>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79"/>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79"/>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79"/>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79"/>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79"/>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79"/>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79"/>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79"/>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79"/>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9"/>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9"/>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9"/>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9"/>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9"/>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9"/>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9"/>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9"/>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9"/>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9"/>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9"/>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9"/>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9"/>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9"/>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9"/>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9"/>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9"/>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9"/>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9"/>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9"/>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9"/>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9"/>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9"/>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9"/>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9"/>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9"/>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9"/>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9"/>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9"/>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9"/>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9"/>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9"/>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9"/>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9"/>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9"/>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9"/>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9"/>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9"/>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9"/>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9"/>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9"/>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9"/>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9"/>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9"/>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9"/>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9"/>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9"/>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9"/>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9"/>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9"/>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9"/>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9"/>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9"/>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9"/>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9"/>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9"/>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9"/>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9"/>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9"/>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9"/>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9"/>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9"/>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9"/>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9"/>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9"/>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9"/>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9"/>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9"/>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9"/>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9"/>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9"/>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9"/>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9"/>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9"/>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9"/>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9"/>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9"/>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9"/>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9"/>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9"/>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9"/>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9"/>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9"/>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9"/>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9"/>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9"/>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9"/>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9"/>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9"/>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9"/>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9"/>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9"/>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9"/>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9"/>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9"/>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9"/>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9"/>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9"/>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9"/>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9"/>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9"/>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9"/>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9"/>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9"/>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9"/>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9"/>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9"/>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9"/>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9"/>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9"/>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9"/>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9"/>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9"/>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9"/>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9"/>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9"/>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9"/>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9"/>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9"/>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9"/>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9"/>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9"/>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9"/>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9"/>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9"/>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9"/>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9"/>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9"/>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9"/>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9"/>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9"/>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9"/>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9"/>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9"/>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9"/>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9"/>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9"/>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9"/>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9"/>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9"/>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9"/>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9"/>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9"/>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9"/>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9"/>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9"/>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9"/>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9"/>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9"/>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9"/>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9"/>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9"/>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9"/>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9"/>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9"/>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9"/>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9"/>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9"/>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9"/>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9"/>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9"/>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9"/>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9"/>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9"/>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9"/>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9"/>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9"/>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9"/>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9"/>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9"/>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9"/>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9"/>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9"/>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9"/>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9"/>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9"/>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9"/>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9"/>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9"/>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9"/>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9"/>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9"/>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9"/>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9"/>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9"/>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9"/>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9"/>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9"/>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9"/>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9"/>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9"/>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9"/>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9"/>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9"/>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9"/>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9"/>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9"/>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9"/>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9"/>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9"/>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9"/>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9"/>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9"/>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9"/>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9"/>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9"/>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9"/>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9"/>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9"/>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9"/>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9"/>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9"/>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9"/>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9"/>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9"/>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9"/>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9"/>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9"/>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9"/>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9"/>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9"/>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9"/>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9"/>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9"/>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9"/>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9"/>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9"/>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9"/>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9"/>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9"/>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9"/>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9"/>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9"/>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9"/>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9"/>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9"/>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9"/>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9"/>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9"/>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9"/>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9"/>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9"/>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9"/>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9"/>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9"/>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9"/>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9"/>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9"/>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9"/>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9"/>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9"/>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9"/>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9"/>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9"/>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9"/>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9"/>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9"/>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9"/>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9"/>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9"/>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9"/>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9"/>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9"/>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9"/>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9"/>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9"/>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9"/>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9"/>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9"/>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9"/>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9"/>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9"/>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9"/>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9"/>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9"/>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9"/>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9"/>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9"/>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9"/>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9"/>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9"/>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9"/>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9"/>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9"/>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9"/>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9"/>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9"/>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9"/>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9"/>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9"/>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9"/>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9"/>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9"/>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9"/>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9"/>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9"/>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9"/>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9"/>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9"/>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9"/>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9"/>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9"/>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9"/>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9"/>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9"/>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9"/>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9"/>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9"/>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9"/>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9"/>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9"/>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9"/>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9"/>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9"/>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9"/>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9"/>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9"/>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9"/>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9"/>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9"/>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9"/>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9"/>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9"/>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9"/>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9"/>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9"/>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9"/>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9"/>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9"/>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9"/>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9"/>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9"/>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9"/>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9"/>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9"/>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9"/>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9"/>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9"/>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9"/>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9"/>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9"/>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9"/>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9"/>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9"/>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9"/>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9"/>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9"/>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9"/>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9"/>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9"/>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9"/>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9"/>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9"/>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9"/>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9"/>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9"/>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9"/>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9"/>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9"/>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9"/>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9"/>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9"/>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9"/>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9"/>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9"/>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9"/>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9"/>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9"/>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9"/>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9"/>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9"/>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9"/>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9"/>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9"/>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9"/>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9"/>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9"/>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9"/>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9"/>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9"/>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9"/>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9"/>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9"/>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9"/>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9"/>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9"/>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9"/>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9"/>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9"/>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9"/>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9"/>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9"/>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9"/>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9"/>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9"/>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9"/>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9"/>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9"/>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9"/>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9"/>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9"/>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9"/>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9"/>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9"/>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9"/>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9"/>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9"/>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9"/>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9"/>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9"/>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9"/>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9"/>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9"/>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9"/>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9"/>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9"/>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9"/>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9"/>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9"/>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9"/>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9"/>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9"/>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9"/>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9"/>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9"/>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9"/>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9"/>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9"/>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9"/>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9"/>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9"/>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9"/>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9"/>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9"/>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9"/>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9"/>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9"/>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9"/>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9"/>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9"/>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9"/>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9"/>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9"/>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9"/>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9"/>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9"/>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9"/>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9"/>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9"/>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9"/>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9"/>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9"/>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9"/>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9"/>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9"/>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9"/>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9"/>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9"/>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9"/>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9"/>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9"/>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9"/>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9"/>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9"/>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9"/>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9"/>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9"/>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9"/>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9"/>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9"/>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9"/>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9"/>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9"/>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9"/>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9"/>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9"/>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9"/>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9"/>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9"/>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9"/>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9"/>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9"/>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9"/>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9"/>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9"/>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9"/>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9"/>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9"/>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9"/>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9"/>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9"/>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9"/>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9"/>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9"/>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9"/>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9"/>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9"/>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9"/>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9"/>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9"/>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9"/>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9"/>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9"/>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9"/>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9"/>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9"/>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9"/>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9"/>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9"/>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9"/>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9"/>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9"/>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9"/>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9"/>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9"/>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9"/>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9"/>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9"/>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9"/>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9"/>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9"/>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9"/>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9"/>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9"/>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9"/>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9"/>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9"/>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9"/>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9"/>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9"/>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9"/>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9"/>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9"/>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9"/>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9"/>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9"/>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9"/>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9"/>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9"/>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9"/>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9"/>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9"/>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9"/>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9"/>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9"/>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9"/>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9"/>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9"/>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9"/>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9"/>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9"/>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9"/>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9"/>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9"/>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9"/>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9"/>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9"/>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9"/>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9"/>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9"/>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9"/>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9"/>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9"/>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9"/>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9"/>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9"/>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9"/>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9"/>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9"/>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9"/>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9"/>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9"/>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9"/>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9"/>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9"/>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9"/>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9"/>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9"/>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9"/>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9"/>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9"/>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9"/>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9"/>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9"/>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9"/>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9"/>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9"/>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9"/>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9"/>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9"/>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9"/>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9"/>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9"/>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9"/>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9"/>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9"/>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9"/>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9"/>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9"/>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9"/>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9"/>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9"/>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9"/>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9"/>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9"/>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9"/>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9"/>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9"/>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9"/>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9"/>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9"/>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9"/>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9"/>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9"/>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9"/>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9"/>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9"/>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9"/>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9"/>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9"/>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9"/>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9"/>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9"/>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9"/>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9"/>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9"/>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9"/>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9"/>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9"/>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9"/>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9"/>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9"/>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9"/>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9"/>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9"/>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9"/>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9"/>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9"/>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9"/>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9"/>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9"/>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9"/>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9"/>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9"/>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9"/>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9"/>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9"/>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9"/>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9"/>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9"/>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9"/>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9"/>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9"/>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9"/>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9"/>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9"/>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9"/>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9"/>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9"/>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9"/>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9"/>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9"/>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9"/>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9"/>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9"/>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9"/>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9"/>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9"/>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9"/>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9"/>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9"/>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9"/>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9"/>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9"/>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9"/>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9"/>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9"/>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9"/>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9"/>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9"/>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9"/>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9"/>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9"/>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9"/>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9"/>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9"/>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9"/>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9"/>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9"/>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9"/>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9"/>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9"/>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9"/>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9"/>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9"/>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9"/>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9"/>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9"/>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9"/>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9"/>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9"/>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9"/>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9"/>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9"/>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9"/>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9"/>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9"/>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9"/>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9"/>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9"/>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9"/>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9"/>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9"/>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9"/>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9"/>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9"/>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9"/>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9"/>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9"/>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9"/>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9"/>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9"/>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9"/>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9"/>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9"/>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9"/>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9"/>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9"/>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9"/>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9"/>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9"/>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9"/>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9"/>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9"/>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9"/>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9"/>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9"/>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9"/>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9"/>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9"/>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9"/>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9"/>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9"/>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9"/>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9"/>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9"/>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9"/>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9"/>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9"/>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9"/>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9"/>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9"/>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9"/>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9"/>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9"/>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9"/>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9"/>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9"/>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9"/>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9"/>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9"/>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9"/>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9"/>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9"/>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9"/>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9"/>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9"/>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9"/>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9"/>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9"/>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9"/>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9"/>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9"/>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9"/>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9"/>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9"/>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9"/>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9"/>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9"/>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9"/>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9"/>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9"/>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9"/>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9"/>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9"/>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9"/>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9"/>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9"/>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9"/>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9"/>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9"/>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9"/>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9"/>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9"/>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9"/>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9"/>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9"/>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9"/>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9"/>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9"/>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9"/>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9"/>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9"/>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9"/>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9"/>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9"/>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9"/>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9"/>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9"/>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9"/>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9"/>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9"/>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9"/>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9"/>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9"/>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9"/>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9"/>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9"/>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9"/>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9"/>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9"/>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9"/>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9"/>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9"/>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9"/>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9"/>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9"/>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9"/>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9"/>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9"/>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9"/>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9"/>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9"/>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9"/>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9"/>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9"/>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9"/>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9"/>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9"/>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9"/>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9"/>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9"/>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9"/>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9"/>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9"/>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9"/>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9"/>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9"/>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9"/>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9"/>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9"/>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9"/>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9"/>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9"/>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9"/>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9"/>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9"/>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9"/>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9"/>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9"/>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9"/>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9"/>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9"/>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9"/>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9"/>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9"/>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9"/>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9"/>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9"/>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9"/>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9"/>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9"/>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9"/>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9"/>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9"/>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9"/>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9"/>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9"/>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9"/>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9"/>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9"/>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9"/>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9"/>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9"/>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9"/>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9"/>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9"/>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9"/>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9"/>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9"/>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9"/>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9"/>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9"/>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9"/>
      <c r="I990" s="8"/>
      <c r="J990" s="8"/>
      <c r="K990" s="8"/>
      <c r="L990" s="8"/>
      <c r="M990" s="8"/>
      <c r="N990" s="8"/>
      <c r="O990" s="8"/>
      <c r="P990" s="8"/>
      <c r="Q990" s="8"/>
      <c r="R990" s="8"/>
      <c r="S990" s="8"/>
      <c r="T990" s="8"/>
      <c r="U990" s="8"/>
      <c r="V990" s="8"/>
      <c r="W990" s="8"/>
      <c r="X990" s="8"/>
      <c r="Y990" s="8"/>
      <c r="Z990"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25:E132">
      <formula1>$I$2:$I$6</formula1>
    </dataValidation>
    <dataValidation type="list" allowBlank="1" showInputMessage="1" showErrorMessage="1" prompt=" - " sqref="E9:E24">
      <formula1>"Passed,Failed"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opLeftCell="A12" zoomScale="115" zoomScaleNormal="115" workbookViewId="0">
      <selection activeCell="C13" sqref="C13"/>
    </sheetView>
  </sheetViews>
  <sheetFormatPr defaultColWidth="15.109375" defaultRowHeight="15" customHeight="1" x14ac:dyDescent="0.2"/>
  <cols>
    <col min="1" max="1" width="11.77734375" customWidth="1"/>
    <col min="2" max="2" width="19.109375" customWidth="1"/>
    <col min="3" max="3" width="25.6640625" customWidth="1"/>
    <col min="4" max="4" width="28.44140625" customWidth="1"/>
    <col min="5" max="5" width="10.88671875" customWidth="1"/>
    <col min="6" max="6" width="9"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26.4" x14ac:dyDescent="0.25">
      <c r="A2" s="60" t="s">
        <v>25</v>
      </c>
      <c r="B2" s="135" t="s">
        <v>63</v>
      </c>
      <c r="C2" s="117"/>
      <c r="D2" s="117"/>
      <c r="E2" s="136"/>
      <c r="F2" s="35"/>
      <c r="G2" s="35"/>
      <c r="H2" s="58"/>
      <c r="I2" s="59" t="s">
        <v>26</v>
      </c>
      <c r="J2" s="59"/>
      <c r="K2" s="59"/>
      <c r="L2" s="59"/>
      <c r="M2" s="59"/>
      <c r="N2" s="59"/>
      <c r="O2" s="59"/>
      <c r="P2" s="59"/>
      <c r="Q2" s="59"/>
      <c r="R2" s="59"/>
      <c r="S2" s="59"/>
      <c r="T2" s="59"/>
      <c r="U2" s="59"/>
      <c r="V2" s="59"/>
      <c r="W2" s="59"/>
      <c r="X2" s="59"/>
      <c r="Y2" s="59"/>
      <c r="Z2" s="59"/>
    </row>
    <row r="3" spans="1:26" ht="25.5" customHeight="1" x14ac:dyDescent="0.25">
      <c r="A3" s="61" t="s">
        <v>27</v>
      </c>
      <c r="B3" s="135" t="s">
        <v>28</v>
      </c>
      <c r="C3" s="117"/>
      <c r="D3" s="117"/>
      <c r="E3" s="136"/>
      <c r="F3" s="35"/>
      <c r="G3" s="35"/>
      <c r="H3" s="58"/>
      <c r="I3" s="59" t="s">
        <v>29</v>
      </c>
      <c r="J3" s="59"/>
      <c r="K3" s="59"/>
      <c r="L3" s="59"/>
      <c r="M3" s="59"/>
      <c r="N3" s="59"/>
      <c r="O3" s="59"/>
      <c r="P3" s="59"/>
      <c r="Q3" s="59"/>
      <c r="R3" s="59"/>
      <c r="S3" s="59"/>
      <c r="T3" s="59"/>
      <c r="U3" s="59"/>
      <c r="V3" s="59"/>
      <c r="W3" s="59"/>
      <c r="X3" s="59"/>
      <c r="Y3" s="59"/>
      <c r="Z3" s="59"/>
    </row>
    <row r="4" spans="1:26" ht="18" customHeight="1" x14ac:dyDescent="0.25">
      <c r="A4" s="62" t="s">
        <v>30</v>
      </c>
      <c r="B4" s="137"/>
      <c r="C4" s="138"/>
      <c r="D4" s="138"/>
      <c r="E4" s="139"/>
      <c r="F4" s="35"/>
      <c r="G4" s="35"/>
      <c r="H4" s="58"/>
      <c r="I4" s="63"/>
      <c r="J4" s="59"/>
      <c r="K4" s="59"/>
      <c r="L4" s="59"/>
      <c r="M4" s="59"/>
      <c r="N4" s="59"/>
      <c r="O4" s="59"/>
      <c r="P4" s="59"/>
      <c r="Q4" s="59"/>
      <c r="R4" s="59"/>
      <c r="S4" s="59"/>
      <c r="T4" s="59"/>
      <c r="U4" s="59"/>
      <c r="V4" s="59"/>
      <c r="W4" s="59"/>
      <c r="X4" s="59"/>
      <c r="Y4" s="59"/>
      <c r="Z4" s="59"/>
    </row>
    <row r="5" spans="1:26" ht="19.5" customHeight="1" x14ac:dyDescent="0.25">
      <c r="A5" s="64" t="s">
        <v>31</v>
      </c>
      <c r="B5" s="65" t="s">
        <v>32</v>
      </c>
      <c r="C5" s="65" t="s">
        <v>33</v>
      </c>
      <c r="D5" s="141" t="s">
        <v>34</v>
      </c>
      <c r="E5" s="142"/>
      <c r="F5" s="140"/>
      <c r="G5" s="134"/>
      <c r="H5" s="66"/>
      <c r="I5" s="59" t="s">
        <v>35</v>
      </c>
      <c r="J5" s="59"/>
      <c r="K5" s="59"/>
      <c r="L5" s="59"/>
      <c r="M5" s="59"/>
      <c r="N5" s="59"/>
      <c r="O5" s="59"/>
      <c r="P5" s="59"/>
      <c r="Q5" s="59"/>
      <c r="R5" s="59"/>
      <c r="S5" s="59"/>
      <c r="T5" s="59"/>
      <c r="U5" s="59"/>
      <c r="V5" s="59"/>
      <c r="W5" s="59"/>
      <c r="X5" s="59"/>
      <c r="Y5" s="59"/>
      <c r="Z5" s="59"/>
    </row>
    <row r="6" spans="1:26" ht="13.8" x14ac:dyDescent="0.25">
      <c r="A6" s="67">
        <f>COUNTIF(E10:E995,"Passed")</f>
        <v>32</v>
      </c>
      <c r="B6" s="67">
        <f>COUNTIF(E10:E995,"Failed")</f>
        <v>0</v>
      </c>
      <c r="C6" s="67">
        <f>COUNTIF(E9:E995,"Not Avaiable")</f>
        <v>0</v>
      </c>
      <c r="D6" s="143">
        <f>COUNTA(A10:A995)</f>
        <v>32</v>
      </c>
      <c r="E6" s="144"/>
      <c r="F6" s="133"/>
      <c r="G6" s="134"/>
      <c r="H6" s="66"/>
      <c r="I6" s="59" t="s">
        <v>36</v>
      </c>
      <c r="J6" s="59"/>
      <c r="K6" s="59"/>
      <c r="L6" s="59"/>
      <c r="M6" s="59"/>
      <c r="N6" s="59"/>
      <c r="O6" s="59"/>
      <c r="P6" s="59"/>
      <c r="Q6" s="59"/>
      <c r="R6" s="59"/>
      <c r="S6" s="59"/>
      <c r="T6" s="59"/>
      <c r="U6" s="59"/>
      <c r="V6" s="59"/>
      <c r="W6" s="59"/>
      <c r="X6" s="59"/>
      <c r="Y6" s="59"/>
      <c r="Z6" s="59"/>
    </row>
    <row r="7" spans="1:26" ht="13.8" x14ac:dyDescent="0.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5">
      <c r="A8" s="70" t="s">
        <v>37</v>
      </c>
      <c r="B8" s="70" t="s">
        <v>38</v>
      </c>
      <c r="C8" s="70" t="s">
        <v>39</v>
      </c>
      <c r="D8" s="70" t="s">
        <v>40</v>
      </c>
      <c r="E8" s="71" t="s">
        <v>41</v>
      </c>
      <c r="F8" s="71" t="s">
        <v>42</v>
      </c>
      <c r="G8" s="70" t="s">
        <v>43</v>
      </c>
      <c r="H8" s="72"/>
      <c r="I8" s="59"/>
      <c r="J8" s="59"/>
      <c r="K8" s="59"/>
      <c r="L8" s="59"/>
      <c r="M8" s="59"/>
      <c r="N8" s="59"/>
      <c r="O8" s="59"/>
      <c r="P8" s="59"/>
      <c r="Q8" s="59"/>
      <c r="R8" s="59"/>
      <c r="S8" s="59"/>
      <c r="T8" s="59"/>
      <c r="U8" s="59"/>
      <c r="V8" s="59"/>
      <c r="W8" s="59"/>
      <c r="X8" s="59"/>
      <c r="Y8" s="59"/>
      <c r="Z8" s="59"/>
    </row>
    <row r="9" spans="1:26" ht="15.75" customHeight="1" x14ac:dyDescent="0.25">
      <c r="A9" s="80"/>
      <c r="B9" s="80" t="s">
        <v>44</v>
      </c>
      <c r="C9" s="81"/>
      <c r="D9" s="81"/>
      <c r="E9" s="81"/>
      <c r="F9" s="81"/>
      <c r="G9" s="82"/>
      <c r="H9" s="83"/>
      <c r="I9" s="59"/>
      <c r="J9" s="59"/>
      <c r="K9" s="59"/>
      <c r="L9" s="59"/>
      <c r="M9" s="59"/>
      <c r="N9" s="59"/>
      <c r="O9" s="59"/>
      <c r="P9" s="59"/>
      <c r="Q9" s="59"/>
      <c r="R9" s="59"/>
      <c r="S9" s="59"/>
      <c r="T9" s="59"/>
      <c r="U9" s="59"/>
      <c r="V9" s="59"/>
      <c r="W9" s="59"/>
      <c r="X9" s="59"/>
      <c r="Y9" s="59"/>
      <c r="Z9" s="59"/>
    </row>
    <row r="10" spans="1:26" ht="120.75" customHeight="1" x14ac:dyDescent="0.2">
      <c r="A10" s="73"/>
      <c r="B10" s="74" t="s">
        <v>45</v>
      </c>
      <c r="C10" s="74" t="s">
        <v>46</v>
      </c>
      <c r="D10" s="75" t="s">
        <v>47</v>
      </c>
      <c r="E10" s="73"/>
      <c r="F10" s="73"/>
      <c r="G10" s="73"/>
      <c r="H10" s="76"/>
      <c r="I10" s="77"/>
      <c r="J10" s="77"/>
      <c r="K10" s="77"/>
      <c r="L10" s="77"/>
      <c r="M10" s="77"/>
      <c r="N10" s="77"/>
      <c r="O10" s="77"/>
      <c r="P10" s="77"/>
      <c r="Q10" s="77"/>
      <c r="R10" s="77"/>
      <c r="S10" s="77"/>
      <c r="T10" s="77"/>
      <c r="U10" s="77"/>
      <c r="V10" s="77"/>
      <c r="W10" s="77"/>
      <c r="X10" s="77"/>
      <c r="Y10" s="77"/>
      <c r="Z10" s="77"/>
    </row>
    <row r="11" spans="1:26" ht="117" customHeight="1" x14ac:dyDescent="0.25">
      <c r="A11" s="73">
        <v>1</v>
      </c>
      <c r="B11" s="113" t="s">
        <v>67</v>
      </c>
      <c r="C11" s="113" t="s">
        <v>111</v>
      </c>
      <c r="D11" s="114" t="s">
        <v>112</v>
      </c>
      <c r="E11" s="73" t="s">
        <v>31</v>
      </c>
      <c r="F11" s="115">
        <v>44252</v>
      </c>
      <c r="G11" s="73"/>
      <c r="H11" s="76"/>
      <c r="I11" s="8"/>
      <c r="J11" s="8"/>
      <c r="K11" s="8"/>
      <c r="L11" s="8"/>
      <c r="M11" s="8"/>
      <c r="N11" s="8"/>
      <c r="O11" s="8"/>
      <c r="P11" s="8"/>
      <c r="Q11" s="8"/>
      <c r="R11" s="8"/>
      <c r="S11" s="8"/>
      <c r="T11" s="8"/>
      <c r="U11" s="8"/>
      <c r="V11" s="8"/>
      <c r="W11" s="8"/>
      <c r="X11" s="8"/>
      <c r="Y11" s="8"/>
      <c r="Z11" s="8"/>
    </row>
    <row r="12" spans="1:26" ht="145.19999999999999" x14ac:dyDescent="0.25">
      <c r="A12" s="73"/>
      <c r="B12" s="113" t="s">
        <v>113</v>
      </c>
      <c r="C12" s="113" t="s">
        <v>116</v>
      </c>
      <c r="D12" s="114" t="s">
        <v>114</v>
      </c>
      <c r="E12" s="73"/>
      <c r="F12" s="115">
        <v>44252</v>
      </c>
      <c r="G12" s="73"/>
      <c r="H12" s="76"/>
      <c r="I12" s="8"/>
      <c r="J12" s="8"/>
      <c r="K12" s="8"/>
      <c r="L12" s="8"/>
      <c r="M12" s="8"/>
      <c r="N12" s="8"/>
      <c r="O12" s="8"/>
      <c r="P12" s="8"/>
      <c r="Q12" s="8"/>
      <c r="R12" s="8"/>
      <c r="S12" s="8"/>
      <c r="T12" s="8"/>
      <c r="U12" s="8"/>
      <c r="V12" s="8"/>
      <c r="W12" s="8"/>
      <c r="X12" s="8"/>
      <c r="Y12" s="8"/>
      <c r="Z12" s="8"/>
    </row>
    <row r="13" spans="1:26" ht="145.19999999999999" x14ac:dyDescent="0.25">
      <c r="A13" s="73">
        <v>3</v>
      </c>
      <c r="B13" s="113" t="s">
        <v>115</v>
      </c>
      <c r="C13" s="113" t="s">
        <v>117</v>
      </c>
      <c r="D13" s="114" t="s">
        <v>118</v>
      </c>
      <c r="E13" s="73" t="s">
        <v>31</v>
      </c>
      <c r="F13" s="115">
        <v>44252</v>
      </c>
      <c r="G13" s="73"/>
      <c r="H13" s="76"/>
      <c r="I13" s="8"/>
      <c r="J13" s="8"/>
      <c r="K13" s="8"/>
      <c r="L13" s="8"/>
      <c r="M13" s="8"/>
      <c r="N13" s="8"/>
      <c r="O13" s="8"/>
      <c r="P13" s="8"/>
      <c r="Q13" s="8"/>
      <c r="R13" s="8"/>
      <c r="S13" s="8"/>
      <c r="T13" s="8"/>
      <c r="U13" s="8"/>
      <c r="V13" s="8"/>
      <c r="W13" s="8"/>
      <c r="X13" s="8"/>
      <c r="Y13" s="8"/>
      <c r="Z13" s="8"/>
    </row>
    <row r="14" spans="1:26" ht="145.19999999999999" x14ac:dyDescent="0.25">
      <c r="A14" s="73">
        <v>4</v>
      </c>
      <c r="B14" s="113" t="s">
        <v>119</v>
      </c>
      <c r="C14" s="113" t="s">
        <v>120</v>
      </c>
      <c r="D14" s="114" t="s">
        <v>121</v>
      </c>
      <c r="E14" s="73" t="s">
        <v>31</v>
      </c>
      <c r="F14" s="115">
        <v>44252</v>
      </c>
      <c r="G14" s="73"/>
      <c r="H14" s="79"/>
      <c r="I14" s="8"/>
      <c r="J14" s="8"/>
      <c r="K14" s="8"/>
      <c r="L14" s="8"/>
      <c r="M14" s="8"/>
      <c r="N14" s="8"/>
      <c r="O14" s="8"/>
      <c r="P14" s="8"/>
      <c r="Q14" s="8"/>
      <c r="R14" s="8"/>
      <c r="S14" s="8"/>
      <c r="T14" s="8"/>
      <c r="U14" s="8"/>
      <c r="V14" s="8"/>
      <c r="W14" s="8"/>
      <c r="X14" s="8"/>
      <c r="Y14" s="8"/>
      <c r="Z14" s="8"/>
    </row>
    <row r="15" spans="1:26" ht="12.75" customHeight="1" x14ac:dyDescent="0.25">
      <c r="A15" s="73">
        <v>5</v>
      </c>
      <c r="B15" s="113"/>
      <c r="C15" s="113"/>
      <c r="D15" s="114"/>
      <c r="E15" s="73" t="s">
        <v>31</v>
      </c>
      <c r="F15" s="115">
        <v>44252</v>
      </c>
      <c r="G15" s="73"/>
      <c r="H15" s="79"/>
      <c r="I15" s="8"/>
      <c r="J15" s="8"/>
      <c r="K15" s="8"/>
      <c r="L15" s="8"/>
      <c r="M15" s="8"/>
      <c r="N15" s="8"/>
      <c r="O15" s="8"/>
      <c r="P15" s="8"/>
      <c r="Q15" s="8"/>
      <c r="R15" s="8"/>
      <c r="S15" s="8"/>
      <c r="T15" s="8"/>
      <c r="U15" s="8"/>
      <c r="V15" s="8"/>
      <c r="W15" s="8"/>
      <c r="X15" s="8"/>
      <c r="Y15" s="8"/>
      <c r="Z15" s="8"/>
    </row>
    <row r="16" spans="1:26" ht="12.75" customHeight="1" x14ac:dyDescent="0.25">
      <c r="A16" s="73">
        <v>6</v>
      </c>
      <c r="B16" s="113"/>
      <c r="C16" s="113"/>
      <c r="D16" s="114"/>
      <c r="E16" s="73" t="s">
        <v>31</v>
      </c>
      <c r="F16" s="115">
        <v>44252</v>
      </c>
      <c r="G16" s="73"/>
      <c r="H16" s="79"/>
      <c r="I16" s="8"/>
      <c r="J16" s="8"/>
      <c r="K16" s="8"/>
      <c r="L16" s="8"/>
      <c r="M16" s="8"/>
      <c r="N16" s="8"/>
      <c r="O16" s="8"/>
      <c r="P16" s="8"/>
      <c r="Q16" s="8"/>
      <c r="R16" s="8"/>
      <c r="S16" s="8"/>
      <c r="T16" s="8"/>
      <c r="U16" s="8"/>
      <c r="V16" s="8"/>
      <c r="W16" s="8"/>
      <c r="X16" s="8"/>
      <c r="Y16" s="8"/>
      <c r="Z16" s="8"/>
    </row>
    <row r="17" spans="1:26" ht="12.75" customHeight="1" x14ac:dyDescent="0.25">
      <c r="A17" s="73">
        <v>7</v>
      </c>
      <c r="B17" s="113"/>
      <c r="C17" s="113"/>
      <c r="D17" s="114"/>
      <c r="E17" s="73" t="s">
        <v>31</v>
      </c>
      <c r="F17" s="115">
        <v>44252</v>
      </c>
      <c r="G17" s="73"/>
      <c r="H17" s="79"/>
      <c r="I17" s="8"/>
      <c r="J17" s="8"/>
      <c r="K17" s="8"/>
      <c r="L17" s="8"/>
      <c r="M17" s="8"/>
      <c r="N17" s="8"/>
      <c r="O17" s="8"/>
      <c r="P17" s="8"/>
      <c r="Q17" s="8"/>
      <c r="R17" s="8"/>
      <c r="S17" s="8"/>
      <c r="T17" s="8"/>
      <c r="U17" s="8"/>
      <c r="V17" s="8"/>
      <c r="W17" s="8"/>
      <c r="X17" s="8"/>
      <c r="Y17" s="8"/>
      <c r="Z17" s="8"/>
    </row>
    <row r="18" spans="1:26" ht="12.75" customHeight="1" x14ac:dyDescent="0.25">
      <c r="A18" s="73">
        <v>8</v>
      </c>
      <c r="B18" s="113"/>
      <c r="C18" s="113"/>
      <c r="D18" s="114"/>
      <c r="E18" s="73" t="s">
        <v>31</v>
      </c>
      <c r="F18" s="115">
        <v>44252</v>
      </c>
      <c r="G18" s="73"/>
      <c r="H18" s="79"/>
      <c r="I18" s="8"/>
      <c r="J18" s="8"/>
      <c r="K18" s="8"/>
      <c r="L18" s="8"/>
      <c r="M18" s="8"/>
      <c r="N18" s="8"/>
      <c r="O18" s="8"/>
      <c r="P18" s="8"/>
      <c r="Q18" s="8"/>
      <c r="R18" s="8"/>
      <c r="S18" s="8"/>
      <c r="T18" s="8"/>
      <c r="U18" s="8"/>
      <c r="V18" s="8"/>
      <c r="W18" s="8"/>
      <c r="X18" s="8"/>
      <c r="Y18" s="8"/>
      <c r="Z18" s="8"/>
    </row>
    <row r="19" spans="1:26" ht="12.75" customHeight="1" x14ac:dyDescent="0.25">
      <c r="A19" s="73">
        <v>9</v>
      </c>
      <c r="B19" s="113"/>
      <c r="C19" s="113"/>
      <c r="D19" s="114"/>
      <c r="E19" s="73" t="s">
        <v>31</v>
      </c>
      <c r="F19" s="115">
        <v>44252</v>
      </c>
      <c r="G19" s="73"/>
      <c r="H19" s="79"/>
      <c r="I19" s="8"/>
      <c r="J19" s="8"/>
      <c r="K19" s="8"/>
      <c r="L19" s="8"/>
      <c r="M19" s="8"/>
      <c r="N19" s="8"/>
      <c r="O19" s="8"/>
      <c r="P19" s="8"/>
      <c r="Q19" s="8"/>
      <c r="R19" s="8"/>
      <c r="S19" s="8"/>
      <c r="T19" s="8"/>
      <c r="U19" s="8"/>
      <c r="V19" s="8"/>
      <c r="W19" s="8"/>
      <c r="X19" s="8"/>
      <c r="Y19" s="8"/>
      <c r="Z19" s="8"/>
    </row>
    <row r="20" spans="1:26" ht="12.75" customHeight="1" x14ac:dyDescent="0.25">
      <c r="A20" s="73">
        <v>10</v>
      </c>
      <c r="B20" s="113"/>
      <c r="C20" s="113"/>
      <c r="D20" s="114"/>
      <c r="E20" s="73" t="s">
        <v>31</v>
      </c>
      <c r="F20" s="115">
        <v>44252</v>
      </c>
      <c r="G20" s="73"/>
      <c r="H20" s="79"/>
      <c r="I20" s="8"/>
      <c r="J20" s="8"/>
      <c r="K20" s="8"/>
      <c r="L20" s="8"/>
      <c r="M20" s="8"/>
      <c r="N20" s="8"/>
      <c r="O20" s="8"/>
      <c r="P20" s="8"/>
      <c r="Q20" s="8"/>
      <c r="R20" s="8"/>
      <c r="S20" s="8"/>
      <c r="T20" s="8"/>
      <c r="U20" s="8"/>
      <c r="V20" s="8"/>
      <c r="W20" s="8"/>
      <c r="X20" s="8"/>
      <c r="Y20" s="8"/>
      <c r="Z20" s="8"/>
    </row>
    <row r="21" spans="1:26" ht="12.75" customHeight="1" x14ac:dyDescent="0.25">
      <c r="A21" s="73">
        <v>11</v>
      </c>
      <c r="B21" s="113"/>
      <c r="C21" s="113"/>
      <c r="D21" s="114"/>
      <c r="E21" s="73" t="s">
        <v>31</v>
      </c>
      <c r="F21" s="115">
        <v>44252</v>
      </c>
      <c r="G21" s="73"/>
      <c r="H21" s="79"/>
      <c r="I21" s="8"/>
      <c r="J21" s="8"/>
      <c r="K21" s="8"/>
      <c r="L21" s="8"/>
      <c r="M21" s="8"/>
      <c r="N21" s="8"/>
      <c r="O21" s="8"/>
      <c r="P21" s="8"/>
      <c r="Q21" s="8"/>
      <c r="R21" s="8"/>
      <c r="S21" s="8"/>
      <c r="T21" s="8"/>
      <c r="U21" s="8"/>
      <c r="V21" s="8"/>
      <c r="W21" s="8"/>
      <c r="X21" s="8"/>
      <c r="Y21" s="8"/>
      <c r="Z21" s="8"/>
    </row>
    <row r="22" spans="1:26" ht="12.75" customHeight="1" x14ac:dyDescent="0.25">
      <c r="A22" s="73">
        <v>12</v>
      </c>
      <c r="B22" s="113"/>
      <c r="C22" s="113"/>
      <c r="D22" s="114"/>
      <c r="E22" s="73" t="s">
        <v>31</v>
      </c>
      <c r="F22" s="115">
        <v>44252</v>
      </c>
      <c r="G22" s="73"/>
      <c r="H22" s="79"/>
      <c r="I22" s="8"/>
      <c r="J22" s="8"/>
      <c r="K22" s="8"/>
      <c r="L22" s="8"/>
      <c r="M22" s="8"/>
      <c r="N22" s="8"/>
      <c r="O22" s="8"/>
      <c r="P22" s="8"/>
      <c r="Q22" s="8"/>
      <c r="R22" s="8"/>
      <c r="S22" s="8"/>
      <c r="T22" s="8"/>
      <c r="U22" s="8"/>
      <c r="V22" s="8"/>
      <c r="W22" s="8"/>
      <c r="X22" s="8"/>
      <c r="Y22" s="8"/>
      <c r="Z22" s="8"/>
    </row>
    <row r="23" spans="1:26" ht="12.75" customHeight="1" x14ac:dyDescent="0.25">
      <c r="A23" s="73">
        <v>13</v>
      </c>
      <c r="B23" s="113"/>
      <c r="C23" s="113"/>
      <c r="D23" s="114"/>
      <c r="E23" s="73" t="s">
        <v>31</v>
      </c>
      <c r="F23" s="115">
        <v>44252</v>
      </c>
      <c r="G23" s="73"/>
      <c r="H23" s="79"/>
      <c r="I23" s="8"/>
      <c r="J23" s="8"/>
      <c r="K23" s="8"/>
      <c r="L23" s="8"/>
      <c r="M23" s="8"/>
      <c r="N23" s="8"/>
      <c r="O23" s="8"/>
      <c r="P23" s="8"/>
      <c r="Q23" s="8"/>
      <c r="R23" s="8"/>
      <c r="S23" s="8"/>
      <c r="T23" s="8"/>
      <c r="U23" s="8"/>
      <c r="V23" s="8"/>
      <c r="W23" s="8"/>
      <c r="X23" s="8"/>
      <c r="Y23" s="8"/>
      <c r="Z23" s="8"/>
    </row>
    <row r="24" spans="1:26" ht="12.75" customHeight="1" x14ac:dyDescent="0.25">
      <c r="A24" s="73">
        <v>14</v>
      </c>
      <c r="B24" s="113"/>
      <c r="C24" s="113"/>
      <c r="D24" s="114"/>
      <c r="E24" s="73" t="s">
        <v>31</v>
      </c>
      <c r="F24" s="115">
        <v>44252</v>
      </c>
      <c r="G24" s="73"/>
      <c r="H24" s="79"/>
      <c r="I24" s="8"/>
      <c r="J24" s="8"/>
      <c r="K24" s="8"/>
      <c r="L24" s="8"/>
      <c r="M24" s="8"/>
      <c r="N24" s="8"/>
      <c r="O24" s="8"/>
      <c r="P24" s="8"/>
      <c r="Q24" s="8"/>
      <c r="R24" s="8"/>
      <c r="S24" s="8"/>
      <c r="T24" s="8"/>
      <c r="U24" s="8"/>
      <c r="V24" s="8"/>
      <c r="W24" s="8"/>
      <c r="X24" s="8"/>
      <c r="Y24" s="8"/>
      <c r="Z24" s="8"/>
    </row>
    <row r="25" spans="1:26" ht="12.75" customHeight="1" x14ac:dyDescent="0.25">
      <c r="A25" s="73">
        <v>15</v>
      </c>
      <c r="B25" s="113"/>
      <c r="C25" s="113"/>
      <c r="D25" s="114"/>
      <c r="E25" s="73" t="s">
        <v>31</v>
      </c>
      <c r="F25" s="115">
        <v>44252</v>
      </c>
      <c r="G25" s="73"/>
      <c r="H25" s="79"/>
      <c r="I25" s="8"/>
      <c r="J25" s="8"/>
      <c r="K25" s="8"/>
      <c r="L25" s="8"/>
      <c r="M25" s="8"/>
      <c r="N25" s="8"/>
      <c r="O25" s="8"/>
      <c r="P25" s="8"/>
      <c r="Q25" s="8"/>
      <c r="R25" s="8"/>
      <c r="S25" s="8"/>
      <c r="T25" s="8"/>
      <c r="U25" s="8"/>
      <c r="V25" s="8"/>
      <c r="W25" s="8"/>
      <c r="X25" s="8"/>
      <c r="Y25" s="8"/>
      <c r="Z25" s="8"/>
    </row>
    <row r="26" spans="1:26" ht="12.75" customHeight="1" x14ac:dyDescent="0.25">
      <c r="A26" s="73">
        <v>16</v>
      </c>
      <c r="B26" s="113"/>
      <c r="C26" s="113"/>
      <c r="D26" s="114"/>
      <c r="E26" s="73" t="s">
        <v>31</v>
      </c>
      <c r="F26" s="115">
        <v>44252</v>
      </c>
      <c r="G26" s="73"/>
      <c r="H26" s="79"/>
      <c r="I26" s="8"/>
      <c r="J26" s="8"/>
      <c r="K26" s="8"/>
      <c r="L26" s="8"/>
      <c r="M26" s="8"/>
      <c r="N26" s="8"/>
      <c r="O26" s="8"/>
      <c r="P26" s="8"/>
      <c r="Q26" s="8"/>
      <c r="R26" s="8"/>
      <c r="S26" s="8"/>
      <c r="T26" s="8"/>
      <c r="U26" s="8"/>
      <c r="V26" s="8"/>
      <c r="W26" s="8"/>
      <c r="X26" s="8"/>
      <c r="Y26" s="8"/>
      <c r="Z26" s="8"/>
    </row>
    <row r="27" spans="1:26" ht="12.75" customHeight="1" x14ac:dyDescent="0.25">
      <c r="A27" s="73">
        <v>17</v>
      </c>
      <c r="B27" s="113"/>
      <c r="C27" s="113"/>
      <c r="D27" s="114"/>
      <c r="E27" s="73" t="s">
        <v>31</v>
      </c>
      <c r="F27" s="115">
        <v>44252</v>
      </c>
      <c r="G27" s="73"/>
      <c r="H27" s="79"/>
      <c r="I27" s="8"/>
      <c r="J27" s="8"/>
      <c r="K27" s="8"/>
      <c r="L27" s="8"/>
      <c r="M27" s="8"/>
      <c r="N27" s="8"/>
      <c r="O27" s="8"/>
      <c r="P27" s="8"/>
      <c r="Q27" s="8"/>
      <c r="R27" s="8"/>
      <c r="S27" s="8"/>
      <c r="T27" s="8"/>
      <c r="U27" s="8"/>
      <c r="V27" s="8"/>
      <c r="W27" s="8"/>
      <c r="X27" s="8"/>
      <c r="Y27" s="8"/>
      <c r="Z27" s="8"/>
    </row>
    <row r="28" spans="1:26" ht="12.75" customHeight="1" x14ac:dyDescent="0.25">
      <c r="A28" s="73">
        <v>18</v>
      </c>
      <c r="B28" s="113"/>
      <c r="C28" s="113"/>
      <c r="D28" s="114"/>
      <c r="E28" s="73" t="s">
        <v>31</v>
      </c>
      <c r="F28" s="115">
        <v>44252</v>
      </c>
      <c r="G28" s="73"/>
      <c r="H28" s="79"/>
      <c r="I28" s="8"/>
      <c r="J28" s="8"/>
      <c r="K28" s="8"/>
      <c r="L28" s="8"/>
      <c r="M28" s="8"/>
      <c r="N28" s="8"/>
      <c r="O28" s="8"/>
      <c r="P28" s="8"/>
      <c r="Q28" s="8"/>
      <c r="R28" s="8"/>
      <c r="S28" s="8"/>
      <c r="T28" s="8"/>
      <c r="U28" s="8"/>
      <c r="V28" s="8"/>
      <c r="W28" s="8"/>
      <c r="X28" s="8"/>
      <c r="Y28" s="8"/>
      <c r="Z28" s="8"/>
    </row>
    <row r="29" spans="1:26" ht="12.75" customHeight="1" x14ac:dyDescent="0.25">
      <c r="A29" s="73">
        <v>19</v>
      </c>
      <c r="B29" s="113"/>
      <c r="C29" s="113"/>
      <c r="D29" s="114"/>
      <c r="E29" s="73" t="s">
        <v>31</v>
      </c>
      <c r="F29" s="115">
        <v>44252</v>
      </c>
      <c r="G29" s="73"/>
      <c r="H29" s="79"/>
      <c r="I29" s="8"/>
      <c r="J29" s="8"/>
      <c r="K29" s="8"/>
      <c r="L29" s="8"/>
      <c r="M29" s="8"/>
      <c r="N29" s="8"/>
      <c r="O29" s="8"/>
      <c r="P29" s="8"/>
      <c r="Q29" s="8"/>
      <c r="R29" s="8"/>
      <c r="S29" s="8"/>
      <c r="T29" s="8"/>
      <c r="U29" s="8"/>
      <c r="V29" s="8"/>
      <c r="W29" s="8"/>
      <c r="X29" s="8"/>
      <c r="Y29" s="8"/>
      <c r="Z29" s="8"/>
    </row>
    <row r="30" spans="1:26" ht="12.75" customHeight="1" x14ac:dyDescent="0.25">
      <c r="A30" s="73">
        <v>20</v>
      </c>
      <c r="B30" s="113"/>
      <c r="C30" s="113"/>
      <c r="D30" s="114"/>
      <c r="E30" s="73" t="s">
        <v>31</v>
      </c>
      <c r="F30" s="115">
        <v>44252</v>
      </c>
      <c r="G30" s="73"/>
      <c r="H30" s="79"/>
      <c r="I30" s="8"/>
      <c r="J30" s="8"/>
      <c r="K30" s="8"/>
      <c r="L30" s="8"/>
      <c r="M30" s="8"/>
      <c r="N30" s="8"/>
      <c r="O30" s="8"/>
      <c r="P30" s="8"/>
      <c r="Q30" s="8"/>
      <c r="R30" s="8"/>
      <c r="S30" s="8"/>
      <c r="T30" s="8"/>
      <c r="U30" s="8"/>
      <c r="V30" s="8"/>
      <c r="W30" s="8"/>
      <c r="X30" s="8"/>
      <c r="Y30" s="8"/>
      <c r="Z30" s="8"/>
    </row>
    <row r="31" spans="1:26" ht="12.75" customHeight="1" x14ac:dyDescent="0.25">
      <c r="A31" s="73">
        <v>21</v>
      </c>
      <c r="B31" s="113"/>
      <c r="C31" s="113"/>
      <c r="D31" s="114"/>
      <c r="E31" s="73" t="s">
        <v>31</v>
      </c>
      <c r="F31" s="115">
        <v>44252</v>
      </c>
      <c r="G31" s="73"/>
      <c r="H31" s="79"/>
      <c r="I31" s="8"/>
      <c r="J31" s="8"/>
      <c r="K31" s="8"/>
      <c r="L31" s="8"/>
      <c r="M31" s="8"/>
      <c r="N31" s="8"/>
      <c r="O31" s="8"/>
      <c r="P31" s="8"/>
      <c r="Q31" s="8"/>
      <c r="R31" s="8"/>
      <c r="S31" s="8"/>
      <c r="T31" s="8"/>
      <c r="U31" s="8"/>
      <c r="V31" s="8"/>
      <c r="W31" s="8"/>
      <c r="X31" s="8"/>
      <c r="Y31" s="8"/>
      <c r="Z31" s="8"/>
    </row>
    <row r="32" spans="1:26" ht="12.75" customHeight="1" x14ac:dyDescent="0.25">
      <c r="A32" s="73">
        <v>22</v>
      </c>
      <c r="B32" s="113"/>
      <c r="C32" s="113"/>
      <c r="D32" s="114"/>
      <c r="E32" s="73" t="s">
        <v>31</v>
      </c>
      <c r="F32" s="115">
        <v>44252</v>
      </c>
      <c r="G32" s="73"/>
      <c r="H32" s="79"/>
      <c r="I32" s="8"/>
      <c r="J32" s="8"/>
      <c r="K32" s="8"/>
      <c r="L32" s="8"/>
      <c r="M32" s="8"/>
      <c r="N32" s="8"/>
      <c r="O32" s="8"/>
      <c r="P32" s="8"/>
      <c r="Q32" s="8"/>
      <c r="R32" s="8"/>
      <c r="S32" s="8"/>
      <c r="T32" s="8"/>
      <c r="U32" s="8"/>
      <c r="V32" s="8"/>
      <c r="W32" s="8"/>
      <c r="X32" s="8"/>
      <c r="Y32" s="8"/>
      <c r="Z32" s="8"/>
    </row>
    <row r="33" spans="1:26" ht="12.75" customHeight="1" x14ac:dyDescent="0.25">
      <c r="A33" s="73">
        <v>23</v>
      </c>
      <c r="B33" s="113"/>
      <c r="C33" s="113"/>
      <c r="D33" s="114"/>
      <c r="E33" s="73" t="s">
        <v>31</v>
      </c>
      <c r="F33" s="115">
        <v>44252</v>
      </c>
      <c r="G33" s="73"/>
      <c r="H33" s="79"/>
      <c r="I33" s="8"/>
      <c r="J33" s="8"/>
      <c r="K33" s="8"/>
      <c r="L33" s="8"/>
      <c r="M33" s="8"/>
      <c r="N33" s="8"/>
      <c r="O33" s="8"/>
      <c r="P33" s="8"/>
      <c r="Q33" s="8"/>
      <c r="R33" s="8"/>
      <c r="S33" s="8"/>
      <c r="T33" s="8"/>
      <c r="U33" s="8"/>
      <c r="V33" s="8"/>
      <c r="W33" s="8"/>
      <c r="X33" s="8"/>
      <c r="Y33" s="8"/>
      <c r="Z33" s="8"/>
    </row>
    <row r="34" spans="1:26" ht="12.75" customHeight="1" x14ac:dyDescent="0.25">
      <c r="A34" s="73">
        <v>24</v>
      </c>
      <c r="B34" s="113"/>
      <c r="C34" s="113"/>
      <c r="D34" s="114"/>
      <c r="E34" s="73" t="s">
        <v>31</v>
      </c>
      <c r="F34" s="115">
        <v>44252</v>
      </c>
      <c r="G34" s="73"/>
      <c r="H34" s="79"/>
      <c r="I34" s="8"/>
      <c r="J34" s="8"/>
      <c r="K34" s="8"/>
      <c r="L34" s="8"/>
      <c r="M34" s="8"/>
      <c r="N34" s="8"/>
      <c r="O34" s="8"/>
      <c r="P34" s="8"/>
      <c r="Q34" s="8"/>
      <c r="R34" s="8"/>
      <c r="S34" s="8"/>
      <c r="T34" s="8"/>
      <c r="U34" s="8"/>
      <c r="V34" s="8"/>
      <c r="W34" s="8"/>
      <c r="X34" s="8"/>
      <c r="Y34" s="8"/>
      <c r="Z34" s="8"/>
    </row>
    <row r="35" spans="1:26" ht="12.75" customHeight="1" x14ac:dyDescent="0.25">
      <c r="A35" s="73">
        <v>25</v>
      </c>
      <c r="B35" s="113"/>
      <c r="C35" s="113"/>
      <c r="D35" s="114"/>
      <c r="E35" s="73" t="s">
        <v>31</v>
      </c>
      <c r="F35" s="115">
        <v>44252</v>
      </c>
      <c r="G35" s="73"/>
      <c r="H35" s="79"/>
      <c r="I35" s="8"/>
      <c r="J35" s="8"/>
      <c r="K35" s="8"/>
      <c r="L35" s="8"/>
      <c r="M35" s="8"/>
      <c r="N35" s="8"/>
      <c r="O35" s="8"/>
      <c r="P35" s="8"/>
      <c r="Q35" s="8"/>
      <c r="R35" s="8"/>
      <c r="S35" s="8"/>
      <c r="T35" s="8"/>
      <c r="U35" s="8"/>
      <c r="V35" s="8"/>
      <c r="W35" s="8"/>
      <c r="X35" s="8"/>
      <c r="Y35" s="8"/>
      <c r="Z35" s="8"/>
    </row>
    <row r="36" spans="1:26" ht="12.75" customHeight="1" x14ac:dyDescent="0.25">
      <c r="A36" s="73">
        <v>26</v>
      </c>
      <c r="B36" s="113"/>
      <c r="C36" s="113"/>
      <c r="D36" s="114"/>
      <c r="E36" s="73" t="s">
        <v>31</v>
      </c>
      <c r="F36" s="115">
        <v>44252</v>
      </c>
      <c r="G36" s="73"/>
      <c r="H36" s="79"/>
      <c r="I36" s="8"/>
      <c r="J36" s="8"/>
      <c r="K36" s="8"/>
      <c r="L36" s="8"/>
      <c r="M36" s="8"/>
      <c r="N36" s="8"/>
      <c r="O36" s="8"/>
      <c r="P36" s="8"/>
      <c r="Q36" s="8"/>
      <c r="R36" s="8"/>
      <c r="S36" s="8"/>
      <c r="T36" s="8"/>
      <c r="U36" s="8"/>
      <c r="V36" s="8"/>
      <c r="W36" s="8"/>
      <c r="X36" s="8"/>
      <c r="Y36" s="8"/>
      <c r="Z36" s="8"/>
    </row>
    <row r="37" spans="1:26" ht="12.75" customHeight="1" x14ac:dyDescent="0.25">
      <c r="A37" s="73">
        <v>27</v>
      </c>
      <c r="B37" s="113"/>
      <c r="C37" s="113"/>
      <c r="D37" s="114"/>
      <c r="E37" s="73" t="s">
        <v>31</v>
      </c>
      <c r="F37" s="115">
        <v>44252</v>
      </c>
      <c r="G37" s="73"/>
      <c r="H37" s="79"/>
      <c r="I37" s="8"/>
      <c r="J37" s="8"/>
      <c r="K37" s="8"/>
      <c r="L37" s="8"/>
      <c r="M37" s="8"/>
      <c r="N37" s="8"/>
      <c r="O37" s="8"/>
      <c r="P37" s="8"/>
      <c r="Q37" s="8"/>
      <c r="R37" s="8"/>
      <c r="S37" s="8"/>
      <c r="T37" s="8"/>
      <c r="U37" s="8"/>
      <c r="V37" s="8"/>
      <c r="W37" s="8"/>
      <c r="X37" s="8"/>
      <c r="Y37" s="8"/>
      <c r="Z37" s="8"/>
    </row>
    <row r="38" spans="1:26" ht="12.75" customHeight="1" x14ac:dyDescent="0.25">
      <c r="A38" s="73">
        <v>28</v>
      </c>
      <c r="B38" s="113"/>
      <c r="C38" s="113"/>
      <c r="D38" s="114"/>
      <c r="E38" s="73" t="s">
        <v>31</v>
      </c>
      <c r="F38" s="115">
        <v>44252</v>
      </c>
      <c r="G38" s="73"/>
      <c r="H38" s="79"/>
      <c r="I38" s="8"/>
      <c r="J38" s="8"/>
      <c r="K38" s="8"/>
      <c r="L38" s="8"/>
      <c r="M38" s="8"/>
      <c r="N38" s="8"/>
      <c r="O38" s="8"/>
      <c r="P38" s="8"/>
      <c r="Q38" s="8"/>
      <c r="R38" s="8"/>
      <c r="S38" s="8"/>
      <c r="T38" s="8"/>
      <c r="U38" s="8"/>
      <c r="V38" s="8"/>
      <c r="W38" s="8"/>
      <c r="X38" s="8"/>
      <c r="Y38" s="8"/>
      <c r="Z38" s="8"/>
    </row>
    <row r="39" spans="1:26" ht="12.75" customHeight="1" x14ac:dyDescent="0.25">
      <c r="A39" s="73">
        <v>29</v>
      </c>
      <c r="B39" s="113"/>
      <c r="C39" s="113"/>
      <c r="D39" s="114"/>
      <c r="E39" s="73" t="s">
        <v>31</v>
      </c>
      <c r="F39" s="115">
        <v>44252</v>
      </c>
      <c r="G39" s="73"/>
      <c r="H39" s="79"/>
      <c r="I39" s="8"/>
      <c r="J39" s="8"/>
      <c r="K39" s="8"/>
      <c r="L39" s="8"/>
      <c r="M39" s="8"/>
      <c r="N39" s="8"/>
      <c r="O39" s="8"/>
      <c r="P39" s="8"/>
      <c r="Q39" s="8"/>
      <c r="R39" s="8"/>
      <c r="S39" s="8"/>
      <c r="T39" s="8"/>
      <c r="U39" s="8"/>
      <c r="V39" s="8"/>
      <c r="W39" s="8"/>
      <c r="X39" s="8"/>
      <c r="Y39" s="8"/>
      <c r="Z39" s="8"/>
    </row>
    <row r="40" spans="1:26" ht="12.75" customHeight="1" x14ac:dyDescent="0.25">
      <c r="A40" s="73">
        <v>30</v>
      </c>
      <c r="B40" s="113"/>
      <c r="C40" s="113"/>
      <c r="D40" s="114"/>
      <c r="E40" s="73" t="s">
        <v>31</v>
      </c>
      <c r="F40" s="115">
        <v>44252</v>
      </c>
      <c r="G40" s="73"/>
      <c r="H40" s="79"/>
      <c r="I40" s="8"/>
      <c r="J40" s="8"/>
      <c r="K40" s="8"/>
      <c r="L40" s="8"/>
      <c r="M40" s="8"/>
      <c r="N40" s="8"/>
      <c r="O40" s="8"/>
      <c r="P40" s="8"/>
      <c r="Q40" s="8"/>
      <c r="R40" s="8"/>
      <c r="S40" s="8"/>
      <c r="T40" s="8"/>
      <c r="U40" s="8"/>
      <c r="V40" s="8"/>
      <c r="W40" s="8"/>
      <c r="X40" s="8"/>
      <c r="Y40" s="8"/>
      <c r="Z40" s="8"/>
    </row>
    <row r="41" spans="1:26" ht="12.75" customHeight="1" x14ac:dyDescent="0.25">
      <c r="A41" s="73">
        <v>31</v>
      </c>
      <c r="B41" s="113"/>
      <c r="C41" s="113"/>
      <c r="D41" s="114"/>
      <c r="E41" s="73" t="s">
        <v>31</v>
      </c>
      <c r="F41" s="115">
        <v>44252</v>
      </c>
      <c r="G41" s="73"/>
      <c r="H41" s="79"/>
      <c r="I41" s="8"/>
      <c r="J41" s="8"/>
      <c r="K41" s="8"/>
      <c r="L41" s="8"/>
      <c r="M41" s="8"/>
      <c r="N41" s="8"/>
      <c r="O41" s="8"/>
      <c r="P41" s="8"/>
      <c r="Q41" s="8"/>
      <c r="R41" s="8"/>
      <c r="S41" s="8"/>
      <c r="T41" s="8"/>
      <c r="U41" s="8"/>
      <c r="V41" s="8"/>
      <c r="W41" s="8"/>
      <c r="X41" s="8"/>
      <c r="Y41" s="8"/>
      <c r="Z41" s="8"/>
    </row>
    <row r="42" spans="1:26" ht="12.75" customHeight="1" x14ac:dyDescent="0.25">
      <c r="A42" s="73">
        <v>32</v>
      </c>
      <c r="B42" s="113"/>
      <c r="C42" s="113"/>
      <c r="D42" s="114"/>
      <c r="E42" s="73" t="s">
        <v>31</v>
      </c>
      <c r="F42" s="115">
        <v>44252</v>
      </c>
      <c r="G42" s="73"/>
      <c r="H42" s="79"/>
      <c r="I42" s="8"/>
      <c r="J42" s="8"/>
      <c r="K42" s="8"/>
      <c r="L42" s="8"/>
      <c r="M42" s="8"/>
      <c r="N42" s="8"/>
      <c r="O42" s="8"/>
      <c r="P42" s="8"/>
      <c r="Q42" s="8"/>
      <c r="R42" s="8"/>
      <c r="S42" s="8"/>
      <c r="T42" s="8"/>
      <c r="U42" s="8"/>
      <c r="V42" s="8"/>
      <c r="W42" s="8"/>
      <c r="X42" s="8"/>
      <c r="Y42" s="8"/>
      <c r="Z42" s="8"/>
    </row>
    <row r="43" spans="1:26" ht="12.75" customHeight="1" x14ac:dyDescent="0.25">
      <c r="A43" s="73">
        <v>33</v>
      </c>
      <c r="B43" s="113"/>
      <c r="C43" s="113"/>
      <c r="D43" s="114"/>
      <c r="E43" s="73" t="s">
        <v>31</v>
      </c>
      <c r="F43" s="115">
        <v>44252</v>
      </c>
      <c r="G43" s="73"/>
      <c r="H43" s="79"/>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79"/>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79"/>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79"/>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79"/>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79"/>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79"/>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79"/>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79"/>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79"/>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79"/>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79"/>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79"/>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79"/>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79"/>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79"/>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79"/>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79"/>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79"/>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79"/>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79"/>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79"/>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79"/>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79"/>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79"/>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79"/>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79"/>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79"/>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79"/>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79"/>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79"/>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79"/>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79"/>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79"/>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79"/>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79"/>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79"/>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79"/>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79"/>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79"/>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79"/>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79"/>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79"/>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79"/>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79"/>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79"/>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79"/>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79"/>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79"/>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79"/>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79"/>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79"/>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79"/>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79"/>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9"/>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9"/>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9"/>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9"/>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9"/>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9"/>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9"/>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9"/>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9"/>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9"/>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9"/>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9"/>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9"/>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9"/>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9"/>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9"/>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9"/>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9"/>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9"/>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9"/>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9"/>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9"/>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9"/>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9"/>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9"/>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9"/>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9"/>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9"/>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9"/>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9"/>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9"/>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9"/>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9"/>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9"/>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9"/>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9"/>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9"/>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9"/>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9"/>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9"/>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9"/>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9"/>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9"/>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9"/>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9"/>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9"/>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9"/>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9"/>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9"/>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9"/>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9"/>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9"/>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9"/>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9"/>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9"/>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9"/>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9"/>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9"/>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9"/>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9"/>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9"/>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9"/>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9"/>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9"/>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9"/>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9"/>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9"/>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9"/>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9"/>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9"/>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9"/>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9"/>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9"/>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9"/>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9"/>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9"/>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9"/>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9"/>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9"/>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9"/>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9"/>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9"/>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9"/>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9"/>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9"/>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9"/>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9"/>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9"/>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9"/>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9"/>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9"/>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9"/>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9"/>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9"/>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9"/>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9"/>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9"/>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9"/>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9"/>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9"/>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9"/>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9"/>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9"/>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9"/>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9"/>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9"/>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9"/>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9"/>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9"/>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9"/>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9"/>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9"/>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9"/>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9"/>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9"/>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9"/>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9"/>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9"/>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9"/>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9"/>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9"/>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9"/>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9"/>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9"/>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9"/>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9"/>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9"/>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9"/>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9"/>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9"/>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9"/>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9"/>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9"/>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9"/>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9"/>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9"/>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9"/>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9"/>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9"/>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9"/>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9"/>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9"/>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9"/>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9"/>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9"/>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9"/>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9"/>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9"/>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9"/>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9"/>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9"/>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9"/>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9"/>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9"/>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9"/>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9"/>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9"/>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9"/>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9"/>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9"/>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9"/>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9"/>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9"/>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9"/>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9"/>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9"/>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9"/>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9"/>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9"/>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9"/>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9"/>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9"/>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9"/>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9"/>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9"/>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9"/>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9"/>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9"/>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9"/>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9"/>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9"/>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9"/>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9"/>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9"/>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9"/>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9"/>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9"/>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9"/>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9"/>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9"/>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9"/>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9"/>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9"/>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9"/>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9"/>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9"/>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9"/>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9"/>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9"/>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9"/>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9"/>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9"/>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9"/>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9"/>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9"/>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9"/>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9"/>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9"/>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9"/>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9"/>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9"/>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9"/>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9"/>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9"/>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9"/>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9"/>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9"/>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9"/>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9"/>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9"/>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9"/>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9"/>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9"/>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9"/>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9"/>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9"/>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9"/>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9"/>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9"/>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9"/>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9"/>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9"/>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9"/>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9"/>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9"/>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9"/>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9"/>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9"/>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9"/>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9"/>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9"/>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9"/>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9"/>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9"/>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9"/>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9"/>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9"/>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9"/>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9"/>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9"/>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9"/>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9"/>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9"/>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9"/>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9"/>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9"/>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9"/>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9"/>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9"/>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9"/>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9"/>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9"/>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9"/>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9"/>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9"/>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9"/>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9"/>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9"/>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9"/>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9"/>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9"/>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9"/>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9"/>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9"/>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9"/>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9"/>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9"/>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9"/>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9"/>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9"/>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9"/>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9"/>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9"/>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9"/>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9"/>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9"/>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9"/>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9"/>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9"/>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9"/>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9"/>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9"/>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9"/>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9"/>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9"/>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9"/>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9"/>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9"/>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9"/>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9"/>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9"/>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9"/>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9"/>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9"/>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9"/>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9"/>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9"/>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9"/>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9"/>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9"/>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9"/>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9"/>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9"/>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9"/>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9"/>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9"/>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9"/>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9"/>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9"/>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9"/>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9"/>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9"/>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9"/>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9"/>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9"/>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9"/>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9"/>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9"/>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9"/>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9"/>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9"/>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9"/>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9"/>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9"/>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9"/>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9"/>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9"/>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9"/>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9"/>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9"/>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9"/>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9"/>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9"/>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9"/>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9"/>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9"/>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9"/>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9"/>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9"/>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9"/>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9"/>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9"/>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9"/>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9"/>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9"/>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9"/>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9"/>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9"/>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9"/>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9"/>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9"/>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9"/>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9"/>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9"/>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9"/>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9"/>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9"/>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9"/>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9"/>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9"/>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9"/>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9"/>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9"/>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9"/>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9"/>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9"/>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9"/>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9"/>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9"/>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9"/>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9"/>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9"/>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9"/>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9"/>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9"/>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9"/>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9"/>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9"/>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9"/>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9"/>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9"/>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9"/>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9"/>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9"/>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9"/>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9"/>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9"/>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9"/>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9"/>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9"/>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9"/>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9"/>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9"/>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9"/>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9"/>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9"/>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9"/>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9"/>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9"/>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9"/>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9"/>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9"/>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9"/>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9"/>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9"/>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9"/>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9"/>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9"/>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9"/>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9"/>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9"/>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9"/>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9"/>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9"/>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9"/>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9"/>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9"/>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9"/>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9"/>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9"/>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9"/>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9"/>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9"/>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9"/>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9"/>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9"/>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9"/>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9"/>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9"/>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9"/>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9"/>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9"/>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9"/>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9"/>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9"/>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9"/>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9"/>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9"/>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9"/>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9"/>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9"/>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9"/>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9"/>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9"/>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9"/>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9"/>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9"/>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9"/>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9"/>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9"/>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9"/>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9"/>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9"/>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9"/>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9"/>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9"/>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9"/>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9"/>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9"/>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9"/>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9"/>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9"/>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9"/>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9"/>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9"/>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9"/>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9"/>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9"/>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9"/>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9"/>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9"/>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9"/>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9"/>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9"/>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9"/>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9"/>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9"/>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9"/>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9"/>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9"/>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9"/>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9"/>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9"/>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9"/>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9"/>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9"/>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9"/>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9"/>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9"/>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9"/>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9"/>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9"/>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9"/>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9"/>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9"/>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9"/>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9"/>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9"/>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9"/>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9"/>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9"/>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9"/>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9"/>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9"/>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9"/>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9"/>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9"/>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9"/>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9"/>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9"/>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9"/>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9"/>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9"/>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9"/>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9"/>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9"/>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9"/>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9"/>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9"/>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9"/>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9"/>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9"/>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9"/>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9"/>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9"/>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9"/>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9"/>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9"/>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9"/>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9"/>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9"/>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9"/>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9"/>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9"/>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9"/>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9"/>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9"/>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9"/>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9"/>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9"/>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9"/>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9"/>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9"/>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9"/>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9"/>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9"/>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9"/>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9"/>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9"/>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9"/>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9"/>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9"/>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9"/>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9"/>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9"/>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9"/>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9"/>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9"/>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9"/>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9"/>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9"/>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9"/>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9"/>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9"/>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9"/>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9"/>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9"/>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9"/>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9"/>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9"/>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9"/>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9"/>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9"/>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9"/>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9"/>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9"/>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9"/>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9"/>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9"/>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9"/>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9"/>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9"/>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9"/>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9"/>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9"/>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9"/>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9"/>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9"/>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9"/>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9"/>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9"/>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9"/>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9"/>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9"/>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9"/>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9"/>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9"/>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9"/>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9"/>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9"/>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9"/>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9"/>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9"/>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9"/>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9"/>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9"/>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9"/>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9"/>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9"/>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9"/>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9"/>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9"/>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9"/>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9"/>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9"/>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9"/>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9"/>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9"/>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9"/>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9"/>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9"/>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9"/>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9"/>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9"/>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9"/>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9"/>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9"/>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9"/>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9"/>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9"/>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9"/>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9"/>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9"/>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9"/>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9"/>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9"/>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9"/>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9"/>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9"/>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9"/>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9"/>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9"/>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9"/>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9"/>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9"/>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9"/>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9"/>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9"/>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9"/>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9"/>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9"/>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9"/>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9"/>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9"/>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9"/>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9"/>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9"/>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9"/>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9"/>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9"/>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9"/>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9"/>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9"/>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9"/>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9"/>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9"/>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9"/>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9"/>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9"/>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9"/>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9"/>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9"/>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9"/>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9"/>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9"/>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9"/>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9"/>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9"/>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9"/>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9"/>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9"/>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9"/>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9"/>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9"/>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9"/>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9"/>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9"/>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9"/>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9"/>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9"/>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9"/>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9"/>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9"/>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9"/>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9"/>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9"/>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9"/>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9"/>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9"/>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9"/>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9"/>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9"/>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9"/>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9"/>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9"/>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9"/>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9"/>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9"/>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9"/>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9"/>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9"/>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9"/>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9"/>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9"/>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9"/>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9"/>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9"/>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9"/>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9"/>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9"/>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9"/>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9"/>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9"/>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9"/>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9"/>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9"/>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9"/>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9"/>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9"/>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9"/>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9"/>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9"/>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9"/>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9"/>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9"/>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9"/>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9"/>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9"/>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9"/>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9"/>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9"/>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9"/>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9"/>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9"/>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9"/>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9"/>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9"/>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9"/>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9"/>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9"/>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9"/>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9"/>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9"/>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9"/>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9"/>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9"/>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9"/>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9"/>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9"/>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9"/>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9"/>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9"/>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9"/>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9"/>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9"/>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9"/>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9"/>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9"/>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9"/>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9"/>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9"/>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9"/>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9"/>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9"/>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9"/>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9"/>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9"/>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9"/>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9"/>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9"/>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9"/>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9"/>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9"/>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9"/>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9"/>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9"/>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9"/>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9"/>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9"/>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9"/>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9"/>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9"/>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9"/>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9"/>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9"/>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9"/>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9"/>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9"/>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9"/>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9"/>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9"/>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9"/>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9"/>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9"/>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9"/>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9"/>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9"/>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9"/>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9"/>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9"/>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9"/>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9"/>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9"/>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9"/>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9"/>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9"/>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9"/>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9"/>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9"/>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9"/>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9"/>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9"/>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9"/>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9"/>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9"/>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9"/>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9"/>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9"/>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9"/>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9"/>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9"/>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9"/>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9"/>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9"/>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9"/>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9"/>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9"/>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9"/>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9"/>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9"/>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9"/>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9"/>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9"/>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9"/>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9"/>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9"/>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9"/>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9"/>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9"/>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9"/>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9"/>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9"/>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9"/>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9"/>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9"/>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9"/>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9"/>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9"/>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9"/>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9"/>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9"/>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9"/>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9"/>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9"/>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9"/>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9"/>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9"/>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9"/>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9"/>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9"/>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9"/>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9"/>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9"/>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9"/>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9"/>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9"/>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9"/>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9"/>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9"/>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9"/>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9"/>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9"/>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9"/>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9"/>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79"/>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79"/>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79"/>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79"/>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79"/>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79"/>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79"/>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79"/>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79"/>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79"/>
      <c r="I1000" s="8"/>
      <c r="J1000" s="8"/>
      <c r="K1000" s="8"/>
      <c r="L1000" s="8"/>
      <c r="M1000" s="8"/>
      <c r="N1000" s="8"/>
      <c r="O1000" s="8"/>
      <c r="P1000" s="8"/>
      <c r="Q1000" s="8"/>
      <c r="R1000" s="8"/>
      <c r="S1000" s="8"/>
      <c r="T1000" s="8"/>
      <c r="U1000" s="8"/>
      <c r="V1000" s="8"/>
      <c r="W1000" s="8"/>
      <c r="X1000" s="8"/>
      <c r="Y1000" s="8"/>
      <c r="Z1000"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44:E142">
      <formula1>$I$2:$I$6</formula1>
    </dataValidation>
    <dataValidation type="list" allowBlank="1" showInputMessage="1" showErrorMessage="1" prompt=" - " sqref="E10:E43">
      <formula1>"Passed,Failed"</formula1>
    </dataValidation>
  </dataValidations>
  <pageMargins left="0.7" right="0.7" top="0.75" bottom="0.75" header="0.3" footer="0.3"/>
  <pageSetup orientation="portrait" horizontalDpi="200" verticalDpi="200" copies="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5.109375" defaultRowHeight="15" customHeight="1" x14ac:dyDescent="0.2"/>
  <cols>
    <col min="1" max="1" width="9" customWidth="1"/>
    <col min="2" max="2" width="13.44140625" customWidth="1"/>
    <col min="3" max="3" width="19.33203125" customWidth="1"/>
    <col min="4" max="5" width="9" customWidth="1"/>
    <col min="6" max="6" width="11.109375" customWidth="1"/>
    <col min="7" max="7" width="16.33203125" customWidth="1"/>
    <col min="8" max="9" width="33.109375" customWidth="1"/>
    <col min="10" max="18" width="9" customWidth="1"/>
    <col min="19" max="26" width="8" customWidth="1"/>
  </cols>
  <sheetData>
    <row r="1" spans="1:26" ht="25.5" customHeight="1" x14ac:dyDescent="0.4">
      <c r="A1" s="8"/>
      <c r="B1" s="147" t="s">
        <v>48</v>
      </c>
      <c r="C1" s="138"/>
      <c r="D1" s="138"/>
      <c r="E1" s="138"/>
      <c r="F1" s="138"/>
      <c r="G1" s="138"/>
      <c r="H1" s="134"/>
      <c r="I1" s="8"/>
      <c r="J1" s="8"/>
      <c r="K1" s="8"/>
      <c r="L1" s="8"/>
      <c r="M1" s="8"/>
      <c r="N1" s="8"/>
      <c r="O1" s="8"/>
      <c r="P1" s="8"/>
      <c r="Q1" s="8"/>
      <c r="R1" s="8"/>
      <c r="S1" s="8"/>
      <c r="T1" s="8"/>
      <c r="U1" s="8"/>
      <c r="V1" s="8"/>
      <c r="W1" s="8"/>
      <c r="X1" s="8"/>
      <c r="Y1" s="8"/>
      <c r="Z1" s="8"/>
    </row>
    <row r="2" spans="1:26" ht="14.25" customHeight="1" x14ac:dyDescent="0.25">
      <c r="A2" s="84"/>
      <c r="B2" s="84"/>
      <c r="C2" s="8"/>
      <c r="D2" s="8"/>
      <c r="E2" s="8"/>
      <c r="F2" s="8"/>
      <c r="G2" s="8"/>
      <c r="H2" s="85"/>
      <c r="I2" s="8"/>
      <c r="J2" s="8"/>
      <c r="K2" s="8"/>
      <c r="L2" s="8"/>
      <c r="M2" s="8"/>
      <c r="N2" s="8"/>
      <c r="O2" s="8"/>
      <c r="P2" s="8"/>
      <c r="Q2" s="8"/>
      <c r="R2" s="8"/>
      <c r="S2" s="8"/>
      <c r="T2" s="8"/>
      <c r="U2" s="8"/>
      <c r="V2" s="8"/>
      <c r="W2" s="8"/>
      <c r="X2" s="8"/>
      <c r="Y2" s="8"/>
      <c r="Z2" s="8"/>
    </row>
    <row r="3" spans="1:26" ht="12" customHeight="1" x14ac:dyDescent="0.25">
      <c r="A3" s="8"/>
      <c r="B3" s="86" t="s">
        <v>1</v>
      </c>
      <c r="C3" s="132" t="s">
        <v>2</v>
      </c>
      <c r="D3" s="118"/>
      <c r="E3" s="145" t="s">
        <v>3</v>
      </c>
      <c r="F3" s="118"/>
      <c r="G3" s="87"/>
      <c r="H3" s="88"/>
      <c r="I3" s="8"/>
      <c r="J3" s="8"/>
      <c r="K3" s="8"/>
      <c r="L3" s="8"/>
      <c r="M3" s="8"/>
      <c r="N3" s="8"/>
      <c r="O3" s="8"/>
      <c r="P3" s="8"/>
      <c r="Q3" s="8"/>
      <c r="R3" s="8"/>
      <c r="S3" s="8"/>
      <c r="T3" s="8"/>
      <c r="U3" s="8"/>
      <c r="V3" s="8"/>
      <c r="W3" s="8"/>
      <c r="X3" s="8"/>
      <c r="Y3" s="8"/>
      <c r="Z3" s="8"/>
    </row>
    <row r="4" spans="1:26" ht="12" customHeight="1" x14ac:dyDescent="0.25">
      <c r="A4" s="8"/>
      <c r="B4" s="86" t="s">
        <v>4</v>
      </c>
      <c r="C4" s="132" t="s">
        <v>5</v>
      </c>
      <c r="D4" s="118"/>
      <c r="E4" s="145" t="s">
        <v>6</v>
      </c>
      <c r="F4" s="118"/>
      <c r="G4" s="87"/>
      <c r="H4" s="88"/>
      <c r="I4" s="8"/>
      <c r="J4" s="8"/>
      <c r="K4" s="8"/>
      <c r="L4" s="8"/>
      <c r="M4" s="8"/>
      <c r="N4" s="8"/>
      <c r="O4" s="8"/>
      <c r="P4" s="8"/>
      <c r="Q4" s="8"/>
      <c r="R4" s="8"/>
      <c r="S4" s="8"/>
      <c r="T4" s="8"/>
      <c r="U4" s="8"/>
      <c r="V4" s="8"/>
      <c r="W4" s="8"/>
      <c r="X4" s="8"/>
      <c r="Y4" s="8"/>
      <c r="Z4" s="8"/>
    </row>
    <row r="5" spans="1:26" ht="12" customHeight="1" x14ac:dyDescent="0.25">
      <c r="A5" s="8"/>
      <c r="B5" s="89" t="s">
        <v>7</v>
      </c>
      <c r="C5" s="132" t="str">
        <f>C4&amp;"_"&amp;"Test Report"&amp;"_"&amp;"vx.x"</f>
        <v>&lt;Project Code&gt;_Test Report_vx.x</v>
      </c>
      <c r="D5" s="118"/>
      <c r="E5" s="145" t="s">
        <v>8</v>
      </c>
      <c r="F5" s="118"/>
      <c r="G5" s="87"/>
      <c r="H5" s="90" t="s">
        <v>49</v>
      </c>
      <c r="I5" s="8"/>
      <c r="J5" s="8"/>
      <c r="K5" s="8"/>
      <c r="L5" s="8"/>
      <c r="M5" s="8"/>
      <c r="N5" s="8"/>
      <c r="O5" s="8"/>
      <c r="P5" s="8"/>
      <c r="Q5" s="8"/>
      <c r="R5" s="8"/>
      <c r="S5" s="8"/>
      <c r="T5" s="8"/>
      <c r="U5" s="8"/>
      <c r="V5" s="8"/>
      <c r="W5" s="8"/>
      <c r="X5" s="8"/>
      <c r="Y5" s="8"/>
      <c r="Z5" s="8"/>
    </row>
    <row r="6" spans="1:26" ht="21.75" customHeight="1" x14ac:dyDescent="0.25">
      <c r="A6" s="84"/>
      <c r="B6" s="89" t="s">
        <v>50</v>
      </c>
      <c r="C6" s="146" t="s">
        <v>51</v>
      </c>
      <c r="D6" s="117"/>
      <c r="E6" s="117"/>
      <c r="F6" s="117"/>
      <c r="G6" s="117"/>
      <c r="H6" s="118"/>
      <c r="I6" s="8"/>
      <c r="J6" s="8"/>
      <c r="K6" s="8"/>
      <c r="L6" s="8"/>
      <c r="M6" s="8"/>
      <c r="N6" s="8"/>
      <c r="O6" s="8"/>
      <c r="P6" s="8"/>
      <c r="Q6" s="8"/>
      <c r="R6" s="8"/>
      <c r="S6" s="8"/>
      <c r="T6" s="8"/>
      <c r="U6" s="8"/>
      <c r="V6" s="8"/>
      <c r="W6" s="8"/>
      <c r="X6" s="8"/>
      <c r="Y6" s="8"/>
      <c r="Z6" s="8"/>
    </row>
    <row r="7" spans="1:26" ht="14.25" customHeight="1" x14ac:dyDescent="0.25">
      <c r="A7" s="84"/>
      <c r="B7" s="12"/>
      <c r="C7" s="91"/>
      <c r="D7" s="8"/>
      <c r="E7" s="8"/>
      <c r="F7" s="8"/>
      <c r="G7" s="8"/>
      <c r="H7" s="85"/>
      <c r="I7" s="8"/>
      <c r="J7" s="8"/>
      <c r="K7" s="8"/>
      <c r="L7" s="8"/>
      <c r="M7" s="8"/>
      <c r="N7" s="8"/>
      <c r="O7" s="8"/>
      <c r="P7" s="8"/>
      <c r="Q7" s="8"/>
      <c r="R7" s="8"/>
      <c r="S7" s="8"/>
      <c r="T7" s="8"/>
      <c r="U7" s="8"/>
      <c r="V7" s="8"/>
      <c r="W7" s="8"/>
      <c r="X7" s="8"/>
      <c r="Y7" s="8"/>
      <c r="Z7" s="8"/>
    </row>
    <row r="8" spans="1:26" ht="12.75" customHeight="1" x14ac:dyDescent="0.25">
      <c r="A8" s="8"/>
      <c r="B8" s="12"/>
      <c r="C8" s="91"/>
      <c r="D8" s="8"/>
      <c r="E8" s="8"/>
      <c r="F8" s="8"/>
      <c r="G8" s="8"/>
      <c r="H8" s="85"/>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5">
      <c r="A10" s="92"/>
      <c r="B10" s="93" t="s">
        <v>20</v>
      </c>
      <c r="C10" s="94" t="s">
        <v>52</v>
      </c>
      <c r="D10" s="95" t="s">
        <v>31</v>
      </c>
      <c r="E10" s="94" t="s">
        <v>32</v>
      </c>
      <c r="F10" s="94" t="s">
        <v>33</v>
      </c>
      <c r="G10" s="96" t="s">
        <v>53</v>
      </c>
      <c r="H10" s="8"/>
      <c r="I10" s="8"/>
      <c r="J10" s="8"/>
      <c r="K10" s="8"/>
      <c r="L10" s="8"/>
      <c r="M10" s="8"/>
      <c r="N10" s="8"/>
      <c r="O10" s="8"/>
      <c r="P10" s="8"/>
      <c r="Q10" s="8"/>
      <c r="R10" s="8"/>
      <c r="S10" s="8"/>
      <c r="T10" s="8"/>
      <c r="U10" s="8"/>
      <c r="V10" s="8"/>
      <c r="W10" s="8"/>
      <c r="X10" s="8"/>
      <c r="Y10" s="8"/>
      <c r="Z10" s="8"/>
    </row>
    <row r="11" spans="1:26" ht="12.75" customHeight="1" x14ac:dyDescent="0.25">
      <c r="A11" s="92"/>
      <c r="B11" s="97">
        <v>1</v>
      </c>
      <c r="C11" s="98" t="str">
        <f>'Listing Organisations'!B2</f>
        <v>Listing Organisations</v>
      </c>
      <c r="D11" s="99">
        <f>'Listing Organisations'!A6</f>
        <v>16</v>
      </c>
      <c r="E11" s="99">
        <f>'Listing Organisations'!B6</f>
        <v>0</v>
      </c>
      <c r="F11" s="99">
        <f>'Listing Organisations'!C6</f>
        <v>0</v>
      </c>
      <c r="G11" s="100">
        <f>'Listing Organisations'!D6</f>
        <v>16</v>
      </c>
      <c r="H11" s="8"/>
      <c r="I11" s="8"/>
      <c r="J11" s="8"/>
      <c r="K11" s="8"/>
      <c r="L11" s="8"/>
      <c r="M11" s="8"/>
      <c r="N11" s="8"/>
      <c r="O11" s="8"/>
      <c r="P11" s="8"/>
      <c r="Q11" s="8"/>
      <c r="R11" s="8"/>
      <c r="S11" s="8"/>
      <c r="T11" s="8"/>
      <c r="U11" s="8"/>
      <c r="V11" s="8"/>
      <c r="W11" s="8"/>
      <c r="X11" s="8"/>
      <c r="Y11" s="8"/>
      <c r="Z11" s="8"/>
    </row>
    <row r="12" spans="1:26" ht="12.75" customHeight="1" x14ac:dyDescent="0.25">
      <c r="A12" s="92"/>
      <c r="B12" s="97">
        <v>2</v>
      </c>
      <c r="C12" s="98" t="str">
        <f>'Add Organisation'!B2</f>
        <v>Add Organisation</v>
      </c>
      <c r="D12" s="99">
        <f>'Add Organisation'!A6</f>
        <v>32</v>
      </c>
      <c r="E12" s="99">
        <f>'Add Organisation'!B6</f>
        <v>0</v>
      </c>
      <c r="F12" s="99">
        <f>'Add Organisation'!C6</f>
        <v>0</v>
      </c>
      <c r="G12" s="100">
        <f>'Add Organisation'!D6</f>
        <v>32</v>
      </c>
      <c r="H12" s="8"/>
      <c r="I12" s="8"/>
      <c r="J12" s="8"/>
      <c r="K12" s="8"/>
      <c r="L12" s="8"/>
      <c r="M12" s="8"/>
      <c r="N12" s="8"/>
      <c r="O12" s="8"/>
      <c r="P12" s="8"/>
      <c r="Q12" s="8"/>
      <c r="R12" s="8"/>
      <c r="S12" s="8"/>
      <c r="T12" s="8"/>
      <c r="U12" s="8"/>
      <c r="V12" s="8"/>
      <c r="W12" s="8"/>
      <c r="X12" s="8"/>
      <c r="Y12" s="8"/>
      <c r="Z12" s="8"/>
    </row>
    <row r="13" spans="1:26" ht="12.75" customHeight="1" x14ac:dyDescent="0.25">
      <c r="A13" s="92"/>
      <c r="B13" s="97"/>
      <c r="C13" s="98"/>
      <c r="D13" s="99"/>
      <c r="E13" s="99"/>
      <c r="F13" s="99"/>
      <c r="G13" s="100"/>
      <c r="H13" s="8"/>
      <c r="I13" s="8"/>
      <c r="J13" s="8"/>
      <c r="K13" s="8"/>
      <c r="L13" s="8"/>
      <c r="M13" s="8"/>
      <c r="N13" s="8"/>
      <c r="O13" s="8"/>
      <c r="P13" s="8"/>
      <c r="Q13" s="8"/>
      <c r="R13" s="8"/>
      <c r="S13" s="8"/>
      <c r="T13" s="8"/>
      <c r="U13" s="8"/>
      <c r="V13" s="8"/>
      <c r="W13" s="8"/>
      <c r="X13" s="8"/>
      <c r="Y13" s="8"/>
      <c r="Z13" s="8"/>
    </row>
    <row r="14" spans="1:26" ht="12.75" customHeight="1" x14ac:dyDescent="0.25">
      <c r="A14" s="92"/>
      <c r="B14" s="101"/>
      <c r="C14" s="102" t="s">
        <v>54</v>
      </c>
      <c r="D14" s="103">
        <f t="shared" ref="D14:G14" si="0">SUM(D11:D13)</f>
        <v>48</v>
      </c>
      <c r="E14" s="103">
        <f t="shared" si="0"/>
        <v>0</v>
      </c>
      <c r="F14" s="103">
        <f t="shared" si="0"/>
        <v>0</v>
      </c>
      <c r="G14" s="104">
        <f t="shared" si="0"/>
        <v>48</v>
      </c>
      <c r="H14" s="8"/>
      <c r="I14" s="8"/>
      <c r="J14" s="8"/>
      <c r="K14" s="8"/>
      <c r="L14" s="8"/>
      <c r="M14" s="8"/>
      <c r="N14" s="8"/>
      <c r="O14" s="8"/>
      <c r="P14" s="8"/>
      <c r="Q14" s="8"/>
      <c r="R14" s="8"/>
      <c r="S14" s="8"/>
      <c r="T14" s="8"/>
      <c r="U14" s="8"/>
      <c r="V14" s="8"/>
      <c r="W14" s="8"/>
      <c r="X14" s="8"/>
      <c r="Y14" s="8"/>
      <c r="Z14" s="8"/>
    </row>
    <row r="15" spans="1:26" ht="12.75" customHeight="1" x14ac:dyDescent="0.25">
      <c r="A15" s="8"/>
      <c r="B15" s="105"/>
      <c r="C15" s="8"/>
      <c r="D15" s="106"/>
      <c r="E15" s="107"/>
      <c r="F15" s="107"/>
      <c r="G15" s="107"/>
      <c r="H15" s="107"/>
      <c r="I15" s="8"/>
      <c r="J15" s="8"/>
      <c r="K15" s="8"/>
      <c r="L15" s="8"/>
      <c r="M15" s="8"/>
      <c r="N15" s="8"/>
      <c r="O15" s="8"/>
      <c r="P15" s="8"/>
      <c r="Q15" s="8"/>
      <c r="R15" s="8"/>
      <c r="S15" s="8"/>
      <c r="T15" s="8"/>
      <c r="U15" s="8"/>
      <c r="V15" s="8"/>
      <c r="W15" s="8"/>
      <c r="X15" s="8"/>
      <c r="Y15" s="8"/>
      <c r="Z15" s="8"/>
    </row>
    <row r="16" spans="1:26" ht="12.75" customHeight="1" x14ac:dyDescent="0.25">
      <c r="A16" s="8"/>
      <c r="B16" s="8"/>
      <c r="C16" s="6" t="s">
        <v>55</v>
      </c>
      <c r="D16" s="8"/>
      <c r="E16" s="108">
        <f>(D14+E14)*100/G14</f>
        <v>100</v>
      </c>
      <c r="F16" s="8" t="s">
        <v>56</v>
      </c>
      <c r="G16" s="8"/>
      <c r="H16" s="68"/>
      <c r="I16" s="8"/>
      <c r="J16" s="8"/>
      <c r="K16" s="8"/>
      <c r="L16" s="8"/>
      <c r="M16" s="8"/>
      <c r="N16" s="8"/>
      <c r="O16" s="8"/>
      <c r="P16" s="8"/>
      <c r="Q16" s="8"/>
      <c r="R16" s="8"/>
      <c r="S16" s="8"/>
      <c r="T16" s="8"/>
      <c r="U16" s="8"/>
      <c r="V16" s="8"/>
      <c r="W16" s="8"/>
      <c r="X16" s="8"/>
      <c r="Y16" s="8"/>
      <c r="Z16" s="8"/>
    </row>
    <row r="17" spans="1:26" ht="12.75" customHeight="1" x14ac:dyDescent="0.25">
      <c r="A17" s="8"/>
      <c r="B17" s="8"/>
      <c r="C17" s="6" t="s">
        <v>57</v>
      </c>
      <c r="D17" s="8"/>
      <c r="E17" s="108">
        <f>D14*100/G14</f>
        <v>100</v>
      </c>
      <c r="F17" s="8" t="s">
        <v>56</v>
      </c>
      <c r="G17" s="8"/>
      <c r="H17" s="68"/>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Listing Organisations</vt:lpstr>
      <vt:lpstr>Add Organisation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Hieu Nguyen</cp:lastModifiedBy>
  <dcterms:modified xsi:type="dcterms:W3CDTF">2021-02-26T00:56:47Z</dcterms:modified>
</cp:coreProperties>
</file>