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4\mCC-CP_DeepJIT\"/>
    </mc:Choice>
  </mc:AlternateContent>
  <xr:revisionPtr revIDLastSave="0" documentId="13_ncr:1_{53FDAADA-A56F-4E94-8B48-0086CEA3AB5D}" xr6:coauthVersionLast="47" xr6:coauthVersionMax="47" xr10:uidLastSave="{00000000-0000-0000-0000-000000000000}"/>
  <bookViews>
    <workbookView xWindow="35730" yWindow="10110" windowWidth="17280" windowHeight="8880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O12" i="2"/>
  <c r="K12" i="2"/>
  <c r="K12" i="3"/>
  <c r="O12" i="3"/>
  <c r="P11" i="3"/>
  <c r="P10" i="3"/>
  <c r="P9" i="3"/>
  <c r="P8" i="3"/>
  <c r="P7" i="3"/>
  <c r="P6" i="3"/>
  <c r="P5" i="3"/>
  <c r="P12" i="3" s="1"/>
  <c r="P4" i="3"/>
  <c r="P3" i="3"/>
  <c r="P2" i="3"/>
  <c r="P12" i="2"/>
  <c r="P11" i="2"/>
  <c r="P10" i="2"/>
  <c r="P9" i="2"/>
  <c r="P8" i="2"/>
  <c r="P7" i="2"/>
  <c r="P6" i="2"/>
  <c r="P5" i="2"/>
  <c r="P4" i="2"/>
  <c r="P3" i="2"/>
  <c r="P2" i="2"/>
  <c r="L11" i="3"/>
  <c r="L10" i="3"/>
  <c r="L9" i="3"/>
  <c r="L8" i="3"/>
  <c r="L7" i="3"/>
  <c r="L6" i="3"/>
  <c r="L5" i="3"/>
  <c r="L4" i="3"/>
  <c r="L3" i="3"/>
  <c r="L2" i="3"/>
  <c r="L11" i="2"/>
  <c r="L10" i="2"/>
  <c r="L9" i="2"/>
  <c r="L8" i="2"/>
  <c r="L7" i="2"/>
  <c r="L6" i="2"/>
  <c r="L5" i="2"/>
  <c r="L4" i="2"/>
  <c r="L3" i="2"/>
  <c r="L2" i="2"/>
  <c r="P12" i="1"/>
  <c r="O12" i="1"/>
  <c r="P11" i="1"/>
  <c r="P10" i="1"/>
  <c r="P9" i="1"/>
  <c r="P8" i="1"/>
  <c r="P7" i="1"/>
  <c r="P6" i="1"/>
  <c r="P5" i="1"/>
  <c r="P4" i="1"/>
  <c r="P3" i="1"/>
  <c r="P2" i="1"/>
  <c r="L12" i="1"/>
  <c r="L11" i="1"/>
  <c r="L10" i="1"/>
  <c r="L9" i="1"/>
  <c r="L8" i="1"/>
  <c r="L7" i="1"/>
  <c r="L6" i="1"/>
  <c r="L5" i="1"/>
  <c r="L4" i="1"/>
  <c r="L3" i="1"/>
  <c r="L2" i="1"/>
  <c r="N12" i="3"/>
  <c r="M12" i="3"/>
  <c r="J12" i="3"/>
  <c r="I12" i="3"/>
  <c r="N12" i="2"/>
  <c r="M12" i="2"/>
  <c r="J12" i="2"/>
  <c r="I12" i="2"/>
  <c r="N12" i="1"/>
  <c r="J12" i="1"/>
  <c r="M12" i="1"/>
  <c r="I12" i="1"/>
  <c r="L12" i="3" l="1"/>
  <c r="L12" i="2"/>
</calcChain>
</file>

<file path=xl/sharedStrings.xml><?xml version="1.0" encoding="utf-8"?>
<sst xmlns="http://schemas.openxmlformats.org/spreadsheetml/2006/main" count="52" uniqueCount="18">
  <si>
    <t>nr_instances</t>
  </si>
  <si>
    <t>nr defective instances</t>
  </si>
  <si>
    <t>Class=0_validity_og</t>
  </si>
  <si>
    <t>Class=0_nr_set=1_og</t>
  </si>
  <si>
    <t>Class=0_nr_correct_sets_og</t>
  </si>
  <si>
    <t>Class=1_validity_og</t>
  </si>
  <si>
    <t>Class=1_nr_set=1_og</t>
  </si>
  <si>
    <t>Class=1_nr_correct_sets_og</t>
  </si>
  <si>
    <t>AVG</t>
  </si>
  <si>
    <t>Threshold-optimized  DeepJIT (T=0.2) on Openstack made 1036 correct predictions (79 fault-prone; 957 Clean)</t>
  </si>
  <si>
    <t>Class=0_precision</t>
  </si>
  <si>
    <t>Flagged as Class=0</t>
  </si>
  <si>
    <t>Correctly flagged as Class=0</t>
  </si>
  <si>
    <t>Class=0_recall</t>
  </si>
  <si>
    <t>Class=1_precision</t>
  </si>
  <si>
    <t>Flagged as Class=1</t>
  </si>
  <si>
    <t>Correctly flagged as Class=1</t>
  </si>
  <si>
    <t>Class=1_recall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</si>
</sst>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3" fillId="0" borderId="0" xfId="0" applyFont="1" applyAlignment="1">
      <alignment horizontal="left"/>
    </xf>
    <xf numFmtId="0" fontId="1" fillId="0" borderId="0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F51C066B-7E7A-4566-A8C3-3B52ED8F37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opLeftCell="B1" workbookViewId="0">
      <selection activeCell="N3" sqref="N3"/>
    </sheetView>
  </sheetViews>
  <sheetFormatPr defaultRowHeight="14.4" x14ac:dyDescent="0.3"/>
  <cols>
    <col min="16" max="16" width="17" customWidth="1"/>
  </cols>
  <sheetData>
    <row r="1" spans="1:1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</row>
    <row r="2" spans="1:18" x14ac:dyDescent="0.3">
      <c r="A2">
        <v>1331</v>
      </c>
      <c r="B2">
        <v>162</v>
      </c>
      <c r="C2">
        <v>0.88952071486596263</v>
      </c>
      <c r="D2">
        <v>1231</v>
      </c>
      <c r="E2">
        <v>1095</v>
      </c>
      <c r="F2">
        <v>0.17073170731707321</v>
      </c>
      <c r="G2">
        <v>902</v>
      </c>
      <c r="H2">
        <v>154</v>
      </c>
      <c r="I2">
        <v>0.93764705882352939</v>
      </c>
      <c r="J2">
        <v>850</v>
      </c>
      <c r="K2">
        <v>797</v>
      </c>
      <c r="L2">
        <f>K2/957</f>
        <v>0.83281086729362597</v>
      </c>
      <c r="M2">
        <v>0.1818181818181818</v>
      </c>
      <c r="N2">
        <v>100</v>
      </c>
      <c r="O2">
        <v>20</v>
      </c>
      <c r="P2">
        <f>O2/79</f>
        <v>0.25316455696202533</v>
      </c>
    </row>
    <row r="3" spans="1:18" x14ac:dyDescent="0.3">
      <c r="A3">
        <v>1331</v>
      </c>
      <c r="B3">
        <v>163</v>
      </c>
      <c r="C3">
        <v>0.88674698795180718</v>
      </c>
      <c r="D3">
        <v>1245</v>
      </c>
      <c r="E3">
        <v>1104</v>
      </c>
      <c r="F3">
        <v>0.14323607427055701</v>
      </c>
      <c r="G3">
        <v>1131</v>
      </c>
      <c r="H3">
        <v>162</v>
      </c>
      <c r="I3">
        <v>0.93076049943246308</v>
      </c>
      <c r="J3">
        <v>881</v>
      </c>
      <c r="K3">
        <v>820</v>
      </c>
      <c r="L3">
        <f t="shared" ref="L3:L11" si="0">K3/957</f>
        <v>0.85684430512016718</v>
      </c>
      <c r="M3">
        <v>0.2</v>
      </c>
      <c r="N3">
        <v>55</v>
      </c>
      <c r="O3">
        <v>11</v>
      </c>
      <c r="P3">
        <f t="shared" ref="P3:P11" si="1">O3/79</f>
        <v>0.13924050632911392</v>
      </c>
    </row>
    <row r="4" spans="1:18" x14ac:dyDescent="0.3">
      <c r="A4">
        <v>1331</v>
      </c>
      <c r="B4">
        <v>163</v>
      </c>
      <c r="C4">
        <v>0.88665594855305463</v>
      </c>
      <c r="D4">
        <v>1244</v>
      </c>
      <c r="E4">
        <v>1103</v>
      </c>
      <c r="F4">
        <v>0.14311431143114309</v>
      </c>
      <c r="G4">
        <v>1111</v>
      </c>
      <c r="H4">
        <v>159</v>
      </c>
      <c r="I4">
        <v>0.94240196078431371</v>
      </c>
      <c r="J4">
        <v>816</v>
      </c>
      <c r="K4">
        <v>769</v>
      </c>
      <c r="L4">
        <f t="shared" si="0"/>
        <v>0.8035527690700105</v>
      </c>
      <c r="M4">
        <v>0.2391304347826087</v>
      </c>
      <c r="N4">
        <v>46</v>
      </c>
      <c r="O4">
        <v>11</v>
      </c>
      <c r="P4">
        <f t="shared" si="1"/>
        <v>0.13924050632911392</v>
      </c>
    </row>
    <row r="5" spans="1:18" x14ac:dyDescent="0.3">
      <c r="A5">
        <v>1331</v>
      </c>
      <c r="B5">
        <v>163</v>
      </c>
      <c r="C5">
        <v>0.89157631359466227</v>
      </c>
      <c r="D5">
        <v>1199</v>
      </c>
      <c r="E5">
        <v>1069</v>
      </c>
      <c r="F5">
        <v>0.14749536178107611</v>
      </c>
      <c r="G5">
        <v>1078</v>
      </c>
      <c r="H5">
        <v>159</v>
      </c>
      <c r="I5">
        <v>0.94325346784363173</v>
      </c>
      <c r="J5">
        <v>793</v>
      </c>
      <c r="K5">
        <v>748</v>
      </c>
      <c r="L5">
        <f t="shared" si="0"/>
        <v>0.7816091954022989</v>
      </c>
      <c r="M5">
        <v>0.13636363636363641</v>
      </c>
      <c r="N5">
        <v>22</v>
      </c>
      <c r="O5">
        <v>3</v>
      </c>
      <c r="P5">
        <f t="shared" si="1"/>
        <v>3.7974683544303799E-2</v>
      </c>
    </row>
    <row r="6" spans="1:18" x14ac:dyDescent="0.3">
      <c r="A6">
        <v>1331</v>
      </c>
      <c r="B6">
        <v>163</v>
      </c>
      <c r="C6">
        <v>0.88314785373608906</v>
      </c>
      <c r="D6">
        <v>1258</v>
      </c>
      <c r="E6">
        <v>1111</v>
      </c>
      <c r="F6">
        <v>0.1576305220883534</v>
      </c>
      <c r="G6">
        <v>996</v>
      </c>
      <c r="H6">
        <v>157</v>
      </c>
      <c r="I6">
        <v>0.93779904306220097</v>
      </c>
      <c r="J6">
        <v>836</v>
      </c>
      <c r="K6">
        <v>784</v>
      </c>
      <c r="L6">
        <f t="shared" si="0"/>
        <v>0.81922675026123304</v>
      </c>
      <c r="M6">
        <v>0.21839080459770119</v>
      </c>
      <c r="N6">
        <v>87</v>
      </c>
      <c r="O6">
        <v>19</v>
      </c>
      <c r="P6">
        <f t="shared" si="1"/>
        <v>0.24050632911392406</v>
      </c>
    </row>
    <row r="7" spans="1:18" x14ac:dyDescent="0.3">
      <c r="A7">
        <v>1331</v>
      </c>
      <c r="B7">
        <v>163</v>
      </c>
      <c r="C7">
        <v>0.88735818476499184</v>
      </c>
      <c r="D7">
        <v>1234</v>
      </c>
      <c r="E7">
        <v>1095</v>
      </c>
      <c r="F7">
        <v>0.16317991631799161</v>
      </c>
      <c r="G7">
        <v>956</v>
      </c>
      <c r="H7">
        <v>156</v>
      </c>
      <c r="I7">
        <v>0.929372197309417</v>
      </c>
      <c r="J7">
        <v>892</v>
      </c>
      <c r="K7">
        <v>829</v>
      </c>
      <c r="L7">
        <f t="shared" si="0"/>
        <v>0.86624869383490077</v>
      </c>
      <c r="M7">
        <v>0.16964285714285721</v>
      </c>
      <c r="N7">
        <v>102</v>
      </c>
      <c r="O7">
        <v>19</v>
      </c>
      <c r="P7">
        <f t="shared" si="1"/>
        <v>0.24050632911392406</v>
      </c>
    </row>
    <row r="8" spans="1:18" x14ac:dyDescent="0.3">
      <c r="A8">
        <v>1331</v>
      </c>
      <c r="B8">
        <v>163</v>
      </c>
      <c r="C8">
        <v>0.885048231511254</v>
      </c>
      <c r="D8">
        <v>1244</v>
      </c>
      <c r="E8">
        <v>1101</v>
      </c>
      <c r="F8">
        <v>0.15452755905511811</v>
      </c>
      <c r="G8">
        <v>1016</v>
      </c>
      <c r="H8">
        <v>157</v>
      </c>
      <c r="I8">
        <v>0.93379790940766549</v>
      </c>
      <c r="J8">
        <v>861</v>
      </c>
      <c r="K8">
        <v>804</v>
      </c>
      <c r="L8">
        <f t="shared" si="0"/>
        <v>0.84012539184952983</v>
      </c>
      <c r="M8">
        <v>0.26923076923076922</v>
      </c>
      <c r="N8">
        <v>26</v>
      </c>
      <c r="O8">
        <v>7</v>
      </c>
      <c r="P8">
        <f t="shared" si="1"/>
        <v>8.8607594936708861E-2</v>
      </c>
    </row>
    <row r="9" spans="1:18" x14ac:dyDescent="0.3">
      <c r="A9">
        <v>1331</v>
      </c>
      <c r="B9">
        <v>163</v>
      </c>
      <c r="C9">
        <v>0.88816326530612244</v>
      </c>
      <c r="D9">
        <v>1225</v>
      </c>
      <c r="E9">
        <v>1088</v>
      </c>
      <c r="F9">
        <v>0.1437556154537287</v>
      </c>
      <c r="G9">
        <v>1113</v>
      </c>
      <c r="H9">
        <v>160</v>
      </c>
      <c r="I9">
        <v>0.94074969770253924</v>
      </c>
      <c r="J9">
        <v>827</v>
      </c>
      <c r="K9">
        <v>778</v>
      </c>
      <c r="L9">
        <f t="shared" si="0"/>
        <v>0.81295715778474398</v>
      </c>
      <c r="M9">
        <v>0.28125</v>
      </c>
      <c r="N9">
        <v>32</v>
      </c>
      <c r="O9">
        <v>9</v>
      </c>
      <c r="P9">
        <f t="shared" si="1"/>
        <v>0.11392405063291139</v>
      </c>
    </row>
    <row r="10" spans="1:18" x14ac:dyDescent="0.3">
      <c r="A10">
        <v>1331</v>
      </c>
      <c r="B10">
        <v>163</v>
      </c>
      <c r="C10">
        <v>0.8852327447833066</v>
      </c>
      <c r="D10">
        <v>1246</v>
      </c>
      <c r="E10">
        <v>1103</v>
      </c>
      <c r="F10">
        <v>0.14272809394760611</v>
      </c>
      <c r="G10">
        <v>1107</v>
      </c>
      <c r="H10">
        <v>158</v>
      </c>
      <c r="I10">
        <v>0.94254278728606355</v>
      </c>
      <c r="J10">
        <v>818</v>
      </c>
      <c r="K10">
        <v>771</v>
      </c>
      <c r="L10">
        <f t="shared" si="0"/>
        <v>0.80564263322884011</v>
      </c>
      <c r="M10">
        <v>0.19696969696969699</v>
      </c>
      <c r="N10">
        <v>56</v>
      </c>
      <c r="O10">
        <v>13</v>
      </c>
      <c r="P10">
        <f t="shared" si="1"/>
        <v>0.16455696202531644</v>
      </c>
    </row>
    <row r="11" spans="1:18" x14ac:dyDescent="0.3">
      <c r="A11">
        <v>1331</v>
      </c>
      <c r="B11">
        <v>163</v>
      </c>
      <c r="C11">
        <v>0.88816855753646673</v>
      </c>
      <c r="D11">
        <v>1234</v>
      </c>
      <c r="E11">
        <v>1096</v>
      </c>
      <c r="F11">
        <v>0.14938154138915319</v>
      </c>
      <c r="G11">
        <v>1051</v>
      </c>
      <c r="H11">
        <v>157</v>
      </c>
      <c r="I11">
        <v>0.94235588972431072</v>
      </c>
      <c r="J11">
        <v>798</v>
      </c>
      <c r="K11">
        <v>752</v>
      </c>
      <c r="L11">
        <f t="shared" si="0"/>
        <v>0.78578892371995823</v>
      </c>
      <c r="M11">
        <v>0.17241379310344829</v>
      </c>
      <c r="N11">
        <v>58</v>
      </c>
      <c r="O11">
        <v>10</v>
      </c>
      <c r="P11">
        <f t="shared" si="1"/>
        <v>0.12658227848101267</v>
      </c>
    </row>
    <row r="12" spans="1:18" x14ac:dyDescent="0.3">
      <c r="I12" s="2">
        <f t="shared" ref="I12:P12" si="2">AVERAGE(I2:I11)</f>
        <v>0.9380680511376136</v>
      </c>
      <c r="J12" s="3">
        <f t="shared" si="2"/>
        <v>837.2</v>
      </c>
      <c r="K12" s="3">
        <f t="shared" si="2"/>
        <v>785.2</v>
      </c>
      <c r="L12" s="2">
        <f t="shared" si="2"/>
        <v>0.8204806687565307</v>
      </c>
      <c r="M12" s="2">
        <f t="shared" si="2"/>
        <v>0.20652101740088996</v>
      </c>
      <c r="N12" s="3">
        <f t="shared" si="2"/>
        <v>58.4</v>
      </c>
      <c r="O12" s="3">
        <f t="shared" si="2"/>
        <v>12.2</v>
      </c>
      <c r="P12" s="2">
        <f t="shared" si="2"/>
        <v>0.15443037974683543</v>
      </c>
      <c r="R12" s="1" t="s">
        <v>8</v>
      </c>
    </row>
    <row r="15" spans="1:18" x14ac:dyDescent="0.3">
      <c r="A15" s="4" t="s">
        <v>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B9D-E14A-4BE7-803C-A7D47B9AE7C8}">
  <dimension ref="A1:S12"/>
  <sheetViews>
    <sheetView topLeftCell="B1" workbookViewId="0">
      <selection activeCell="J5" sqref="J5"/>
    </sheetView>
  </sheetViews>
  <sheetFormatPr defaultRowHeight="14.4" x14ac:dyDescent="0.3"/>
  <cols>
    <col min="16" max="16" width="17" customWidth="1"/>
  </cols>
  <sheetData>
    <row r="1" spans="1:1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</row>
    <row r="2" spans="1:19" x14ac:dyDescent="0.3">
      <c r="A2">
        <v>1331</v>
      </c>
      <c r="B2">
        <v>162</v>
      </c>
      <c r="C2">
        <v>0.89939810834049871</v>
      </c>
      <c r="D2">
        <v>1163</v>
      </c>
      <c r="E2">
        <v>1046</v>
      </c>
      <c r="F2">
        <v>0.1878940731399748</v>
      </c>
      <c r="G2">
        <v>793</v>
      </c>
      <c r="H2">
        <v>149</v>
      </c>
      <c r="I2" s="5">
        <v>0.90842490842490842</v>
      </c>
      <c r="J2" s="5">
        <v>1092</v>
      </c>
      <c r="K2" s="5">
        <v>902</v>
      </c>
      <c r="L2">
        <f>K2/957</f>
        <v>0.94252873563218387</v>
      </c>
      <c r="M2">
        <v>0.28042328042328041</v>
      </c>
      <c r="N2">
        <v>189</v>
      </c>
      <c r="O2">
        <v>53</v>
      </c>
      <c r="P2">
        <f>O2/79</f>
        <v>0.67088607594936711</v>
      </c>
    </row>
    <row r="3" spans="1:19" x14ac:dyDescent="0.3">
      <c r="A3">
        <v>1331</v>
      </c>
      <c r="B3">
        <v>163</v>
      </c>
      <c r="C3">
        <v>0.8951406649616368</v>
      </c>
      <c r="D3">
        <v>1173</v>
      </c>
      <c r="E3">
        <v>1050</v>
      </c>
      <c r="F3">
        <v>0.18610421836228291</v>
      </c>
      <c r="G3">
        <v>806</v>
      </c>
      <c r="H3">
        <v>150</v>
      </c>
      <c r="I3" s="5">
        <v>0.93226176808266359</v>
      </c>
      <c r="J3" s="5">
        <v>871</v>
      </c>
      <c r="K3" s="5">
        <v>812</v>
      </c>
      <c r="L3">
        <f t="shared" ref="L3:L11" si="0">K3/957</f>
        <v>0.84848484848484851</v>
      </c>
      <c r="M3">
        <v>0.25179856115107913</v>
      </c>
      <c r="N3">
        <v>139</v>
      </c>
      <c r="O3">
        <v>35</v>
      </c>
      <c r="P3">
        <f t="shared" ref="P3:P11" si="1">O3/79</f>
        <v>0.44303797468354428</v>
      </c>
    </row>
    <row r="4" spans="1:19" x14ac:dyDescent="0.3">
      <c r="A4">
        <v>1331</v>
      </c>
      <c r="B4">
        <v>163</v>
      </c>
      <c r="C4">
        <v>0.90061028770706186</v>
      </c>
      <c r="D4">
        <v>1147</v>
      </c>
      <c r="E4">
        <v>1033</v>
      </c>
      <c r="F4">
        <v>0.17990654205607479</v>
      </c>
      <c r="G4">
        <v>856</v>
      </c>
      <c r="H4">
        <v>154</v>
      </c>
      <c r="I4">
        <v>0.91329479768786126</v>
      </c>
      <c r="J4">
        <v>909</v>
      </c>
      <c r="K4">
        <v>948</v>
      </c>
      <c r="L4">
        <f t="shared" si="0"/>
        <v>0.99059561128526641</v>
      </c>
      <c r="M4">
        <v>0.24875621890547259</v>
      </c>
      <c r="N4">
        <v>201</v>
      </c>
      <c r="O4">
        <v>50</v>
      </c>
      <c r="P4">
        <f t="shared" si="1"/>
        <v>0.63291139240506333</v>
      </c>
    </row>
    <row r="5" spans="1:19" x14ac:dyDescent="0.3">
      <c r="A5">
        <v>1331</v>
      </c>
      <c r="B5">
        <v>163</v>
      </c>
      <c r="C5">
        <v>0.90836298932384341</v>
      </c>
      <c r="D5">
        <v>1124</v>
      </c>
      <c r="E5">
        <v>1021</v>
      </c>
      <c r="F5">
        <v>0.17225950782997759</v>
      </c>
      <c r="G5">
        <v>894</v>
      </c>
      <c r="H5">
        <v>154</v>
      </c>
      <c r="I5">
        <v>0.93526011560693645</v>
      </c>
      <c r="J5">
        <v>865</v>
      </c>
      <c r="K5">
        <v>809</v>
      </c>
      <c r="L5">
        <f t="shared" si="0"/>
        <v>0.84535005224660398</v>
      </c>
      <c r="M5">
        <v>0.19931271477663229</v>
      </c>
      <c r="N5">
        <v>291</v>
      </c>
      <c r="O5">
        <v>58</v>
      </c>
      <c r="P5">
        <f t="shared" si="1"/>
        <v>0.73417721518987344</v>
      </c>
    </row>
    <row r="6" spans="1:19" x14ac:dyDescent="0.3">
      <c r="A6">
        <v>1331</v>
      </c>
      <c r="B6">
        <v>163</v>
      </c>
      <c r="C6">
        <v>0.89801210025929123</v>
      </c>
      <c r="D6">
        <v>1157</v>
      </c>
      <c r="E6">
        <v>1039</v>
      </c>
      <c r="F6">
        <v>0.18656716417910449</v>
      </c>
      <c r="G6">
        <v>804</v>
      </c>
      <c r="H6">
        <v>150</v>
      </c>
      <c r="I6" s="5">
        <v>0.93241695303550975</v>
      </c>
      <c r="J6" s="5">
        <v>873</v>
      </c>
      <c r="K6" s="5">
        <v>814</v>
      </c>
      <c r="L6">
        <f t="shared" si="0"/>
        <v>0.85057471264367812</v>
      </c>
      <c r="M6">
        <v>0.23645320197044331</v>
      </c>
      <c r="N6">
        <v>203</v>
      </c>
      <c r="O6">
        <v>48</v>
      </c>
      <c r="P6">
        <f t="shared" si="1"/>
        <v>0.60759493670886078</v>
      </c>
    </row>
    <row r="7" spans="1:19" x14ac:dyDescent="0.3">
      <c r="A7">
        <v>1331</v>
      </c>
      <c r="B7">
        <v>163</v>
      </c>
      <c r="C7">
        <v>0.9000876424189308</v>
      </c>
      <c r="D7">
        <v>1141</v>
      </c>
      <c r="E7">
        <v>1027</v>
      </c>
      <c r="F7">
        <v>0.18686868686868691</v>
      </c>
      <c r="G7">
        <v>792</v>
      </c>
      <c r="H7">
        <v>148</v>
      </c>
      <c r="I7" s="5">
        <v>0.90766389658356417</v>
      </c>
      <c r="J7" s="5">
        <v>1083</v>
      </c>
      <c r="K7" s="5">
        <v>903</v>
      </c>
      <c r="L7">
        <f t="shared" si="0"/>
        <v>0.94357366771159878</v>
      </c>
      <c r="M7">
        <v>0.24806201550387599</v>
      </c>
      <c r="N7">
        <v>129</v>
      </c>
      <c r="O7">
        <v>32</v>
      </c>
      <c r="P7">
        <f t="shared" si="1"/>
        <v>0.4050632911392405</v>
      </c>
    </row>
    <row r="8" spans="1:19" x14ac:dyDescent="0.3">
      <c r="A8">
        <v>1331</v>
      </c>
      <c r="B8">
        <v>163</v>
      </c>
      <c r="C8">
        <v>0.8951406649616368</v>
      </c>
      <c r="D8">
        <v>1173</v>
      </c>
      <c r="E8">
        <v>1050</v>
      </c>
      <c r="F8">
        <v>0.1877346683354193</v>
      </c>
      <c r="G8">
        <v>799</v>
      </c>
      <c r="H8">
        <v>150</v>
      </c>
      <c r="I8" s="5">
        <v>0.91743119266055051</v>
      </c>
      <c r="J8" s="5">
        <v>981</v>
      </c>
      <c r="K8" s="5">
        <v>900</v>
      </c>
      <c r="L8">
        <f t="shared" si="0"/>
        <v>0.94043887147335425</v>
      </c>
      <c r="M8">
        <v>0.29411764705882348</v>
      </c>
      <c r="N8">
        <v>102</v>
      </c>
      <c r="O8">
        <v>30</v>
      </c>
      <c r="P8">
        <f t="shared" si="1"/>
        <v>0.379746835443038</v>
      </c>
    </row>
    <row r="9" spans="1:19" x14ac:dyDescent="0.3">
      <c r="A9">
        <v>1331</v>
      </c>
      <c r="B9">
        <v>163</v>
      </c>
      <c r="C9">
        <v>0.8970976253298153</v>
      </c>
      <c r="D9">
        <v>1137</v>
      </c>
      <c r="E9">
        <v>1020</v>
      </c>
      <c r="F9">
        <v>0.1880674448767834</v>
      </c>
      <c r="G9">
        <v>771</v>
      </c>
      <c r="H9">
        <v>145</v>
      </c>
      <c r="I9">
        <v>0.91245136186770426</v>
      </c>
      <c r="J9">
        <v>1028</v>
      </c>
      <c r="K9">
        <v>938</v>
      </c>
      <c r="L9">
        <f t="shared" si="0"/>
        <v>0.98014629049111812</v>
      </c>
      <c r="M9">
        <v>0.25503355704697989</v>
      </c>
      <c r="N9">
        <v>149</v>
      </c>
      <c r="O9">
        <v>38</v>
      </c>
      <c r="P9">
        <f t="shared" si="1"/>
        <v>0.48101265822784811</v>
      </c>
    </row>
    <row r="10" spans="1:19" x14ac:dyDescent="0.3">
      <c r="A10">
        <v>1331</v>
      </c>
      <c r="B10">
        <v>163</v>
      </c>
      <c r="C10">
        <v>0.89392643284858853</v>
      </c>
      <c r="D10">
        <v>1169</v>
      </c>
      <c r="E10">
        <v>1045</v>
      </c>
      <c r="F10">
        <v>0.18270401948842871</v>
      </c>
      <c r="G10">
        <v>821</v>
      </c>
      <c r="H10">
        <v>150</v>
      </c>
      <c r="I10" s="5">
        <v>0.93526011560693645</v>
      </c>
      <c r="J10" s="5">
        <v>865</v>
      </c>
      <c r="K10" s="5">
        <v>809</v>
      </c>
      <c r="L10">
        <f t="shared" si="0"/>
        <v>0.84535005224660398</v>
      </c>
      <c r="M10">
        <v>0.26724137931034481</v>
      </c>
      <c r="N10">
        <v>116</v>
      </c>
      <c r="O10">
        <v>31</v>
      </c>
      <c r="P10">
        <f t="shared" si="1"/>
        <v>0.39240506329113922</v>
      </c>
    </row>
    <row r="11" spans="1:19" x14ac:dyDescent="0.3">
      <c r="A11">
        <v>1331</v>
      </c>
      <c r="B11">
        <v>163</v>
      </c>
      <c r="C11">
        <v>0.90396475770925111</v>
      </c>
      <c r="D11">
        <v>1135</v>
      </c>
      <c r="E11">
        <v>1026</v>
      </c>
      <c r="F11">
        <v>0.17073170731707321</v>
      </c>
      <c r="G11">
        <v>902</v>
      </c>
      <c r="H11">
        <v>154</v>
      </c>
      <c r="I11">
        <v>0.91743119266055051</v>
      </c>
      <c r="J11">
        <v>981</v>
      </c>
      <c r="K11">
        <v>900</v>
      </c>
      <c r="L11">
        <f t="shared" si="0"/>
        <v>0.94043887147335425</v>
      </c>
      <c r="M11">
        <v>0.22872340425531909</v>
      </c>
      <c r="N11">
        <v>188</v>
      </c>
      <c r="O11">
        <v>43</v>
      </c>
      <c r="P11">
        <f t="shared" si="1"/>
        <v>0.54430379746835444</v>
      </c>
    </row>
    <row r="12" spans="1:19" x14ac:dyDescent="0.3">
      <c r="I12" s="2">
        <f t="shared" ref="I12:P12" si="2">AVERAGE(I2:I11)</f>
        <v>0.92118963022171862</v>
      </c>
      <c r="J12" s="3">
        <f t="shared" si="2"/>
        <v>954.8</v>
      </c>
      <c r="K12" s="3">
        <f t="shared" si="2"/>
        <v>873.5</v>
      </c>
      <c r="L12" s="2">
        <f t="shared" si="2"/>
        <v>0.91274817136886099</v>
      </c>
      <c r="M12" s="2">
        <f t="shared" si="2"/>
        <v>0.2509921980402251</v>
      </c>
      <c r="N12" s="3">
        <f t="shared" si="2"/>
        <v>170.7</v>
      </c>
      <c r="O12" s="3">
        <f t="shared" si="2"/>
        <v>41.8</v>
      </c>
      <c r="P12" s="2">
        <f t="shared" si="2"/>
        <v>0.52911392405063296</v>
      </c>
      <c r="S12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DBB4-8682-4EBD-8D79-9A85850B702B}">
  <dimension ref="A1:R12"/>
  <sheetViews>
    <sheetView tabSelected="1" topLeftCell="D1" workbookViewId="0">
      <selection activeCell="J11" sqref="J11"/>
    </sheetView>
  </sheetViews>
  <sheetFormatPr defaultRowHeight="14.4" x14ac:dyDescent="0.3"/>
  <cols>
    <col min="16" max="16" width="17" customWidth="1"/>
  </cols>
  <sheetData>
    <row r="1" spans="1:1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</row>
    <row r="2" spans="1:18" x14ac:dyDescent="0.3">
      <c r="A2">
        <v>1331</v>
      </c>
      <c r="B2">
        <v>162</v>
      </c>
      <c r="C2">
        <v>0.91133455210237657</v>
      </c>
      <c r="D2">
        <v>1094</v>
      </c>
      <c r="E2">
        <v>997</v>
      </c>
      <c r="F2">
        <v>0.1983695652173913</v>
      </c>
      <c r="G2">
        <v>736</v>
      </c>
      <c r="H2">
        <v>146</v>
      </c>
      <c r="I2" s="5">
        <v>0.91312741312741308</v>
      </c>
      <c r="J2" s="5">
        <v>1036</v>
      </c>
      <c r="K2" s="5">
        <v>946</v>
      </c>
      <c r="L2">
        <f>K2/957</f>
        <v>0.9885057471264368</v>
      </c>
      <c r="M2">
        <v>0.27601809954751128</v>
      </c>
      <c r="N2">
        <v>221</v>
      </c>
      <c r="O2">
        <v>61</v>
      </c>
      <c r="P2">
        <f>O2/79</f>
        <v>0.77215189873417722</v>
      </c>
    </row>
    <row r="3" spans="1:18" x14ac:dyDescent="0.3">
      <c r="A3">
        <v>1331</v>
      </c>
      <c r="B3">
        <v>163</v>
      </c>
      <c r="C3">
        <v>0.91272051996285974</v>
      </c>
      <c r="D3">
        <v>1077</v>
      </c>
      <c r="E3">
        <v>983</v>
      </c>
      <c r="F3">
        <v>0.20704845814977971</v>
      </c>
      <c r="G3">
        <v>681</v>
      </c>
      <c r="H3">
        <v>141</v>
      </c>
      <c r="I3" s="5">
        <v>0.93526011560693645</v>
      </c>
      <c r="J3" s="5">
        <v>865</v>
      </c>
      <c r="K3" s="5">
        <v>809</v>
      </c>
      <c r="L3">
        <f t="shared" ref="L3:L11" si="0">K3/957</f>
        <v>0.84535005224660398</v>
      </c>
      <c r="M3">
        <v>0.25179856115107913</v>
      </c>
      <c r="N3">
        <v>139</v>
      </c>
      <c r="O3">
        <v>35</v>
      </c>
      <c r="P3">
        <f t="shared" ref="P3:P11" si="1">O3/79</f>
        <v>0.44303797468354428</v>
      </c>
    </row>
    <row r="4" spans="1:18" x14ac:dyDescent="0.3">
      <c r="A4">
        <v>1331</v>
      </c>
      <c r="B4">
        <v>163</v>
      </c>
      <c r="C4">
        <v>0.91312741312741308</v>
      </c>
      <c r="D4">
        <v>1036</v>
      </c>
      <c r="E4">
        <v>946</v>
      </c>
      <c r="F4">
        <v>0.18943298969072159</v>
      </c>
      <c r="G4">
        <v>776</v>
      </c>
      <c r="H4">
        <v>147</v>
      </c>
      <c r="I4">
        <v>0.91312741312741308</v>
      </c>
      <c r="J4">
        <v>1036</v>
      </c>
      <c r="K4">
        <v>946</v>
      </c>
      <c r="L4">
        <f t="shared" si="0"/>
        <v>0.9885057471264368</v>
      </c>
      <c r="M4">
        <v>0.25416666666666671</v>
      </c>
      <c r="N4">
        <v>240</v>
      </c>
      <c r="O4">
        <v>61</v>
      </c>
      <c r="P4">
        <f t="shared" si="1"/>
        <v>0.77215189873417722</v>
      </c>
    </row>
    <row r="5" spans="1:18" x14ac:dyDescent="0.3">
      <c r="A5">
        <v>1331</v>
      </c>
      <c r="B5">
        <v>163</v>
      </c>
      <c r="C5">
        <v>0.9174664107485605</v>
      </c>
      <c r="D5">
        <v>1042</v>
      </c>
      <c r="E5">
        <v>956</v>
      </c>
      <c r="F5">
        <v>0.19496021220159149</v>
      </c>
      <c r="G5">
        <v>754</v>
      </c>
      <c r="H5">
        <v>147</v>
      </c>
      <c r="I5">
        <v>0.93526011560693645</v>
      </c>
      <c r="J5">
        <v>865</v>
      </c>
      <c r="K5">
        <v>809</v>
      </c>
      <c r="L5">
        <f t="shared" si="0"/>
        <v>0.84535005224660398</v>
      </c>
      <c r="M5" s="5">
        <v>0.25806451612903231</v>
      </c>
      <c r="N5" s="5">
        <v>217</v>
      </c>
      <c r="O5" s="5">
        <v>56</v>
      </c>
      <c r="P5">
        <f t="shared" si="1"/>
        <v>0.70886075949367089</v>
      </c>
    </row>
    <row r="6" spans="1:18" x14ac:dyDescent="0.3">
      <c r="A6">
        <v>1331</v>
      </c>
      <c r="B6">
        <v>163</v>
      </c>
      <c r="C6">
        <v>0.90697674418604646</v>
      </c>
      <c r="D6">
        <v>1075</v>
      </c>
      <c r="E6">
        <v>975</v>
      </c>
      <c r="F6">
        <v>0.2005532503457815</v>
      </c>
      <c r="G6">
        <v>723</v>
      </c>
      <c r="H6">
        <v>145</v>
      </c>
      <c r="I6" s="5">
        <v>0.91384317521781222</v>
      </c>
      <c r="J6" s="5">
        <v>1033</v>
      </c>
      <c r="K6" s="5">
        <v>944</v>
      </c>
      <c r="L6">
        <f t="shared" si="0"/>
        <v>0.98641588296760707</v>
      </c>
      <c r="M6">
        <v>0.2318840579710145</v>
      </c>
      <c r="N6">
        <v>207</v>
      </c>
      <c r="O6">
        <v>48</v>
      </c>
      <c r="P6">
        <f t="shared" si="1"/>
        <v>0.60759493670886078</v>
      </c>
    </row>
    <row r="7" spans="1:18" x14ac:dyDescent="0.3">
      <c r="A7">
        <v>1331</v>
      </c>
      <c r="B7">
        <v>163</v>
      </c>
      <c r="C7">
        <v>0.91226415094339619</v>
      </c>
      <c r="D7">
        <v>1060</v>
      </c>
      <c r="E7">
        <v>967</v>
      </c>
      <c r="F7">
        <v>0.19376693766937669</v>
      </c>
      <c r="G7">
        <v>738</v>
      </c>
      <c r="H7">
        <v>143</v>
      </c>
      <c r="I7" s="5">
        <v>0.9116809116809117</v>
      </c>
      <c r="J7" s="5">
        <v>1053</v>
      </c>
      <c r="K7" s="5">
        <v>920</v>
      </c>
      <c r="L7">
        <f t="shared" si="0"/>
        <v>0.96133751306165094</v>
      </c>
      <c r="M7">
        <v>0.27848101265822778</v>
      </c>
      <c r="N7">
        <v>79</v>
      </c>
      <c r="O7">
        <v>22</v>
      </c>
      <c r="P7">
        <f t="shared" si="1"/>
        <v>0.27848101265822783</v>
      </c>
    </row>
    <row r="8" spans="1:18" x14ac:dyDescent="0.3">
      <c r="A8">
        <v>1331</v>
      </c>
      <c r="B8">
        <v>163</v>
      </c>
      <c r="C8">
        <v>0.90842490842490842</v>
      </c>
      <c r="D8">
        <v>1092</v>
      </c>
      <c r="E8">
        <v>992</v>
      </c>
      <c r="F8">
        <v>0.19972451790633611</v>
      </c>
      <c r="G8">
        <v>726</v>
      </c>
      <c r="H8">
        <v>145</v>
      </c>
      <c r="I8" s="5">
        <v>0.91983967935871747</v>
      </c>
      <c r="J8" s="5">
        <v>998</v>
      </c>
      <c r="K8" s="5">
        <v>918</v>
      </c>
      <c r="L8">
        <f t="shared" si="0"/>
        <v>0.95924764890282133</v>
      </c>
      <c r="M8">
        <v>0.28187919463087252</v>
      </c>
      <c r="N8">
        <v>149</v>
      </c>
      <c r="O8">
        <v>42</v>
      </c>
      <c r="P8">
        <f t="shared" si="1"/>
        <v>0.53164556962025311</v>
      </c>
    </row>
    <row r="9" spans="1:18" x14ac:dyDescent="0.3">
      <c r="A9">
        <v>1331</v>
      </c>
      <c r="B9">
        <v>163</v>
      </c>
      <c r="C9">
        <v>0.91100478468899526</v>
      </c>
      <c r="D9">
        <v>1045</v>
      </c>
      <c r="E9">
        <v>952</v>
      </c>
      <c r="F9">
        <v>0.20170454545454539</v>
      </c>
      <c r="G9">
        <v>704</v>
      </c>
      <c r="H9">
        <v>142</v>
      </c>
      <c r="I9">
        <v>0.91245136186770426</v>
      </c>
      <c r="J9">
        <v>1028</v>
      </c>
      <c r="K9">
        <v>938</v>
      </c>
      <c r="L9">
        <f t="shared" si="0"/>
        <v>0.98014629049111812</v>
      </c>
      <c r="M9">
        <v>0.23456790123456789</v>
      </c>
      <c r="N9">
        <v>243</v>
      </c>
      <c r="O9">
        <v>57</v>
      </c>
      <c r="P9">
        <f t="shared" si="1"/>
        <v>0.72151898734177211</v>
      </c>
    </row>
    <row r="10" spans="1:18" x14ac:dyDescent="0.3">
      <c r="A10">
        <v>1331</v>
      </c>
      <c r="B10">
        <v>163</v>
      </c>
      <c r="C10">
        <v>0.90900562851782363</v>
      </c>
      <c r="D10">
        <v>1066</v>
      </c>
      <c r="E10">
        <v>969</v>
      </c>
      <c r="F10">
        <v>0.19459459459459461</v>
      </c>
      <c r="G10">
        <v>740</v>
      </c>
      <c r="H10">
        <v>144</v>
      </c>
      <c r="I10" s="5">
        <v>0.91569767441860461</v>
      </c>
      <c r="J10" s="5">
        <v>1002</v>
      </c>
      <c r="K10" s="5">
        <v>945</v>
      </c>
      <c r="L10">
        <f t="shared" si="0"/>
        <v>0.98746081504702199</v>
      </c>
      <c r="M10">
        <v>0.25388601036269431</v>
      </c>
      <c r="N10">
        <v>193</v>
      </c>
      <c r="O10">
        <v>49</v>
      </c>
      <c r="P10">
        <f t="shared" si="1"/>
        <v>0.620253164556962</v>
      </c>
    </row>
    <row r="11" spans="1:18" x14ac:dyDescent="0.3">
      <c r="A11">
        <v>1331</v>
      </c>
      <c r="B11">
        <v>163</v>
      </c>
      <c r="C11">
        <v>0.91176470588235292</v>
      </c>
      <c r="D11">
        <v>1054</v>
      </c>
      <c r="E11">
        <v>961</v>
      </c>
      <c r="F11">
        <v>0.19729729729729731</v>
      </c>
      <c r="G11">
        <v>740</v>
      </c>
      <c r="H11">
        <v>146</v>
      </c>
      <c r="I11">
        <v>0.91743119266055051</v>
      </c>
      <c r="J11">
        <v>981</v>
      </c>
      <c r="K11">
        <v>900</v>
      </c>
      <c r="L11">
        <f t="shared" si="0"/>
        <v>0.94043887147335425</v>
      </c>
      <c r="M11">
        <v>0.21088435374149661</v>
      </c>
      <c r="N11">
        <v>294</v>
      </c>
      <c r="O11">
        <v>62</v>
      </c>
      <c r="P11">
        <f t="shared" si="1"/>
        <v>0.78481012658227844</v>
      </c>
    </row>
    <row r="12" spans="1:18" x14ac:dyDescent="0.3">
      <c r="I12" s="2">
        <f t="shared" ref="I12:P12" si="2">AVERAGE(I2:I11)</f>
        <v>0.91877190526730002</v>
      </c>
      <c r="J12" s="3">
        <f t="shared" si="2"/>
        <v>989.7</v>
      </c>
      <c r="K12" s="3">
        <f t="shared" si="2"/>
        <v>907.5</v>
      </c>
      <c r="L12" s="2">
        <f t="shared" si="2"/>
        <v>0.94827586206896552</v>
      </c>
      <c r="M12" s="2">
        <f t="shared" si="2"/>
        <v>0.25316303740931628</v>
      </c>
      <c r="N12" s="3">
        <f t="shared" si="2"/>
        <v>198.2</v>
      </c>
      <c r="O12" s="3">
        <f t="shared" si="2"/>
        <v>49.3</v>
      </c>
      <c r="P12" s="2">
        <f t="shared" si="2"/>
        <v>0.6240506329113924</v>
      </c>
      <c r="R12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3</cp:revision>
  <dcterms:created xsi:type="dcterms:W3CDTF">2025-02-23T21:06:51Z</dcterms:created>
  <dcterms:modified xsi:type="dcterms:W3CDTF">2025-09-25T17:58:24Z</dcterms:modified>
</cp:coreProperties>
</file>