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CP_res\"/>
    </mc:Choice>
  </mc:AlternateContent>
  <xr:revisionPtr revIDLastSave="0" documentId="13_ncr:1_{AC6EF441-1F79-48C5-9E8A-09F5BD5DCF87}" xr6:coauthVersionLast="47" xr6:coauthVersionMax="47" xr10:uidLastSave="{00000000-0000-0000-0000-000000000000}"/>
  <bookViews>
    <workbookView xWindow="35600" yWindow="6550" windowWidth="17400" windowHeight="14110" xr2:uid="{00000000-000D-0000-FFFF-FFFF00000000}"/>
  </bookViews>
  <sheets>
    <sheet name="OP_0.05" sheetId="1" r:id="rId1"/>
    <sheet name="OP_0.1" sheetId="2" r:id="rId2"/>
    <sheet name="OP_0.15" sheetId="3" r:id="rId3"/>
    <sheet name="QT_0.05" sheetId="4" r:id="rId4"/>
    <sheet name="QT_0.1" sheetId="5" r:id="rId5"/>
    <sheet name="QT_0.1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6" l="1"/>
  <c r="O12" i="6"/>
  <c r="L12" i="6"/>
  <c r="K12" i="6"/>
  <c r="J12" i="6"/>
  <c r="I12" i="6"/>
  <c r="G12" i="6"/>
  <c r="O11" i="6"/>
  <c r="N11" i="6"/>
  <c r="O10" i="6"/>
  <c r="N10" i="6"/>
  <c r="O9" i="6"/>
  <c r="N9" i="6"/>
  <c r="O8" i="6"/>
  <c r="N8" i="6"/>
  <c r="O7" i="6"/>
  <c r="N7" i="6"/>
  <c r="O6" i="6"/>
  <c r="N6" i="6"/>
  <c r="O5" i="6"/>
  <c r="N5" i="6"/>
  <c r="O4" i="6"/>
  <c r="N4" i="6"/>
  <c r="O3" i="6"/>
  <c r="N3" i="6"/>
  <c r="O2" i="6"/>
  <c r="N2" i="6"/>
  <c r="N12" i="6" s="1"/>
  <c r="L12" i="5"/>
  <c r="K12" i="5"/>
  <c r="J12" i="5"/>
  <c r="I12" i="5"/>
  <c r="G12" i="5"/>
  <c r="E12" i="5"/>
  <c r="O11" i="5"/>
  <c r="N11" i="5"/>
  <c r="O10" i="5"/>
  <c r="N10" i="5"/>
  <c r="O9" i="5"/>
  <c r="N9" i="5"/>
  <c r="O8" i="5"/>
  <c r="N8" i="5"/>
  <c r="O7" i="5"/>
  <c r="N7" i="5"/>
  <c r="O6" i="5"/>
  <c r="N6" i="5"/>
  <c r="O5" i="5"/>
  <c r="N5" i="5"/>
  <c r="O4" i="5"/>
  <c r="N4" i="5"/>
  <c r="O3" i="5"/>
  <c r="N3" i="5"/>
  <c r="O2" i="5"/>
  <c r="N2" i="5"/>
  <c r="N12" i="5" s="1"/>
  <c r="L12" i="4"/>
  <c r="K12" i="4"/>
  <c r="J12" i="4"/>
  <c r="I12" i="4"/>
  <c r="G12" i="4"/>
  <c r="E12" i="4"/>
  <c r="O11" i="4"/>
  <c r="N11" i="4"/>
  <c r="O10" i="4"/>
  <c r="N10" i="4"/>
  <c r="O9" i="4"/>
  <c r="N9" i="4"/>
  <c r="O8" i="4"/>
  <c r="N8" i="4"/>
  <c r="O7" i="4"/>
  <c r="N7" i="4"/>
  <c r="O6" i="4"/>
  <c r="N6" i="4"/>
  <c r="O5" i="4"/>
  <c r="N5" i="4"/>
  <c r="O4" i="4"/>
  <c r="N4" i="4"/>
  <c r="O3" i="4"/>
  <c r="N3" i="4"/>
  <c r="O2" i="4"/>
  <c r="N2" i="4"/>
  <c r="N12" i="4" s="1"/>
  <c r="L12" i="3"/>
  <c r="K12" i="3"/>
  <c r="J12" i="3"/>
  <c r="I12" i="3"/>
  <c r="G12" i="3"/>
  <c r="E12" i="3"/>
  <c r="O11" i="3"/>
  <c r="N11" i="3"/>
  <c r="O10" i="3"/>
  <c r="N10" i="3"/>
  <c r="O9" i="3"/>
  <c r="N9" i="3"/>
  <c r="O8" i="3"/>
  <c r="N8" i="3"/>
  <c r="O7" i="3"/>
  <c r="N7" i="3"/>
  <c r="O6" i="3"/>
  <c r="N6" i="3"/>
  <c r="O5" i="3"/>
  <c r="N5" i="3"/>
  <c r="O4" i="3"/>
  <c r="N4" i="3"/>
  <c r="O3" i="3"/>
  <c r="N3" i="3"/>
  <c r="O2" i="3"/>
  <c r="N2" i="3"/>
  <c r="N12" i="3" s="1"/>
  <c r="L12" i="2"/>
  <c r="K12" i="2"/>
  <c r="J12" i="2"/>
  <c r="I12" i="2"/>
  <c r="G12" i="2"/>
  <c r="E12" i="2"/>
  <c r="O11" i="2"/>
  <c r="N11" i="2"/>
  <c r="O10" i="2"/>
  <c r="N10" i="2"/>
  <c r="O9" i="2"/>
  <c r="N9" i="2"/>
  <c r="O8" i="2"/>
  <c r="N8" i="2"/>
  <c r="O7" i="2"/>
  <c r="N7" i="2"/>
  <c r="O6" i="2"/>
  <c r="N6" i="2"/>
  <c r="O5" i="2"/>
  <c r="N5" i="2"/>
  <c r="O4" i="2"/>
  <c r="N4" i="2"/>
  <c r="O3" i="2"/>
  <c r="N3" i="2"/>
  <c r="O2" i="2"/>
  <c r="N2" i="2"/>
  <c r="N12" i="2" s="1"/>
  <c r="L12" i="1"/>
  <c r="K12" i="1"/>
  <c r="J12" i="1"/>
  <c r="I12" i="1"/>
  <c r="H12" i="1"/>
  <c r="G12" i="1"/>
  <c r="F12" i="1"/>
  <c r="E12" i="1"/>
  <c r="D12" i="1"/>
  <c r="C12" i="1"/>
  <c r="B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O12" i="1" s="1"/>
  <c r="N2" i="1"/>
  <c r="O12" i="5" l="1"/>
  <c r="O12" i="3"/>
  <c r="O12" i="2"/>
  <c r="N12" i="1"/>
  <c r="O12" i="4"/>
</calcChain>
</file>

<file path=xl/sharedStrings.xml><?xml version="1.0" encoding="utf-8"?>
<sst xmlns="http://schemas.openxmlformats.org/spreadsheetml/2006/main" count="86" uniqueCount="17">
  <si>
    <t>Total correct made 
by CodeBERT4JIT</t>
  </si>
  <si>
    <t>nr_instances</t>
  </si>
  <si>
    <t>CP_validity</t>
  </si>
  <si>
    <t>size_0_sets</t>
  </si>
  <si>
    <t>size_1_sets</t>
  </si>
  <si>
    <t>size_2_sets</t>
  </si>
  <si>
    <t>size_1_sets_correct</t>
  </si>
  <si>
    <t>size_1_sets_incorrect</t>
  </si>
  <si>
    <t>size_1_sets_correct_class1</t>
  </si>
  <si>
    <t>size_1_sets_correct_class0</t>
  </si>
  <si>
    <t>size_1_sets_incorrect_class1</t>
  </si>
  <si>
    <t>size_1_sets_incorrect_class0</t>
  </si>
  <si>
    <t>Precision</t>
  </si>
  <si>
    <t>Recall</t>
  </si>
  <si>
    <t>AVG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</si>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</sst>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Calibri"/>
    </font>
    <font>
      <sz val="10"/>
      <color indexed="65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12"/>
      <name val="Times New Roman"/>
      <family val="1"/>
    </font>
    <font>
      <b/>
      <sz val="10"/>
      <color indexed="65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indexed="65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5"/>
      </left>
      <right style="hair">
        <color indexed="65"/>
      </right>
      <top style="hair">
        <color indexed="65"/>
      </top>
      <bottom style="thin">
        <color indexed="65"/>
      </bottom>
      <diagonal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1" fontId="7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nlyoffice.com/jsaProject" Target="jsaProject.bin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H1" zoomScale="125" workbookViewId="0">
      <selection activeCell="O2" sqref="O2:O11"/>
    </sheetView>
  </sheetViews>
  <sheetFormatPr defaultColWidth="12.6640625" defaultRowHeight="13.8" x14ac:dyDescent="0.3"/>
  <cols>
    <col min="1" max="1" width="15.5546875" style="2" customWidth="1"/>
    <col min="2" max="6" width="12.6640625" style="1"/>
    <col min="7" max="7" width="24.21875" style="1" customWidth="1"/>
    <col min="8" max="16384" width="12.6640625" style="1"/>
  </cols>
  <sheetData>
    <row r="1" spans="1:15" ht="62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5" t="s">
        <v>12</v>
      </c>
      <c r="O1" s="5" t="s">
        <v>13</v>
      </c>
    </row>
    <row r="2" spans="1:15" x14ac:dyDescent="0.3">
      <c r="A2">
        <v>1144</v>
      </c>
      <c r="B2">
        <v>1331</v>
      </c>
      <c r="C2">
        <v>0.94740796393688953</v>
      </c>
      <c r="D2">
        <v>0</v>
      </c>
      <c r="E2">
        <v>949</v>
      </c>
      <c r="F2">
        <v>382</v>
      </c>
      <c r="G2">
        <v>879</v>
      </c>
      <c r="H2">
        <v>70</v>
      </c>
      <c r="I2">
        <v>8</v>
      </c>
      <c r="J2">
        <v>871</v>
      </c>
      <c r="K2">
        <v>63</v>
      </c>
      <c r="L2">
        <v>7</v>
      </c>
      <c r="M2"/>
      <c r="N2">
        <f t="shared" ref="N2:N9" si="0">G2/E2</f>
        <v>0.92623814541622762</v>
      </c>
      <c r="O2">
        <f t="shared" ref="O2:O9" si="1">G2/A2</f>
        <v>0.76835664335664333</v>
      </c>
    </row>
    <row r="3" spans="1:15" x14ac:dyDescent="0.3">
      <c r="A3">
        <v>1144</v>
      </c>
      <c r="B3">
        <v>1331</v>
      </c>
      <c r="C3">
        <v>0.94214876033057848</v>
      </c>
      <c r="D3">
        <v>0</v>
      </c>
      <c r="E3">
        <v>1047</v>
      </c>
      <c r="F3">
        <v>284</v>
      </c>
      <c r="G3">
        <v>970</v>
      </c>
      <c r="H3">
        <v>77</v>
      </c>
      <c r="I3">
        <v>6</v>
      </c>
      <c r="J3">
        <v>964</v>
      </c>
      <c r="K3">
        <v>70</v>
      </c>
      <c r="L3">
        <v>7</v>
      </c>
      <c r="M3"/>
      <c r="N3">
        <f t="shared" si="0"/>
        <v>0.92645654250238774</v>
      </c>
      <c r="O3">
        <f t="shared" si="1"/>
        <v>0.84790209790209792</v>
      </c>
    </row>
    <row r="4" spans="1:15" x14ac:dyDescent="0.3">
      <c r="A4">
        <v>1144</v>
      </c>
      <c r="B4">
        <v>1331</v>
      </c>
      <c r="C4">
        <v>0.94590533433508639</v>
      </c>
      <c r="D4">
        <v>0</v>
      </c>
      <c r="E4">
        <v>925</v>
      </c>
      <c r="F4">
        <v>406</v>
      </c>
      <c r="G4">
        <v>853</v>
      </c>
      <c r="H4">
        <v>72</v>
      </c>
      <c r="I4">
        <v>5</v>
      </c>
      <c r="J4">
        <v>848</v>
      </c>
      <c r="K4">
        <v>71</v>
      </c>
      <c r="L4">
        <v>1</v>
      </c>
      <c r="M4"/>
      <c r="N4">
        <f t="shared" si="0"/>
        <v>0.92216216216216218</v>
      </c>
      <c r="O4">
        <f t="shared" si="1"/>
        <v>0.74562937062937062</v>
      </c>
    </row>
    <row r="5" spans="1:15" x14ac:dyDescent="0.3">
      <c r="A5">
        <v>1144</v>
      </c>
      <c r="B5">
        <v>1331</v>
      </c>
      <c r="C5">
        <v>0.9496619083395943</v>
      </c>
      <c r="D5">
        <v>0</v>
      </c>
      <c r="E5">
        <v>1006</v>
      </c>
      <c r="F5">
        <v>325</v>
      </c>
      <c r="G5">
        <v>939</v>
      </c>
      <c r="H5">
        <v>67</v>
      </c>
      <c r="I5">
        <v>7</v>
      </c>
      <c r="J5">
        <v>932</v>
      </c>
      <c r="K5">
        <v>60</v>
      </c>
      <c r="L5">
        <v>7</v>
      </c>
      <c r="M5"/>
      <c r="N5">
        <f t="shared" si="0"/>
        <v>0.93339960238568587</v>
      </c>
      <c r="O5">
        <f t="shared" si="1"/>
        <v>0.82080419580419584</v>
      </c>
    </row>
    <row r="6" spans="1:15" x14ac:dyDescent="0.3">
      <c r="A6">
        <v>1144</v>
      </c>
      <c r="B6">
        <v>1331</v>
      </c>
      <c r="C6">
        <v>0.93764087152516906</v>
      </c>
      <c r="D6">
        <v>0</v>
      </c>
      <c r="E6">
        <v>1025</v>
      </c>
      <c r="F6">
        <v>306</v>
      </c>
      <c r="G6">
        <v>942</v>
      </c>
      <c r="H6">
        <v>83</v>
      </c>
      <c r="I6">
        <v>3</v>
      </c>
      <c r="J6">
        <v>939</v>
      </c>
      <c r="K6">
        <v>72</v>
      </c>
      <c r="L6">
        <v>11</v>
      </c>
      <c r="M6"/>
      <c r="N6">
        <f t="shared" si="0"/>
        <v>0.91902439024390248</v>
      </c>
      <c r="O6">
        <f t="shared" si="1"/>
        <v>0.82342657342657344</v>
      </c>
    </row>
    <row r="7" spans="1:15" x14ac:dyDescent="0.3">
      <c r="A7">
        <v>1144</v>
      </c>
      <c r="B7">
        <v>1331</v>
      </c>
      <c r="C7">
        <v>0.9639368895567243</v>
      </c>
      <c r="D7">
        <v>0</v>
      </c>
      <c r="E7">
        <v>838</v>
      </c>
      <c r="F7">
        <v>493</v>
      </c>
      <c r="G7">
        <v>790</v>
      </c>
      <c r="H7">
        <v>48</v>
      </c>
      <c r="I7">
        <v>3</v>
      </c>
      <c r="J7">
        <v>787</v>
      </c>
      <c r="K7">
        <v>46</v>
      </c>
      <c r="L7">
        <v>2</v>
      </c>
      <c r="M7"/>
      <c r="N7">
        <f t="shared" si="0"/>
        <v>0.94272076372315039</v>
      </c>
      <c r="O7">
        <f t="shared" si="1"/>
        <v>0.69055944055944052</v>
      </c>
    </row>
    <row r="8" spans="1:15" x14ac:dyDescent="0.3">
      <c r="A8">
        <v>1144</v>
      </c>
      <c r="B8">
        <v>1331</v>
      </c>
      <c r="C8">
        <v>0.96694214876033058</v>
      </c>
      <c r="D8">
        <v>0</v>
      </c>
      <c r="E8">
        <v>921</v>
      </c>
      <c r="F8">
        <v>410</v>
      </c>
      <c r="G8">
        <v>877</v>
      </c>
      <c r="H8">
        <v>44</v>
      </c>
      <c r="I8">
        <v>4</v>
      </c>
      <c r="J8">
        <v>873</v>
      </c>
      <c r="K8">
        <v>40</v>
      </c>
      <c r="L8">
        <v>4</v>
      </c>
      <c r="M8"/>
      <c r="N8">
        <f t="shared" si="0"/>
        <v>0.95222584147665579</v>
      </c>
      <c r="O8">
        <f t="shared" si="1"/>
        <v>0.76660839160839156</v>
      </c>
    </row>
    <row r="9" spans="1:15" x14ac:dyDescent="0.3">
      <c r="A9">
        <v>1144</v>
      </c>
      <c r="B9">
        <v>1331</v>
      </c>
      <c r="C9">
        <v>0.93839218632607058</v>
      </c>
      <c r="D9">
        <v>0</v>
      </c>
      <c r="E9">
        <v>1040</v>
      </c>
      <c r="F9">
        <v>291</v>
      </c>
      <c r="G9">
        <v>958</v>
      </c>
      <c r="H9">
        <v>82</v>
      </c>
      <c r="I9">
        <v>8</v>
      </c>
      <c r="J9">
        <v>950</v>
      </c>
      <c r="K9">
        <v>71</v>
      </c>
      <c r="L9">
        <v>11</v>
      </c>
      <c r="M9"/>
      <c r="N9">
        <f t="shared" si="0"/>
        <v>0.9211538461538461</v>
      </c>
      <c r="O9">
        <f t="shared" si="1"/>
        <v>0.83741258741258739</v>
      </c>
    </row>
    <row r="10" spans="1:15" x14ac:dyDescent="0.3">
      <c r="A10">
        <v>1144</v>
      </c>
      <c r="B10">
        <v>1331</v>
      </c>
      <c r="C10">
        <v>0.94440270473328325</v>
      </c>
      <c r="D10">
        <v>0</v>
      </c>
      <c r="E10">
        <v>942</v>
      </c>
      <c r="F10">
        <v>389</v>
      </c>
      <c r="G10">
        <v>868</v>
      </c>
      <c r="H10">
        <v>74</v>
      </c>
      <c r="I10">
        <v>8</v>
      </c>
      <c r="J10">
        <v>860</v>
      </c>
      <c r="K10">
        <v>63</v>
      </c>
      <c r="L10">
        <v>8</v>
      </c>
      <c r="M10"/>
      <c r="N10">
        <f t="shared" ref="N10:N11" si="2">G10/E10</f>
        <v>0.92144373673036095</v>
      </c>
      <c r="O10">
        <f t="shared" ref="O10:O11" si="3">G10/A10</f>
        <v>0.75874125874125875</v>
      </c>
    </row>
    <row r="11" spans="1:15" x14ac:dyDescent="0.3">
      <c r="A11">
        <v>1144</v>
      </c>
      <c r="B11">
        <v>1331</v>
      </c>
      <c r="C11">
        <v>0.95191585274229906</v>
      </c>
      <c r="D11">
        <v>0</v>
      </c>
      <c r="E11">
        <v>979</v>
      </c>
      <c r="F11">
        <v>352</v>
      </c>
      <c r="G11">
        <v>915</v>
      </c>
      <c r="H11">
        <v>64</v>
      </c>
      <c r="I11">
        <v>5</v>
      </c>
      <c r="J11">
        <v>910</v>
      </c>
      <c r="K11">
        <v>59</v>
      </c>
      <c r="L11">
        <v>5</v>
      </c>
      <c r="M11"/>
      <c r="N11">
        <f t="shared" si="2"/>
        <v>0.93462717058222677</v>
      </c>
      <c r="O11">
        <f t="shared" si="3"/>
        <v>0.79982517482517479</v>
      </c>
    </row>
    <row r="12" spans="1:15" s="6" customFormat="1" ht="14.4" x14ac:dyDescent="0.3">
      <c r="A12" s="7" t="s">
        <v>14</v>
      </c>
      <c r="B12" s="8">
        <f t="shared" ref="B12:L12" si="4">AVERAGE(B2:B11)</f>
        <v>1331</v>
      </c>
      <c r="C12" s="9">
        <f t="shared" si="4"/>
        <v>0.94883546205860259</v>
      </c>
      <c r="D12" s="8">
        <f t="shared" si="4"/>
        <v>0</v>
      </c>
      <c r="E12" s="8">
        <f t="shared" si="4"/>
        <v>967.2</v>
      </c>
      <c r="F12" s="10">
        <f t="shared" si="4"/>
        <v>363.8</v>
      </c>
      <c r="G12" s="8">
        <f t="shared" si="4"/>
        <v>899.1</v>
      </c>
      <c r="H12" s="8">
        <f t="shared" si="4"/>
        <v>68.099999999999994</v>
      </c>
      <c r="I12" s="8">
        <f t="shared" si="4"/>
        <v>5.7</v>
      </c>
      <c r="J12" s="8">
        <f t="shared" si="4"/>
        <v>893.4</v>
      </c>
      <c r="K12" s="8">
        <f t="shared" si="4"/>
        <v>61.5</v>
      </c>
      <c r="L12" s="8">
        <f t="shared" si="4"/>
        <v>6.3</v>
      </c>
      <c r="N12" s="9">
        <f>AVERAGE(N2:N11)</f>
        <v>0.92994522013766046</v>
      </c>
      <c r="O12" s="9">
        <f>AVERAGE(O2:O11)</f>
        <v>0.78592657342657346</v>
      </c>
    </row>
  </sheetData>
  <pageMargins left="0.78750000000000009" right="0.78750000000000009" top="1.0249999999999997" bottom="1.0249999999999997" header="0.78750000000000009" footer="0.78750000000000009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topLeftCell="G1" zoomScale="125" workbookViewId="0">
      <selection activeCell="O2" sqref="O2:O11"/>
    </sheetView>
  </sheetViews>
  <sheetFormatPr defaultColWidth="12.6640625" defaultRowHeight="13.8" x14ac:dyDescent="0.3"/>
  <cols>
    <col min="1" max="1" width="15.5546875" style="1" customWidth="1"/>
    <col min="2" max="13" width="12.6640625" style="1"/>
    <col min="14" max="15" width="12.6640625" style="2"/>
    <col min="16" max="16384" width="12.6640625" style="1"/>
  </cols>
  <sheetData>
    <row r="1" spans="1:15" ht="62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5" t="s">
        <v>12</v>
      </c>
      <c r="O1" s="5" t="s">
        <v>13</v>
      </c>
    </row>
    <row r="2" spans="1:15" x14ac:dyDescent="0.3">
      <c r="A2">
        <v>1144</v>
      </c>
      <c r="B2">
        <v>1331</v>
      </c>
      <c r="C2">
        <v>0.89782118707738545</v>
      </c>
      <c r="D2">
        <v>0</v>
      </c>
      <c r="E2">
        <v>1192</v>
      </c>
      <c r="F2">
        <v>139</v>
      </c>
      <c r="G2">
        <v>1056</v>
      </c>
      <c r="H2">
        <v>136</v>
      </c>
      <c r="I2">
        <v>20</v>
      </c>
      <c r="J2">
        <v>1036</v>
      </c>
      <c r="K2">
        <v>100</v>
      </c>
      <c r="L2">
        <v>36</v>
      </c>
      <c r="N2" s="2">
        <f t="shared" ref="N2:N9" si="0">G2/E2</f>
        <v>0.88590604026845643</v>
      </c>
      <c r="O2" s="2">
        <f t="shared" ref="O2:O9" si="1">G2/A2</f>
        <v>0.92307692307692313</v>
      </c>
    </row>
    <row r="3" spans="1:15" x14ac:dyDescent="0.3">
      <c r="A3">
        <v>1144</v>
      </c>
      <c r="B3">
        <v>1331</v>
      </c>
      <c r="C3">
        <v>0.89556724267468069</v>
      </c>
      <c r="D3">
        <v>0</v>
      </c>
      <c r="E3">
        <v>1245</v>
      </c>
      <c r="F3">
        <v>86</v>
      </c>
      <c r="G3">
        <v>1106</v>
      </c>
      <c r="H3">
        <v>139</v>
      </c>
      <c r="I3">
        <v>6</v>
      </c>
      <c r="J3">
        <v>1100</v>
      </c>
      <c r="K3">
        <v>127</v>
      </c>
      <c r="L3">
        <v>12</v>
      </c>
      <c r="N3" s="2">
        <f t="shared" si="0"/>
        <v>0.88835341365461851</v>
      </c>
      <c r="O3" s="2">
        <f t="shared" si="1"/>
        <v>0.96678321678321677</v>
      </c>
    </row>
    <row r="4" spans="1:15" x14ac:dyDescent="0.3">
      <c r="A4">
        <v>1144</v>
      </c>
      <c r="B4">
        <v>1331</v>
      </c>
      <c r="C4">
        <v>0.88730277986476336</v>
      </c>
      <c r="D4">
        <v>0</v>
      </c>
      <c r="E4">
        <v>1207</v>
      </c>
      <c r="F4">
        <v>124</v>
      </c>
      <c r="G4">
        <v>1057</v>
      </c>
      <c r="H4">
        <v>150</v>
      </c>
      <c r="I4">
        <v>13</v>
      </c>
      <c r="J4">
        <v>1044</v>
      </c>
      <c r="K4">
        <v>128</v>
      </c>
      <c r="L4">
        <v>22</v>
      </c>
      <c r="N4" s="2">
        <f t="shared" si="0"/>
        <v>0.87572493786246897</v>
      </c>
      <c r="O4" s="2">
        <f t="shared" si="1"/>
        <v>0.92395104895104896</v>
      </c>
    </row>
    <row r="5" spans="1:15" x14ac:dyDescent="0.3">
      <c r="A5">
        <v>1144</v>
      </c>
      <c r="B5">
        <v>1331</v>
      </c>
      <c r="C5">
        <v>0.91435011269722011</v>
      </c>
      <c r="D5">
        <v>0</v>
      </c>
      <c r="E5">
        <v>1231</v>
      </c>
      <c r="F5">
        <v>100</v>
      </c>
      <c r="G5">
        <v>1117</v>
      </c>
      <c r="H5">
        <v>114</v>
      </c>
      <c r="I5">
        <v>9</v>
      </c>
      <c r="J5">
        <v>1108</v>
      </c>
      <c r="K5">
        <v>103</v>
      </c>
      <c r="L5">
        <v>11</v>
      </c>
      <c r="N5" s="2">
        <f t="shared" si="0"/>
        <v>0.90739236393176281</v>
      </c>
      <c r="O5" s="2">
        <f t="shared" si="1"/>
        <v>0.97639860139860135</v>
      </c>
    </row>
    <row r="6" spans="1:15" x14ac:dyDescent="0.3">
      <c r="A6">
        <v>1144</v>
      </c>
      <c r="B6">
        <v>1331</v>
      </c>
      <c r="C6">
        <v>0.8888054094665665</v>
      </c>
      <c r="D6">
        <v>0</v>
      </c>
      <c r="E6">
        <v>1251</v>
      </c>
      <c r="F6">
        <v>80</v>
      </c>
      <c r="G6">
        <v>1103</v>
      </c>
      <c r="H6">
        <v>148</v>
      </c>
      <c r="I6">
        <v>24</v>
      </c>
      <c r="J6">
        <v>1079</v>
      </c>
      <c r="K6">
        <v>121</v>
      </c>
      <c r="L6">
        <v>27</v>
      </c>
      <c r="N6" s="2">
        <f t="shared" si="0"/>
        <v>0.88169464428457234</v>
      </c>
      <c r="O6" s="2">
        <f t="shared" si="1"/>
        <v>0.96416083916083917</v>
      </c>
    </row>
    <row r="7" spans="1:15" x14ac:dyDescent="0.3">
      <c r="A7">
        <v>1144</v>
      </c>
      <c r="B7">
        <v>1331</v>
      </c>
      <c r="C7">
        <v>0.91284748309541697</v>
      </c>
      <c r="D7">
        <v>0</v>
      </c>
      <c r="E7">
        <v>1171</v>
      </c>
      <c r="F7">
        <v>160</v>
      </c>
      <c r="G7">
        <v>1055</v>
      </c>
      <c r="H7">
        <v>116</v>
      </c>
      <c r="I7">
        <v>19</v>
      </c>
      <c r="J7">
        <v>1036</v>
      </c>
      <c r="K7">
        <v>99</v>
      </c>
      <c r="L7">
        <v>17</v>
      </c>
      <c r="N7" s="2">
        <f t="shared" si="0"/>
        <v>0.90093936806148589</v>
      </c>
      <c r="O7" s="2">
        <f t="shared" si="1"/>
        <v>0.92220279720279719</v>
      </c>
    </row>
    <row r="8" spans="1:15" x14ac:dyDescent="0.3">
      <c r="A8">
        <v>1144</v>
      </c>
      <c r="B8">
        <v>1331</v>
      </c>
      <c r="C8">
        <v>0.91209616829451545</v>
      </c>
      <c r="D8">
        <v>0</v>
      </c>
      <c r="E8">
        <v>1213</v>
      </c>
      <c r="F8">
        <v>118</v>
      </c>
      <c r="G8">
        <v>1096</v>
      </c>
      <c r="H8">
        <v>117</v>
      </c>
      <c r="I8">
        <v>15</v>
      </c>
      <c r="J8">
        <v>1081</v>
      </c>
      <c r="K8">
        <v>95</v>
      </c>
      <c r="L8">
        <v>22</v>
      </c>
      <c r="N8" s="2">
        <f t="shared" si="0"/>
        <v>0.90354492992580382</v>
      </c>
      <c r="O8" s="2">
        <f t="shared" si="1"/>
        <v>0.95804195804195802</v>
      </c>
    </row>
    <row r="9" spans="1:15" x14ac:dyDescent="0.3">
      <c r="A9">
        <v>1144</v>
      </c>
      <c r="B9">
        <v>1331</v>
      </c>
      <c r="C9">
        <v>0.89181066867017278</v>
      </c>
      <c r="D9">
        <v>0</v>
      </c>
      <c r="E9">
        <v>1247</v>
      </c>
      <c r="F9">
        <v>84</v>
      </c>
      <c r="G9">
        <v>1103</v>
      </c>
      <c r="H9">
        <v>144</v>
      </c>
      <c r="I9">
        <v>27</v>
      </c>
      <c r="J9">
        <v>1076</v>
      </c>
      <c r="K9">
        <v>105</v>
      </c>
      <c r="L9">
        <v>39</v>
      </c>
      <c r="N9" s="2">
        <f t="shared" si="0"/>
        <v>0.88452285485164395</v>
      </c>
      <c r="O9" s="2">
        <f t="shared" si="1"/>
        <v>0.96416083916083917</v>
      </c>
    </row>
    <row r="10" spans="1:15" x14ac:dyDescent="0.3">
      <c r="A10">
        <v>1144</v>
      </c>
      <c r="B10">
        <v>1331</v>
      </c>
      <c r="C10">
        <v>0.88805409466566487</v>
      </c>
      <c r="D10">
        <v>0</v>
      </c>
      <c r="E10">
        <v>1233</v>
      </c>
      <c r="F10">
        <v>98</v>
      </c>
      <c r="G10">
        <v>1084</v>
      </c>
      <c r="H10">
        <v>149</v>
      </c>
      <c r="I10">
        <v>9</v>
      </c>
      <c r="J10">
        <v>1075</v>
      </c>
      <c r="K10">
        <v>135</v>
      </c>
      <c r="L10">
        <v>14</v>
      </c>
      <c r="N10" s="2">
        <f t="shared" ref="N10:N11" si="2">G10/E10</f>
        <v>0.87915652879156525</v>
      </c>
      <c r="O10" s="2">
        <f t="shared" ref="O10:O11" si="3">G10/A10</f>
        <v>0.94755244755244761</v>
      </c>
    </row>
    <row r="11" spans="1:15" x14ac:dyDescent="0.3">
      <c r="A11">
        <v>1144</v>
      </c>
      <c r="B11">
        <v>1331</v>
      </c>
      <c r="C11">
        <v>0.8888054094665665</v>
      </c>
      <c r="D11">
        <v>0</v>
      </c>
      <c r="E11">
        <v>1275</v>
      </c>
      <c r="F11">
        <v>56</v>
      </c>
      <c r="G11">
        <v>1127</v>
      </c>
      <c r="H11">
        <v>148</v>
      </c>
      <c r="I11">
        <v>7</v>
      </c>
      <c r="J11">
        <v>1120</v>
      </c>
      <c r="K11">
        <v>135</v>
      </c>
      <c r="L11">
        <v>13</v>
      </c>
      <c r="N11" s="2">
        <f t="shared" si="2"/>
        <v>0.88392156862745097</v>
      </c>
      <c r="O11" s="2">
        <f t="shared" si="3"/>
        <v>0.9851398601398601</v>
      </c>
    </row>
    <row r="12" spans="1:15" s="6" customFormat="1" ht="14.4" x14ac:dyDescent="0.3">
      <c r="A12" s="6" t="s">
        <v>14</v>
      </c>
      <c r="B12" s="11">
        <v>1331</v>
      </c>
      <c r="C12" s="11"/>
      <c r="D12" s="11">
        <v>0</v>
      </c>
      <c r="E12" s="8">
        <f>AVERAGE(E2:E11)</f>
        <v>1226.5</v>
      </c>
      <c r="F12" s="11">
        <v>719</v>
      </c>
      <c r="G12" s="8">
        <f>AVERAGE(G2:G11)</f>
        <v>1090.4000000000001</v>
      </c>
      <c r="H12" s="11">
        <v>129</v>
      </c>
      <c r="I12" s="9">
        <f>AVERAGE(I2:I11)</f>
        <v>14.9</v>
      </c>
      <c r="J12" s="9">
        <f>AVERAGE(J2:J11)</f>
        <v>1075.5</v>
      </c>
      <c r="K12" s="9">
        <f>AVERAGE(K2:K11)</f>
        <v>114.8</v>
      </c>
      <c r="L12" s="9">
        <f>AVERAGE(L2:L11)</f>
        <v>21.3</v>
      </c>
      <c r="N12" s="9">
        <f>AVERAGE(N2:N11)</f>
        <v>0.88911566502598305</v>
      </c>
      <c r="O12" s="9">
        <f>AVERAGE(O2:O11)</f>
        <v>0.95314685314685332</v>
      </c>
    </row>
  </sheetData>
  <pageMargins left="0.78750000000000009" right="0.78750000000000009" top="1.0249999999999997" bottom="1.0249999999999997" header="0.78750000000000009" footer="0.78750000000000009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2"/>
  <sheetViews>
    <sheetView topLeftCell="I1" zoomScale="125" workbookViewId="0">
      <selection activeCell="O2" sqref="O2:O11"/>
    </sheetView>
  </sheetViews>
  <sheetFormatPr defaultColWidth="12.6640625" defaultRowHeight="13.8" x14ac:dyDescent="0.3"/>
  <cols>
    <col min="1" max="1" width="15.5546875" style="1" customWidth="1"/>
    <col min="2" max="13" width="12.6640625" style="1"/>
    <col min="15" max="15" width="12.6640625" style="2"/>
    <col min="16" max="16384" width="12.6640625" style="1"/>
  </cols>
  <sheetData>
    <row r="1" spans="1:15" ht="62.4" x14ac:dyDescent="0.3">
      <c r="A1" s="1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3" t="s">
        <v>12</v>
      </c>
      <c r="O1" s="3" t="s">
        <v>13</v>
      </c>
    </row>
    <row r="2" spans="1:15" x14ac:dyDescent="0.3">
      <c r="A2">
        <v>1144</v>
      </c>
      <c r="B2">
        <v>1331</v>
      </c>
      <c r="C2">
        <v>0.84522915101427498</v>
      </c>
      <c r="D2">
        <v>0</v>
      </c>
      <c r="E2">
        <v>1323</v>
      </c>
      <c r="F2">
        <v>8</v>
      </c>
      <c r="G2">
        <v>1117</v>
      </c>
      <c r="H2">
        <v>206</v>
      </c>
      <c r="I2">
        <v>31</v>
      </c>
      <c r="J2">
        <v>1086</v>
      </c>
      <c r="K2">
        <v>133</v>
      </c>
      <c r="L2">
        <v>73</v>
      </c>
      <c r="N2">
        <f t="shared" ref="N2:N9" si="0">G2/E2</f>
        <v>0.84429327286470146</v>
      </c>
      <c r="O2" s="2">
        <f t="shared" ref="O2:O9" si="1">G2/A2</f>
        <v>0.97639860139860135</v>
      </c>
    </row>
    <row r="3" spans="1:15" x14ac:dyDescent="0.3">
      <c r="A3">
        <v>1144</v>
      </c>
      <c r="B3">
        <v>1331</v>
      </c>
      <c r="C3">
        <v>0.85875281743050336</v>
      </c>
      <c r="D3">
        <v>28</v>
      </c>
      <c r="E3">
        <v>1303</v>
      </c>
      <c r="F3">
        <v>0</v>
      </c>
      <c r="G3">
        <v>1143</v>
      </c>
      <c r="H3">
        <v>160</v>
      </c>
      <c r="I3">
        <v>13</v>
      </c>
      <c r="J3">
        <v>1130</v>
      </c>
      <c r="K3">
        <v>143</v>
      </c>
      <c r="L3">
        <v>17</v>
      </c>
      <c r="N3">
        <f t="shared" si="0"/>
        <v>0.87720644666155023</v>
      </c>
      <c r="O3" s="2">
        <f t="shared" si="1"/>
        <v>0.99912587412587417</v>
      </c>
    </row>
    <row r="4" spans="1:15" x14ac:dyDescent="0.3">
      <c r="A4">
        <v>1144</v>
      </c>
      <c r="B4">
        <v>1331</v>
      </c>
      <c r="C4">
        <v>0.83395942900075126</v>
      </c>
      <c r="D4">
        <v>35</v>
      </c>
      <c r="E4">
        <v>1296</v>
      </c>
      <c r="F4">
        <v>0</v>
      </c>
      <c r="G4">
        <v>1110</v>
      </c>
      <c r="H4">
        <v>186</v>
      </c>
      <c r="I4">
        <v>26</v>
      </c>
      <c r="J4">
        <v>1084</v>
      </c>
      <c r="K4">
        <v>150</v>
      </c>
      <c r="L4">
        <v>36</v>
      </c>
      <c r="N4">
        <f t="shared" si="0"/>
        <v>0.85648148148148151</v>
      </c>
      <c r="O4" s="2">
        <f t="shared" si="1"/>
        <v>0.97027972027972031</v>
      </c>
    </row>
    <row r="5" spans="1:15" x14ac:dyDescent="0.3">
      <c r="A5">
        <v>1144</v>
      </c>
      <c r="B5">
        <v>1331</v>
      </c>
      <c r="C5">
        <v>0.87077385424492859</v>
      </c>
      <c r="D5">
        <v>27</v>
      </c>
      <c r="E5">
        <v>1304</v>
      </c>
      <c r="F5">
        <v>0</v>
      </c>
      <c r="G5">
        <v>1159</v>
      </c>
      <c r="H5">
        <v>145</v>
      </c>
      <c r="I5">
        <v>17</v>
      </c>
      <c r="J5">
        <v>1142</v>
      </c>
      <c r="K5">
        <v>118</v>
      </c>
      <c r="L5">
        <v>27</v>
      </c>
      <c r="N5">
        <f t="shared" si="0"/>
        <v>0.88880368098159512</v>
      </c>
      <c r="O5" s="2">
        <f t="shared" si="1"/>
        <v>1.0131118881118881</v>
      </c>
    </row>
    <row r="6" spans="1:15" x14ac:dyDescent="0.3">
      <c r="A6">
        <v>1144</v>
      </c>
      <c r="B6">
        <v>1331</v>
      </c>
      <c r="C6">
        <v>0.83546205860255451</v>
      </c>
      <c r="D6">
        <v>60</v>
      </c>
      <c r="E6">
        <v>1271</v>
      </c>
      <c r="F6">
        <v>0</v>
      </c>
      <c r="G6">
        <v>1112</v>
      </c>
      <c r="H6">
        <v>159</v>
      </c>
      <c r="I6">
        <v>26</v>
      </c>
      <c r="J6">
        <v>1086</v>
      </c>
      <c r="K6">
        <v>124</v>
      </c>
      <c r="L6">
        <v>35</v>
      </c>
      <c r="N6">
        <f t="shared" si="0"/>
        <v>0.87490165224232885</v>
      </c>
      <c r="O6" s="2">
        <f t="shared" si="1"/>
        <v>0.97202797202797198</v>
      </c>
    </row>
    <row r="7" spans="1:15" x14ac:dyDescent="0.3">
      <c r="A7">
        <v>1144</v>
      </c>
      <c r="B7">
        <v>1331</v>
      </c>
      <c r="C7">
        <v>0.86551465063861754</v>
      </c>
      <c r="D7">
        <v>0</v>
      </c>
      <c r="E7">
        <v>1329</v>
      </c>
      <c r="F7">
        <v>2</v>
      </c>
      <c r="G7">
        <v>1150</v>
      </c>
      <c r="H7">
        <v>179</v>
      </c>
      <c r="I7">
        <v>38</v>
      </c>
      <c r="J7">
        <v>1112</v>
      </c>
      <c r="K7">
        <v>124</v>
      </c>
      <c r="L7">
        <v>55</v>
      </c>
      <c r="N7">
        <f t="shared" si="0"/>
        <v>0.8653122648607976</v>
      </c>
      <c r="O7" s="2">
        <f t="shared" si="1"/>
        <v>1.0052447552447552</v>
      </c>
    </row>
    <row r="8" spans="1:15" x14ac:dyDescent="0.3">
      <c r="A8">
        <v>1144</v>
      </c>
      <c r="B8">
        <v>1331</v>
      </c>
      <c r="C8">
        <v>0.8497370398196844</v>
      </c>
      <c r="D8">
        <v>54</v>
      </c>
      <c r="E8">
        <v>1277</v>
      </c>
      <c r="F8">
        <v>0</v>
      </c>
      <c r="G8">
        <v>1131</v>
      </c>
      <c r="H8">
        <v>146</v>
      </c>
      <c r="I8">
        <v>21</v>
      </c>
      <c r="J8">
        <v>1110</v>
      </c>
      <c r="K8">
        <v>108</v>
      </c>
      <c r="L8">
        <v>38</v>
      </c>
      <c r="N8">
        <f t="shared" si="0"/>
        <v>0.88566953797963976</v>
      </c>
      <c r="O8" s="2">
        <f t="shared" si="1"/>
        <v>0.98863636363636365</v>
      </c>
    </row>
    <row r="9" spans="1:15" x14ac:dyDescent="0.3">
      <c r="A9">
        <v>1144</v>
      </c>
      <c r="B9">
        <v>1331</v>
      </c>
      <c r="C9">
        <v>0.83621337340345603</v>
      </c>
      <c r="D9">
        <v>59</v>
      </c>
      <c r="E9">
        <v>1272</v>
      </c>
      <c r="F9">
        <v>0</v>
      </c>
      <c r="G9">
        <v>1113</v>
      </c>
      <c r="H9">
        <v>159</v>
      </c>
      <c r="I9">
        <v>31</v>
      </c>
      <c r="J9">
        <v>1082</v>
      </c>
      <c r="K9">
        <v>109</v>
      </c>
      <c r="L9">
        <v>50</v>
      </c>
      <c r="N9">
        <f t="shared" si="0"/>
        <v>0.875</v>
      </c>
      <c r="O9" s="2">
        <f t="shared" si="1"/>
        <v>0.97290209790209792</v>
      </c>
    </row>
    <row r="10" spans="1:15" x14ac:dyDescent="0.3">
      <c r="A10">
        <v>1144</v>
      </c>
      <c r="B10">
        <v>1331</v>
      </c>
      <c r="C10">
        <v>0.83245679939894812</v>
      </c>
      <c r="D10">
        <v>55</v>
      </c>
      <c r="E10">
        <v>1276</v>
      </c>
      <c r="F10">
        <v>0</v>
      </c>
      <c r="G10">
        <v>1108</v>
      </c>
      <c r="H10">
        <v>168</v>
      </c>
      <c r="I10">
        <v>12</v>
      </c>
      <c r="J10">
        <v>1096</v>
      </c>
      <c r="K10">
        <v>144</v>
      </c>
      <c r="L10">
        <v>24</v>
      </c>
      <c r="N10">
        <f>G10/E10</f>
        <v>0.86833855799373039</v>
      </c>
      <c r="O10" s="2">
        <f>G10/A10</f>
        <v>0.96853146853146854</v>
      </c>
    </row>
    <row r="11" spans="1:15" x14ac:dyDescent="0.3">
      <c r="A11">
        <v>1144</v>
      </c>
      <c r="B11">
        <v>1331</v>
      </c>
      <c r="C11">
        <v>0.84522915101427498</v>
      </c>
      <c r="D11">
        <v>0</v>
      </c>
      <c r="E11">
        <v>1323</v>
      </c>
      <c r="F11">
        <v>8</v>
      </c>
      <c r="G11">
        <v>1117</v>
      </c>
      <c r="H11">
        <v>206</v>
      </c>
      <c r="I11">
        <v>32</v>
      </c>
      <c r="J11">
        <v>1085</v>
      </c>
      <c r="K11">
        <v>132</v>
      </c>
      <c r="L11">
        <v>74</v>
      </c>
      <c r="N11">
        <f>G11/E11</f>
        <v>0.84429327286470146</v>
      </c>
      <c r="O11" s="2">
        <f>G11/A11</f>
        <v>0.97639860139860135</v>
      </c>
    </row>
    <row r="12" spans="1:15" s="6" customFormat="1" ht="14.4" x14ac:dyDescent="0.3">
      <c r="A12" s="11">
        <v>1331</v>
      </c>
      <c r="B12" s="11"/>
      <c r="C12" s="11">
        <v>0</v>
      </c>
      <c r="D12" s="11">
        <v>696</v>
      </c>
      <c r="E12" s="8">
        <f>AVERAGE(E2:E11)</f>
        <v>1297.4000000000001</v>
      </c>
      <c r="F12" s="11">
        <v>505</v>
      </c>
      <c r="G12" s="8">
        <f>AVERAGE(G2:G11)</f>
        <v>1126</v>
      </c>
      <c r="H12" s="11">
        <v>64</v>
      </c>
      <c r="I12" s="9">
        <f>AVERAGE(I2:I11)</f>
        <v>24.7</v>
      </c>
      <c r="J12" s="9">
        <f>AVERAGE(J2:J11)</f>
        <v>1101.3</v>
      </c>
      <c r="K12" s="9">
        <f>AVERAGE(K2:K11)</f>
        <v>128.5</v>
      </c>
      <c r="L12" s="9">
        <f>AVERAGE(L2:L11)</f>
        <v>42.9</v>
      </c>
      <c r="N12" s="9">
        <f>AVERAGE(N2:N11)</f>
        <v>0.86803001679305269</v>
      </c>
      <c r="O12" s="9">
        <f>AVERAGE(O2:O11)</f>
        <v>0.98426573426573416</v>
      </c>
    </row>
    <row r="13" spans="1:15" s="2" customFormat="1" ht="13.2" customHeight="1" x14ac:dyDescent="0.3"/>
    <row r="14" spans="1:15" s="2" customFormat="1" ht="13.2" customHeight="1" x14ac:dyDescent="0.3"/>
    <row r="15" spans="1:15" s="2" customFormat="1" ht="13.2" customHeight="1" x14ac:dyDescent="0.3"/>
    <row r="16" spans="1:15" s="2" customFormat="1" ht="13.2" customHeight="1" x14ac:dyDescent="0.3"/>
    <row r="17" s="2" customFormat="1" ht="13.2" customHeight="1" x14ac:dyDescent="0.3"/>
    <row r="18" s="2" customFormat="1" ht="13.2" customHeight="1" x14ac:dyDescent="0.3"/>
    <row r="19" s="2" customFormat="1" ht="13.2" customHeight="1" x14ac:dyDescent="0.3"/>
    <row r="20" s="2" customFormat="1" ht="13.2" customHeight="1" x14ac:dyDescent="0.3"/>
    <row r="21" s="2" customFormat="1" ht="13.2" customHeight="1" x14ac:dyDescent="0.3"/>
    <row r="22" s="2" customFormat="1" ht="13.2" customHeight="1" x14ac:dyDescent="0.3"/>
    <row r="23" s="2" customFormat="1" ht="13.2" customHeight="1" x14ac:dyDescent="0.3"/>
    <row r="24" s="2" customFormat="1" ht="13.2" customHeight="1" x14ac:dyDescent="0.3"/>
    <row r="25" s="2" customFormat="1" ht="13.2" customHeight="1" x14ac:dyDescent="0.3"/>
    <row r="26" s="2" customFormat="1" ht="13.2" customHeight="1" x14ac:dyDescent="0.3"/>
    <row r="27" s="2" customFormat="1" ht="13.2" customHeight="1" x14ac:dyDescent="0.3"/>
    <row r="28" s="2" customFormat="1" ht="13.2" customHeight="1" x14ac:dyDescent="0.3"/>
    <row r="29" s="2" customFormat="1" ht="13.2" customHeight="1" x14ac:dyDescent="0.3"/>
    <row r="30" s="2" customFormat="1" ht="13.2" customHeight="1" x14ac:dyDescent="0.3"/>
    <row r="31" s="2" customFormat="1" ht="13.2" customHeight="1" x14ac:dyDescent="0.3"/>
    <row r="32" s="2" customFormat="1" ht="13.2" customHeight="1" x14ac:dyDescent="0.3"/>
    <row r="33" s="2" customFormat="1" ht="13.2" customHeight="1" x14ac:dyDescent="0.3"/>
    <row r="34" s="2" customFormat="1" ht="13.2" customHeight="1" x14ac:dyDescent="0.3"/>
    <row r="35" s="2" customFormat="1" ht="13.2" customHeight="1" x14ac:dyDescent="0.3"/>
    <row r="36" s="2" customFormat="1" ht="13.2" customHeight="1" x14ac:dyDescent="0.3"/>
    <row r="37" s="2" customFormat="1" ht="13.2" customHeight="1" x14ac:dyDescent="0.3"/>
    <row r="38" s="2" customFormat="1" ht="13.2" customHeight="1" x14ac:dyDescent="0.3"/>
    <row r="39" s="2" customFormat="1" ht="13.2" customHeight="1" x14ac:dyDescent="0.3"/>
    <row r="40" s="2" customFormat="1" ht="13.2" customHeight="1" x14ac:dyDescent="0.3"/>
    <row r="41" s="2" customFormat="1" ht="13.2" customHeight="1" x14ac:dyDescent="0.3"/>
    <row r="42" s="2" customFormat="1" ht="13.2" customHeight="1" x14ac:dyDescent="0.3"/>
    <row r="43" s="2" customFormat="1" ht="13.2" customHeight="1" x14ac:dyDescent="0.3"/>
    <row r="44" s="2" customFormat="1" ht="13.2" customHeight="1" x14ac:dyDescent="0.3"/>
    <row r="45" s="2" customFormat="1" ht="13.2" customHeight="1" x14ac:dyDescent="0.3"/>
    <row r="46" s="2" customFormat="1" ht="13.2" customHeight="1" x14ac:dyDescent="0.3"/>
    <row r="47" s="2" customFormat="1" ht="13.2" customHeight="1" x14ac:dyDescent="0.3"/>
    <row r="48" s="2" customFormat="1" ht="13.2" customHeight="1" x14ac:dyDescent="0.3"/>
    <row r="49" s="2" customFormat="1" ht="13.2" customHeight="1" x14ac:dyDescent="0.3"/>
    <row r="50" s="2" customFormat="1" ht="13.2" customHeight="1" x14ac:dyDescent="0.3"/>
    <row r="51" s="2" customFormat="1" ht="13.2" customHeight="1" x14ac:dyDescent="0.3"/>
    <row r="52" s="2" customFormat="1" ht="13.2" customHeight="1" x14ac:dyDescent="0.3"/>
    <row r="53" s="2" customFormat="1" ht="13.2" customHeight="1" x14ac:dyDescent="0.3"/>
    <row r="54" s="2" customFormat="1" ht="13.2" customHeight="1" x14ac:dyDescent="0.3"/>
    <row r="55" s="2" customFormat="1" ht="13.2" customHeight="1" x14ac:dyDescent="0.3"/>
    <row r="56" s="2" customFormat="1" ht="13.2" customHeight="1" x14ac:dyDescent="0.3"/>
    <row r="57" s="2" customFormat="1" ht="13.2" customHeight="1" x14ac:dyDescent="0.3"/>
    <row r="58" s="2" customFormat="1" ht="13.2" customHeight="1" x14ac:dyDescent="0.3"/>
    <row r="59" s="2" customFormat="1" ht="13.2" customHeight="1" x14ac:dyDescent="0.3"/>
    <row r="60" s="2" customFormat="1" ht="13.2" customHeight="1" x14ac:dyDescent="0.3"/>
    <row r="61" s="2" customFormat="1" ht="13.2" customHeight="1" x14ac:dyDescent="0.3"/>
    <row r="62" s="2" customFormat="1" ht="13.2" customHeight="1" x14ac:dyDescent="0.3"/>
    <row r="63" s="2" customFormat="1" ht="13.2" customHeight="1" x14ac:dyDescent="0.3"/>
    <row r="64" s="2" customFormat="1" ht="13.2" customHeight="1" x14ac:dyDescent="0.3"/>
    <row r="65" s="2" customFormat="1" ht="13.2" customHeight="1" x14ac:dyDescent="0.3"/>
    <row r="66" s="2" customFormat="1" ht="13.2" customHeight="1" x14ac:dyDescent="0.3"/>
    <row r="67" s="2" customFormat="1" ht="13.2" customHeight="1" x14ac:dyDescent="0.3"/>
    <row r="68" s="2" customFormat="1" ht="13.2" customHeight="1" x14ac:dyDescent="0.3"/>
    <row r="69" s="2" customFormat="1" ht="13.2" customHeight="1" x14ac:dyDescent="0.3"/>
    <row r="70" s="2" customFormat="1" ht="13.2" customHeight="1" x14ac:dyDescent="0.3"/>
    <row r="71" s="2" customFormat="1" ht="13.2" customHeight="1" x14ac:dyDescent="0.3"/>
    <row r="72" s="2" customFormat="1" ht="13.2" customHeight="1" x14ac:dyDescent="0.3"/>
    <row r="73" s="2" customFormat="1" ht="13.2" customHeight="1" x14ac:dyDescent="0.3"/>
    <row r="74" s="2" customFormat="1" ht="13.2" customHeight="1" x14ac:dyDescent="0.3"/>
    <row r="75" s="2" customFormat="1" ht="13.2" customHeight="1" x14ac:dyDescent="0.3"/>
    <row r="76" s="2" customFormat="1" ht="13.2" customHeight="1" x14ac:dyDescent="0.3"/>
    <row r="77" s="2" customFormat="1" ht="13.2" customHeight="1" x14ac:dyDescent="0.3"/>
    <row r="78" s="2" customFormat="1" ht="13.2" customHeight="1" x14ac:dyDescent="0.3"/>
    <row r="79" s="2" customFormat="1" ht="13.2" customHeight="1" x14ac:dyDescent="0.3"/>
    <row r="80" s="2" customFormat="1" ht="13.2" customHeight="1" x14ac:dyDescent="0.3"/>
    <row r="81" s="2" customFormat="1" ht="13.2" customHeight="1" x14ac:dyDescent="0.3"/>
    <row r="82" s="2" customFormat="1" ht="13.2" customHeight="1" x14ac:dyDescent="0.3"/>
    <row r="83" s="2" customFormat="1" ht="13.2" customHeight="1" x14ac:dyDescent="0.3"/>
    <row r="84" s="2" customFormat="1" ht="13.2" customHeight="1" x14ac:dyDescent="0.3"/>
    <row r="85" s="2" customFormat="1" ht="13.2" customHeight="1" x14ac:dyDescent="0.3"/>
    <row r="86" s="2" customFormat="1" ht="13.2" customHeight="1" x14ac:dyDescent="0.3"/>
    <row r="87" s="2" customFormat="1" ht="13.2" customHeight="1" x14ac:dyDescent="0.3"/>
    <row r="88" s="2" customFormat="1" ht="13.2" customHeight="1" x14ac:dyDescent="0.3"/>
    <row r="89" s="2" customFormat="1" ht="13.2" customHeight="1" x14ac:dyDescent="0.3"/>
    <row r="90" s="2" customFormat="1" ht="13.2" customHeight="1" x14ac:dyDescent="0.3"/>
    <row r="91" s="2" customFormat="1" ht="13.2" customHeight="1" x14ac:dyDescent="0.3"/>
    <row r="92" s="2" customFormat="1" ht="13.2" customHeight="1" x14ac:dyDescent="0.3"/>
    <row r="93" s="2" customFormat="1" ht="13.2" customHeight="1" x14ac:dyDescent="0.3"/>
    <row r="94" s="2" customFormat="1" ht="13.2" customHeight="1" x14ac:dyDescent="0.3"/>
    <row r="95" s="2" customFormat="1" ht="13.2" customHeight="1" x14ac:dyDescent="0.3"/>
    <row r="96" s="2" customFormat="1" ht="13.2" customHeight="1" x14ac:dyDescent="0.3"/>
    <row r="97" s="2" customFormat="1" ht="13.2" customHeight="1" x14ac:dyDescent="0.3"/>
    <row r="98" s="2" customFormat="1" ht="13.2" customHeight="1" x14ac:dyDescent="0.3"/>
    <row r="99" s="2" customFormat="1" ht="13.2" customHeight="1" x14ac:dyDescent="0.3"/>
    <row r="100" s="2" customFormat="1" ht="13.2" customHeight="1" x14ac:dyDescent="0.3"/>
    <row r="101" s="2" customFormat="1" ht="13.2" customHeight="1" x14ac:dyDescent="0.3"/>
    <row r="102" s="2" customFormat="1" ht="13.2" customHeight="1" x14ac:dyDescent="0.3"/>
  </sheetData>
  <pageMargins left="0.78750000000000009" right="0.78750000000000009" top="1.0249999999999997" bottom="1.0249999999999997" header="0.78750000000000009" footer="0.78750000000000009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"/>
  <sheetViews>
    <sheetView topLeftCell="H1" zoomScale="125" workbookViewId="0">
      <selection activeCell="P1" sqref="P1"/>
    </sheetView>
  </sheetViews>
  <sheetFormatPr defaultColWidth="12.6640625" defaultRowHeight="13.8" x14ac:dyDescent="0.3"/>
  <cols>
    <col min="1" max="1" width="21.33203125" style="2" customWidth="1"/>
    <col min="2" max="12" width="12.6640625" style="1"/>
    <col min="13" max="13" width="12.6640625" style="2"/>
    <col min="14" max="16384" width="12.6640625" style="1"/>
  </cols>
  <sheetData>
    <row r="1" spans="1:15" ht="46.8" x14ac:dyDescent="0.3">
      <c r="A1" s="1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5" t="s">
        <v>15</v>
      </c>
      <c r="O1" s="5" t="s">
        <v>16</v>
      </c>
    </row>
    <row r="2" spans="1:15" x14ac:dyDescent="0.3">
      <c r="A2" s="2">
        <v>2355</v>
      </c>
      <c r="B2">
        <v>2571</v>
      </c>
      <c r="C2">
        <v>0.95410346168805915</v>
      </c>
      <c r="D2">
        <v>0</v>
      </c>
      <c r="E2">
        <v>2269</v>
      </c>
      <c r="F2">
        <v>302</v>
      </c>
      <c r="G2">
        <v>2151</v>
      </c>
      <c r="H2">
        <v>118</v>
      </c>
      <c r="I2">
        <v>3</v>
      </c>
      <c r="J2">
        <v>2148</v>
      </c>
      <c r="K2">
        <v>111</v>
      </c>
      <c r="L2">
        <v>7</v>
      </c>
      <c r="N2" s="2">
        <f t="shared" ref="N2:N9" si="0">G2/E2</f>
        <v>0.94799471132657553</v>
      </c>
      <c r="O2" s="2">
        <f t="shared" ref="O2:O9" si="1">G2/A2</f>
        <v>0.91337579617834397</v>
      </c>
    </row>
    <row r="3" spans="1:15" x14ac:dyDescent="0.3">
      <c r="A3" s="2">
        <v>2355</v>
      </c>
      <c r="B3">
        <v>2571</v>
      </c>
      <c r="C3">
        <v>0.94593543368339172</v>
      </c>
      <c r="D3">
        <v>0</v>
      </c>
      <c r="E3">
        <v>2393</v>
      </c>
      <c r="F3">
        <v>178</v>
      </c>
      <c r="G3">
        <v>2254</v>
      </c>
      <c r="H3">
        <v>139</v>
      </c>
      <c r="I3">
        <v>4</v>
      </c>
      <c r="J3">
        <v>2250</v>
      </c>
      <c r="K3">
        <v>136</v>
      </c>
      <c r="L3">
        <v>3</v>
      </c>
      <c r="N3" s="2">
        <f t="shared" si="0"/>
        <v>0.94191391558712911</v>
      </c>
      <c r="O3" s="2">
        <f t="shared" si="1"/>
        <v>0.95711252653927814</v>
      </c>
    </row>
    <row r="4" spans="1:15" x14ac:dyDescent="0.3">
      <c r="A4" s="2">
        <v>2355</v>
      </c>
      <c r="B4">
        <v>2571</v>
      </c>
      <c r="C4">
        <v>0.94826915597043948</v>
      </c>
      <c r="D4">
        <v>0</v>
      </c>
      <c r="E4">
        <v>2372</v>
      </c>
      <c r="F4">
        <v>199</v>
      </c>
      <c r="G4">
        <v>2239</v>
      </c>
      <c r="H4">
        <v>133</v>
      </c>
      <c r="I4">
        <v>15</v>
      </c>
      <c r="J4">
        <v>2224</v>
      </c>
      <c r="K4">
        <v>113</v>
      </c>
      <c r="L4">
        <v>20</v>
      </c>
      <c r="N4" s="2">
        <f t="shared" si="0"/>
        <v>0.94392917369308604</v>
      </c>
      <c r="O4" s="2">
        <f t="shared" si="1"/>
        <v>0.95074309978768579</v>
      </c>
    </row>
    <row r="5" spans="1:15" x14ac:dyDescent="0.3">
      <c r="A5" s="2">
        <v>2355</v>
      </c>
      <c r="B5">
        <v>2571</v>
      </c>
      <c r="C5">
        <v>0.96304939712174253</v>
      </c>
      <c r="D5">
        <v>0</v>
      </c>
      <c r="E5">
        <v>2281</v>
      </c>
      <c r="F5">
        <v>290</v>
      </c>
      <c r="G5">
        <v>2186</v>
      </c>
      <c r="H5">
        <v>95</v>
      </c>
      <c r="I5">
        <v>13</v>
      </c>
      <c r="J5">
        <v>2173</v>
      </c>
      <c r="K5">
        <v>85</v>
      </c>
      <c r="L5">
        <v>10</v>
      </c>
      <c r="N5" s="2">
        <f t="shared" si="0"/>
        <v>0.9583516001753617</v>
      </c>
      <c r="O5" s="2">
        <f t="shared" si="1"/>
        <v>0.92823779193205946</v>
      </c>
    </row>
    <row r="6" spans="1:15" x14ac:dyDescent="0.3">
      <c r="A6" s="2">
        <v>2355</v>
      </c>
      <c r="B6">
        <v>2571</v>
      </c>
      <c r="C6">
        <v>0.95993776740567871</v>
      </c>
      <c r="D6">
        <v>0</v>
      </c>
      <c r="E6">
        <v>2221</v>
      </c>
      <c r="F6">
        <v>350</v>
      </c>
      <c r="G6">
        <v>2118</v>
      </c>
      <c r="H6">
        <v>103</v>
      </c>
      <c r="I6">
        <v>7</v>
      </c>
      <c r="J6">
        <v>2111</v>
      </c>
      <c r="K6">
        <v>95</v>
      </c>
      <c r="L6">
        <v>8</v>
      </c>
      <c r="N6" s="2">
        <f t="shared" si="0"/>
        <v>0.95362449347140932</v>
      </c>
      <c r="O6" s="2">
        <f t="shared" si="1"/>
        <v>0.89936305732484079</v>
      </c>
    </row>
    <row r="7" spans="1:15" x14ac:dyDescent="0.3">
      <c r="A7" s="2">
        <v>2355</v>
      </c>
      <c r="B7">
        <v>2571</v>
      </c>
      <c r="C7">
        <v>0.95643718397510691</v>
      </c>
      <c r="D7">
        <v>0</v>
      </c>
      <c r="E7">
        <v>2208</v>
      </c>
      <c r="F7">
        <v>363</v>
      </c>
      <c r="G7">
        <v>2096</v>
      </c>
      <c r="H7">
        <v>112</v>
      </c>
      <c r="I7">
        <v>11</v>
      </c>
      <c r="J7">
        <v>2085</v>
      </c>
      <c r="K7">
        <v>98</v>
      </c>
      <c r="L7">
        <v>14</v>
      </c>
      <c r="N7" s="2">
        <f t="shared" si="0"/>
        <v>0.94927536231884058</v>
      </c>
      <c r="O7" s="2">
        <f t="shared" si="1"/>
        <v>0.89002123142250533</v>
      </c>
    </row>
    <row r="8" spans="1:15" x14ac:dyDescent="0.3">
      <c r="A8" s="2">
        <v>2355</v>
      </c>
      <c r="B8">
        <v>2571</v>
      </c>
      <c r="C8">
        <v>0.94165694282380397</v>
      </c>
      <c r="D8">
        <v>0</v>
      </c>
      <c r="E8">
        <v>2360</v>
      </c>
      <c r="F8">
        <v>211</v>
      </c>
      <c r="G8">
        <v>2210</v>
      </c>
      <c r="H8">
        <v>150</v>
      </c>
      <c r="I8">
        <v>11</v>
      </c>
      <c r="J8">
        <v>2199</v>
      </c>
      <c r="K8">
        <v>141</v>
      </c>
      <c r="L8">
        <v>9</v>
      </c>
      <c r="N8" s="2">
        <f t="shared" si="0"/>
        <v>0.93644067796610164</v>
      </c>
      <c r="O8" s="2">
        <f t="shared" si="1"/>
        <v>0.93842887473460723</v>
      </c>
    </row>
    <row r="9" spans="1:15" x14ac:dyDescent="0.3">
      <c r="A9" s="2">
        <v>2355</v>
      </c>
      <c r="B9">
        <v>2571</v>
      </c>
      <c r="C9">
        <v>0.96110462854920264</v>
      </c>
      <c r="D9">
        <v>0</v>
      </c>
      <c r="E9">
        <v>2193</v>
      </c>
      <c r="F9">
        <v>378</v>
      </c>
      <c r="G9">
        <v>2093</v>
      </c>
      <c r="H9">
        <v>100</v>
      </c>
      <c r="I9">
        <v>9</v>
      </c>
      <c r="J9">
        <v>2084</v>
      </c>
      <c r="K9">
        <v>95</v>
      </c>
      <c r="L9">
        <v>5</v>
      </c>
      <c r="N9" s="2">
        <f t="shared" si="0"/>
        <v>0.95440036479708157</v>
      </c>
      <c r="O9" s="2">
        <f t="shared" si="1"/>
        <v>0.88874734607218686</v>
      </c>
    </row>
    <row r="10" spans="1:15" x14ac:dyDescent="0.3">
      <c r="A10" s="2">
        <v>2355</v>
      </c>
      <c r="B10">
        <v>2571</v>
      </c>
      <c r="C10">
        <v>0.95138078568650331</v>
      </c>
      <c r="D10">
        <v>0</v>
      </c>
      <c r="E10">
        <v>2180</v>
      </c>
      <c r="F10">
        <v>391</v>
      </c>
      <c r="G10">
        <v>2055</v>
      </c>
      <c r="H10">
        <v>125</v>
      </c>
      <c r="I10">
        <v>15</v>
      </c>
      <c r="J10">
        <v>2040</v>
      </c>
      <c r="K10">
        <v>82</v>
      </c>
      <c r="L10">
        <v>43</v>
      </c>
      <c r="N10" s="2">
        <f t="shared" ref="N10" si="2">G10/E10</f>
        <v>0.94266055045871555</v>
      </c>
      <c r="O10" s="2">
        <f>G10/A10</f>
        <v>0.87261146496815289</v>
      </c>
    </row>
    <row r="11" spans="1:15" x14ac:dyDescent="0.3">
      <c r="A11" s="2">
        <v>2355</v>
      </c>
      <c r="B11">
        <v>2571</v>
      </c>
      <c r="C11">
        <v>0.95643718397510691</v>
      </c>
      <c r="D11">
        <v>0</v>
      </c>
      <c r="E11">
        <v>2208</v>
      </c>
      <c r="F11">
        <v>363</v>
      </c>
      <c r="G11">
        <v>2096</v>
      </c>
      <c r="H11">
        <v>112</v>
      </c>
      <c r="I11">
        <v>10</v>
      </c>
      <c r="J11">
        <v>2084</v>
      </c>
      <c r="K11">
        <v>99</v>
      </c>
      <c r="L11">
        <v>15</v>
      </c>
      <c r="N11" s="2">
        <f>G11/E11</f>
        <v>0.94927536231884058</v>
      </c>
      <c r="O11" s="2">
        <f>G11/A11</f>
        <v>0.89002123142250533</v>
      </c>
    </row>
    <row r="12" spans="1:15" s="6" customFormat="1" ht="14.4" x14ac:dyDescent="0.3">
      <c r="B12" s="11">
        <v>2571</v>
      </c>
      <c r="C12" s="11"/>
      <c r="D12" s="11">
        <v>0</v>
      </c>
      <c r="E12" s="8">
        <f>AVERAGE(E2:E11)</f>
        <v>2268.5</v>
      </c>
      <c r="F12" s="11">
        <v>2013</v>
      </c>
      <c r="G12" s="8">
        <f>AVERAGE(G2:G11)</f>
        <v>2149.8000000000002</v>
      </c>
      <c r="H12" s="11">
        <v>117</v>
      </c>
      <c r="I12" s="8">
        <f>AVERAGE(I2:I11)</f>
        <v>9.8000000000000007</v>
      </c>
      <c r="J12" s="8">
        <f>AVERAGE(J2:J11)</f>
        <v>2139.8000000000002</v>
      </c>
      <c r="K12" s="8">
        <f>AVERAGE(K2:K11)</f>
        <v>105.5</v>
      </c>
      <c r="L12" s="8">
        <f>AVERAGE(L2:L11)</f>
        <v>13.4</v>
      </c>
      <c r="M12" s="7"/>
      <c r="N12" s="9">
        <f>AVERAGE(N2:N11)</f>
        <v>0.94778662121131396</v>
      </c>
      <c r="O12" s="9">
        <f>AVERAGE(O2:O11)</f>
        <v>0.91286624203821665</v>
      </c>
    </row>
  </sheetData>
  <pageMargins left="0.78750000000000009" right="0.78750000000000009" top="1.0249999999999997" bottom="1.0249999999999997" header="0.78750000000000009" footer="0.78750000000000009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"/>
  <sheetViews>
    <sheetView topLeftCell="G1" zoomScale="125" workbookViewId="0">
      <selection activeCell="O2" sqref="O2:O11"/>
    </sheetView>
  </sheetViews>
  <sheetFormatPr defaultColWidth="12.6640625" defaultRowHeight="13.8" x14ac:dyDescent="0.3"/>
  <cols>
    <col min="1" max="1" width="21.33203125" style="1" customWidth="1"/>
    <col min="2" max="16384" width="12.6640625" style="1"/>
  </cols>
  <sheetData>
    <row r="1" spans="1:15" ht="46.8" x14ac:dyDescent="0.3">
      <c r="A1" s="1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  <c r="N1" s="5" t="s">
        <v>12</v>
      </c>
      <c r="O1" s="5" t="s">
        <v>13</v>
      </c>
    </row>
    <row r="2" spans="1:15" x14ac:dyDescent="0.3">
      <c r="A2" s="2">
        <v>2355</v>
      </c>
      <c r="B2">
        <v>2571</v>
      </c>
      <c r="C2">
        <v>0.90392843251653054</v>
      </c>
      <c r="D2">
        <v>74</v>
      </c>
      <c r="E2">
        <v>2497</v>
      </c>
      <c r="F2">
        <v>0</v>
      </c>
      <c r="G2">
        <v>2324</v>
      </c>
      <c r="H2">
        <v>173</v>
      </c>
      <c r="I2">
        <v>9</v>
      </c>
      <c r="J2">
        <v>2315</v>
      </c>
      <c r="K2">
        <v>146</v>
      </c>
      <c r="L2">
        <v>27</v>
      </c>
      <c r="N2" s="2">
        <f t="shared" ref="N2:N9" si="0">G2/E2</f>
        <v>0.93071686023227873</v>
      </c>
      <c r="O2" s="2">
        <f t="shared" ref="O2:O9" si="1">G2/A2</f>
        <v>0.98683651804670913</v>
      </c>
    </row>
    <row r="3" spans="1:15" x14ac:dyDescent="0.3">
      <c r="A3" s="2">
        <v>2355</v>
      </c>
      <c r="B3">
        <v>2571</v>
      </c>
      <c r="C3">
        <v>0.90509529366005448</v>
      </c>
      <c r="D3">
        <v>76</v>
      </c>
      <c r="E3">
        <v>2495</v>
      </c>
      <c r="F3">
        <v>0</v>
      </c>
      <c r="G3">
        <v>2327</v>
      </c>
      <c r="H3">
        <v>168</v>
      </c>
      <c r="I3">
        <v>7</v>
      </c>
      <c r="J3">
        <v>2320</v>
      </c>
      <c r="K3">
        <v>156</v>
      </c>
      <c r="L3">
        <v>12</v>
      </c>
      <c r="N3" s="2">
        <f t="shared" si="0"/>
        <v>0.93266533066132262</v>
      </c>
      <c r="O3" s="2">
        <f t="shared" si="1"/>
        <v>0.9881104033970276</v>
      </c>
    </row>
    <row r="4" spans="1:15" x14ac:dyDescent="0.3">
      <c r="A4" s="2">
        <v>2355</v>
      </c>
      <c r="B4">
        <v>2571</v>
      </c>
      <c r="C4">
        <v>0.90548424737456246</v>
      </c>
      <c r="D4">
        <v>67</v>
      </c>
      <c r="E4">
        <v>2504</v>
      </c>
      <c r="F4">
        <v>0</v>
      </c>
      <c r="G4">
        <v>2328</v>
      </c>
      <c r="H4">
        <v>176</v>
      </c>
      <c r="I4">
        <v>18</v>
      </c>
      <c r="J4">
        <v>2310</v>
      </c>
      <c r="K4">
        <v>133</v>
      </c>
      <c r="L4">
        <v>43</v>
      </c>
      <c r="N4" s="2">
        <f t="shared" si="0"/>
        <v>0.92971246006389774</v>
      </c>
      <c r="O4" s="2">
        <f t="shared" si="1"/>
        <v>0.98853503184713376</v>
      </c>
    </row>
    <row r="5" spans="1:15" x14ac:dyDescent="0.3">
      <c r="A5" s="2">
        <v>2355</v>
      </c>
      <c r="B5">
        <v>2571</v>
      </c>
      <c r="C5">
        <v>0.91015169194865808</v>
      </c>
      <c r="D5">
        <v>72</v>
      </c>
      <c r="E5">
        <v>2499</v>
      </c>
      <c r="F5">
        <v>0</v>
      </c>
      <c r="G5">
        <v>2340</v>
      </c>
      <c r="H5">
        <v>159</v>
      </c>
      <c r="I5">
        <v>20</v>
      </c>
      <c r="J5">
        <v>2320</v>
      </c>
      <c r="K5">
        <v>122</v>
      </c>
      <c r="L5">
        <v>37</v>
      </c>
      <c r="N5" s="2">
        <f t="shared" si="0"/>
        <v>0.93637454981992796</v>
      </c>
      <c r="O5" s="2">
        <f t="shared" si="1"/>
        <v>0.99363057324840764</v>
      </c>
    </row>
    <row r="6" spans="1:15" x14ac:dyDescent="0.3">
      <c r="A6" s="2">
        <v>2355</v>
      </c>
      <c r="B6">
        <v>2571</v>
      </c>
      <c r="C6">
        <v>0.91481913652275382</v>
      </c>
      <c r="D6">
        <v>25</v>
      </c>
      <c r="E6">
        <v>2546</v>
      </c>
      <c r="F6">
        <v>0</v>
      </c>
      <c r="G6">
        <v>2352</v>
      </c>
      <c r="H6">
        <v>194</v>
      </c>
      <c r="I6">
        <v>16</v>
      </c>
      <c r="J6">
        <v>2336</v>
      </c>
      <c r="K6">
        <v>157</v>
      </c>
      <c r="L6">
        <v>37</v>
      </c>
      <c r="N6" s="2">
        <f t="shared" si="0"/>
        <v>0.9238020424194815</v>
      </c>
      <c r="O6" s="2">
        <f t="shared" si="1"/>
        <v>0.99872611464968153</v>
      </c>
    </row>
    <row r="7" spans="1:15" x14ac:dyDescent="0.3">
      <c r="A7" s="2">
        <v>2355</v>
      </c>
      <c r="B7">
        <v>2571</v>
      </c>
      <c r="C7">
        <v>0.91248541423570595</v>
      </c>
      <c r="D7">
        <v>0</v>
      </c>
      <c r="E7">
        <v>2556</v>
      </c>
      <c r="F7">
        <v>15</v>
      </c>
      <c r="G7">
        <v>2331</v>
      </c>
      <c r="H7">
        <v>225</v>
      </c>
      <c r="I7">
        <v>35</v>
      </c>
      <c r="J7">
        <v>2296</v>
      </c>
      <c r="K7">
        <v>141</v>
      </c>
      <c r="L7">
        <v>84</v>
      </c>
      <c r="N7" s="2">
        <f t="shared" si="0"/>
        <v>0.9119718309859155</v>
      </c>
      <c r="O7" s="2">
        <f t="shared" si="1"/>
        <v>0.98980891719745223</v>
      </c>
    </row>
    <row r="8" spans="1:15" x14ac:dyDescent="0.3">
      <c r="A8" s="2">
        <v>2355</v>
      </c>
      <c r="B8">
        <v>2571</v>
      </c>
      <c r="C8">
        <v>0.88370283936211591</v>
      </c>
      <c r="D8">
        <v>129</v>
      </c>
      <c r="E8">
        <v>2442</v>
      </c>
      <c r="F8">
        <v>0</v>
      </c>
      <c r="G8">
        <v>2272</v>
      </c>
      <c r="H8">
        <v>170</v>
      </c>
      <c r="I8">
        <v>13</v>
      </c>
      <c r="J8">
        <v>2259</v>
      </c>
      <c r="K8">
        <v>150</v>
      </c>
      <c r="L8">
        <v>20</v>
      </c>
      <c r="N8" s="2">
        <f t="shared" si="0"/>
        <v>0.93038493038493042</v>
      </c>
      <c r="O8" s="2">
        <f t="shared" si="1"/>
        <v>0.96475583864118897</v>
      </c>
    </row>
    <row r="9" spans="1:15" x14ac:dyDescent="0.3">
      <c r="A9" s="2">
        <v>2355</v>
      </c>
      <c r="B9">
        <v>2571</v>
      </c>
      <c r="C9">
        <v>0.89381563593932323</v>
      </c>
      <c r="D9">
        <v>99</v>
      </c>
      <c r="E9">
        <v>2472</v>
      </c>
      <c r="F9">
        <v>0</v>
      </c>
      <c r="G9">
        <v>2298</v>
      </c>
      <c r="H9">
        <v>174</v>
      </c>
      <c r="I9">
        <v>28</v>
      </c>
      <c r="J9">
        <v>2270</v>
      </c>
      <c r="K9">
        <v>138</v>
      </c>
      <c r="L9">
        <v>36</v>
      </c>
      <c r="N9" s="2">
        <f t="shared" si="0"/>
        <v>0.92961165048543692</v>
      </c>
      <c r="O9" s="2">
        <f t="shared" si="1"/>
        <v>0.97579617834394905</v>
      </c>
    </row>
    <row r="10" spans="1:15" x14ac:dyDescent="0.3">
      <c r="A10" s="2">
        <v>2355</v>
      </c>
      <c r="B10">
        <v>2571</v>
      </c>
      <c r="C10">
        <v>0.90198366394399065</v>
      </c>
      <c r="D10">
        <v>0</v>
      </c>
      <c r="E10">
        <v>2540</v>
      </c>
      <c r="F10">
        <v>31</v>
      </c>
      <c r="G10">
        <v>2288</v>
      </c>
      <c r="H10">
        <v>252</v>
      </c>
      <c r="I10">
        <v>41</v>
      </c>
      <c r="J10">
        <v>2247</v>
      </c>
      <c r="K10">
        <v>132</v>
      </c>
      <c r="L10">
        <v>120</v>
      </c>
      <c r="N10" s="2">
        <f>G10/E10</f>
        <v>0.90078740157480319</v>
      </c>
      <c r="O10" s="2">
        <f>G10/A10</f>
        <v>0.97154989384288748</v>
      </c>
    </row>
    <row r="11" spans="1:15" x14ac:dyDescent="0.3">
      <c r="A11" s="2">
        <v>2355</v>
      </c>
      <c r="B11">
        <v>2571</v>
      </c>
      <c r="C11">
        <v>0.91015169194865808</v>
      </c>
      <c r="D11">
        <v>72</v>
      </c>
      <c r="E11">
        <v>2499</v>
      </c>
      <c r="F11">
        <v>0</v>
      </c>
      <c r="G11">
        <v>2340</v>
      </c>
      <c r="H11">
        <v>159</v>
      </c>
      <c r="I11">
        <v>21</v>
      </c>
      <c r="J11">
        <v>2319</v>
      </c>
      <c r="K11">
        <v>121</v>
      </c>
      <c r="L11">
        <v>38</v>
      </c>
      <c r="N11" s="2">
        <f>G11/E11</f>
        <v>0.93637454981992796</v>
      </c>
      <c r="O11" s="2">
        <f>G11/A11</f>
        <v>0.99363057324840764</v>
      </c>
    </row>
    <row r="12" spans="1:15" s="6" customFormat="1" ht="14.4" x14ac:dyDescent="0.3">
      <c r="A12" s="11">
        <v>2571</v>
      </c>
      <c r="B12" s="11"/>
      <c r="C12" s="11">
        <v>0</v>
      </c>
      <c r="D12" s="11">
        <v>1388</v>
      </c>
      <c r="E12" s="8">
        <f>AVERAGE(E2:E11)</f>
        <v>2505</v>
      </c>
      <c r="F12" s="11">
        <v>1135</v>
      </c>
      <c r="G12" s="8">
        <f>AVERAGE(G2:G11)</f>
        <v>2320</v>
      </c>
      <c r="H12" s="11">
        <v>69</v>
      </c>
      <c r="I12" s="8">
        <f>AVERAGE(I2:I11)</f>
        <v>20.8</v>
      </c>
      <c r="J12" s="8">
        <f>AVERAGE(J2:J11)</f>
        <v>2299.1999999999998</v>
      </c>
      <c r="K12" s="8">
        <f>AVERAGE(K2:K11)</f>
        <v>139.6</v>
      </c>
      <c r="L12" s="8">
        <f>AVERAGE(L2:L11)</f>
        <v>45.4</v>
      </c>
      <c r="N12" s="9">
        <f>AVERAGE(N2:N11)</f>
        <v>0.9262401606447922</v>
      </c>
      <c r="O12" s="9">
        <f>AVERAGE(O2:O11)</f>
        <v>0.98513800424628462</v>
      </c>
    </row>
  </sheetData>
  <pageMargins left="0.78750000000000009" right="0.78750000000000009" top="1.0249999999999997" bottom="1.0249999999999997" header="0.78750000000000009" footer="0.78750000000000009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2"/>
  <sheetViews>
    <sheetView topLeftCell="G1" zoomScale="125" workbookViewId="0">
      <selection activeCell="O2" sqref="O2:O11"/>
    </sheetView>
  </sheetViews>
  <sheetFormatPr defaultColWidth="12.6640625" defaultRowHeight="13.8" x14ac:dyDescent="0.3"/>
  <cols>
    <col min="1" max="1" width="21.33203125" style="1" customWidth="1"/>
    <col min="2" max="12" width="12.6640625" style="1"/>
    <col min="13" max="13" width="16.77734375" style="1" customWidth="1"/>
    <col min="15" max="15" width="12.6640625" style="2"/>
    <col min="16" max="16384" width="12.6640625" style="1"/>
  </cols>
  <sheetData>
    <row r="1" spans="1:15" ht="46.8" x14ac:dyDescent="0.3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3" t="s">
        <v>11</v>
      </c>
      <c r="M1" s="4"/>
      <c r="N1" s="5" t="s">
        <v>12</v>
      </c>
      <c r="O1" s="5" t="s">
        <v>13</v>
      </c>
    </row>
    <row r="2" spans="1:15" x14ac:dyDescent="0.3">
      <c r="A2" s="2">
        <v>2355</v>
      </c>
      <c r="B2">
        <v>2571</v>
      </c>
      <c r="C2">
        <v>0.84247374562427069</v>
      </c>
      <c r="D2">
        <v>280</v>
      </c>
      <c r="E2">
        <v>2291</v>
      </c>
      <c r="F2">
        <v>0</v>
      </c>
      <c r="G2">
        <v>2166</v>
      </c>
      <c r="H2">
        <v>125</v>
      </c>
      <c r="I2">
        <v>4</v>
      </c>
      <c r="J2">
        <v>2162</v>
      </c>
      <c r="K2">
        <v>117</v>
      </c>
      <c r="L2">
        <v>8</v>
      </c>
      <c r="N2">
        <f t="shared" ref="N2:N9" si="0">G2/E2</f>
        <v>0.94543867306852902</v>
      </c>
      <c r="O2" s="2">
        <f t="shared" ref="O2:O9" si="1">G2/A2</f>
        <v>0.91974522292993632</v>
      </c>
    </row>
    <row r="3" spans="1:15" x14ac:dyDescent="0.3">
      <c r="A3" s="2">
        <v>2355</v>
      </c>
      <c r="B3">
        <v>2571</v>
      </c>
      <c r="C3">
        <v>0.82924931933099966</v>
      </c>
      <c r="D3">
        <v>322</v>
      </c>
      <c r="E3">
        <v>2249</v>
      </c>
      <c r="F3">
        <v>0</v>
      </c>
      <c r="G3">
        <v>2132</v>
      </c>
      <c r="H3">
        <v>117</v>
      </c>
      <c r="I3">
        <v>1</v>
      </c>
      <c r="J3">
        <v>2131</v>
      </c>
      <c r="K3">
        <v>115</v>
      </c>
      <c r="L3">
        <v>2</v>
      </c>
      <c r="N3">
        <f t="shared" si="0"/>
        <v>0.94797687861271673</v>
      </c>
      <c r="O3" s="2">
        <f t="shared" si="1"/>
        <v>0.90530785562632698</v>
      </c>
    </row>
    <row r="4" spans="1:15" x14ac:dyDescent="0.3">
      <c r="A4" s="2">
        <v>2355</v>
      </c>
      <c r="B4">
        <v>2571</v>
      </c>
      <c r="C4">
        <v>0.84830805134189036</v>
      </c>
      <c r="D4">
        <v>279</v>
      </c>
      <c r="E4">
        <v>2292</v>
      </c>
      <c r="F4">
        <v>0</v>
      </c>
      <c r="G4">
        <v>2181</v>
      </c>
      <c r="H4">
        <v>111</v>
      </c>
      <c r="I4">
        <v>10</v>
      </c>
      <c r="J4">
        <v>2171</v>
      </c>
      <c r="K4">
        <v>99</v>
      </c>
      <c r="L4">
        <v>12</v>
      </c>
      <c r="N4">
        <f t="shared" si="0"/>
        <v>0.95157068062827221</v>
      </c>
      <c r="O4" s="2">
        <f t="shared" si="1"/>
        <v>0.92611464968152868</v>
      </c>
    </row>
    <row r="5" spans="1:15" x14ac:dyDescent="0.3">
      <c r="A5" s="2">
        <v>2355</v>
      </c>
      <c r="B5">
        <v>2571</v>
      </c>
      <c r="C5">
        <v>0.85686503306106576</v>
      </c>
      <c r="D5">
        <v>269</v>
      </c>
      <c r="E5">
        <v>2302</v>
      </c>
      <c r="F5">
        <v>0</v>
      </c>
      <c r="G5">
        <v>2203</v>
      </c>
      <c r="H5">
        <v>99</v>
      </c>
      <c r="I5">
        <v>13</v>
      </c>
      <c r="J5">
        <v>2190</v>
      </c>
      <c r="K5">
        <v>88</v>
      </c>
      <c r="L5">
        <v>11</v>
      </c>
      <c r="N5">
        <f t="shared" si="0"/>
        <v>0.9569939183318853</v>
      </c>
      <c r="O5" s="2">
        <f t="shared" si="1"/>
        <v>0.93545647558386413</v>
      </c>
    </row>
    <row r="6" spans="1:15" x14ac:dyDescent="0.3">
      <c r="A6" s="2">
        <v>2355</v>
      </c>
      <c r="B6">
        <v>2571</v>
      </c>
      <c r="C6">
        <v>0.87436795021392455</v>
      </c>
      <c r="D6">
        <v>172</v>
      </c>
      <c r="E6">
        <v>2399</v>
      </c>
      <c r="F6">
        <v>0</v>
      </c>
      <c r="G6">
        <v>2248</v>
      </c>
      <c r="H6">
        <v>151</v>
      </c>
      <c r="I6">
        <v>9</v>
      </c>
      <c r="J6">
        <v>2239</v>
      </c>
      <c r="K6">
        <v>138</v>
      </c>
      <c r="L6">
        <v>13</v>
      </c>
      <c r="N6">
        <f t="shared" si="0"/>
        <v>0.93705710712796997</v>
      </c>
      <c r="O6" s="2">
        <f t="shared" si="1"/>
        <v>0.9545647558386412</v>
      </c>
    </row>
    <row r="7" spans="1:15" x14ac:dyDescent="0.3">
      <c r="A7" s="2">
        <v>2355</v>
      </c>
      <c r="B7">
        <v>2571</v>
      </c>
      <c r="C7">
        <v>0.85492026448852587</v>
      </c>
      <c r="D7">
        <v>235</v>
      </c>
      <c r="E7">
        <v>2336</v>
      </c>
      <c r="F7">
        <v>0</v>
      </c>
      <c r="G7">
        <v>2198</v>
      </c>
      <c r="H7">
        <v>138</v>
      </c>
      <c r="I7">
        <v>15</v>
      </c>
      <c r="J7">
        <v>2183</v>
      </c>
      <c r="K7">
        <v>110</v>
      </c>
      <c r="L7">
        <v>28</v>
      </c>
      <c r="N7">
        <f t="shared" si="0"/>
        <v>0.94092465753424659</v>
      </c>
      <c r="O7" s="2">
        <f t="shared" si="1"/>
        <v>0.93333333333333335</v>
      </c>
    </row>
    <row r="8" spans="1:15" x14ac:dyDescent="0.3">
      <c r="A8" s="2">
        <v>2355</v>
      </c>
      <c r="B8">
        <v>2571</v>
      </c>
      <c r="C8">
        <v>0.82963827304550763</v>
      </c>
      <c r="D8">
        <v>320</v>
      </c>
      <c r="E8">
        <v>2251</v>
      </c>
      <c r="F8">
        <v>0</v>
      </c>
      <c r="G8">
        <v>2133</v>
      </c>
      <c r="H8">
        <v>118</v>
      </c>
      <c r="I8">
        <v>5</v>
      </c>
      <c r="J8">
        <v>2128</v>
      </c>
      <c r="K8">
        <v>117</v>
      </c>
      <c r="L8">
        <v>1</v>
      </c>
      <c r="N8">
        <f t="shared" si="0"/>
        <v>0.94757885384273655</v>
      </c>
      <c r="O8" s="2">
        <f t="shared" si="1"/>
        <v>0.90573248407643314</v>
      </c>
    </row>
    <row r="9" spans="1:15" x14ac:dyDescent="0.3">
      <c r="A9" s="2">
        <v>2355</v>
      </c>
      <c r="B9">
        <v>2571</v>
      </c>
      <c r="C9">
        <v>0.84791909762738238</v>
      </c>
      <c r="D9">
        <v>268</v>
      </c>
      <c r="E9">
        <v>2303</v>
      </c>
      <c r="F9">
        <v>0</v>
      </c>
      <c r="G9">
        <v>2180</v>
      </c>
      <c r="H9">
        <v>123</v>
      </c>
      <c r="I9">
        <v>13</v>
      </c>
      <c r="J9">
        <v>2167</v>
      </c>
      <c r="K9">
        <v>112</v>
      </c>
      <c r="L9">
        <v>11</v>
      </c>
      <c r="N9">
        <f t="shared" si="0"/>
        <v>0.94659140251845419</v>
      </c>
      <c r="O9" s="2">
        <f t="shared" si="1"/>
        <v>0.92569002123142252</v>
      </c>
    </row>
    <row r="10" spans="1:15" x14ac:dyDescent="0.3">
      <c r="A10" s="2">
        <v>2355</v>
      </c>
      <c r="B10">
        <v>2571</v>
      </c>
      <c r="C10">
        <v>0.86231038506417734</v>
      </c>
      <c r="D10">
        <v>159</v>
      </c>
      <c r="E10">
        <v>2412</v>
      </c>
      <c r="F10">
        <v>0</v>
      </c>
      <c r="G10">
        <v>2217</v>
      </c>
      <c r="H10">
        <v>195</v>
      </c>
      <c r="I10">
        <v>29</v>
      </c>
      <c r="J10">
        <v>2188</v>
      </c>
      <c r="K10">
        <v>114</v>
      </c>
      <c r="L10">
        <v>81</v>
      </c>
      <c r="N10">
        <f>G10/E10</f>
        <v>0.9191542288557214</v>
      </c>
      <c r="O10" s="2">
        <f>G10/A10</f>
        <v>0.94140127388535033</v>
      </c>
    </row>
    <row r="11" spans="1:15" x14ac:dyDescent="0.3">
      <c r="A11" s="2">
        <v>2355</v>
      </c>
      <c r="B11">
        <v>2571</v>
      </c>
      <c r="C11">
        <v>0.84830805134189036</v>
      </c>
      <c r="D11">
        <v>279</v>
      </c>
      <c r="E11">
        <v>2292</v>
      </c>
      <c r="F11">
        <v>0</v>
      </c>
      <c r="G11">
        <v>2181</v>
      </c>
      <c r="H11">
        <v>111</v>
      </c>
      <c r="I11">
        <v>11</v>
      </c>
      <c r="J11">
        <v>2170</v>
      </c>
      <c r="K11">
        <v>98</v>
      </c>
      <c r="L11">
        <v>13</v>
      </c>
      <c r="N11">
        <f>G11/E11</f>
        <v>0.95157068062827221</v>
      </c>
      <c r="O11" s="2">
        <f>G11/A11</f>
        <v>0.92611464968152868</v>
      </c>
    </row>
    <row r="12" spans="1:15" s="6" customFormat="1" ht="14.4" x14ac:dyDescent="0.3">
      <c r="A12" s="11">
        <v>2571</v>
      </c>
      <c r="B12" s="11"/>
      <c r="C12" s="11">
        <v>0</v>
      </c>
      <c r="D12" s="11">
        <v>1388</v>
      </c>
      <c r="E12" s="8">
        <f>AVERAGE(E2:E11)</f>
        <v>2312.6999999999998</v>
      </c>
      <c r="F12" s="11">
        <v>1135</v>
      </c>
      <c r="G12" s="8">
        <f>AVERAGE(G2:G11)</f>
        <v>2183.9</v>
      </c>
      <c r="H12" s="11">
        <v>69</v>
      </c>
      <c r="I12" s="8">
        <f>AVERAGE(I2:I11)</f>
        <v>11</v>
      </c>
      <c r="J12" s="8">
        <f>AVERAGE(J2:J11)</f>
        <v>2172.9</v>
      </c>
      <c r="K12" s="8">
        <f>AVERAGE(K2:K11)</f>
        <v>110.8</v>
      </c>
      <c r="L12" s="8">
        <f>AVERAGE(L2:L11)</f>
        <v>18</v>
      </c>
      <c r="N12" s="9">
        <f>AVERAGE(N2:N11)</f>
        <v>0.94448570811488042</v>
      </c>
      <c r="O12" s="9">
        <f>AVERAGE(O2:O11)</f>
        <v>0.9273460721868364</v>
      </c>
    </row>
  </sheetData>
  <pageMargins left="0.78750000000000009" right="0.78750000000000009" top="1.0249999999999997" bottom="1.0249999999999997" header="0.78750000000000009" footer="0.78750000000000009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OP_0.05</vt:lpstr>
      <vt:lpstr>OP_0.1</vt:lpstr>
      <vt:lpstr>OP_0.15</vt:lpstr>
      <vt:lpstr>QT_0.05</vt:lpstr>
      <vt:lpstr>QT_0.1</vt:lpstr>
      <vt:lpstr>QT_0.15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Xhulja Shahini</cp:lastModifiedBy>
  <cp:revision>8</cp:revision>
  <dcterms:created xsi:type="dcterms:W3CDTF">2025-08-24T01:00:20Z</dcterms:created>
  <dcterms:modified xsi:type="dcterms:W3CDTF">2025-09-11T17:51:15Z</dcterms:modified>
  <dc:language>en-US</dc:language>
</cp:coreProperties>
</file>