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ownloads\"/>
    </mc:Choice>
  </mc:AlternateContent>
  <xr:revisionPtr revIDLastSave="0" documentId="13_ncr:1_{C6947CC0-BC06-4E58-852D-772D963BC18D}" xr6:coauthVersionLast="47" xr6:coauthVersionMax="47" xr10:uidLastSave="{00000000-0000-0000-0000-000000000000}"/>
  <bookViews>
    <workbookView xWindow="28680" yWindow="-120" windowWidth="29040" windowHeight="16440" activeTab="3" xr2:uid="{00000000-000D-0000-FFFF-FFFF00000000}"/>
  </bookViews>
  <sheets>
    <sheet name="Aggregated QT" sheetId="5" r:id="rId1"/>
    <sheet name="uncalibrated DeepJIT Openstack" sheetId="2" r:id="rId2"/>
    <sheet name="Platt scaled OS" sheetId="3" r:id="rId3"/>
    <sheet name="Aggregated OS" sheetId="1" r:id="rId4"/>
    <sheet name="Temp scaling OS" sheetId="4" r:id="rId5"/>
    <sheet name="uncalibrated DeepJIT QT" sheetId="6" r:id="rId6"/>
    <sheet name="Platt scaled_QT" sheetId="7" r:id="rId7"/>
    <sheet name="Temp scaling Q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8" l="1"/>
  <c r="J14" i="8"/>
  <c r="I14" i="8"/>
  <c r="H14" i="8"/>
  <c r="G14" i="8"/>
  <c r="F14" i="8"/>
  <c r="E14" i="8"/>
  <c r="D14" i="8"/>
  <c r="C14" i="8"/>
  <c r="B14" i="8"/>
  <c r="N13" i="8"/>
  <c r="J13" i="8"/>
  <c r="I13" i="8"/>
  <c r="H13" i="8"/>
  <c r="G13" i="8"/>
  <c r="F13" i="8"/>
  <c r="E13" i="8"/>
  <c r="D13" i="8"/>
  <c r="C13" i="8"/>
  <c r="B13" i="8"/>
  <c r="N14" i="7"/>
  <c r="J14" i="7"/>
  <c r="I14" i="7"/>
  <c r="H14" i="7"/>
  <c r="G14" i="7"/>
  <c r="F14" i="7"/>
  <c r="E14" i="7"/>
  <c r="D14" i="7"/>
  <c r="C14" i="7"/>
  <c r="B14" i="7"/>
  <c r="N13" i="7"/>
  <c r="J13" i="7"/>
  <c r="I13" i="7"/>
  <c r="H13" i="7"/>
  <c r="G13" i="7"/>
  <c r="F13" i="7"/>
  <c r="E13" i="7"/>
  <c r="D13" i="7"/>
  <c r="C13" i="7"/>
  <c r="B13" i="7"/>
  <c r="N15" i="6"/>
  <c r="J15" i="6"/>
  <c r="I15" i="6"/>
  <c r="H15" i="6"/>
  <c r="G15" i="6"/>
  <c r="F15" i="6"/>
  <c r="E15" i="6"/>
  <c r="D15" i="6"/>
  <c r="C15" i="6"/>
  <c r="B15" i="6"/>
  <c r="N14" i="6"/>
  <c r="J14" i="6"/>
  <c r="I14" i="6"/>
  <c r="H14" i="6"/>
  <c r="G14" i="6"/>
  <c r="F14" i="6"/>
  <c r="E14" i="6"/>
  <c r="D14" i="6"/>
  <c r="C14" i="6"/>
  <c r="B14" i="6"/>
  <c r="N13" i="6"/>
  <c r="J13" i="6"/>
  <c r="I13" i="6"/>
  <c r="H13" i="6"/>
  <c r="G13" i="6"/>
  <c r="F13" i="6"/>
  <c r="E13" i="6"/>
  <c r="D13" i="6"/>
  <c r="C13" i="6"/>
  <c r="B13" i="6"/>
  <c r="N12" i="6"/>
  <c r="J12" i="6"/>
  <c r="I12" i="6"/>
  <c r="H12" i="6"/>
  <c r="G12" i="6"/>
  <c r="F12" i="6"/>
  <c r="E12" i="6"/>
  <c r="D12" i="6"/>
  <c r="C12" i="6"/>
  <c r="B12" i="6"/>
  <c r="N14" i="4"/>
  <c r="J14" i="4"/>
  <c r="I14" i="4"/>
  <c r="H14" i="4"/>
  <c r="G14" i="4"/>
  <c r="F14" i="4"/>
  <c r="E14" i="4"/>
  <c r="D14" i="4"/>
  <c r="C14" i="4"/>
  <c r="B14" i="4"/>
  <c r="N13" i="4"/>
  <c r="J13" i="4"/>
  <c r="I13" i="4"/>
  <c r="H13" i="4"/>
  <c r="G13" i="4"/>
  <c r="F13" i="4"/>
  <c r="E13" i="4"/>
  <c r="D13" i="4"/>
  <c r="C13" i="4"/>
  <c r="B13" i="4"/>
  <c r="N14" i="3"/>
  <c r="J14" i="3"/>
  <c r="I14" i="3"/>
  <c r="H14" i="3"/>
  <c r="G14" i="3"/>
  <c r="F14" i="3"/>
  <c r="E14" i="3"/>
  <c r="D14" i="3"/>
  <c r="C14" i="3"/>
  <c r="B14" i="3"/>
  <c r="N13" i="3"/>
  <c r="J13" i="3"/>
  <c r="I13" i="3"/>
  <c r="H13" i="3"/>
  <c r="G13" i="3"/>
  <c r="F13" i="3"/>
  <c r="E13" i="3"/>
  <c r="D13" i="3"/>
  <c r="C13" i="3"/>
  <c r="B13" i="3"/>
  <c r="N16" i="2"/>
  <c r="J16" i="2"/>
  <c r="I16" i="2"/>
  <c r="H16" i="2"/>
  <c r="G16" i="2"/>
  <c r="F16" i="2"/>
  <c r="E16" i="2"/>
  <c r="D16" i="2"/>
  <c r="C16" i="2"/>
  <c r="B16" i="2"/>
  <c r="N14" i="2"/>
  <c r="J14" i="2"/>
  <c r="I14" i="2"/>
  <c r="H14" i="2"/>
  <c r="G14" i="2"/>
  <c r="F14" i="2"/>
  <c r="E14" i="2"/>
  <c r="D14" i="2"/>
  <c r="C14" i="2"/>
  <c r="B14" i="2"/>
  <c r="N13" i="2"/>
  <c r="J13" i="2"/>
  <c r="I13" i="2"/>
  <c r="H13" i="2"/>
  <c r="G13" i="2"/>
  <c r="F13" i="2"/>
  <c r="E13" i="2"/>
  <c r="D13" i="2"/>
  <c r="C13" i="2"/>
  <c r="B13" i="2"/>
  <c r="N12" i="2"/>
  <c r="J12" i="2"/>
  <c r="I12" i="2"/>
  <c r="H12" i="2"/>
  <c r="G12" i="2"/>
  <c r="F12" i="2"/>
  <c r="E12" i="2"/>
  <c r="D12" i="2"/>
  <c r="C12" i="2"/>
  <c r="B12" i="2"/>
</calcChain>
</file>

<file path=xl/sharedStrings.xml><?xml version="1.0" encoding="utf-8"?>
<sst xmlns="http://schemas.openxmlformats.org/spreadsheetml/2006/main" count="204" uniqueCount="47">
  <si>
    <t>TEST DATA</t>
  </si>
  <si>
    <t>ece_15</t>
  </si>
  <si>
    <t>mce_15</t>
  </si>
  <si>
    <t>ece_15_interactive</t>
  </si>
  <si>
    <t>mce_15_interactive</t>
  </si>
  <si>
    <t>brier</t>
  </si>
  <si>
    <t>AVG</t>
  </si>
  <si>
    <t>MIN</t>
  </si>
  <si>
    <t>MAX</t>
  </si>
  <si>
    <t>Average</t>
  </si>
  <si>
    <t>PLATT</t>
  </si>
  <si>
    <t>ece_15_inter</t>
  </si>
  <si>
    <t>mce_15_inter</t>
  </si>
  <si>
    <t xml:space="preserve"> Validation data (10 x10CV)</t>
  </si>
  <si>
    <t>ECE Equal-interval bins (15 bins)</t>
  </si>
  <si>
    <t>ECE Equal-interval bins (50 bins)</t>
  </si>
  <si>
    <t>ECE Equal-weight bins (15 bins)</t>
  </si>
  <si>
    <t>ECE Equal-weight bins (50 bins)</t>
  </si>
  <si>
    <t>MCE Equal-interval bins (15 bins)</t>
  </si>
  <si>
    <t>MCE Equal-interval bins (50 bins)</t>
  </si>
  <si>
    <t>MCE Equal-weight bins (15 bins)</t>
  </si>
  <si>
    <t>MCE Equal-weight bins (50 bins)</t>
  </si>
  <si>
    <t>Brier</t>
  </si>
  <si>
    <t>ROC-AUC</t>
  </si>
  <si>
    <t>1 x 10 CV</t>
  </si>
  <si>
    <t>2 x 10 CV</t>
  </si>
  <si>
    <t>3 x 10 CV</t>
  </si>
  <si>
    <t>4 x 10 CV</t>
  </si>
  <si>
    <t>5 x 10 CV</t>
  </si>
  <si>
    <t>6 x 10 CV</t>
  </si>
  <si>
    <t>7 x 10 CV</t>
  </si>
  <si>
    <t>8 x 10 CV</t>
  </si>
  <si>
    <t>9 x 10 CV</t>
  </si>
  <si>
    <t>10 x 10 CV</t>
  </si>
  <si>
    <t>Std Dev</t>
  </si>
  <si>
    <t>Test set result</t>
  </si>
  <si>
    <t>ECE - Equal-interval bins (15 bins)</t>
  </si>
  <si>
    <t>ECE - Equal-interval bins (50 bins)</t>
  </si>
  <si>
    <t>ECE - Equal-weight bins (15 bins)</t>
  </si>
  <si>
    <t>ECE - Equal-weight bins (50 bins)</t>
  </si>
  <si>
    <t>MCE - Equal-interval bins (15 bins)</t>
  </si>
  <si>
    <t>MCE - Equal-interval bins (50 bins)</t>
  </si>
  <si>
    <t>MCE - Equal-weight bins (15 bins)</t>
  </si>
  <si>
    <t>MCE - Equal-weight bins (50 bins)</t>
  </si>
  <si>
    <t>TEMPERATURE</t>
  </si>
  <si>
    <t>VALIDATION DATA</t>
  </si>
  <si>
    <t>Uncalibrated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</si>
</sst>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name val="Cambria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b/>
      <sz val="12"/>
      <color theme="3"/>
      <name val="Calibri"/>
      <scheme val="minor"/>
    </font>
    <font>
      <sz val="11"/>
      <color theme="3"/>
      <name val="Calibri"/>
      <scheme val="minor"/>
    </font>
    <font>
      <sz val="11"/>
      <color theme="6"/>
      <name val="Calibri"/>
      <scheme val="minor"/>
    </font>
    <font>
      <sz val="11"/>
      <color rgb="FFC00000"/>
      <name val="Calibri"/>
      <scheme val="minor"/>
    </font>
    <font>
      <sz val="11"/>
      <color theme="4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9" fillId="0" borderId="0" applyFont="0" applyFill="0" applyBorder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4" fillId="0" borderId="0" xfId="0" applyFont="1"/>
    <xf numFmtId="0" fontId="3" fillId="0" borderId="0" xfId="0" applyFont="1"/>
    <xf numFmtId="9" fontId="5" fillId="0" borderId="0" xfId="1" applyFont="1"/>
    <xf numFmtId="9" fontId="0" fillId="0" borderId="0" xfId="0" applyNumberFormat="1"/>
    <xf numFmtId="9" fontId="3" fillId="0" borderId="0" xfId="1" applyFont="1"/>
    <xf numFmtId="0" fontId="5" fillId="0" borderId="0" xfId="0" applyFont="1"/>
    <xf numFmtId="0" fontId="2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9" fontId="2" fillId="0" borderId="0" xfId="0" applyNumberFormat="1" applyFont="1"/>
    <xf numFmtId="0" fontId="8" fillId="0" borderId="0" xfId="0" applyFont="1"/>
    <xf numFmtId="0" fontId="4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nlyoffice.com/jsaProject" Target="jsaProject.bin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workbookViewId="0">
      <selection activeCell="E34" sqref="E34"/>
    </sheetView>
  </sheetViews>
  <sheetFormatPr defaultRowHeight="14.4" x14ac:dyDescent="0.3"/>
  <cols>
    <col min="2" max="6" width="12.33203125" customWidth="1"/>
    <col min="7" max="9" width="9" customWidth="1"/>
    <col min="10" max="14" width="13" customWidth="1"/>
  </cols>
  <sheetData>
    <row r="1" spans="1:14" s="3" customFormat="1" ht="1.95" customHeight="1" x14ac:dyDescent="0.3"/>
    <row r="2" spans="1:14" ht="15.6" x14ac:dyDescent="0.3">
      <c r="C2" s="15" t="s">
        <v>45</v>
      </c>
      <c r="D2" s="15"/>
      <c r="E2" s="15"/>
      <c r="F2" s="4"/>
      <c r="G2" s="4"/>
      <c r="H2" s="4"/>
      <c r="I2" s="4"/>
      <c r="J2" s="4"/>
      <c r="K2" s="15" t="s">
        <v>0</v>
      </c>
      <c r="L2" s="15"/>
      <c r="M2" s="15"/>
    </row>
    <row r="4" spans="1:14" x14ac:dyDescent="0.3">
      <c r="B4" s="1" t="s">
        <v>1</v>
      </c>
      <c r="C4" s="1" t="s">
        <v>3</v>
      </c>
      <c r="D4" s="1" t="s">
        <v>2</v>
      </c>
      <c r="E4" s="1" t="s">
        <v>4</v>
      </c>
      <c r="F4" s="1" t="s">
        <v>5</v>
      </c>
      <c r="J4" s="1" t="s">
        <v>1</v>
      </c>
      <c r="K4" s="1" t="s">
        <v>3</v>
      </c>
      <c r="L4" s="1" t="s">
        <v>2</v>
      </c>
      <c r="M4" s="1" t="s">
        <v>4</v>
      </c>
      <c r="N4" s="1" t="s">
        <v>5</v>
      </c>
    </row>
    <row r="5" spans="1:14" x14ac:dyDescent="0.3">
      <c r="H5" s="2" t="s">
        <v>46</v>
      </c>
    </row>
    <row r="6" spans="1:14" x14ac:dyDescent="0.3">
      <c r="A6" s="5" t="s">
        <v>6</v>
      </c>
      <c r="B6" s="6">
        <v>0.33084656603648532</v>
      </c>
      <c r="C6" s="6">
        <v>0.33084528413204295</v>
      </c>
      <c r="D6" s="6">
        <v>0.63337466295196942</v>
      </c>
      <c r="E6" s="6">
        <v>0.57483540141174905</v>
      </c>
      <c r="F6" s="6">
        <v>0.19026157603833224</v>
      </c>
      <c r="G6" s="7"/>
      <c r="H6" s="13"/>
      <c r="I6" s="7"/>
      <c r="J6" s="8">
        <v>0.32732810559428105</v>
      </c>
      <c r="K6" s="8">
        <v>0.32732810559428122</v>
      </c>
      <c r="L6" s="8">
        <v>0.66457635348076494</v>
      </c>
      <c r="M6" s="8">
        <v>0.61717832299457043</v>
      </c>
      <c r="N6" s="8">
        <v>0.19339341447140362</v>
      </c>
    </row>
    <row r="7" spans="1:14" x14ac:dyDescent="0.3">
      <c r="A7" s="5" t="s">
        <v>7</v>
      </c>
      <c r="B7" s="8">
        <v>0.28899221677355702</v>
      </c>
      <c r="C7" s="8">
        <v>0.28899221677355702</v>
      </c>
      <c r="D7" s="8">
        <v>0.53595506809127202</v>
      </c>
      <c r="E7" s="8">
        <v>0.51609198303965798</v>
      </c>
      <c r="F7" s="8">
        <v>0.166057779680192</v>
      </c>
      <c r="G7" s="7"/>
      <c r="H7" s="13"/>
      <c r="I7" s="7"/>
      <c r="J7" s="6">
        <v>0.301541226621513</v>
      </c>
      <c r="K7" s="6">
        <v>0.301541226621513</v>
      </c>
      <c r="L7" s="6">
        <v>0.61077753883419605</v>
      </c>
      <c r="M7" s="6">
        <v>0.58625334986420596</v>
      </c>
      <c r="N7" s="6">
        <v>0.17386269379347299</v>
      </c>
    </row>
    <row r="8" spans="1:14" x14ac:dyDescent="0.3">
      <c r="A8" s="5" t="s">
        <v>8</v>
      </c>
      <c r="B8" s="8">
        <v>0.37094096884504901</v>
      </c>
      <c r="C8" s="8">
        <v>0.37094096884504901</v>
      </c>
      <c r="D8" s="8">
        <v>0.93706238269805897</v>
      </c>
      <c r="E8" s="8">
        <v>0.63875642534974297</v>
      </c>
      <c r="F8" s="8">
        <v>0.21523616355094799</v>
      </c>
      <c r="G8" s="7"/>
      <c r="H8" s="13"/>
      <c r="I8" s="7"/>
      <c r="J8" s="6">
        <v>0.35501350854816499</v>
      </c>
      <c r="K8" s="6">
        <v>0.35501350854816499</v>
      </c>
      <c r="L8" s="6">
        <v>0.93528096377849601</v>
      </c>
      <c r="M8" s="6">
        <v>0.63683962024921603</v>
      </c>
      <c r="N8" s="6">
        <v>0.21294058334272301</v>
      </c>
    </row>
    <row r="9" spans="1:14" x14ac:dyDescent="0.3">
      <c r="A9" s="9"/>
      <c r="H9" s="2"/>
    </row>
    <row r="10" spans="1:14" x14ac:dyDescent="0.3">
      <c r="A10" s="5" t="s">
        <v>6</v>
      </c>
      <c r="B10" s="6">
        <v>1.4170890361041225E-2</v>
      </c>
      <c r="C10" s="6">
        <v>1.7036882430652621E-2</v>
      </c>
      <c r="D10" s="6">
        <v>0.34910219945745313</v>
      </c>
      <c r="E10" s="6">
        <v>6.0252629505838637E-2</v>
      </c>
      <c r="F10" s="6">
        <v>5.8607827328861807E-2</v>
      </c>
      <c r="H10" s="2" t="s">
        <v>10</v>
      </c>
      <c r="J10" s="8">
        <v>1.5055123841071568E-2</v>
      </c>
      <c r="K10" s="8">
        <v>1.8391479703210419E-2</v>
      </c>
      <c r="L10" s="8">
        <v>0.30033949700089752</v>
      </c>
      <c r="M10" s="8">
        <v>9.2031130833857527E-2</v>
      </c>
      <c r="N10" s="8">
        <v>6.1991670816910663E-2</v>
      </c>
    </row>
    <row r="11" spans="1:14" x14ac:dyDescent="0.3">
      <c r="A11" s="5" t="s">
        <v>7</v>
      </c>
      <c r="B11" s="8">
        <v>5.8106048387254004E-3</v>
      </c>
      <c r="C11" s="8">
        <v>1.03465105949152E-2</v>
      </c>
      <c r="D11" s="8">
        <v>0.13880000000000001</v>
      </c>
      <c r="E11" s="8">
        <v>2.1388447070216001E-2</v>
      </c>
      <c r="F11" s="8">
        <v>5.1895646055758603E-2</v>
      </c>
      <c r="H11" s="2"/>
      <c r="J11" s="6">
        <v>1.01077808513509E-2</v>
      </c>
      <c r="K11" s="6">
        <v>1.4339255709471499E-2</v>
      </c>
      <c r="L11" s="6">
        <v>6.7320848467841393E-2</v>
      </c>
      <c r="M11" s="6">
        <v>4.2552648030241301E-2</v>
      </c>
      <c r="N11" s="6">
        <v>6.1562067385895702E-2</v>
      </c>
    </row>
    <row r="12" spans="1:14" x14ac:dyDescent="0.3">
      <c r="A12" s="5" t="s">
        <v>8</v>
      </c>
      <c r="B12" s="8">
        <v>2.3854261186536999E-2</v>
      </c>
      <c r="C12" s="8">
        <v>2.76E-2</v>
      </c>
      <c r="D12" s="8">
        <v>0.60319999999999996</v>
      </c>
      <c r="E12" s="8">
        <v>0.10214075664478001</v>
      </c>
      <c r="F12" s="8">
        <v>6.6874586760890198E-2</v>
      </c>
      <c r="H12" s="2"/>
      <c r="J12" s="6">
        <v>1.9917932318214201E-2</v>
      </c>
      <c r="K12" s="6">
        <v>2.54027067265045E-2</v>
      </c>
      <c r="L12" s="6">
        <v>0.61584975467513603</v>
      </c>
      <c r="M12" s="6">
        <v>0.13922243896336001</v>
      </c>
      <c r="N12" s="6">
        <v>6.2776928612387595E-2</v>
      </c>
    </row>
    <row r="13" spans="1:14" x14ac:dyDescent="0.3">
      <c r="A13" s="9"/>
      <c r="B13" s="7"/>
      <c r="C13" s="7"/>
      <c r="D13" s="7"/>
      <c r="E13" s="7"/>
      <c r="F13" s="7"/>
      <c r="H13" s="2"/>
      <c r="J13" s="7"/>
      <c r="K13" s="7"/>
      <c r="L13" s="7"/>
      <c r="M13" s="7"/>
      <c r="N13" s="7"/>
    </row>
    <row r="14" spans="1:14" x14ac:dyDescent="0.3">
      <c r="A14" s="5" t="s">
        <v>6</v>
      </c>
      <c r="B14" s="6">
        <v>0.3415404232591665</v>
      </c>
      <c r="C14" s="6">
        <v>0.34153768552866975</v>
      </c>
      <c r="D14" s="6">
        <v>0.60049105617785314</v>
      </c>
      <c r="E14" s="6">
        <v>0.54691010145646635</v>
      </c>
      <c r="F14" s="6">
        <v>0.1912322047819536</v>
      </c>
      <c r="H14" s="2"/>
      <c r="J14" s="8">
        <v>0.34204181518509191</v>
      </c>
      <c r="K14" s="8">
        <v>0.34204052513981031</v>
      </c>
      <c r="L14" s="8">
        <v>0.61745321339050274</v>
      </c>
      <c r="M14" s="8">
        <v>0.58502119838262701</v>
      </c>
      <c r="N14" s="8">
        <v>0.19672453638674819</v>
      </c>
    </row>
    <row r="15" spans="1:14" x14ac:dyDescent="0.3">
      <c r="A15" s="5" t="s">
        <v>7</v>
      </c>
      <c r="B15" s="8">
        <v>0.30236701579408698</v>
      </c>
      <c r="C15" s="8">
        <v>0.30236701579408698</v>
      </c>
      <c r="D15" s="8">
        <v>0.50869326119299096</v>
      </c>
      <c r="E15" s="8">
        <v>0.49083192201403802</v>
      </c>
      <c r="F15" s="8">
        <v>0.16908751476577899</v>
      </c>
      <c r="H15" s="2" t="s">
        <v>44</v>
      </c>
      <c r="J15" s="6">
        <v>0.31469540988851802</v>
      </c>
      <c r="K15" s="6">
        <v>0.31469540988851802</v>
      </c>
      <c r="L15" s="6">
        <v>0.58480405513151201</v>
      </c>
      <c r="M15" s="6">
        <v>0.55550675509974001</v>
      </c>
      <c r="N15" s="6">
        <v>0.17631561510049401</v>
      </c>
    </row>
    <row r="16" spans="1:14" x14ac:dyDescent="0.3">
      <c r="A16" s="5" t="s">
        <v>8</v>
      </c>
      <c r="B16" s="8">
        <v>0.37898988415170798</v>
      </c>
      <c r="C16" s="8">
        <v>0.37898988415170798</v>
      </c>
      <c r="D16" s="8">
        <v>0.93978613615036</v>
      </c>
      <c r="E16" s="8">
        <v>0.59878589116133596</v>
      </c>
      <c r="F16" s="8">
        <v>0.21400535868358</v>
      </c>
      <c r="J16" s="6">
        <v>0.36357821014976699</v>
      </c>
      <c r="K16" s="6">
        <v>0.36357821014976699</v>
      </c>
      <c r="L16" s="6">
        <v>0.93836754560470603</v>
      </c>
      <c r="M16" s="6">
        <v>0.60831963704075898</v>
      </c>
      <c r="N16" s="6">
        <v>0.21175935527400699</v>
      </c>
    </row>
  </sheetData>
  <mergeCells count="2">
    <mergeCell ref="C2:E2"/>
    <mergeCell ref="K2:M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workbookViewId="0">
      <selection activeCell="M1" sqref="M1:M1048576"/>
    </sheetView>
  </sheetViews>
  <sheetFormatPr defaultRowHeight="14.4" x14ac:dyDescent="0.3"/>
  <cols>
    <col min="1" max="1" width="13.21875" customWidth="1"/>
  </cols>
  <sheetData>
    <row r="1" spans="1:14" ht="27.45" customHeight="1" x14ac:dyDescent="0.3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10"/>
      <c r="L1" s="10"/>
      <c r="M1" s="10"/>
      <c r="N1" s="10" t="s">
        <v>23</v>
      </c>
    </row>
    <row r="2" spans="1:14" x14ac:dyDescent="0.3">
      <c r="A2" t="s">
        <v>24</v>
      </c>
      <c r="B2">
        <v>0.36820000000000003</v>
      </c>
      <c r="C2">
        <v>0.36820000000000003</v>
      </c>
      <c r="D2">
        <v>0.36820000000000003</v>
      </c>
      <c r="E2">
        <v>0.36820000000000003</v>
      </c>
      <c r="F2">
        <v>0.61539999999999995</v>
      </c>
      <c r="G2">
        <v>0.66500000000000004</v>
      </c>
      <c r="H2">
        <v>0.53059999999999996</v>
      </c>
      <c r="I2">
        <v>0.66379999999999995</v>
      </c>
      <c r="J2">
        <v>0.24740000000000001</v>
      </c>
      <c r="N2">
        <v>0.747</v>
      </c>
    </row>
    <row r="3" spans="1:14" x14ac:dyDescent="0.3">
      <c r="A3" t="s">
        <v>25</v>
      </c>
      <c r="B3">
        <v>0.32900000000000001</v>
      </c>
      <c r="C3">
        <v>0.32900000000000001</v>
      </c>
      <c r="D3">
        <v>0.32900000000000001</v>
      </c>
      <c r="E3">
        <v>0.32900000000000001</v>
      </c>
      <c r="F3">
        <v>0.87039999999999995</v>
      </c>
      <c r="G3">
        <v>0.65069999999999995</v>
      </c>
      <c r="H3">
        <v>0.497</v>
      </c>
      <c r="I3">
        <v>0.59960000000000002</v>
      </c>
      <c r="J3">
        <v>0.22020000000000001</v>
      </c>
      <c r="N3">
        <v>0.74039999999999995</v>
      </c>
    </row>
    <row r="4" spans="1:14" x14ac:dyDescent="0.3">
      <c r="A4" t="s">
        <v>26</v>
      </c>
      <c r="B4">
        <v>0.34539999999999998</v>
      </c>
      <c r="C4">
        <v>0.34560000000000002</v>
      </c>
      <c r="D4">
        <v>0.34539999999999998</v>
      </c>
      <c r="E4">
        <v>0.34539999999999998</v>
      </c>
      <c r="F4">
        <v>0.55189999999999995</v>
      </c>
      <c r="G4">
        <v>0.61270000000000002</v>
      </c>
      <c r="H4">
        <v>0.50929999999999997</v>
      </c>
      <c r="I4">
        <v>0.64329999999999998</v>
      </c>
      <c r="J4">
        <v>0.24079999999999999</v>
      </c>
      <c r="N4">
        <v>0.75929999999999997</v>
      </c>
    </row>
    <row r="5" spans="1:14" x14ac:dyDescent="0.3">
      <c r="A5" t="s">
        <v>27</v>
      </c>
      <c r="B5">
        <v>0.36409999999999998</v>
      </c>
      <c r="C5">
        <v>0.36409999999999998</v>
      </c>
      <c r="D5">
        <v>0.36409999999999998</v>
      </c>
      <c r="E5">
        <v>0.36409999999999998</v>
      </c>
      <c r="F5">
        <v>0.53080000000000005</v>
      </c>
      <c r="G5">
        <v>0.61850000000000005</v>
      </c>
      <c r="H5">
        <v>0.56069999999999998</v>
      </c>
      <c r="I5">
        <v>0.65569999999999995</v>
      </c>
      <c r="J5">
        <v>0.24510000000000001</v>
      </c>
      <c r="N5">
        <v>0.76419999999999999</v>
      </c>
    </row>
    <row r="6" spans="1:14" x14ac:dyDescent="0.3">
      <c r="A6" t="s">
        <v>28</v>
      </c>
      <c r="B6">
        <v>0.37109999999999999</v>
      </c>
      <c r="C6">
        <v>0.37109999999999999</v>
      </c>
      <c r="D6">
        <v>0.37109999999999999</v>
      </c>
      <c r="E6">
        <v>0.37109999999999999</v>
      </c>
      <c r="F6">
        <v>0.53569999999999995</v>
      </c>
      <c r="G6">
        <v>0.69359999999999999</v>
      </c>
      <c r="H6">
        <v>0.55030000000000001</v>
      </c>
      <c r="I6">
        <v>0.63970000000000005</v>
      </c>
      <c r="J6">
        <v>0.24440000000000001</v>
      </c>
      <c r="N6">
        <v>0.76559999999999995</v>
      </c>
    </row>
    <row r="7" spans="1:14" x14ac:dyDescent="0.3">
      <c r="A7" t="s">
        <v>29</v>
      </c>
      <c r="B7">
        <v>0.37880000000000003</v>
      </c>
      <c r="C7">
        <v>0.37880000000000003</v>
      </c>
      <c r="D7">
        <v>0.37880000000000003</v>
      </c>
      <c r="E7">
        <v>0.37880000000000003</v>
      </c>
      <c r="F7">
        <v>0.55859999999999999</v>
      </c>
      <c r="G7">
        <v>0.66639999999999999</v>
      </c>
      <c r="H7">
        <v>0.57199999999999995</v>
      </c>
      <c r="I7">
        <v>0.61899999999999999</v>
      </c>
      <c r="J7">
        <v>0.25990000000000002</v>
      </c>
      <c r="N7">
        <v>0.73929999999999996</v>
      </c>
    </row>
    <row r="8" spans="1:14" x14ac:dyDescent="0.3">
      <c r="A8" t="s">
        <v>30</v>
      </c>
      <c r="B8">
        <v>0.3231</v>
      </c>
      <c r="C8">
        <v>0.3231</v>
      </c>
      <c r="D8">
        <v>0.3231</v>
      </c>
      <c r="E8">
        <v>0.3231</v>
      </c>
      <c r="F8">
        <v>0.59940000000000004</v>
      </c>
      <c r="G8">
        <v>0.86350000000000005</v>
      </c>
      <c r="H8">
        <v>0.51070000000000004</v>
      </c>
      <c r="I8">
        <v>0.70209999999999995</v>
      </c>
      <c r="J8">
        <v>0.21890000000000001</v>
      </c>
      <c r="N8">
        <v>0.74760000000000004</v>
      </c>
    </row>
    <row r="9" spans="1:14" x14ac:dyDescent="0.3">
      <c r="A9" t="s">
        <v>31</v>
      </c>
      <c r="B9">
        <v>0.34350000000000003</v>
      </c>
      <c r="C9">
        <v>0.34350000000000003</v>
      </c>
      <c r="D9">
        <v>0.34350000000000003</v>
      </c>
      <c r="E9">
        <v>0.34350000000000003</v>
      </c>
      <c r="F9">
        <v>0.5444</v>
      </c>
      <c r="G9">
        <v>0.66659999999999997</v>
      </c>
      <c r="H9">
        <v>0.53269999999999995</v>
      </c>
      <c r="I9">
        <v>0.60799999999999998</v>
      </c>
      <c r="J9">
        <v>0.23419999999999999</v>
      </c>
      <c r="N9">
        <v>0.74239999999999995</v>
      </c>
    </row>
    <row r="10" spans="1:14" x14ac:dyDescent="0.3">
      <c r="A10" t="s">
        <v>32</v>
      </c>
      <c r="B10">
        <v>0.33229999999999998</v>
      </c>
      <c r="C10">
        <v>0.33260000000000001</v>
      </c>
      <c r="D10">
        <v>0.33229999999999998</v>
      </c>
      <c r="E10">
        <v>0.33229999999999998</v>
      </c>
      <c r="F10">
        <v>0.52370000000000005</v>
      </c>
      <c r="G10">
        <v>0.75070000000000003</v>
      </c>
      <c r="H10">
        <v>0.49740000000000001</v>
      </c>
      <c r="I10">
        <v>0.56589999999999996</v>
      </c>
      <c r="J10">
        <v>0.23069999999999999</v>
      </c>
      <c r="N10">
        <v>0.73750000000000004</v>
      </c>
    </row>
    <row r="11" spans="1:14" x14ac:dyDescent="0.3">
      <c r="A11" t="s">
        <v>33</v>
      </c>
      <c r="B11">
        <v>0.35360000000000003</v>
      </c>
      <c r="C11">
        <v>0.35360000000000003</v>
      </c>
      <c r="D11">
        <v>0.35360000000000003</v>
      </c>
      <c r="E11">
        <v>0.35360000000000003</v>
      </c>
      <c r="F11">
        <v>0.86709999999999998</v>
      </c>
      <c r="G11">
        <v>0.86409999999999998</v>
      </c>
      <c r="H11">
        <v>0.54090000000000005</v>
      </c>
      <c r="I11">
        <v>0.60599999999999998</v>
      </c>
      <c r="J11">
        <v>0.2366</v>
      </c>
      <c r="N11">
        <v>0.7661</v>
      </c>
    </row>
    <row r="12" spans="1:14" x14ac:dyDescent="0.3">
      <c r="A12" t="s">
        <v>9</v>
      </c>
      <c r="B12">
        <f>AVERAGE(B2:B11)</f>
        <v>0.35091000000000006</v>
      </c>
      <c r="C12">
        <f t="shared" ref="C12:N12" si="0">AVERAGE(C2:C11)</f>
        <v>0.35096000000000005</v>
      </c>
      <c r="D12">
        <f t="shared" si="0"/>
        <v>0.35091000000000006</v>
      </c>
      <c r="E12">
        <f t="shared" si="0"/>
        <v>0.35091000000000006</v>
      </c>
      <c r="F12">
        <f t="shared" si="0"/>
        <v>0.61973999999999996</v>
      </c>
      <c r="G12">
        <f t="shared" si="0"/>
        <v>0.70517999999999992</v>
      </c>
      <c r="H12">
        <f t="shared" si="0"/>
        <v>0.53015999999999996</v>
      </c>
      <c r="I12">
        <f t="shared" si="0"/>
        <v>0.63030999999999993</v>
      </c>
      <c r="J12">
        <f t="shared" si="0"/>
        <v>0.23782</v>
      </c>
      <c r="N12">
        <f t="shared" si="0"/>
        <v>0.75094000000000005</v>
      </c>
    </row>
    <row r="13" spans="1:14" x14ac:dyDescent="0.3">
      <c r="A13" t="s">
        <v>7</v>
      </c>
      <c r="B13">
        <f>MIN(B2:B11)</f>
        <v>0.3231</v>
      </c>
      <c r="C13">
        <f t="shared" ref="C13:N13" si="1">MIN(C2:C11)</f>
        <v>0.3231</v>
      </c>
      <c r="D13">
        <f t="shared" si="1"/>
        <v>0.3231</v>
      </c>
      <c r="E13">
        <f t="shared" si="1"/>
        <v>0.3231</v>
      </c>
      <c r="F13">
        <f t="shared" si="1"/>
        <v>0.52370000000000005</v>
      </c>
      <c r="G13">
        <f t="shared" si="1"/>
        <v>0.61270000000000002</v>
      </c>
      <c r="H13">
        <f t="shared" si="1"/>
        <v>0.497</v>
      </c>
      <c r="I13">
        <f t="shared" si="1"/>
        <v>0.56589999999999996</v>
      </c>
      <c r="J13">
        <f t="shared" si="1"/>
        <v>0.21890000000000001</v>
      </c>
      <c r="N13">
        <f t="shared" si="1"/>
        <v>0.73750000000000004</v>
      </c>
    </row>
    <row r="14" spans="1:14" x14ac:dyDescent="0.3">
      <c r="A14" t="s">
        <v>8</v>
      </c>
      <c r="B14">
        <f>MAX(B2:B11)</f>
        <v>0.37880000000000003</v>
      </c>
      <c r="C14">
        <f t="shared" ref="C14:N14" si="2">MAX(C2:C11)</f>
        <v>0.37880000000000003</v>
      </c>
      <c r="D14">
        <f t="shared" si="2"/>
        <v>0.37880000000000003</v>
      </c>
      <c r="E14">
        <f t="shared" si="2"/>
        <v>0.37880000000000003</v>
      </c>
      <c r="F14">
        <f t="shared" si="2"/>
        <v>0.87039999999999995</v>
      </c>
      <c r="G14">
        <f t="shared" si="2"/>
        <v>0.86409999999999998</v>
      </c>
      <c r="H14">
        <f t="shared" si="2"/>
        <v>0.57199999999999995</v>
      </c>
      <c r="I14">
        <f t="shared" si="2"/>
        <v>0.70209999999999995</v>
      </c>
      <c r="J14">
        <f t="shared" si="2"/>
        <v>0.25990000000000002</v>
      </c>
      <c r="N14">
        <f t="shared" si="2"/>
        <v>0.7661</v>
      </c>
    </row>
    <row r="16" spans="1:14" x14ac:dyDescent="0.3">
      <c r="A16" t="s">
        <v>34</v>
      </c>
      <c r="B16">
        <f t="shared" ref="B16:N16" si="3">_xlfn.STDEV.S(B2:B11)</f>
        <v>1.9295045420464237E-2</v>
      </c>
      <c r="C16">
        <f t="shared" si="3"/>
        <v>1.9256814089794006E-2</v>
      </c>
      <c r="D16">
        <f t="shared" si="3"/>
        <v>1.9295045420464237E-2</v>
      </c>
      <c r="E16">
        <f t="shared" si="3"/>
        <v>1.9295045420464237E-2</v>
      </c>
      <c r="F16">
        <f t="shared" si="3"/>
        <v>0.13443840555767161</v>
      </c>
      <c r="G16">
        <f t="shared" si="3"/>
        <v>9.1995009526484192E-2</v>
      </c>
      <c r="H16">
        <f t="shared" si="3"/>
        <v>2.6241451518118755E-2</v>
      </c>
      <c r="I16">
        <f t="shared" si="3"/>
        <v>3.8708783097494655E-2</v>
      </c>
      <c r="J16">
        <f t="shared" si="3"/>
        <v>1.2552981053651496E-2</v>
      </c>
      <c r="N16">
        <f t="shared" si="3"/>
        <v>1.1629865767831447E-2</v>
      </c>
    </row>
    <row r="17" spans="1:14" s="2" customFormat="1" x14ac:dyDescent="0.3">
      <c r="A17" s="2" t="s">
        <v>35</v>
      </c>
      <c r="B17" s="2">
        <v>0.34699999999999998</v>
      </c>
      <c r="C17" s="2">
        <v>0.34720000000000001</v>
      </c>
      <c r="D17" s="2">
        <v>0.34699999999999998</v>
      </c>
      <c r="E17" s="2">
        <v>0.34699999999999998</v>
      </c>
      <c r="F17" s="2">
        <v>0.58199999999999996</v>
      </c>
      <c r="G17" s="2">
        <v>0.68230000000000002</v>
      </c>
      <c r="H17" s="2">
        <v>0.56279999999999997</v>
      </c>
      <c r="I17" s="2">
        <v>0.65700000000000003</v>
      </c>
      <c r="J17" s="2">
        <v>0.23619999999999999</v>
      </c>
      <c r="N17" s="2">
        <v>0.74019999999999997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workbookViewId="0">
      <selection activeCell="M1" sqref="M1:M1048576"/>
    </sheetView>
  </sheetViews>
  <sheetFormatPr defaultRowHeight="14.4" x14ac:dyDescent="0.3"/>
  <sheetData>
    <row r="1" spans="1:14" x14ac:dyDescent="0.3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10"/>
      <c r="L1" s="10"/>
      <c r="M1" s="10"/>
      <c r="N1" s="10" t="s">
        <v>23</v>
      </c>
    </row>
    <row r="2" spans="1:14" x14ac:dyDescent="0.3">
      <c r="A2" t="s">
        <v>24</v>
      </c>
      <c r="B2">
        <v>1.52E-2</v>
      </c>
      <c r="C2">
        <v>2.5899999999999999E-2</v>
      </c>
      <c r="D2">
        <v>2.1399999999999999E-2</v>
      </c>
      <c r="E2">
        <v>5.11E-2</v>
      </c>
      <c r="F2">
        <v>0.1241</v>
      </c>
      <c r="G2">
        <v>0.20899999999999999</v>
      </c>
      <c r="H2">
        <v>7.5399999999999995E-2</v>
      </c>
      <c r="I2">
        <v>0.2213</v>
      </c>
      <c r="J2">
        <v>9.2499999999999999E-2</v>
      </c>
      <c r="N2">
        <v>0.74639999999999995</v>
      </c>
    </row>
    <row r="3" spans="1:14" x14ac:dyDescent="0.3">
      <c r="A3" t="s">
        <v>25</v>
      </c>
      <c r="B3">
        <v>1.4E-2</v>
      </c>
      <c r="C3">
        <v>2.4400000000000002E-2</v>
      </c>
      <c r="D3">
        <v>2.5499999999999998E-2</v>
      </c>
      <c r="E3">
        <v>4.2799999999999998E-2</v>
      </c>
      <c r="F3">
        <v>0.4027</v>
      </c>
      <c r="G3">
        <v>0.61270000000000002</v>
      </c>
      <c r="H3">
        <v>6.5600000000000006E-2</v>
      </c>
      <c r="I3">
        <v>0.15060000000000001</v>
      </c>
      <c r="J3">
        <v>9.7699999999999995E-2</v>
      </c>
      <c r="N3">
        <v>0.73309999999999997</v>
      </c>
    </row>
    <row r="4" spans="1:14" x14ac:dyDescent="0.3">
      <c r="A4" t="s">
        <v>26</v>
      </c>
      <c r="B4">
        <v>3.3500000000000002E-2</v>
      </c>
      <c r="C4">
        <v>3.8899999999999997E-2</v>
      </c>
      <c r="D4">
        <v>4.3299999999999998E-2</v>
      </c>
      <c r="E4">
        <v>5.96E-2</v>
      </c>
      <c r="F4">
        <v>0.1857</v>
      </c>
      <c r="G4">
        <v>0.42030000000000001</v>
      </c>
      <c r="H4">
        <v>0.1285</v>
      </c>
      <c r="I4">
        <v>0.18559999999999999</v>
      </c>
      <c r="J4">
        <v>0.108</v>
      </c>
      <c r="N4">
        <v>0.76080000000000003</v>
      </c>
    </row>
    <row r="5" spans="1:14" x14ac:dyDescent="0.3">
      <c r="A5" t="s">
        <v>27</v>
      </c>
      <c r="B5">
        <v>2.98E-2</v>
      </c>
      <c r="C5">
        <v>4.3900000000000002E-2</v>
      </c>
      <c r="D5">
        <v>3.1600000000000003E-2</v>
      </c>
      <c r="E5">
        <v>5.4800000000000001E-2</v>
      </c>
      <c r="F5">
        <v>0.1087</v>
      </c>
      <c r="G5">
        <v>0.24690000000000001</v>
      </c>
      <c r="H5">
        <v>0.1072</v>
      </c>
      <c r="I5">
        <v>0.1638</v>
      </c>
      <c r="J5">
        <v>9.5799999999999996E-2</v>
      </c>
      <c r="N5">
        <v>0.7601</v>
      </c>
    </row>
    <row r="6" spans="1:14" x14ac:dyDescent="0.3">
      <c r="A6" t="s">
        <v>28</v>
      </c>
      <c r="B6">
        <v>2.3699999999999999E-2</v>
      </c>
      <c r="C6">
        <v>3.1199999999999999E-2</v>
      </c>
      <c r="D6">
        <v>2.3699999999999999E-2</v>
      </c>
      <c r="E6">
        <v>4.4699999999999997E-2</v>
      </c>
      <c r="F6">
        <v>0.13489999999999999</v>
      </c>
      <c r="G6">
        <v>0.32369999999999999</v>
      </c>
      <c r="H6">
        <v>6.0900000000000003E-2</v>
      </c>
      <c r="I6">
        <v>0.25629999999999997</v>
      </c>
      <c r="J6">
        <v>8.7499999999999994E-2</v>
      </c>
      <c r="N6">
        <v>0.76070000000000004</v>
      </c>
    </row>
    <row r="7" spans="1:14" x14ac:dyDescent="0.3">
      <c r="A7" t="s">
        <v>29</v>
      </c>
      <c r="B7">
        <v>2.47E-2</v>
      </c>
      <c r="C7">
        <v>3.5499999999999997E-2</v>
      </c>
      <c r="D7">
        <v>4.0099999999999997E-2</v>
      </c>
      <c r="E7">
        <v>5.3499999999999999E-2</v>
      </c>
      <c r="F7">
        <v>0.2571</v>
      </c>
      <c r="G7">
        <v>0.2571</v>
      </c>
      <c r="H7">
        <v>0.14749999999999999</v>
      </c>
      <c r="I7">
        <v>0.20269999999999999</v>
      </c>
      <c r="J7">
        <v>9.9400000000000002E-2</v>
      </c>
      <c r="N7">
        <v>0.73560000000000003</v>
      </c>
    </row>
    <row r="8" spans="1:14" x14ac:dyDescent="0.3">
      <c r="A8" t="s">
        <v>30</v>
      </c>
      <c r="B8">
        <v>2.4299999999999999E-2</v>
      </c>
      <c r="C8">
        <v>3.2300000000000002E-2</v>
      </c>
      <c r="D8">
        <v>2.5700000000000001E-2</v>
      </c>
      <c r="E8">
        <v>4.7300000000000002E-2</v>
      </c>
      <c r="F8">
        <v>0.59650000000000003</v>
      </c>
      <c r="G8">
        <v>0.59650000000000003</v>
      </c>
      <c r="H8">
        <v>0.107</v>
      </c>
      <c r="I8">
        <v>0.2122</v>
      </c>
      <c r="J8">
        <v>0.10009999999999999</v>
      </c>
      <c r="N8">
        <v>0.74309999999999998</v>
      </c>
    </row>
    <row r="9" spans="1:14" x14ac:dyDescent="0.3">
      <c r="A9" t="s">
        <v>31</v>
      </c>
      <c r="B9">
        <v>1.8800000000000001E-2</v>
      </c>
      <c r="C9">
        <v>3.0800000000000001E-2</v>
      </c>
      <c r="D9">
        <v>2.4299999999999999E-2</v>
      </c>
      <c r="E9">
        <v>5.1700000000000003E-2</v>
      </c>
      <c r="F9">
        <v>9.7000000000000003E-2</v>
      </c>
      <c r="G9">
        <v>0.55989999999999995</v>
      </c>
      <c r="H9">
        <v>4.58E-2</v>
      </c>
      <c r="I9">
        <v>0.2006</v>
      </c>
      <c r="J9">
        <v>0.1009</v>
      </c>
      <c r="N9">
        <v>0.73519999999999996</v>
      </c>
    </row>
    <row r="10" spans="1:14" x14ac:dyDescent="0.3">
      <c r="A10" t="s">
        <v>32</v>
      </c>
      <c r="B10">
        <v>1.44E-2</v>
      </c>
      <c r="C10">
        <v>3.2300000000000002E-2</v>
      </c>
      <c r="D10">
        <v>2.47E-2</v>
      </c>
      <c r="E10">
        <v>5.1999999999999998E-2</v>
      </c>
      <c r="F10">
        <v>0.34470000000000001</v>
      </c>
      <c r="G10">
        <v>0.34470000000000001</v>
      </c>
      <c r="H10">
        <v>6.3700000000000007E-2</v>
      </c>
      <c r="I10">
        <v>0.16170000000000001</v>
      </c>
      <c r="J10">
        <v>0.10390000000000001</v>
      </c>
      <c r="N10">
        <v>0.73960000000000004</v>
      </c>
    </row>
    <row r="11" spans="1:14" x14ac:dyDescent="0.3">
      <c r="A11" t="s">
        <v>33</v>
      </c>
      <c r="B11">
        <v>1.9699999999999999E-2</v>
      </c>
      <c r="C11">
        <v>3.6299999999999999E-2</v>
      </c>
      <c r="D11">
        <v>2.3699999999999999E-2</v>
      </c>
      <c r="E11">
        <v>4.9799999999999997E-2</v>
      </c>
      <c r="F11">
        <v>0.18149999999999999</v>
      </c>
      <c r="G11">
        <v>0.4425</v>
      </c>
      <c r="H11">
        <v>9.98E-2</v>
      </c>
      <c r="I11">
        <v>0.16259999999999999</v>
      </c>
      <c r="J11">
        <v>9.7299999999999998E-2</v>
      </c>
      <c r="N11">
        <v>0.76700000000000002</v>
      </c>
    </row>
    <row r="12" spans="1:14" x14ac:dyDescent="0.3">
      <c r="A12" t="s">
        <v>9</v>
      </c>
      <c r="B12">
        <v>2.18E-2</v>
      </c>
      <c r="C12">
        <v>3.32E-2</v>
      </c>
      <c r="D12">
        <v>2.8400000000000002E-2</v>
      </c>
      <c r="E12">
        <v>5.0700000000000002E-2</v>
      </c>
      <c r="F12">
        <v>0.24329999999999999</v>
      </c>
      <c r="G12">
        <v>0.40129999999999999</v>
      </c>
      <c r="H12">
        <v>9.01E-2</v>
      </c>
      <c r="I12">
        <v>0.19170000000000001</v>
      </c>
      <c r="J12">
        <v>9.8299999999999998E-2</v>
      </c>
      <c r="N12">
        <v>0.74819999999999998</v>
      </c>
    </row>
    <row r="13" spans="1:14" x14ac:dyDescent="0.3">
      <c r="A13" s="11" t="s">
        <v>7</v>
      </c>
      <c r="B13">
        <f>MIN(B2:B11)</f>
        <v>1.4E-2</v>
      </c>
      <c r="C13">
        <f t="shared" ref="C13:N13" si="0">MIN(C2:C11)</f>
        <v>2.4400000000000002E-2</v>
      </c>
      <c r="D13">
        <f t="shared" si="0"/>
        <v>2.1399999999999999E-2</v>
      </c>
      <c r="E13">
        <f t="shared" si="0"/>
        <v>4.2799999999999998E-2</v>
      </c>
      <c r="F13">
        <f t="shared" si="0"/>
        <v>9.7000000000000003E-2</v>
      </c>
      <c r="G13">
        <f t="shared" si="0"/>
        <v>0.20899999999999999</v>
      </c>
      <c r="H13">
        <f t="shared" si="0"/>
        <v>4.58E-2</v>
      </c>
      <c r="I13">
        <f t="shared" si="0"/>
        <v>0.15060000000000001</v>
      </c>
      <c r="J13">
        <f t="shared" si="0"/>
        <v>8.7499999999999994E-2</v>
      </c>
      <c r="N13">
        <f t="shared" si="0"/>
        <v>0.73309999999999997</v>
      </c>
    </row>
    <row r="14" spans="1:14" x14ac:dyDescent="0.3">
      <c r="A14" s="12" t="s">
        <v>8</v>
      </c>
      <c r="B14">
        <f>MAX(B2:B11)</f>
        <v>3.3500000000000002E-2</v>
      </c>
      <c r="C14">
        <f t="shared" ref="C14:N14" si="1">MAX(C2:C11)</f>
        <v>4.3900000000000002E-2</v>
      </c>
      <c r="D14">
        <f t="shared" si="1"/>
        <v>4.3299999999999998E-2</v>
      </c>
      <c r="E14">
        <f t="shared" si="1"/>
        <v>5.96E-2</v>
      </c>
      <c r="F14">
        <f t="shared" si="1"/>
        <v>0.59650000000000003</v>
      </c>
      <c r="G14">
        <f t="shared" si="1"/>
        <v>0.61270000000000002</v>
      </c>
      <c r="H14">
        <f t="shared" si="1"/>
        <v>0.14749999999999999</v>
      </c>
      <c r="I14">
        <f t="shared" si="1"/>
        <v>0.25629999999999997</v>
      </c>
      <c r="J14">
        <f t="shared" si="1"/>
        <v>0.108</v>
      </c>
      <c r="N14">
        <f t="shared" si="1"/>
        <v>0.76700000000000002</v>
      </c>
    </row>
    <row r="15" spans="1:14" x14ac:dyDescent="0.3">
      <c r="A15" t="s">
        <v>34</v>
      </c>
      <c r="B15">
        <v>6.6E-3</v>
      </c>
      <c r="C15">
        <v>5.7999999999999996E-3</v>
      </c>
      <c r="D15">
        <v>7.4999999999999997E-3</v>
      </c>
      <c r="E15">
        <v>4.8999999999999998E-3</v>
      </c>
      <c r="F15">
        <v>0.161</v>
      </c>
      <c r="G15">
        <v>0.14940000000000001</v>
      </c>
      <c r="H15">
        <v>3.2899999999999999E-2</v>
      </c>
      <c r="I15">
        <v>3.32E-2</v>
      </c>
      <c r="J15">
        <v>5.7000000000000002E-3</v>
      </c>
      <c r="N15">
        <v>1.2800000000000001E-2</v>
      </c>
    </row>
    <row r="16" spans="1:14" s="2" customFormat="1" x14ac:dyDescent="0.3">
      <c r="A16" s="2" t="s">
        <v>35</v>
      </c>
      <c r="B16" s="2">
        <v>2.3599999999999999E-2</v>
      </c>
      <c r="C16" s="2">
        <v>3.1399999999999997E-2</v>
      </c>
      <c r="D16" s="2">
        <v>2.6700000000000002E-2</v>
      </c>
      <c r="E16" s="2">
        <v>5.6599999999999998E-2</v>
      </c>
      <c r="F16" s="2">
        <v>0.16930000000000001</v>
      </c>
      <c r="G16" s="2">
        <v>0.44090000000000001</v>
      </c>
      <c r="H16" s="2">
        <v>7.4300000000000005E-2</v>
      </c>
      <c r="I16" s="2">
        <v>0.18340000000000001</v>
      </c>
      <c r="J16" s="2">
        <v>0.1002</v>
      </c>
      <c r="N16" s="2">
        <v>0.74139999999999995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D29" sqref="D29"/>
    </sheetView>
  </sheetViews>
  <sheetFormatPr defaultRowHeight="14.4" x14ac:dyDescent="0.3"/>
  <cols>
    <col min="2" max="6" width="13.88671875" customWidth="1"/>
    <col min="8" max="8" width="13.77734375" customWidth="1"/>
    <col min="10" max="14" width="13.21875" customWidth="1"/>
    <col min="15" max="18" width="13.109375" customWidth="1"/>
  </cols>
  <sheetData>
    <row r="1" spans="1:15" s="3" customFormat="1" ht="3" customHeight="1" x14ac:dyDescent="0.3"/>
    <row r="2" spans="1:15" ht="15.6" x14ac:dyDescent="0.3">
      <c r="C2" s="15" t="s">
        <v>45</v>
      </c>
      <c r="D2" s="15"/>
      <c r="E2" s="15"/>
      <c r="F2" s="4"/>
      <c r="G2" s="4"/>
      <c r="H2" s="4"/>
      <c r="I2" s="4"/>
      <c r="J2" s="4"/>
      <c r="K2" s="15" t="s">
        <v>0</v>
      </c>
      <c r="L2" s="15"/>
      <c r="M2" s="15"/>
    </row>
    <row r="3" spans="1:15" x14ac:dyDescent="0.3">
      <c r="B3" s="1" t="s">
        <v>1</v>
      </c>
      <c r="C3" s="1" t="s">
        <v>11</v>
      </c>
      <c r="D3" s="1" t="s">
        <v>2</v>
      </c>
      <c r="E3" s="1" t="s">
        <v>12</v>
      </c>
      <c r="F3" s="1" t="s">
        <v>5</v>
      </c>
      <c r="J3" s="1" t="s">
        <v>1</v>
      </c>
      <c r="K3" s="1" t="s">
        <v>11</v>
      </c>
      <c r="L3" s="1" t="s">
        <v>2</v>
      </c>
      <c r="M3" s="1" t="s">
        <v>12</v>
      </c>
      <c r="N3" s="1" t="s">
        <v>5</v>
      </c>
    </row>
    <row r="5" spans="1:15" x14ac:dyDescent="0.3">
      <c r="H5" s="2" t="s">
        <v>46</v>
      </c>
    </row>
    <row r="6" spans="1:15" x14ac:dyDescent="0.3">
      <c r="A6" s="5" t="s">
        <v>6</v>
      </c>
      <c r="B6" s="6">
        <v>0.35200269970532244</v>
      </c>
      <c r="C6" s="6">
        <v>0.35191127442770126</v>
      </c>
      <c r="D6" s="6">
        <v>0.5688002138367978</v>
      </c>
      <c r="E6" s="6">
        <v>0.52760348699571957</v>
      </c>
      <c r="F6" s="6">
        <v>0.23831181455752842</v>
      </c>
      <c r="G6" s="7"/>
      <c r="H6" s="2"/>
      <c r="J6" s="8">
        <v>0.35422507889932697</v>
      </c>
      <c r="K6" s="8">
        <v>0.3542093901829913</v>
      </c>
      <c r="L6" s="8">
        <v>0.65459483507721172</v>
      </c>
      <c r="M6" s="8">
        <v>0.57676548491702984</v>
      </c>
      <c r="N6" s="8">
        <v>0.2421687538446613</v>
      </c>
      <c r="O6" s="7"/>
    </row>
    <row r="7" spans="1:15" x14ac:dyDescent="0.3">
      <c r="A7" s="5" t="s">
        <v>7</v>
      </c>
      <c r="B7" s="8">
        <v>0.31448537589314601</v>
      </c>
      <c r="C7" s="8">
        <v>0.31448537589314601</v>
      </c>
      <c r="D7" s="8">
        <v>0.46570086845984798</v>
      </c>
      <c r="E7" s="8">
        <v>0.476468299763112</v>
      </c>
      <c r="F7" s="8">
        <v>0.21771512232257501</v>
      </c>
      <c r="G7" s="7"/>
      <c r="H7" s="2"/>
      <c r="J7" s="6">
        <v>0.32550702358796801</v>
      </c>
      <c r="K7" s="6">
        <v>0.32550702358796801</v>
      </c>
      <c r="L7" s="6">
        <v>0.52699853839545396</v>
      </c>
      <c r="M7" s="6">
        <v>0.53642601109622601</v>
      </c>
      <c r="N7" s="6">
        <v>0.22296448310175601</v>
      </c>
      <c r="O7" s="7"/>
    </row>
    <row r="8" spans="1:15" x14ac:dyDescent="0.3">
      <c r="A8" s="5" t="s">
        <v>8</v>
      </c>
      <c r="B8" s="8">
        <v>0.398230526602527</v>
      </c>
      <c r="C8" s="8">
        <v>0.398230526602527</v>
      </c>
      <c r="D8" s="8">
        <v>0.87866473197937001</v>
      </c>
      <c r="E8" s="8">
        <v>0.58050140365958203</v>
      </c>
      <c r="F8" s="8">
        <v>0.27114690344089898</v>
      </c>
      <c r="G8" s="7"/>
      <c r="H8" s="2"/>
      <c r="J8" s="6">
        <v>0.38458479386715799</v>
      </c>
      <c r="K8" s="6">
        <v>0.38458479386715799</v>
      </c>
      <c r="L8" s="6">
        <v>0.87781280279159501</v>
      </c>
      <c r="M8" s="6">
        <v>0.62489357222331998</v>
      </c>
      <c r="N8" s="6">
        <v>0.266341685335379</v>
      </c>
      <c r="O8" s="7"/>
    </row>
    <row r="9" spans="1:15" x14ac:dyDescent="0.3">
      <c r="A9" s="9"/>
      <c r="H9" s="2"/>
    </row>
    <row r="10" spans="1:15" x14ac:dyDescent="0.3">
      <c r="A10" s="9"/>
      <c r="H10" s="2" t="s">
        <v>10</v>
      </c>
    </row>
    <row r="11" spans="1:15" x14ac:dyDescent="0.3">
      <c r="A11" s="5" t="s">
        <v>6</v>
      </c>
      <c r="B11" s="6">
        <v>2.1061516719113438E-2</v>
      </c>
      <c r="C11" s="6">
        <v>2.9391177448833666E-2</v>
      </c>
      <c r="D11" s="6">
        <v>0.18129867415387771</v>
      </c>
      <c r="E11" s="6">
        <v>8.929242823822392E-2</v>
      </c>
      <c r="F11" s="6">
        <v>9.8371545530478666E-2</v>
      </c>
      <c r="H11" s="2"/>
      <c r="J11" s="8">
        <v>2.3973799856629327E-2</v>
      </c>
      <c r="K11" s="8">
        <v>2.9901697825483652E-2</v>
      </c>
      <c r="L11" s="8">
        <v>0.24247787913799942</v>
      </c>
      <c r="M11" s="8">
        <v>0.11475509275223852</v>
      </c>
      <c r="N11" s="8">
        <v>0.10056308383605854</v>
      </c>
    </row>
    <row r="12" spans="1:15" x14ac:dyDescent="0.3">
      <c r="A12" s="5" t="s">
        <v>7</v>
      </c>
      <c r="B12" s="8">
        <v>9.3751384653229797E-3</v>
      </c>
      <c r="C12" s="8">
        <v>1.7792897634913402E-2</v>
      </c>
      <c r="D12" s="8">
        <v>2.6148999961108001E-2</v>
      </c>
      <c r="E12" s="8">
        <v>4.0399332353265399E-2</v>
      </c>
      <c r="F12" s="8">
        <v>8.68756188099159E-2</v>
      </c>
      <c r="H12" s="2"/>
      <c r="J12" s="6">
        <v>1.71233011656956E-2</v>
      </c>
      <c r="K12" s="6">
        <v>2.21108233451036E-2</v>
      </c>
      <c r="L12" s="6">
        <v>9.7293579864283206E-2</v>
      </c>
      <c r="M12" s="6">
        <v>6.3381066273532502E-2</v>
      </c>
      <c r="N12" s="6">
        <v>9.9807281926178201E-2</v>
      </c>
    </row>
    <row r="13" spans="1:15" x14ac:dyDescent="0.3">
      <c r="A13" s="5" t="s">
        <v>8</v>
      </c>
      <c r="B13" s="8">
        <v>3.7698920561051397E-2</v>
      </c>
      <c r="C13" s="8">
        <v>4.4035053288623303E-2</v>
      </c>
      <c r="D13" s="8">
        <v>0.59255849980874398</v>
      </c>
      <c r="E13" s="8">
        <v>0.17031294989830301</v>
      </c>
      <c r="F13" s="8">
        <v>0.108866049544035</v>
      </c>
      <c r="H13" s="2"/>
      <c r="J13" s="6">
        <v>3.3523056252550303E-2</v>
      </c>
      <c r="K13" s="6">
        <v>4.28952948487459E-2</v>
      </c>
      <c r="L13" s="6">
        <v>0.59607540665770098</v>
      </c>
      <c r="M13" s="6">
        <v>0.17779742655780201</v>
      </c>
      <c r="N13" s="6">
        <v>0.10155271650302999</v>
      </c>
    </row>
    <row r="14" spans="1:15" x14ac:dyDescent="0.3">
      <c r="A14" s="9"/>
      <c r="H14" s="2"/>
    </row>
    <row r="15" spans="1:15" x14ac:dyDescent="0.3">
      <c r="A15" s="9"/>
      <c r="H15" s="2" t="s">
        <v>44</v>
      </c>
    </row>
    <row r="16" spans="1:15" x14ac:dyDescent="0.3">
      <c r="A16" s="5" t="s">
        <v>6</v>
      </c>
      <c r="B16" s="6">
        <v>0.35395013772404171</v>
      </c>
      <c r="C16" s="6">
        <v>0.35393721031324776</v>
      </c>
      <c r="D16" s="6">
        <v>0.52112777459757331</v>
      </c>
      <c r="E16" s="6">
        <v>0.50653127402840548</v>
      </c>
      <c r="F16" s="6">
        <v>0.23528769073121952</v>
      </c>
      <c r="J16" s="8">
        <v>0.35581671804962173</v>
      </c>
      <c r="K16" s="8">
        <v>0.35581671804962173</v>
      </c>
      <c r="L16" s="8">
        <v>0.59669667299881457</v>
      </c>
      <c r="M16" s="8">
        <v>0.54882543459367217</v>
      </c>
      <c r="N16" s="8">
        <v>0.23843887787858781</v>
      </c>
    </row>
    <row r="17" spans="1:14" x14ac:dyDescent="0.3">
      <c r="A17" s="5" t="s">
        <v>7</v>
      </c>
      <c r="B17" s="8">
        <v>0.32123673514913498</v>
      </c>
      <c r="C17" s="8">
        <v>0.32123673514913498</v>
      </c>
      <c r="D17" s="8">
        <v>0.44632939696312002</v>
      </c>
      <c r="E17" s="8">
        <v>0.44799967110157002</v>
      </c>
      <c r="F17" s="8">
        <v>0.21611386963896601</v>
      </c>
      <c r="J17" s="6">
        <v>0.33175071666421602</v>
      </c>
      <c r="K17" s="6">
        <v>0.33175071666421602</v>
      </c>
      <c r="L17" s="6">
        <v>0.51988211781420601</v>
      </c>
      <c r="M17" s="6">
        <v>0.50519367014424199</v>
      </c>
      <c r="N17" s="6">
        <v>0.219584292788123</v>
      </c>
    </row>
    <row r="18" spans="1:14" x14ac:dyDescent="0.3">
      <c r="A18" s="5" t="s">
        <v>8</v>
      </c>
      <c r="B18" s="8">
        <v>0.39776534837156002</v>
      </c>
      <c r="C18" s="8">
        <v>0.39776534837156002</v>
      </c>
      <c r="D18" s="8">
        <v>0.63299486566992402</v>
      </c>
      <c r="E18" s="8">
        <v>0.56889055296778701</v>
      </c>
      <c r="F18" s="8">
        <v>0.268884759425848</v>
      </c>
      <c r="J18" s="6">
        <v>0.38423108895589903</v>
      </c>
      <c r="K18" s="6">
        <v>0.38423108895589903</v>
      </c>
      <c r="L18" s="6">
        <v>0.86789306998252902</v>
      </c>
      <c r="M18" s="6">
        <v>0.61584982175505598</v>
      </c>
      <c r="N18" s="6">
        <v>0.26419403593744401</v>
      </c>
    </row>
  </sheetData>
  <mergeCells count="2">
    <mergeCell ref="C2:E2"/>
    <mergeCell ref="K2:M2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"/>
  <sheetViews>
    <sheetView topLeftCell="D1" zoomScale="98" workbookViewId="0">
      <selection activeCell="M1" sqref="M1:M1048576"/>
    </sheetView>
  </sheetViews>
  <sheetFormatPr defaultRowHeight="14.4" x14ac:dyDescent="0.3"/>
  <cols>
    <col min="2" max="2" width="16" customWidth="1"/>
    <col min="3" max="3" width="20.44140625" customWidth="1"/>
    <col min="4" max="4" width="17.109375" customWidth="1"/>
    <col min="5" max="5" width="13.77734375" customWidth="1"/>
  </cols>
  <sheetData>
    <row r="1" spans="1:14" x14ac:dyDescent="0.3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10"/>
      <c r="L1" s="10"/>
      <c r="M1" s="10"/>
      <c r="N1" s="10" t="s">
        <v>23</v>
      </c>
    </row>
    <row r="2" spans="1:14" x14ac:dyDescent="0.3">
      <c r="A2" t="s">
        <v>24</v>
      </c>
      <c r="B2">
        <v>0.38019999999999998</v>
      </c>
      <c r="C2">
        <v>0.38019999999999998</v>
      </c>
      <c r="D2">
        <v>0.38019999999999998</v>
      </c>
      <c r="E2">
        <v>0.38019999999999998</v>
      </c>
      <c r="F2">
        <v>0.58879999999999999</v>
      </c>
      <c r="G2">
        <v>0.71220000000000006</v>
      </c>
      <c r="H2">
        <v>0.52790000000000004</v>
      </c>
      <c r="I2">
        <v>0.66500000000000004</v>
      </c>
      <c r="J2">
        <v>0.25240000000000001</v>
      </c>
      <c r="N2">
        <v>0.74639999999999995</v>
      </c>
    </row>
    <row r="3" spans="1:14" x14ac:dyDescent="0.3">
      <c r="A3" t="s">
        <v>25</v>
      </c>
      <c r="B3">
        <v>0.33250000000000002</v>
      </c>
      <c r="C3">
        <v>0.33250000000000002</v>
      </c>
      <c r="D3">
        <v>0.33250000000000002</v>
      </c>
      <c r="E3">
        <v>0.33250000000000002</v>
      </c>
      <c r="F3">
        <v>0.48580000000000001</v>
      </c>
      <c r="G3">
        <v>0.60929999999999995</v>
      </c>
      <c r="H3">
        <v>0.48680000000000001</v>
      </c>
      <c r="I3">
        <v>0.54879999999999995</v>
      </c>
      <c r="J3">
        <v>0.21990000000000001</v>
      </c>
      <c r="N3">
        <v>0.73309999999999997</v>
      </c>
    </row>
    <row r="4" spans="1:14" x14ac:dyDescent="0.3">
      <c r="A4" t="s">
        <v>26</v>
      </c>
      <c r="B4">
        <v>0.32269999999999999</v>
      </c>
      <c r="C4">
        <v>0.32269999999999999</v>
      </c>
      <c r="D4">
        <v>0.32269999999999999</v>
      </c>
      <c r="E4">
        <v>0.32269999999999999</v>
      </c>
      <c r="F4">
        <v>0.47789999999999999</v>
      </c>
      <c r="G4">
        <v>0.82069999999999999</v>
      </c>
      <c r="H4">
        <v>0.47399999999999998</v>
      </c>
      <c r="I4">
        <v>0.57420000000000004</v>
      </c>
      <c r="J4">
        <v>0.2185</v>
      </c>
      <c r="N4">
        <v>0.76080000000000003</v>
      </c>
    </row>
    <row r="5" spans="1:14" x14ac:dyDescent="0.3">
      <c r="A5" t="s">
        <v>27</v>
      </c>
      <c r="B5">
        <v>0.35620000000000002</v>
      </c>
      <c r="C5">
        <v>0.35620000000000002</v>
      </c>
      <c r="D5">
        <v>0.35620000000000002</v>
      </c>
      <c r="E5">
        <v>0.35620000000000002</v>
      </c>
      <c r="F5">
        <v>0.49469999999999997</v>
      </c>
      <c r="G5">
        <v>0.54759999999999998</v>
      </c>
      <c r="H5">
        <v>0.53180000000000005</v>
      </c>
      <c r="I5">
        <v>0.53069999999999995</v>
      </c>
      <c r="J5">
        <v>0.2344</v>
      </c>
      <c r="N5">
        <v>0.76070000000000004</v>
      </c>
    </row>
    <row r="6" spans="1:14" x14ac:dyDescent="0.3">
      <c r="A6" t="s">
        <v>28</v>
      </c>
      <c r="B6">
        <v>0.36940000000000001</v>
      </c>
      <c r="C6">
        <v>0.36940000000000001</v>
      </c>
      <c r="D6">
        <v>0.36940000000000001</v>
      </c>
      <c r="E6">
        <v>0.36940000000000001</v>
      </c>
      <c r="F6">
        <v>0.54069999999999996</v>
      </c>
      <c r="G6">
        <v>0.71460000000000001</v>
      </c>
      <c r="H6">
        <v>0.54649999999999999</v>
      </c>
      <c r="I6">
        <v>0.63780000000000003</v>
      </c>
      <c r="J6">
        <v>0.23350000000000001</v>
      </c>
      <c r="N6">
        <v>0.75670000000000004</v>
      </c>
    </row>
    <row r="7" spans="1:14" x14ac:dyDescent="0.3">
      <c r="A7" t="s">
        <v>29</v>
      </c>
      <c r="B7">
        <v>0.36849999999999999</v>
      </c>
      <c r="C7">
        <v>0.36849999999999999</v>
      </c>
      <c r="D7">
        <v>0.36849999999999999</v>
      </c>
      <c r="E7">
        <v>0.36849999999999999</v>
      </c>
      <c r="F7">
        <v>0.86019999999999996</v>
      </c>
      <c r="G7">
        <v>0.86019999999999996</v>
      </c>
      <c r="H7">
        <v>0.50600000000000001</v>
      </c>
      <c r="I7">
        <v>0.50390000000000001</v>
      </c>
      <c r="J7">
        <v>0.2409</v>
      </c>
      <c r="N7">
        <v>0.73560000000000003</v>
      </c>
    </row>
    <row r="8" spans="1:14" x14ac:dyDescent="0.3">
      <c r="A8" t="s">
        <v>30</v>
      </c>
      <c r="B8">
        <v>0.33629999999999999</v>
      </c>
      <c r="C8">
        <v>0.33629999999999999</v>
      </c>
      <c r="D8">
        <v>0.33629999999999999</v>
      </c>
      <c r="E8">
        <v>0.33629999999999999</v>
      </c>
      <c r="F8">
        <v>0.50829999999999997</v>
      </c>
      <c r="G8">
        <v>0.55179999999999996</v>
      </c>
      <c r="H8">
        <v>0.54810000000000003</v>
      </c>
      <c r="I8">
        <v>0.6</v>
      </c>
      <c r="J8">
        <v>0.2296</v>
      </c>
      <c r="N8">
        <v>0.74309999999999998</v>
      </c>
    </row>
    <row r="9" spans="1:14" x14ac:dyDescent="0.3">
      <c r="A9" t="s">
        <v>31</v>
      </c>
      <c r="B9">
        <v>0.36249999999999999</v>
      </c>
      <c r="C9">
        <v>0.36249999999999999</v>
      </c>
      <c r="D9">
        <v>0.36249999999999999</v>
      </c>
      <c r="E9">
        <v>0.36249999999999999</v>
      </c>
      <c r="F9">
        <v>0.55269999999999997</v>
      </c>
      <c r="G9">
        <v>0.84409999999999996</v>
      </c>
      <c r="H9">
        <v>0.50739999999999996</v>
      </c>
      <c r="I9">
        <v>0.50080000000000002</v>
      </c>
      <c r="J9">
        <v>0.24249999999999999</v>
      </c>
      <c r="N9">
        <v>0.74309999999999998</v>
      </c>
    </row>
    <row r="10" spans="1:14" x14ac:dyDescent="0.3">
      <c r="A10" t="s">
        <v>32</v>
      </c>
      <c r="B10">
        <v>0.32150000000000001</v>
      </c>
      <c r="C10">
        <v>0.32150000000000001</v>
      </c>
      <c r="D10">
        <v>0.32150000000000001</v>
      </c>
      <c r="E10">
        <v>0.32150000000000001</v>
      </c>
      <c r="F10">
        <v>0.43559999999999999</v>
      </c>
      <c r="G10">
        <v>0.45029999999999998</v>
      </c>
      <c r="H10">
        <v>0.43559999999999999</v>
      </c>
      <c r="I10">
        <v>0.49580000000000002</v>
      </c>
      <c r="J10">
        <v>0.2167</v>
      </c>
      <c r="N10">
        <v>0.76700000000000002</v>
      </c>
    </row>
    <row r="11" spans="1:14" x14ac:dyDescent="0.3">
      <c r="A11" t="s">
        <v>33</v>
      </c>
      <c r="B11">
        <v>0.36170000000000002</v>
      </c>
      <c r="C11">
        <v>0.36170000000000002</v>
      </c>
      <c r="D11">
        <v>0.36170000000000002</v>
      </c>
      <c r="E11">
        <v>0.36170000000000002</v>
      </c>
      <c r="F11">
        <v>0.45639999999999997</v>
      </c>
      <c r="G11">
        <v>0.52890000000000004</v>
      </c>
      <c r="H11">
        <v>0.45639999999999997</v>
      </c>
      <c r="I11">
        <v>0.52980000000000005</v>
      </c>
      <c r="J11">
        <v>0.2379</v>
      </c>
      <c r="N11">
        <v>0.75819999999999999</v>
      </c>
    </row>
    <row r="12" spans="1:14" x14ac:dyDescent="0.3">
      <c r="A12" t="s">
        <v>9</v>
      </c>
      <c r="B12">
        <v>0.35120000000000001</v>
      </c>
      <c r="C12">
        <v>0.35120000000000001</v>
      </c>
      <c r="D12">
        <v>0.35120000000000001</v>
      </c>
      <c r="E12">
        <v>0.35120000000000001</v>
      </c>
      <c r="F12">
        <v>0.51190000000000002</v>
      </c>
      <c r="G12">
        <v>0.67410000000000003</v>
      </c>
      <c r="H12">
        <v>0.50939999999999996</v>
      </c>
      <c r="I12">
        <v>0.59640000000000004</v>
      </c>
      <c r="J12">
        <v>0.2334</v>
      </c>
      <c r="N12">
        <v>0.74819999999999998</v>
      </c>
    </row>
    <row r="13" spans="1:14" x14ac:dyDescent="0.3">
      <c r="A13" s="11" t="s">
        <v>7</v>
      </c>
      <c r="B13">
        <f>MIN(B2:B11)</f>
        <v>0.32150000000000001</v>
      </c>
      <c r="C13">
        <f t="shared" ref="C13:N13" si="0">MIN(C2:C11)</f>
        <v>0.32150000000000001</v>
      </c>
      <c r="D13">
        <f t="shared" si="0"/>
        <v>0.32150000000000001</v>
      </c>
      <c r="E13">
        <f t="shared" si="0"/>
        <v>0.32150000000000001</v>
      </c>
      <c r="F13">
        <f t="shared" si="0"/>
        <v>0.43559999999999999</v>
      </c>
      <c r="G13">
        <f t="shared" si="0"/>
        <v>0.45029999999999998</v>
      </c>
      <c r="H13">
        <f t="shared" si="0"/>
        <v>0.43559999999999999</v>
      </c>
      <c r="I13">
        <f t="shared" si="0"/>
        <v>0.49580000000000002</v>
      </c>
      <c r="J13">
        <f t="shared" si="0"/>
        <v>0.2167</v>
      </c>
      <c r="N13">
        <f t="shared" si="0"/>
        <v>0.73309999999999997</v>
      </c>
    </row>
    <row r="14" spans="1:14" x14ac:dyDescent="0.3">
      <c r="A14" s="12" t="s">
        <v>8</v>
      </c>
      <c r="B14">
        <f>MAX(B2:B11)</f>
        <v>0.38019999999999998</v>
      </c>
      <c r="C14">
        <f t="shared" ref="C14:N14" si="1">MAX(C2:C11)</f>
        <v>0.38019999999999998</v>
      </c>
      <c r="D14">
        <f t="shared" si="1"/>
        <v>0.38019999999999998</v>
      </c>
      <c r="E14">
        <f t="shared" si="1"/>
        <v>0.38019999999999998</v>
      </c>
      <c r="F14">
        <f t="shared" si="1"/>
        <v>0.86019999999999996</v>
      </c>
      <c r="G14">
        <f t="shared" si="1"/>
        <v>0.86019999999999996</v>
      </c>
      <c r="H14">
        <f t="shared" si="1"/>
        <v>0.54810000000000003</v>
      </c>
      <c r="I14">
        <f t="shared" si="1"/>
        <v>0.66500000000000004</v>
      </c>
      <c r="J14">
        <f t="shared" si="1"/>
        <v>0.25240000000000001</v>
      </c>
      <c r="N14">
        <f t="shared" si="1"/>
        <v>0.76700000000000002</v>
      </c>
    </row>
    <row r="16" spans="1:14" x14ac:dyDescent="0.3">
      <c r="A16" t="s">
        <v>34</v>
      </c>
      <c r="B16">
        <v>2.1100000000000001E-2</v>
      </c>
      <c r="C16">
        <v>2.1100000000000001E-2</v>
      </c>
      <c r="D16">
        <v>2.1100000000000001E-2</v>
      </c>
      <c r="E16">
        <v>2.1100000000000001E-2</v>
      </c>
      <c r="F16">
        <v>9.4399999999999998E-2</v>
      </c>
      <c r="G16">
        <v>0.1331</v>
      </c>
      <c r="H16">
        <v>9.4399999999999998E-2</v>
      </c>
      <c r="I16">
        <v>3.73E-2</v>
      </c>
      <c r="J16">
        <v>1.34E-2</v>
      </c>
      <c r="N16">
        <v>1.2800000000000001E-2</v>
      </c>
    </row>
    <row r="17" spans="1:14" x14ac:dyDescent="0.3">
      <c r="A17" t="s">
        <v>35</v>
      </c>
      <c r="B17">
        <v>0.35649999999999998</v>
      </c>
      <c r="C17">
        <v>0.35649999999999998</v>
      </c>
      <c r="D17">
        <v>0.35649999999999998</v>
      </c>
      <c r="E17">
        <v>0.35649999999999998</v>
      </c>
      <c r="F17">
        <v>0.57369999999999999</v>
      </c>
      <c r="G17">
        <v>0.62009999999999998</v>
      </c>
      <c r="H17">
        <v>0.49730000000000002</v>
      </c>
      <c r="I17">
        <v>0.63149999999999995</v>
      </c>
      <c r="J17">
        <v>0.23769999999999999</v>
      </c>
      <c r="N17">
        <v>0.74139999999999995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topLeftCell="C1" workbookViewId="0">
      <selection activeCell="L1" sqref="L1:L1048576"/>
    </sheetView>
  </sheetViews>
  <sheetFormatPr defaultRowHeight="14.4" x14ac:dyDescent="0.3"/>
  <cols>
    <col min="1" max="1" width="13.6640625" customWidth="1"/>
    <col min="2" max="2" width="13" customWidth="1"/>
    <col min="3" max="3" width="12.33203125" customWidth="1"/>
    <col min="4" max="4" width="16" customWidth="1"/>
  </cols>
  <sheetData>
    <row r="1" spans="1:14" x14ac:dyDescent="0.3">
      <c r="A1" s="10" t="s">
        <v>13</v>
      </c>
      <c r="B1" s="10" t="s">
        <v>36</v>
      </c>
      <c r="C1" s="10" t="s">
        <v>37</v>
      </c>
      <c r="D1" s="10" t="s">
        <v>38</v>
      </c>
      <c r="E1" s="10" t="s">
        <v>39</v>
      </c>
      <c r="F1" s="10" t="s">
        <v>40</v>
      </c>
      <c r="G1" s="10" t="s">
        <v>41</v>
      </c>
      <c r="H1" s="10" t="s">
        <v>42</v>
      </c>
      <c r="I1" s="10" t="s">
        <v>43</v>
      </c>
      <c r="J1" s="10" t="s">
        <v>22</v>
      </c>
      <c r="K1" s="10"/>
      <c r="L1" s="10"/>
      <c r="M1" s="10"/>
      <c r="N1" s="10" t="s">
        <v>23</v>
      </c>
    </row>
    <row r="2" spans="1:14" x14ac:dyDescent="0.3">
      <c r="A2" t="s">
        <v>24</v>
      </c>
      <c r="B2">
        <v>0.35289999999999999</v>
      </c>
      <c r="C2">
        <v>0.35289999999999999</v>
      </c>
      <c r="D2">
        <v>0.35289999999999999</v>
      </c>
      <c r="E2">
        <v>0.35289999999999999</v>
      </c>
      <c r="F2">
        <v>0.68210000000000004</v>
      </c>
      <c r="G2">
        <v>0.72389999999999999</v>
      </c>
      <c r="H2">
        <v>0.61270000000000002</v>
      </c>
      <c r="I2">
        <v>0.71399999999999997</v>
      </c>
      <c r="J2">
        <v>0.2021</v>
      </c>
      <c r="N2">
        <v>0.8175</v>
      </c>
    </row>
    <row r="3" spans="1:14" x14ac:dyDescent="0.3">
      <c r="A3" t="s">
        <v>25</v>
      </c>
      <c r="B3">
        <v>0.32869999999999999</v>
      </c>
      <c r="C3">
        <v>0.32869999999999999</v>
      </c>
      <c r="D3">
        <v>0.32869999999999999</v>
      </c>
      <c r="E3">
        <v>0.32869999999999999</v>
      </c>
      <c r="F3">
        <v>0.59889999999999999</v>
      </c>
      <c r="G3">
        <v>0.66269999999999996</v>
      </c>
      <c r="H3">
        <v>0.5796</v>
      </c>
      <c r="I3">
        <v>0.64459999999999995</v>
      </c>
      <c r="J3">
        <v>0.19439999999999999</v>
      </c>
      <c r="N3">
        <v>0.80769999999999997</v>
      </c>
    </row>
    <row r="4" spans="1:14" x14ac:dyDescent="0.3">
      <c r="A4" t="s">
        <v>26</v>
      </c>
      <c r="B4">
        <v>0.35160000000000002</v>
      </c>
      <c r="C4">
        <v>0.35160000000000002</v>
      </c>
      <c r="D4">
        <v>0.35160000000000002</v>
      </c>
      <c r="E4">
        <v>0.35160000000000002</v>
      </c>
      <c r="F4">
        <v>0.60489999999999999</v>
      </c>
      <c r="G4">
        <v>0.66990000000000005</v>
      </c>
      <c r="H4">
        <v>0.57420000000000004</v>
      </c>
      <c r="I4">
        <v>0.62590000000000001</v>
      </c>
      <c r="J4">
        <v>0.2104</v>
      </c>
      <c r="N4">
        <v>0.80740000000000001</v>
      </c>
    </row>
    <row r="5" spans="1:14" x14ac:dyDescent="0.3">
      <c r="A5" t="s">
        <v>27</v>
      </c>
      <c r="B5">
        <v>0.33750000000000002</v>
      </c>
      <c r="C5">
        <v>0.33750000000000002</v>
      </c>
      <c r="D5">
        <v>0.33750000000000002</v>
      </c>
      <c r="E5">
        <v>0.33750000000000002</v>
      </c>
      <c r="F5">
        <v>0.64700000000000002</v>
      </c>
      <c r="G5">
        <v>0.68030000000000002</v>
      </c>
      <c r="H5">
        <v>0.62939999999999996</v>
      </c>
      <c r="I5">
        <v>0.65739999999999998</v>
      </c>
      <c r="J5">
        <v>0.19309999999999999</v>
      </c>
      <c r="N5">
        <v>0.80410000000000004</v>
      </c>
    </row>
    <row r="6" spans="1:14" x14ac:dyDescent="0.3">
      <c r="A6" t="s">
        <v>28</v>
      </c>
      <c r="B6">
        <v>0.32779999999999998</v>
      </c>
      <c r="C6">
        <v>0.32779999999999998</v>
      </c>
      <c r="D6">
        <v>0.32779999999999998</v>
      </c>
      <c r="E6">
        <v>0.32779999999999998</v>
      </c>
      <c r="F6">
        <v>0.60799999999999998</v>
      </c>
      <c r="G6">
        <v>0.79010000000000002</v>
      </c>
      <c r="H6">
        <v>0.55920000000000003</v>
      </c>
      <c r="I6">
        <v>0.65369999999999995</v>
      </c>
      <c r="J6">
        <v>0.1933</v>
      </c>
      <c r="N6">
        <v>0.80220000000000002</v>
      </c>
    </row>
    <row r="7" spans="1:14" x14ac:dyDescent="0.3">
      <c r="A7" t="s">
        <v>29</v>
      </c>
      <c r="B7">
        <v>0.3458</v>
      </c>
      <c r="C7">
        <v>0.3458</v>
      </c>
      <c r="D7">
        <v>0.3458</v>
      </c>
      <c r="E7">
        <v>0.3458</v>
      </c>
      <c r="F7">
        <v>0.58179999999999998</v>
      </c>
      <c r="G7">
        <v>0.66439999999999999</v>
      </c>
      <c r="H7">
        <v>0.57299999999999995</v>
      </c>
      <c r="I7">
        <v>0.67020000000000002</v>
      </c>
      <c r="J7">
        <v>0.19980000000000001</v>
      </c>
      <c r="N7">
        <v>0.81930000000000003</v>
      </c>
    </row>
    <row r="8" spans="1:14" x14ac:dyDescent="0.3">
      <c r="A8" t="s">
        <v>30</v>
      </c>
      <c r="B8">
        <v>0.32919999999999999</v>
      </c>
      <c r="C8">
        <v>0.32919999999999999</v>
      </c>
      <c r="D8">
        <v>0.32919999999999999</v>
      </c>
      <c r="E8">
        <v>0.32919999999999999</v>
      </c>
      <c r="F8">
        <v>0.69189999999999996</v>
      </c>
      <c r="G8">
        <v>0.64400000000000002</v>
      </c>
      <c r="H8">
        <v>0.53539999999999999</v>
      </c>
      <c r="I8">
        <v>0.6</v>
      </c>
      <c r="J8">
        <v>0.18440000000000001</v>
      </c>
      <c r="N8">
        <v>0.82489999999999997</v>
      </c>
    </row>
    <row r="9" spans="1:14" x14ac:dyDescent="0.3">
      <c r="A9" t="s">
        <v>31</v>
      </c>
      <c r="B9">
        <v>0.32369999999999999</v>
      </c>
      <c r="C9">
        <v>0.32369999999999999</v>
      </c>
      <c r="D9">
        <v>0.32369999999999999</v>
      </c>
      <c r="E9">
        <v>0.32369999999999999</v>
      </c>
      <c r="F9">
        <v>0.59040000000000004</v>
      </c>
      <c r="G9">
        <v>0.94199999999999995</v>
      </c>
      <c r="H9">
        <v>0.59009999999999996</v>
      </c>
      <c r="I9">
        <v>0.69450000000000001</v>
      </c>
      <c r="J9">
        <v>0.18140000000000001</v>
      </c>
      <c r="N9">
        <v>0.80249999999999999</v>
      </c>
    </row>
    <row r="10" spans="1:14" x14ac:dyDescent="0.3">
      <c r="A10" t="s">
        <v>32</v>
      </c>
      <c r="B10">
        <v>0.31569999999999998</v>
      </c>
      <c r="C10">
        <v>0.31569999999999998</v>
      </c>
      <c r="D10">
        <v>0.31569999999999998</v>
      </c>
      <c r="E10">
        <v>0.31569999999999998</v>
      </c>
      <c r="F10">
        <v>0.58799999999999997</v>
      </c>
      <c r="G10">
        <v>0.65690000000000004</v>
      </c>
      <c r="H10">
        <v>0.56599999999999995</v>
      </c>
      <c r="I10">
        <v>0.61760000000000004</v>
      </c>
      <c r="J10">
        <v>0.18060000000000001</v>
      </c>
      <c r="N10">
        <v>0.81440000000000001</v>
      </c>
    </row>
    <row r="11" spans="1:14" x14ac:dyDescent="0.3">
      <c r="A11" t="s">
        <v>33</v>
      </c>
      <c r="B11">
        <v>0.317</v>
      </c>
      <c r="C11">
        <v>0.317</v>
      </c>
      <c r="D11">
        <v>0.317</v>
      </c>
      <c r="E11">
        <v>0.317</v>
      </c>
      <c r="F11">
        <v>0.58379999999999999</v>
      </c>
      <c r="G11">
        <v>0.79139999999999999</v>
      </c>
      <c r="H11">
        <v>0.56399999999999995</v>
      </c>
      <c r="I11">
        <v>0.61670000000000003</v>
      </c>
      <c r="J11">
        <v>0.183</v>
      </c>
      <c r="N11">
        <v>0.80779999999999996</v>
      </c>
    </row>
    <row r="12" spans="1:14" x14ac:dyDescent="0.3">
      <c r="A12" s="14" t="s">
        <v>9</v>
      </c>
      <c r="B12">
        <f t="shared" ref="B12:N12" si="0">AVERAGE(B2:B11)</f>
        <v>0.33299000000000001</v>
      </c>
      <c r="C12">
        <f t="shared" si="0"/>
        <v>0.33299000000000001</v>
      </c>
      <c r="D12">
        <f t="shared" si="0"/>
        <v>0.33299000000000001</v>
      </c>
      <c r="E12">
        <f t="shared" si="0"/>
        <v>0.33299000000000001</v>
      </c>
      <c r="F12">
        <f t="shared" si="0"/>
        <v>0.61768000000000001</v>
      </c>
      <c r="G12">
        <f t="shared" si="0"/>
        <v>0.72256000000000009</v>
      </c>
      <c r="H12">
        <f t="shared" si="0"/>
        <v>0.57835999999999999</v>
      </c>
      <c r="I12">
        <f t="shared" si="0"/>
        <v>0.64946000000000004</v>
      </c>
      <c r="J12">
        <f t="shared" si="0"/>
        <v>0.19225</v>
      </c>
      <c r="N12">
        <f t="shared" si="0"/>
        <v>0.81077999999999995</v>
      </c>
    </row>
    <row r="13" spans="1:14" x14ac:dyDescent="0.3">
      <c r="A13" s="11" t="s">
        <v>7</v>
      </c>
      <c r="B13">
        <f>MIN(B2:B11)</f>
        <v>0.31569999999999998</v>
      </c>
      <c r="C13">
        <f t="shared" ref="C13:N13" si="1">MIN(C2:C11)</f>
        <v>0.31569999999999998</v>
      </c>
      <c r="D13">
        <f t="shared" si="1"/>
        <v>0.31569999999999998</v>
      </c>
      <c r="E13">
        <f t="shared" si="1"/>
        <v>0.31569999999999998</v>
      </c>
      <c r="F13">
        <f t="shared" si="1"/>
        <v>0.58179999999999998</v>
      </c>
      <c r="G13">
        <f t="shared" si="1"/>
        <v>0.64400000000000002</v>
      </c>
      <c r="H13">
        <f t="shared" si="1"/>
        <v>0.53539999999999999</v>
      </c>
      <c r="I13">
        <f t="shared" si="1"/>
        <v>0.6</v>
      </c>
      <c r="J13">
        <f t="shared" si="1"/>
        <v>0.18060000000000001</v>
      </c>
      <c r="N13">
        <f t="shared" si="1"/>
        <v>0.80220000000000002</v>
      </c>
    </row>
    <row r="14" spans="1:14" x14ac:dyDescent="0.3">
      <c r="A14" s="12" t="s">
        <v>8</v>
      </c>
      <c r="B14">
        <f>MAX(B2:B11)</f>
        <v>0.35289999999999999</v>
      </c>
      <c r="C14">
        <f t="shared" ref="C14:N14" si="2">MAX(C2:C11)</f>
        <v>0.35289999999999999</v>
      </c>
      <c r="D14">
        <f t="shared" si="2"/>
        <v>0.35289999999999999</v>
      </c>
      <c r="E14">
        <f t="shared" si="2"/>
        <v>0.35289999999999999</v>
      </c>
      <c r="F14">
        <f t="shared" si="2"/>
        <v>0.69189999999999996</v>
      </c>
      <c r="G14">
        <f t="shared" si="2"/>
        <v>0.94199999999999995</v>
      </c>
      <c r="H14">
        <f t="shared" si="2"/>
        <v>0.62939999999999996</v>
      </c>
      <c r="I14">
        <f t="shared" si="2"/>
        <v>0.71399999999999997</v>
      </c>
      <c r="J14">
        <f t="shared" si="2"/>
        <v>0.2104</v>
      </c>
      <c r="N14">
        <f t="shared" si="2"/>
        <v>0.82489999999999997</v>
      </c>
    </row>
    <row r="15" spans="1:14" x14ac:dyDescent="0.3">
      <c r="A15" t="s">
        <v>34</v>
      </c>
      <c r="B15">
        <f t="shared" ref="B15:N15" si="3">_xlfn.STDEV.S(B2:B11)</f>
        <v>1.3448705018204053E-2</v>
      </c>
      <c r="C15">
        <f t="shared" si="3"/>
        <v>1.3448705018204053E-2</v>
      </c>
      <c r="D15">
        <f t="shared" si="3"/>
        <v>1.3448705018204053E-2</v>
      </c>
      <c r="E15">
        <f t="shared" si="3"/>
        <v>1.3448705018204053E-2</v>
      </c>
      <c r="F15">
        <f t="shared" si="3"/>
        <v>4.1080214215605065E-2</v>
      </c>
      <c r="G15">
        <f t="shared" si="3"/>
        <v>9.3964534680791079E-2</v>
      </c>
      <c r="H15">
        <f t="shared" si="3"/>
        <v>2.6959566432385781E-2</v>
      </c>
      <c r="I15">
        <f t="shared" si="3"/>
        <v>3.6237555718404132E-2</v>
      </c>
      <c r="J15">
        <f t="shared" si="3"/>
        <v>9.947221834372761E-3</v>
      </c>
      <c r="N15">
        <f t="shared" si="3"/>
        <v>7.7946990534165745E-3</v>
      </c>
    </row>
    <row r="16" spans="1:14" s="2" customFormat="1" x14ac:dyDescent="0.3">
      <c r="A16" s="2" t="s">
        <v>35</v>
      </c>
      <c r="B16" s="2">
        <v>0.32640000000000002</v>
      </c>
      <c r="C16" s="2">
        <v>0.32640000000000002</v>
      </c>
      <c r="D16" s="2">
        <v>0.32640000000000002</v>
      </c>
      <c r="E16" s="2">
        <v>0.32640000000000002</v>
      </c>
      <c r="F16" s="2">
        <v>0.6633</v>
      </c>
      <c r="G16" s="2">
        <v>0.74429999999999996</v>
      </c>
      <c r="H16" s="2">
        <v>0.61680000000000001</v>
      </c>
      <c r="I16" s="2">
        <v>0.66649999999999998</v>
      </c>
      <c r="J16" s="2">
        <v>0.19270000000000001</v>
      </c>
      <c r="N16" s="2">
        <v>0.76339999999999997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"/>
  <sheetViews>
    <sheetView workbookViewId="0">
      <selection activeCell="P1" sqref="P1:X1048576"/>
    </sheetView>
  </sheetViews>
  <sheetFormatPr defaultRowHeight="14.4" x14ac:dyDescent="0.3"/>
  <sheetData>
    <row r="1" spans="1:14" x14ac:dyDescent="0.3">
      <c r="A1" s="10" t="s">
        <v>13</v>
      </c>
      <c r="B1" s="10" t="s">
        <v>14</v>
      </c>
      <c r="C1" s="10" t="s">
        <v>18</v>
      </c>
      <c r="D1" s="10" t="s">
        <v>15</v>
      </c>
      <c r="E1" s="10" t="s">
        <v>19</v>
      </c>
      <c r="F1" s="10" t="s">
        <v>16</v>
      </c>
      <c r="G1" s="10" t="s">
        <v>20</v>
      </c>
      <c r="H1" s="10" t="s">
        <v>17</v>
      </c>
      <c r="I1" s="10" t="s">
        <v>21</v>
      </c>
      <c r="J1" s="10" t="s">
        <v>22</v>
      </c>
      <c r="N1" s="10" t="s">
        <v>23</v>
      </c>
    </row>
    <row r="2" spans="1:14" x14ac:dyDescent="0.3">
      <c r="A2" t="s">
        <v>24</v>
      </c>
      <c r="B2">
        <v>1.5800000000000002E-2</v>
      </c>
      <c r="C2">
        <v>0.1804</v>
      </c>
      <c r="D2">
        <v>1.8499999999999999E-2</v>
      </c>
      <c r="E2">
        <v>0.57140000000000002</v>
      </c>
      <c r="F2">
        <v>1.4E-2</v>
      </c>
      <c r="G2">
        <v>6.88E-2</v>
      </c>
      <c r="H2">
        <v>2.86E-2</v>
      </c>
      <c r="I2">
        <v>0.2097</v>
      </c>
      <c r="J2">
        <v>5.2200000000000003E-2</v>
      </c>
      <c r="N2">
        <v>0.81330000000000002</v>
      </c>
    </row>
    <row r="3" spans="1:14" x14ac:dyDescent="0.3">
      <c r="A3" t="s">
        <v>25</v>
      </c>
      <c r="B3">
        <v>2.3E-2</v>
      </c>
      <c r="C3">
        <v>0.13880000000000001</v>
      </c>
      <c r="D3">
        <v>3.0800000000000001E-2</v>
      </c>
      <c r="E3">
        <v>0.46550000000000002</v>
      </c>
      <c r="F3">
        <v>2.76E-2</v>
      </c>
      <c r="G3">
        <v>9.5100000000000004E-2</v>
      </c>
      <c r="H3">
        <v>3.7900000000000003E-2</v>
      </c>
      <c r="I3">
        <v>0.1903</v>
      </c>
      <c r="J3">
        <v>6.6100000000000006E-2</v>
      </c>
      <c r="N3">
        <v>0.8054</v>
      </c>
    </row>
    <row r="4" spans="1:14" x14ac:dyDescent="0.3">
      <c r="A4" t="s">
        <v>26</v>
      </c>
      <c r="B4">
        <v>1.47E-2</v>
      </c>
      <c r="C4">
        <v>0.23719999999999999</v>
      </c>
      <c r="D4">
        <v>0.02</v>
      </c>
      <c r="E4">
        <v>0.52239999999999998</v>
      </c>
      <c r="F4">
        <v>1.5800000000000002E-2</v>
      </c>
      <c r="G4">
        <v>3.7900000000000003E-2</v>
      </c>
      <c r="H4">
        <v>2.18E-2</v>
      </c>
      <c r="I4">
        <v>0.12989999999999999</v>
      </c>
      <c r="J4">
        <v>6.3899999999999998E-2</v>
      </c>
      <c r="N4">
        <v>0.79979999999999996</v>
      </c>
    </row>
    <row r="5" spans="1:14" x14ac:dyDescent="0.3">
      <c r="A5" t="s">
        <v>27</v>
      </c>
      <c r="B5">
        <v>2.1100000000000001E-2</v>
      </c>
      <c r="C5">
        <v>0.3795</v>
      </c>
      <c r="D5">
        <v>2.4799999999999999E-2</v>
      </c>
      <c r="E5">
        <v>0.54400000000000004</v>
      </c>
      <c r="F5">
        <v>1.7100000000000001E-2</v>
      </c>
      <c r="G5">
        <v>7.51E-2</v>
      </c>
      <c r="H5">
        <v>3.56E-2</v>
      </c>
      <c r="I5">
        <v>0.13189999999999999</v>
      </c>
      <c r="J5">
        <v>5.2299999999999999E-2</v>
      </c>
      <c r="N5">
        <v>0.80520000000000003</v>
      </c>
    </row>
    <row r="6" spans="1:14" x14ac:dyDescent="0.3">
      <c r="A6" t="s">
        <v>28</v>
      </c>
      <c r="B6">
        <v>1.6199999999999999E-2</v>
      </c>
      <c r="C6">
        <v>0.51449999999999996</v>
      </c>
      <c r="D6">
        <v>1.9E-2</v>
      </c>
      <c r="E6">
        <v>0.52180000000000004</v>
      </c>
      <c r="F6">
        <v>1.7100000000000001E-2</v>
      </c>
      <c r="G6">
        <v>5.6599999999999998E-2</v>
      </c>
      <c r="H6">
        <v>3.0099999999999998E-2</v>
      </c>
      <c r="I6">
        <v>0.1103</v>
      </c>
      <c r="J6">
        <v>6.2700000000000006E-2</v>
      </c>
      <c r="N6">
        <v>0.80169999999999997</v>
      </c>
    </row>
    <row r="7" spans="1:14" x14ac:dyDescent="0.3">
      <c r="A7" t="s">
        <v>29</v>
      </c>
      <c r="B7">
        <v>1.2E-2</v>
      </c>
      <c r="C7">
        <v>0.60319999999999996</v>
      </c>
      <c r="D7">
        <v>1.6E-2</v>
      </c>
      <c r="E7">
        <v>0.60319999999999996</v>
      </c>
      <c r="F7">
        <v>1.2699999999999999E-2</v>
      </c>
      <c r="G7">
        <v>2.8899999999999999E-2</v>
      </c>
      <c r="H7">
        <v>2.52E-2</v>
      </c>
      <c r="I7">
        <v>0.1037</v>
      </c>
      <c r="J7">
        <v>5.8700000000000002E-2</v>
      </c>
      <c r="N7">
        <v>0.81950000000000001</v>
      </c>
    </row>
    <row r="8" spans="1:14" x14ac:dyDescent="0.3">
      <c r="A8" t="s">
        <v>30</v>
      </c>
      <c r="B8">
        <v>1.46E-2</v>
      </c>
      <c r="C8">
        <v>0.3916</v>
      </c>
      <c r="D8">
        <v>2.5100000000000001E-2</v>
      </c>
      <c r="E8">
        <v>0.56840000000000002</v>
      </c>
      <c r="F8">
        <v>1.1599999999999999E-2</v>
      </c>
      <c r="G8">
        <v>3.1399999999999997E-2</v>
      </c>
      <c r="H8">
        <v>2.5999999999999999E-2</v>
      </c>
      <c r="I8">
        <v>9.8500000000000004E-2</v>
      </c>
      <c r="J8">
        <v>5.5300000000000002E-2</v>
      </c>
      <c r="N8">
        <v>0.81779999999999997</v>
      </c>
    </row>
    <row r="9" spans="1:14" x14ac:dyDescent="0.3">
      <c r="A9" t="s">
        <v>31</v>
      </c>
      <c r="B9">
        <v>0.01</v>
      </c>
      <c r="C9">
        <v>0.59519999999999995</v>
      </c>
      <c r="D9">
        <v>2.1399999999999999E-2</v>
      </c>
      <c r="E9">
        <v>0.59519999999999995</v>
      </c>
      <c r="F9">
        <v>1.24E-2</v>
      </c>
      <c r="G9">
        <v>5.2299999999999999E-2</v>
      </c>
      <c r="H9">
        <v>2.0899999999999998E-2</v>
      </c>
      <c r="I9">
        <v>0.1087</v>
      </c>
      <c r="J9">
        <v>5.45E-2</v>
      </c>
      <c r="N9">
        <v>0.79779999999999995</v>
      </c>
    </row>
    <row r="10" spans="1:14" x14ac:dyDescent="0.3">
      <c r="A10" t="s">
        <v>32</v>
      </c>
      <c r="B10">
        <v>1.21E-2</v>
      </c>
      <c r="C10">
        <v>0.53820000000000001</v>
      </c>
      <c r="D10">
        <v>1.84E-2</v>
      </c>
      <c r="E10">
        <v>0.53820000000000001</v>
      </c>
      <c r="F10">
        <v>1.5699999999999999E-2</v>
      </c>
      <c r="G10">
        <v>6.88E-2</v>
      </c>
      <c r="H10">
        <v>2.35E-2</v>
      </c>
      <c r="I10">
        <v>0.1084</v>
      </c>
      <c r="J10">
        <v>6.0100000000000001E-2</v>
      </c>
      <c r="N10">
        <v>0.81030000000000002</v>
      </c>
    </row>
    <row r="11" spans="1:14" x14ac:dyDescent="0.3">
      <c r="A11" t="s">
        <v>33</v>
      </c>
      <c r="B11">
        <v>1.3599999999999999E-2</v>
      </c>
      <c r="C11">
        <v>0.39729999999999999</v>
      </c>
      <c r="D11">
        <v>2.0199999999999999E-2</v>
      </c>
      <c r="E11">
        <v>0.56259999999999999</v>
      </c>
      <c r="F11">
        <v>1.52E-2</v>
      </c>
      <c r="G11">
        <v>4.02E-2</v>
      </c>
      <c r="H11">
        <v>2.7099999999999999E-2</v>
      </c>
      <c r="I11">
        <v>9.4700000000000006E-2</v>
      </c>
      <c r="J11">
        <v>5.96E-2</v>
      </c>
      <c r="N11">
        <v>0.80279999999999996</v>
      </c>
    </row>
    <row r="12" spans="1:14" x14ac:dyDescent="0.3">
      <c r="A12" t="s">
        <v>9</v>
      </c>
      <c r="B12">
        <v>1.5299999999999999E-2</v>
      </c>
      <c r="C12">
        <v>0.39760000000000001</v>
      </c>
      <c r="D12">
        <v>2.1399999999999999E-2</v>
      </c>
      <c r="E12">
        <v>0.54930000000000001</v>
      </c>
      <c r="F12">
        <v>1.5900000000000001E-2</v>
      </c>
      <c r="G12">
        <v>5.5500000000000001E-2</v>
      </c>
      <c r="H12">
        <v>2.7699999999999999E-2</v>
      </c>
      <c r="I12">
        <v>0.12859999999999999</v>
      </c>
      <c r="J12">
        <v>5.8500000000000003E-2</v>
      </c>
      <c r="N12">
        <v>0.80740000000000001</v>
      </c>
    </row>
    <row r="13" spans="1:14" x14ac:dyDescent="0.3">
      <c r="A13" s="11" t="s">
        <v>7</v>
      </c>
      <c r="B13">
        <f>MIN(B2:B11)</f>
        <v>0.01</v>
      </c>
      <c r="C13">
        <f>MIN(C2:C11)</f>
        <v>0.13880000000000001</v>
      </c>
      <c r="D13">
        <f t="shared" ref="D13:N13" si="0">MIN(D2:D11)</f>
        <v>1.6E-2</v>
      </c>
      <c r="E13">
        <f>MIN(E2:E11)</f>
        <v>0.46550000000000002</v>
      </c>
      <c r="F13">
        <f>MIN(F2:F11)</f>
        <v>1.1599999999999999E-2</v>
      </c>
      <c r="G13">
        <f>MIN(G2:G11)</f>
        <v>2.8899999999999999E-2</v>
      </c>
      <c r="H13">
        <f t="shared" si="0"/>
        <v>2.0899999999999998E-2</v>
      </c>
      <c r="I13">
        <f>MIN(I2:I11)</f>
        <v>9.4700000000000006E-2</v>
      </c>
      <c r="J13">
        <f>MIN(J2:J11)</f>
        <v>5.2200000000000003E-2</v>
      </c>
      <c r="N13">
        <f t="shared" si="0"/>
        <v>0.79779999999999995</v>
      </c>
    </row>
    <row r="14" spans="1:14" x14ac:dyDescent="0.3">
      <c r="A14" s="12" t="s">
        <v>8</v>
      </c>
      <c r="B14">
        <f>MAX(B2:B11)</f>
        <v>2.3E-2</v>
      </c>
      <c r="C14">
        <f>MAX(C2:C11)</f>
        <v>0.60319999999999996</v>
      </c>
      <c r="D14">
        <f t="shared" ref="D14:N14" si="1">MAX(D2:D11)</f>
        <v>3.0800000000000001E-2</v>
      </c>
      <c r="E14">
        <f>MAX(E2:E11)</f>
        <v>0.60319999999999996</v>
      </c>
      <c r="F14">
        <f>MAX(F2:F11)</f>
        <v>2.76E-2</v>
      </c>
      <c r="G14">
        <f>MAX(G2:G11)</f>
        <v>9.5100000000000004E-2</v>
      </c>
      <c r="H14">
        <f t="shared" si="1"/>
        <v>3.7900000000000003E-2</v>
      </c>
      <c r="I14">
        <f>MAX(I2:I11)</f>
        <v>0.2097</v>
      </c>
      <c r="J14">
        <f>MAX(J2:J11)</f>
        <v>6.6100000000000006E-2</v>
      </c>
      <c r="N14">
        <f t="shared" si="1"/>
        <v>0.81950000000000001</v>
      </c>
    </row>
    <row r="16" spans="1:14" x14ac:dyDescent="0.3">
      <c r="A16" t="s">
        <v>34</v>
      </c>
      <c r="B16">
        <v>4.0000000000000001E-3</v>
      </c>
      <c r="C16">
        <v>0.16830000000000001</v>
      </c>
      <c r="D16">
        <v>4.3E-3</v>
      </c>
      <c r="E16">
        <v>4.0399999999999998E-2</v>
      </c>
      <c r="F16">
        <v>4.4999999999999997E-3</v>
      </c>
      <c r="G16">
        <v>2.1499999999999998E-2</v>
      </c>
      <c r="H16">
        <v>5.5999999999999999E-3</v>
      </c>
      <c r="I16">
        <v>3.9699999999999999E-2</v>
      </c>
      <c r="J16">
        <v>4.8999999999999998E-3</v>
      </c>
      <c r="N16">
        <v>7.4999999999999997E-3</v>
      </c>
    </row>
    <row r="17" spans="1:14" x14ac:dyDescent="0.3">
      <c r="A17" t="s">
        <v>35</v>
      </c>
      <c r="B17">
        <v>1.3599999999999999E-2</v>
      </c>
      <c r="C17">
        <v>0.19539999999999999</v>
      </c>
      <c r="D17">
        <v>1.9699999999999999E-2</v>
      </c>
      <c r="E17">
        <v>0.47489999999999999</v>
      </c>
      <c r="F17">
        <v>1.9E-2</v>
      </c>
      <c r="G17">
        <v>8.4400000000000003E-2</v>
      </c>
      <c r="H17">
        <v>3.04E-2</v>
      </c>
      <c r="I17">
        <v>0.16639999999999999</v>
      </c>
      <c r="J17">
        <v>6.1800000000000001E-2</v>
      </c>
      <c r="N17">
        <v>0.76019999999999999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7"/>
  <sheetViews>
    <sheetView workbookViewId="0">
      <selection activeCell="N36" sqref="N36"/>
    </sheetView>
  </sheetViews>
  <sheetFormatPr defaultRowHeight="14.4" x14ac:dyDescent="0.3"/>
  <sheetData>
    <row r="1" spans="1:14" x14ac:dyDescent="0.3">
      <c r="A1" s="10" t="s">
        <v>13</v>
      </c>
      <c r="B1" s="10" t="s">
        <v>14</v>
      </c>
      <c r="C1" s="10" t="s">
        <v>18</v>
      </c>
      <c r="D1" s="10" t="s">
        <v>15</v>
      </c>
      <c r="E1" s="10" t="s">
        <v>19</v>
      </c>
      <c r="F1" s="10" t="s">
        <v>16</v>
      </c>
      <c r="G1" s="10" t="s">
        <v>20</v>
      </c>
      <c r="H1" s="10" t="s">
        <v>17</v>
      </c>
      <c r="I1" s="10" t="s">
        <v>21</v>
      </c>
      <c r="J1" s="10" t="s">
        <v>22</v>
      </c>
      <c r="N1" s="10" t="s">
        <v>23</v>
      </c>
    </row>
    <row r="2" spans="1:14" x14ac:dyDescent="0.3">
      <c r="A2" t="s">
        <v>24</v>
      </c>
      <c r="B2">
        <v>0.35189999999999999</v>
      </c>
      <c r="C2">
        <v>0.61229999999999996</v>
      </c>
      <c r="D2">
        <v>0.35189999999999999</v>
      </c>
      <c r="E2">
        <v>0.92020000000000002</v>
      </c>
      <c r="F2">
        <v>0.35189999999999999</v>
      </c>
      <c r="G2">
        <v>0.5605</v>
      </c>
      <c r="H2">
        <v>0.35189999999999999</v>
      </c>
      <c r="I2">
        <v>0.6331</v>
      </c>
      <c r="J2">
        <v>0.19309999999999999</v>
      </c>
      <c r="N2">
        <v>0.81330000000000002</v>
      </c>
    </row>
    <row r="3" spans="1:14" x14ac:dyDescent="0.3">
      <c r="A3" t="s">
        <v>25</v>
      </c>
      <c r="B3">
        <v>0.33860000000000001</v>
      </c>
      <c r="C3">
        <v>0.61260000000000003</v>
      </c>
      <c r="D3">
        <v>0.33860000000000001</v>
      </c>
      <c r="E3">
        <v>0.65659999999999996</v>
      </c>
      <c r="F3">
        <v>0.33860000000000001</v>
      </c>
      <c r="G3">
        <v>0.52049999999999996</v>
      </c>
      <c r="H3">
        <v>0.33860000000000001</v>
      </c>
      <c r="I3">
        <v>0.63649999999999995</v>
      </c>
      <c r="J3">
        <v>0.19520000000000001</v>
      </c>
      <c r="N3">
        <v>0.8054</v>
      </c>
    </row>
    <row r="4" spans="1:14" x14ac:dyDescent="0.3">
      <c r="A4" t="s">
        <v>26</v>
      </c>
      <c r="B4">
        <v>0.3493</v>
      </c>
      <c r="C4">
        <v>0.52549999999999997</v>
      </c>
      <c r="D4">
        <v>0.3493</v>
      </c>
      <c r="E4">
        <v>0.64190000000000003</v>
      </c>
      <c r="F4">
        <v>0.3493</v>
      </c>
      <c r="G4">
        <v>0.53890000000000005</v>
      </c>
      <c r="H4">
        <v>0.3493</v>
      </c>
      <c r="I4">
        <v>0.57930000000000004</v>
      </c>
      <c r="J4">
        <v>0.20130000000000001</v>
      </c>
      <c r="N4">
        <v>0.79979999999999996</v>
      </c>
    </row>
    <row r="5" spans="1:14" x14ac:dyDescent="0.3">
      <c r="A5" t="s">
        <v>27</v>
      </c>
      <c r="B5">
        <v>0.34300000000000003</v>
      </c>
      <c r="C5">
        <v>0.59330000000000005</v>
      </c>
      <c r="D5">
        <v>0.34310000000000002</v>
      </c>
      <c r="E5">
        <v>0.6895</v>
      </c>
      <c r="F5">
        <v>0.34300000000000003</v>
      </c>
      <c r="G5">
        <v>0.57969999999999999</v>
      </c>
      <c r="H5">
        <v>0.34300000000000003</v>
      </c>
      <c r="I5">
        <v>0.64590000000000003</v>
      </c>
      <c r="J5">
        <v>0.18629999999999999</v>
      </c>
      <c r="N5">
        <v>0.80520000000000003</v>
      </c>
    </row>
    <row r="6" spans="1:14" x14ac:dyDescent="0.3">
      <c r="A6" t="s">
        <v>28</v>
      </c>
      <c r="B6">
        <v>0.35120000000000001</v>
      </c>
      <c r="C6">
        <v>0.57709999999999995</v>
      </c>
      <c r="D6">
        <v>0.35139999999999999</v>
      </c>
      <c r="E6">
        <v>0.74099999999999999</v>
      </c>
      <c r="F6">
        <v>0.35120000000000001</v>
      </c>
      <c r="G6">
        <v>0.56999999999999995</v>
      </c>
      <c r="H6">
        <v>0.35120000000000001</v>
      </c>
      <c r="I6">
        <v>0.60970000000000002</v>
      </c>
      <c r="J6">
        <v>0.2016</v>
      </c>
      <c r="N6">
        <v>0.80169999999999997</v>
      </c>
    </row>
    <row r="7" spans="1:14" x14ac:dyDescent="0.3">
      <c r="A7" t="s">
        <v>29</v>
      </c>
      <c r="B7">
        <v>0.34379999999999999</v>
      </c>
      <c r="C7">
        <v>0.93389999999999995</v>
      </c>
      <c r="D7">
        <v>0.34379999999999999</v>
      </c>
      <c r="E7">
        <v>0.93389999999999995</v>
      </c>
      <c r="F7">
        <v>0.34379999999999999</v>
      </c>
      <c r="G7">
        <v>0.53820000000000001</v>
      </c>
      <c r="H7">
        <v>0.34379999999999999</v>
      </c>
      <c r="I7">
        <v>0.5756</v>
      </c>
      <c r="J7">
        <v>0.19189999999999999</v>
      </c>
      <c r="N7">
        <v>0.81950000000000001</v>
      </c>
    </row>
    <row r="8" spans="1:14" x14ac:dyDescent="0.3">
      <c r="A8" t="s">
        <v>30</v>
      </c>
      <c r="B8">
        <v>0.33279999999999998</v>
      </c>
      <c r="C8">
        <v>0.5444</v>
      </c>
      <c r="D8">
        <v>0.33279999999999998</v>
      </c>
      <c r="E8">
        <v>0.74329999999999996</v>
      </c>
      <c r="F8">
        <v>0.33279999999999998</v>
      </c>
      <c r="G8">
        <v>0.5242</v>
      </c>
      <c r="H8">
        <v>0.33279999999999998</v>
      </c>
      <c r="I8">
        <v>0.61070000000000002</v>
      </c>
      <c r="J8">
        <v>0.183</v>
      </c>
      <c r="N8">
        <v>0.81779999999999997</v>
      </c>
    </row>
    <row r="9" spans="1:14" x14ac:dyDescent="0.3">
      <c r="A9" t="s">
        <v>31</v>
      </c>
      <c r="B9">
        <v>0.34260000000000002</v>
      </c>
      <c r="C9">
        <v>0.93469999999999998</v>
      </c>
      <c r="D9">
        <v>0.34260000000000002</v>
      </c>
      <c r="E9">
        <v>0.93469999999999998</v>
      </c>
      <c r="F9">
        <v>0.34260000000000002</v>
      </c>
      <c r="G9">
        <v>0.56000000000000005</v>
      </c>
      <c r="H9">
        <v>0.34260000000000002</v>
      </c>
      <c r="I9">
        <v>0.63770000000000004</v>
      </c>
      <c r="J9">
        <v>0.1905</v>
      </c>
      <c r="N9">
        <v>0.79779999999999995</v>
      </c>
    </row>
    <row r="10" spans="1:14" x14ac:dyDescent="0.3">
      <c r="A10" t="s">
        <v>32</v>
      </c>
      <c r="B10">
        <v>0.34639999999999999</v>
      </c>
      <c r="C10">
        <v>0.55810000000000004</v>
      </c>
      <c r="D10">
        <v>0.34639999999999999</v>
      </c>
      <c r="E10">
        <v>0.60450000000000004</v>
      </c>
      <c r="F10">
        <v>0.34639999999999999</v>
      </c>
      <c r="G10">
        <v>0.55359999999999998</v>
      </c>
      <c r="H10">
        <v>0.34639999999999999</v>
      </c>
      <c r="I10">
        <v>0.56430000000000002</v>
      </c>
      <c r="J10">
        <v>0.19550000000000001</v>
      </c>
      <c r="N10">
        <v>0.81030000000000002</v>
      </c>
    </row>
    <row r="11" spans="1:14" x14ac:dyDescent="0.3">
      <c r="A11" t="s">
        <v>33</v>
      </c>
      <c r="B11">
        <v>0.33600000000000002</v>
      </c>
      <c r="C11">
        <v>0.55100000000000005</v>
      </c>
      <c r="D11">
        <v>0.33600000000000002</v>
      </c>
      <c r="E11">
        <v>0.60799999999999998</v>
      </c>
      <c r="F11">
        <v>0.33600000000000002</v>
      </c>
      <c r="G11">
        <v>0.53169999999999995</v>
      </c>
      <c r="H11">
        <v>0.33600000000000002</v>
      </c>
      <c r="I11">
        <v>0.6008</v>
      </c>
      <c r="J11">
        <v>0.18890000000000001</v>
      </c>
      <c r="N11">
        <v>0.80279999999999996</v>
      </c>
    </row>
    <row r="12" spans="1:14" x14ac:dyDescent="0.3">
      <c r="A12" t="s">
        <v>9</v>
      </c>
      <c r="B12">
        <v>0.34360000000000002</v>
      </c>
      <c r="C12">
        <v>0.64429999999999998</v>
      </c>
      <c r="D12">
        <v>0.34360000000000002</v>
      </c>
      <c r="E12">
        <v>0.74739999999999995</v>
      </c>
      <c r="F12">
        <v>0.34360000000000002</v>
      </c>
      <c r="G12">
        <v>0.54769999999999996</v>
      </c>
      <c r="H12">
        <v>0.34360000000000002</v>
      </c>
      <c r="I12">
        <v>0.60940000000000005</v>
      </c>
      <c r="J12">
        <v>0.19270000000000001</v>
      </c>
      <c r="N12">
        <v>0.80740000000000001</v>
      </c>
    </row>
    <row r="13" spans="1:14" x14ac:dyDescent="0.3">
      <c r="A13" s="11" t="s">
        <v>7</v>
      </c>
      <c r="B13">
        <f>MIN(B2:B11)</f>
        <v>0.33279999999999998</v>
      </c>
      <c r="C13">
        <f>MIN(C2:C11)</f>
        <v>0.52549999999999997</v>
      </c>
      <c r="D13">
        <f t="shared" ref="D13:N13" si="0">MIN(D2:D11)</f>
        <v>0.33279999999999998</v>
      </c>
      <c r="E13">
        <f>MIN(E2:E11)</f>
        <v>0.60450000000000004</v>
      </c>
      <c r="F13">
        <f t="shared" si="0"/>
        <v>0.33279999999999998</v>
      </c>
      <c r="G13">
        <f>MIN(G2:G11)</f>
        <v>0.52049999999999996</v>
      </c>
      <c r="H13">
        <f t="shared" si="0"/>
        <v>0.33279999999999998</v>
      </c>
      <c r="I13">
        <f>MIN(I2:I11)</f>
        <v>0.56430000000000002</v>
      </c>
      <c r="J13">
        <f>MIN(J2:J11)</f>
        <v>0.183</v>
      </c>
      <c r="N13">
        <f t="shared" si="0"/>
        <v>0.79779999999999995</v>
      </c>
    </row>
    <row r="14" spans="1:14" x14ac:dyDescent="0.3">
      <c r="A14" s="12" t="s">
        <v>8</v>
      </c>
      <c r="B14">
        <f>MAX(B2:B11)</f>
        <v>0.35189999999999999</v>
      </c>
      <c r="C14">
        <f>MAX(C2:C11)</f>
        <v>0.93469999999999998</v>
      </c>
      <c r="D14">
        <f t="shared" ref="D14:N14" si="1">MAX(D2:D11)</f>
        <v>0.35189999999999999</v>
      </c>
      <c r="E14">
        <f>MAX(E2:E11)</f>
        <v>0.93469999999999998</v>
      </c>
      <c r="F14">
        <f t="shared" si="1"/>
        <v>0.35189999999999999</v>
      </c>
      <c r="G14">
        <f>MAX(G2:G11)</f>
        <v>0.57969999999999999</v>
      </c>
      <c r="H14">
        <f t="shared" si="1"/>
        <v>0.35189999999999999</v>
      </c>
      <c r="I14">
        <f>MAX(I2:I11)</f>
        <v>0.64590000000000003</v>
      </c>
      <c r="J14">
        <f>MAX(J2:J11)</f>
        <v>0.2016</v>
      </c>
      <c r="N14">
        <f t="shared" si="1"/>
        <v>0.81950000000000001</v>
      </c>
    </row>
    <row r="16" spans="1:14" x14ac:dyDescent="0.3">
      <c r="A16" t="s">
        <v>34</v>
      </c>
      <c r="B16">
        <v>6.4000000000000003E-3</v>
      </c>
      <c r="C16">
        <v>0.1555</v>
      </c>
      <c r="D16">
        <v>6.4000000000000003E-3</v>
      </c>
      <c r="E16">
        <v>0.1343</v>
      </c>
      <c r="F16">
        <v>6.4000000000000003E-3</v>
      </c>
      <c r="G16">
        <v>0.02</v>
      </c>
      <c r="H16">
        <v>6.4000000000000003E-3</v>
      </c>
      <c r="I16">
        <v>2.9000000000000001E-2</v>
      </c>
      <c r="J16">
        <v>6.0000000000000001E-3</v>
      </c>
      <c r="N16">
        <v>7.4999999999999997E-3</v>
      </c>
    </row>
    <row r="17" spans="1:14" x14ac:dyDescent="0.3">
      <c r="A17" t="s">
        <v>35</v>
      </c>
      <c r="B17">
        <v>0.35260000000000002</v>
      </c>
      <c r="C17">
        <v>0.59530000000000005</v>
      </c>
      <c r="D17">
        <v>0.35260000000000002</v>
      </c>
      <c r="E17">
        <v>0.65890000000000004</v>
      </c>
      <c r="F17">
        <v>0.35260000000000002</v>
      </c>
      <c r="G17">
        <v>0.58140000000000003</v>
      </c>
      <c r="H17">
        <v>0.35260000000000002</v>
      </c>
      <c r="I17">
        <v>0.64280000000000004</v>
      </c>
      <c r="J17">
        <v>0.20380000000000001</v>
      </c>
      <c r="N17">
        <v>0.76019999999999999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Aggregated QT</vt:lpstr>
      <vt:lpstr>uncalibrated DeepJIT Openstack</vt:lpstr>
      <vt:lpstr>Platt scaled OS</vt:lpstr>
      <vt:lpstr>Aggregated OS</vt:lpstr>
      <vt:lpstr>Temp scaling OS</vt:lpstr>
      <vt:lpstr>uncalibrated DeepJIT QT</vt:lpstr>
      <vt:lpstr>Platt scaled_QT</vt:lpstr>
      <vt:lpstr>Temp scaling QT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Xhulja Shahini</cp:lastModifiedBy>
  <cp:revision>2</cp:revision>
  <dcterms:created xsi:type="dcterms:W3CDTF">2025-01-21T12:51:18Z</dcterms:created>
  <dcterms:modified xsi:type="dcterms:W3CDTF">2025-09-20T12:06:42Z</dcterms:modified>
</cp:coreProperties>
</file>