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ownloads\"/>
    </mc:Choice>
  </mc:AlternateContent>
  <xr:revisionPtr revIDLastSave="0" documentId="13_ncr:1_{F12968A3-4314-4B06-ACA7-BD485BF24C40}" xr6:coauthVersionLast="47" xr6:coauthVersionMax="47" xr10:uidLastSave="{00000000-0000-0000-0000-000000000000}"/>
  <bookViews>
    <workbookView xWindow="28860" yWindow="4005" windowWidth="17280" windowHeight="10290" activeTab="1" xr2:uid="{00000000-000D-0000-FFFF-FFFF00000000}"/>
  </bookViews>
  <sheets>
    <sheet name="Aggregated OS" sheetId="1" r:id="rId1"/>
    <sheet name="Aggregated QT" sheetId="6" r:id="rId2"/>
    <sheet name="uncalib OS" sheetId="3" r:id="rId3"/>
    <sheet name="Platt OS" sheetId="4" r:id="rId4"/>
    <sheet name="Temp OS" sheetId="5" r:id="rId5"/>
    <sheet name="uncalib QT" sheetId="7" r:id="rId6"/>
    <sheet name="Platt QT" sheetId="8" r:id="rId7"/>
    <sheet name="Temp QT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6" i="3" l="1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K49" i="3"/>
  <c r="G49" i="3"/>
  <c r="F49" i="3"/>
  <c r="C49" i="3"/>
  <c r="K48" i="3"/>
  <c r="G48" i="3"/>
  <c r="F48" i="3"/>
  <c r="C48" i="3"/>
  <c r="B49" i="3"/>
  <c r="B48" i="3"/>
  <c r="K47" i="3"/>
  <c r="G47" i="3"/>
  <c r="F47" i="3"/>
  <c r="C47" i="3"/>
  <c r="B47" i="3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K46" i="9"/>
  <c r="G46" i="9"/>
  <c r="F46" i="9"/>
  <c r="C46" i="9"/>
  <c r="B46" i="9"/>
  <c r="K45" i="9"/>
  <c r="G45" i="9"/>
  <c r="F45" i="9"/>
  <c r="C45" i="9"/>
  <c r="B45" i="9"/>
  <c r="K44" i="9"/>
  <c r="G44" i="9"/>
  <c r="F44" i="9"/>
  <c r="C44" i="9"/>
  <c r="B44" i="9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K46" i="8"/>
  <c r="G46" i="8"/>
  <c r="F46" i="8"/>
  <c r="C46" i="8"/>
  <c r="B46" i="8"/>
  <c r="K45" i="8"/>
  <c r="G45" i="8"/>
  <c r="F45" i="8"/>
  <c r="C45" i="8"/>
  <c r="B45" i="8"/>
  <c r="K44" i="8"/>
  <c r="G44" i="8"/>
  <c r="F44" i="8"/>
  <c r="C44" i="8"/>
  <c r="B44" i="8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</calcChain>
</file>

<file path=xl/sharedStrings.xml><?xml version="1.0" encoding="utf-8"?>
<sst xmlns="http://schemas.openxmlformats.org/spreadsheetml/2006/main" count="386" uniqueCount="36">
  <si>
    <t>VALIDATION</t>
  </si>
  <si>
    <t>TEST</t>
  </si>
  <si>
    <t>ece_15</t>
  </si>
  <si>
    <t>ece_15_interactive</t>
  </si>
  <si>
    <t>mce_15</t>
  </si>
  <si>
    <t>mce_15_interactive</t>
  </si>
  <si>
    <t>brier</t>
  </si>
  <si>
    <t>Uncalib</t>
  </si>
  <si>
    <t>AVG</t>
  </si>
  <si>
    <t>MIN</t>
  </si>
  <si>
    <t>MAX</t>
  </si>
  <si>
    <t>PLATT</t>
  </si>
  <si>
    <t>TEMP</t>
  </si>
  <si>
    <t>ECE_15</t>
  </si>
  <si>
    <t>ECE_interactive_15</t>
  </si>
  <si>
    <t>MCE_15</t>
  </si>
  <si>
    <t>MCE_interactive_15</t>
  </si>
  <si>
    <t>ECE_50</t>
  </si>
  <si>
    <t>ECE_interactive_50</t>
  </si>
  <si>
    <t>MCE_50</t>
  </si>
  <si>
    <t>MCE_interactive_50</t>
  </si>
  <si>
    <t>log_los</t>
  </si>
  <si>
    <t>accuracy</t>
  </si>
  <si>
    <t>precision</t>
  </si>
  <si>
    <t>recall</t>
  </si>
  <si>
    <t>f1-score</t>
  </si>
  <si>
    <t>auc score</t>
  </si>
  <si>
    <t>AVERAGE</t>
  </si>
  <si>
    <t>Test AVG</t>
  </si>
  <si>
    <t>AVG Valid</t>
  </si>
  <si>
    <t>Min</t>
  </si>
  <si>
    <t>Min Valid</t>
  </si>
  <si>
    <t>Max Valid</t>
  </si>
  <si>
    <t>Uncalibrated</t>
  </si>
  <si>
    <t>TEMPERATURE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</si>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</sst>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scheme val="minor"/>
    </font>
    <font>
      <b/>
      <sz val="12"/>
      <color theme="3"/>
      <name val="Calibri"/>
      <scheme val="minor"/>
    </font>
    <font>
      <b/>
      <sz val="11"/>
      <name val="Cambria"/>
    </font>
    <font>
      <b/>
      <sz val="11"/>
      <color theme="1"/>
      <name val="Calibri"/>
      <scheme val="minor"/>
    </font>
    <font>
      <b/>
      <sz val="11"/>
      <color theme="3"/>
      <name val="Calibri"/>
      <scheme val="minor"/>
    </font>
    <font>
      <sz val="11"/>
      <color theme="3"/>
      <name val="Calibri"/>
      <scheme val="minor"/>
    </font>
    <font>
      <b/>
      <sz val="11"/>
      <color theme="4"/>
      <name val="Calibri"/>
      <scheme val="minor"/>
    </font>
    <font>
      <b/>
      <sz val="11"/>
      <color theme="6"/>
      <name val="Calibri"/>
      <scheme val="minor"/>
    </font>
    <font>
      <b/>
      <sz val="11"/>
      <color rgb="FFC00000"/>
      <name val="Calibri"/>
      <scheme val="minor"/>
    </font>
    <font>
      <b/>
      <sz val="11"/>
      <name val="Calibri"/>
      <scheme val="minor"/>
    </font>
    <font>
      <sz val="11"/>
      <name val="Aptos Narrow"/>
    </font>
    <font>
      <b/>
      <sz val="11"/>
      <color indexed="64"/>
      <name val="Aptos Narrow"/>
    </font>
    <font>
      <b/>
      <sz val="11"/>
      <name val="Aptos Narrow"/>
    </font>
    <font>
      <sz val="11"/>
      <color theme="1"/>
      <name val="Aptos Narrow"/>
    </font>
    <font>
      <sz val="11"/>
      <color indexed="64"/>
      <name val="Calibri"/>
    </font>
    <font>
      <b/>
      <sz val="11"/>
      <color rgb="FF0F9ED5"/>
      <name val="Aptos Narrow"/>
    </font>
    <font>
      <b/>
      <sz val="11"/>
      <color rgb="FF4EA72E"/>
      <name val="Aptos Narrow"/>
    </font>
    <font>
      <b/>
      <sz val="11"/>
      <color rgb="FFC00000"/>
      <name val="Aptos Narrow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DAF2D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2" fontId="0" fillId="0" borderId="0" xfId="0" applyNumberFormat="1"/>
    <xf numFmtId="9" fontId="3" fillId="0" borderId="0" xfId="0" applyNumberFormat="1" applyFont="1"/>
    <xf numFmtId="2" fontId="3" fillId="0" borderId="0" xfId="0" applyNumberFormat="1" applyFont="1"/>
    <xf numFmtId="0" fontId="5" fillId="0" borderId="0" xfId="0" applyFont="1"/>
    <xf numFmtId="0" fontId="0" fillId="2" borderId="0" xfId="0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7" fillId="2" borderId="0" xfId="0" applyFont="1" applyFill="1"/>
    <xf numFmtId="0" fontId="8" fillId="0" borderId="0" xfId="0" applyFont="1"/>
    <xf numFmtId="0" fontId="8" fillId="2" borderId="0" xfId="0" applyFont="1" applyFill="1"/>
    <xf numFmtId="0" fontId="0" fillId="0" borderId="4" xfId="0" applyBorder="1" applyAlignment="1">
      <alignment horizontal="right" vertical="top"/>
    </xf>
    <xf numFmtId="0" fontId="0" fillId="0" borderId="0" xfId="0" applyAlignment="1">
      <alignment horizontal="right"/>
    </xf>
    <xf numFmtId="0" fontId="3" fillId="2" borderId="0" xfId="0" applyFont="1" applyFill="1"/>
    <xf numFmtId="0" fontId="9" fillId="2" borderId="0" xfId="0" applyFont="1" applyFill="1"/>
    <xf numFmtId="0" fontId="9" fillId="0" borderId="0" xfId="0" applyFont="1"/>
    <xf numFmtId="0" fontId="3" fillId="0" borderId="4" xfId="0" applyFont="1" applyBorder="1" applyAlignment="1">
      <alignment horizontal="center" vertical="top"/>
    </xf>
    <xf numFmtId="2" fontId="10" fillId="0" borderId="0" xfId="0" applyNumberFormat="1" applyFont="1"/>
    <xf numFmtId="2" fontId="11" fillId="0" borderId="0" xfId="0" applyNumberFormat="1" applyFont="1"/>
    <xf numFmtId="0" fontId="11" fillId="0" borderId="0" xfId="0" applyFont="1"/>
    <xf numFmtId="2" fontId="12" fillId="0" borderId="0" xfId="0" applyNumberFormat="1" applyFont="1"/>
    <xf numFmtId="2" fontId="9" fillId="0" borderId="0" xfId="0" applyNumberFormat="1" applyFont="1"/>
    <xf numFmtId="0" fontId="13" fillId="0" borderId="0" xfId="0" applyFont="1"/>
    <xf numFmtId="0" fontId="13" fillId="3" borderId="0" xfId="0" applyFont="1" applyFill="1"/>
    <xf numFmtId="0" fontId="11" fillId="3" borderId="4" xfId="0" applyFont="1" applyFill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  <xf numFmtId="0" fontId="11" fillId="3" borderId="0" xfId="0" applyFont="1" applyFill="1"/>
    <xf numFmtId="0" fontId="14" fillId="0" borderId="0" xfId="0" applyFont="1"/>
    <xf numFmtId="0" fontId="14" fillId="3" borderId="0" xfId="0" applyFont="1" applyFill="1"/>
    <xf numFmtId="0" fontId="15" fillId="0" borderId="0" xfId="0" applyFont="1"/>
    <xf numFmtId="0" fontId="15" fillId="3" borderId="0" xfId="0" applyFont="1" applyFill="1"/>
    <xf numFmtId="0" fontId="16" fillId="0" borderId="0" xfId="0" applyFont="1"/>
    <xf numFmtId="0" fontId="16" fillId="3" borderId="0" xfId="0" applyFont="1" applyFill="1"/>
    <xf numFmtId="0" fontId="17" fillId="0" borderId="0" xfId="0" applyFont="1"/>
    <xf numFmtId="0" fontId="17" fillId="3" borderId="0" xfId="0" applyFont="1" applyFill="1"/>
    <xf numFmtId="0" fontId="0" fillId="4" borderId="0" xfId="0" applyFill="1"/>
    <xf numFmtId="0" fontId="3" fillId="4" borderId="4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1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nlyoffice.com/jsaProject" Target="jsaProject.bin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6"/>
  <sheetViews>
    <sheetView workbookViewId="0">
      <selection activeCell="E31" sqref="E31"/>
    </sheetView>
  </sheetViews>
  <sheetFormatPr defaultRowHeight="14.4" x14ac:dyDescent="0.3"/>
  <cols>
    <col min="2" max="6" width="10.44140625" bestFit="1" customWidth="1"/>
  </cols>
  <sheetData>
    <row r="2" spans="1:14" ht="15.6" x14ac:dyDescent="0.3">
      <c r="C2" s="45" t="s">
        <v>0</v>
      </c>
      <c r="D2" s="45"/>
      <c r="E2" s="45"/>
      <c r="F2" s="1"/>
      <c r="G2" s="1"/>
      <c r="H2" s="1"/>
      <c r="I2" s="1"/>
      <c r="J2" s="1"/>
      <c r="K2" s="45" t="s">
        <v>1</v>
      </c>
      <c r="L2" s="45"/>
      <c r="M2" s="45"/>
    </row>
    <row r="3" spans="1:14" x14ac:dyDescent="0.3">
      <c r="B3" s="2"/>
      <c r="C3" s="3"/>
      <c r="D3" s="3"/>
      <c r="E3" s="3"/>
      <c r="F3" s="2"/>
      <c r="J3" s="2"/>
      <c r="K3" s="3"/>
      <c r="L3" s="3"/>
      <c r="M3" s="3"/>
      <c r="N3" s="2"/>
    </row>
    <row r="4" spans="1:14" x14ac:dyDescent="0.3">
      <c r="A4" s="4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I4" s="4"/>
      <c r="J4" s="5" t="s">
        <v>2</v>
      </c>
      <c r="K4" s="5" t="s">
        <v>3</v>
      </c>
      <c r="L4" s="5" t="s">
        <v>4</v>
      </c>
      <c r="M4" s="5" t="s">
        <v>5</v>
      </c>
      <c r="N4" s="5" t="s">
        <v>6</v>
      </c>
    </row>
    <row r="5" spans="1:14" x14ac:dyDescent="0.3">
      <c r="H5" s="6" t="s">
        <v>7</v>
      </c>
    </row>
    <row r="6" spans="1:14" x14ac:dyDescent="0.3">
      <c r="A6" s="7" t="s">
        <v>8</v>
      </c>
      <c r="B6" s="8">
        <v>2.9880723227594788E-2</v>
      </c>
      <c r="C6" s="8">
        <v>3.2985164400678266E-2</v>
      </c>
      <c r="D6" s="8">
        <v>0.45211343474783622</v>
      </c>
      <c r="E6" s="8">
        <v>9.0193027545095394E-2</v>
      </c>
      <c r="F6" s="8">
        <v>0.1741527718137415</v>
      </c>
      <c r="H6" s="9"/>
      <c r="J6" s="10">
        <v>8.4302326999999996E-2</v>
      </c>
      <c r="K6" s="10">
        <v>8.3262915000000007E-2</v>
      </c>
      <c r="L6" s="10">
        <v>0.20410289200000001</v>
      </c>
      <c r="M6" s="10">
        <v>0.11937832900000001</v>
      </c>
      <c r="N6" s="10">
        <v>0.14424534999999999</v>
      </c>
    </row>
    <row r="7" spans="1:14" x14ac:dyDescent="0.3">
      <c r="A7" s="7" t="s">
        <v>9</v>
      </c>
      <c r="B7" s="47">
        <v>1.4132041999999999E-2</v>
      </c>
      <c r="C7" s="47">
        <v>1.9064485999999999E-2</v>
      </c>
      <c r="D7" s="47">
        <v>9.0192675E-2</v>
      </c>
      <c r="E7" s="47">
        <v>4.2065124000000002E-2</v>
      </c>
      <c r="F7" s="47">
        <v>0.16171574799999999</v>
      </c>
      <c r="H7" s="9"/>
      <c r="J7" s="8">
        <v>6.5325758999999997E-2</v>
      </c>
      <c r="K7" s="8">
        <v>6.4159748553658094E-2</v>
      </c>
      <c r="L7" s="8">
        <v>0.193438942</v>
      </c>
      <c r="M7" s="8">
        <v>9.9061185321219269E-2</v>
      </c>
      <c r="N7" s="8">
        <v>0.14114323331838829</v>
      </c>
    </row>
    <row r="8" spans="1:14" x14ac:dyDescent="0.3">
      <c r="A8" s="7" t="s">
        <v>10</v>
      </c>
      <c r="B8" s="47">
        <v>4.6819795999999997E-2</v>
      </c>
      <c r="C8" s="47">
        <v>5.2947174999999999E-2</v>
      </c>
      <c r="D8" s="47">
        <v>0.99117624199999999</v>
      </c>
      <c r="E8" s="47">
        <v>0.16435212019112991</v>
      </c>
      <c r="F8" s="47">
        <v>0.18498286899999999</v>
      </c>
      <c r="H8" s="9"/>
      <c r="J8" s="8">
        <v>0.10182593600000001</v>
      </c>
      <c r="K8" s="8">
        <v>0.10150437499999999</v>
      </c>
      <c r="L8" s="8">
        <v>0.248866329</v>
      </c>
      <c r="M8" s="8">
        <v>0.16403100600000001</v>
      </c>
      <c r="N8" s="8">
        <v>0.14843371499999999</v>
      </c>
    </row>
    <row r="9" spans="1:14" x14ac:dyDescent="0.3">
      <c r="A9" s="11"/>
      <c r="B9" s="8"/>
      <c r="C9" s="8"/>
      <c r="D9" s="8"/>
      <c r="E9" s="8"/>
      <c r="F9" s="8"/>
      <c r="H9" s="6"/>
    </row>
    <row r="10" spans="1:14" x14ac:dyDescent="0.3">
      <c r="A10" s="7" t="s">
        <v>8</v>
      </c>
      <c r="B10" s="8">
        <v>3.4156601496683807E-2</v>
      </c>
      <c r="C10" s="8">
        <v>3.6562358638594132E-2</v>
      </c>
      <c r="D10" s="8">
        <v>0.48240666441837438</v>
      </c>
      <c r="E10" s="8">
        <v>9.7615810878200662E-2</v>
      </c>
      <c r="F10" s="8">
        <v>0.17468322181333731</v>
      </c>
      <c r="H10" s="6" t="s">
        <v>11</v>
      </c>
      <c r="J10" s="10">
        <v>8.1084701263140616E-2</v>
      </c>
      <c r="K10" s="10">
        <v>7.9925172884890192E-2</v>
      </c>
      <c r="L10" s="10">
        <v>0.21602475561920784</v>
      </c>
      <c r="M10" s="10">
        <v>0.12582411011973568</v>
      </c>
      <c r="N10" s="10">
        <v>0.14401784491606495</v>
      </c>
    </row>
    <row r="11" spans="1:14" x14ac:dyDescent="0.3">
      <c r="A11" s="7" t="s">
        <v>9</v>
      </c>
      <c r="B11" s="10">
        <v>1.5330913999999999E-2</v>
      </c>
      <c r="C11" s="10">
        <v>1.8452626343135971E-2</v>
      </c>
      <c r="D11" s="10">
        <v>0.13738577499999999</v>
      </c>
      <c r="E11" s="10">
        <v>3.8092677642563078E-2</v>
      </c>
      <c r="F11" s="10">
        <v>0.16401128300000001</v>
      </c>
      <c r="H11" s="6"/>
      <c r="J11" s="8">
        <v>6.5325758999999997E-2</v>
      </c>
      <c r="K11" s="8">
        <v>6.4159748553658094E-2</v>
      </c>
      <c r="L11" s="8">
        <v>0.193438942</v>
      </c>
      <c r="M11" s="8">
        <v>9.9061185321219269E-2</v>
      </c>
      <c r="N11" s="8">
        <v>0.14114323331838829</v>
      </c>
    </row>
    <row r="12" spans="1:14" x14ac:dyDescent="0.3">
      <c r="A12" s="7" t="s">
        <v>10</v>
      </c>
      <c r="B12" s="10">
        <v>6.6118153999999998E-2</v>
      </c>
      <c r="C12" s="10">
        <v>6.6386447000000001E-2</v>
      </c>
      <c r="D12" s="10">
        <v>0.999</v>
      </c>
      <c r="E12" s="10">
        <v>0.28074746699999997</v>
      </c>
      <c r="F12" s="10">
        <v>0.187623021</v>
      </c>
      <c r="H12" s="6"/>
      <c r="J12" s="8">
        <v>0.10182593600000001</v>
      </c>
      <c r="K12" s="8">
        <v>0.10150437499999999</v>
      </c>
      <c r="L12" s="8">
        <v>0.248866329</v>
      </c>
      <c r="M12" s="8">
        <v>0.16403100600000001</v>
      </c>
      <c r="N12" s="8">
        <v>0.14843371499999999</v>
      </c>
    </row>
    <row r="13" spans="1:14" x14ac:dyDescent="0.3">
      <c r="A13" s="11"/>
      <c r="B13" s="8"/>
      <c r="C13" s="8"/>
      <c r="D13" s="8"/>
      <c r="E13" s="8"/>
      <c r="F13" s="8"/>
      <c r="H13" s="6"/>
    </row>
    <row r="14" spans="1:14" x14ac:dyDescent="0.3">
      <c r="A14" s="7" t="s">
        <v>8</v>
      </c>
      <c r="B14" s="8">
        <v>3.2546857690824285E-2</v>
      </c>
      <c r="C14" s="8">
        <v>3.4339898750544391E-2</v>
      </c>
      <c r="D14" s="8">
        <v>0.47296564524236079</v>
      </c>
      <c r="E14" s="8">
        <v>8.9599431320085063E-2</v>
      </c>
      <c r="F14" s="8">
        <v>0.17441336032011642</v>
      </c>
      <c r="H14" s="6"/>
      <c r="J14" s="10">
        <v>8.8657469037087294E-2</v>
      </c>
      <c r="K14" s="10">
        <v>8.7625986622151E-2</v>
      </c>
      <c r="L14" s="10">
        <v>0.20654719129588084</v>
      </c>
      <c r="M14" s="10">
        <v>0.12552446824978827</v>
      </c>
      <c r="N14" s="10">
        <v>0.14526844333287017</v>
      </c>
    </row>
    <row r="15" spans="1:14" x14ac:dyDescent="0.3">
      <c r="A15" s="7" t="s">
        <v>9</v>
      </c>
      <c r="B15" s="10">
        <v>1.8389567999999998E-2</v>
      </c>
      <c r="C15" s="10">
        <v>1.9672617999999999E-2</v>
      </c>
      <c r="D15" s="10">
        <v>0.11775072</v>
      </c>
      <c r="E15" s="10">
        <v>4.3028596000000002E-2</v>
      </c>
      <c r="F15" s="10">
        <v>0.16259839200000001</v>
      </c>
      <c r="H15" s="6" t="s">
        <v>12</v>
      </c>
      <c r="J15" s="8">
        <v>7.1053150999999995E-2</v>
      </c>
      <c r="K15" s="8">
        <v>7.0076103000000001E-2</v>
      </c>
      <c r="L15" s="8">
        <v>0.190643232</v>
      </c>
      <c r="M15" s="8">
        <v>0.116242838</v>
      </c>
      <c r="N15" s="8">
        <v>0.14218296899999999</v>
      </c>
    </row>
    <row r="16" spans="1:14" x14ac:dyDescent="0.3">
      <c r="A16" s="7" t="s">
        <v>10</v>
      </c>
      <c r="B16" s="10">
        <v>5.2957214000000002E-2</v>
      </c>
      <c r="C16" s="10">
        <v>5.1306385000000003E-2</v>
      </c>
      <c r="D16" s="10">
        <v>0.99951310900000001</v>
      </c>
      <c r="E16" s="10">
        <v>0.143053654</v>
      </c>
      <c r="F16" s="10">
        <v>0.18565093628719839</v>
      </c>
      <c r="J16" s="8">
        <v>0.11049634699999999</v>
      </c>
      <c r="K16" s="8">
        <v>0.10906740600000001</v>
      </c>
      <c r="L16" s="8">
        <v>0.233154947</v>
      </c>
      <c r="M16" s="8">
        <v>0.146605446</v>
      </c>
      <c r="N16" s="8">
        <v>0.149632348</v>
      </c>
    </row>
  </sheetData>
  <mergeCells count="2">
    <mergeCell ref="C2:E2"/>
    <mergeCell ref="K2:M2"/>
  </mergeCells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R16"/>
  <sheetViews>
    <sheetView tabSelected="1" workbookViewId="0">
      <selection activeCell="B10" sqref="B10"/>
    </sheetView>
  </sheetViews>
  <sheetFormatPr defaultColWidth="9.109375" defaultRowHeight="14.4" x14ac:dyDescent="0.3"/>
  <cols>
    <col min="1" max="1" width="9.109375" customWidth="1"/>
    <col min="8" max="8" width="9.109375" customWidth="1"/>
    <col min="10" max="14" width="9.5546875" bestFit="1"/>
  </cols>
  <sheetData>
    <row r="2" spans="1:18" ht="15.6" x14ac:dyDescent="0.3">
      <c r="C2" s="45" t="s">
        <v>0</v>
      </c>
      <c r="D2" s="45"/>
      <c r="E2" s="45"/>
      <c r="F2" s="1"/>
      <c r="G2" s="1"/>
      <c r="H2" s="1"/>
      <c r="I2" s="1"/>
      <c r="J2" s="1"/>
      <c r="K2" s="45" t="s">
        <v>1</v>
      </c>
      <c r="L2" s="45"/>
      <c r="M2" s="45"/>
    </row>
    <row r="3" spans="1:18" x14ac:dyDescent="0.3">
      <c r="B3" s="2"/>
      <c r="C3" s="3"/>
      <c r="D3" s="3"/>
      <c r="E3" s="3"/>
      <c r="F3" s="2"/>
      <c r="J3" s="2"/>
      <c r="K3" s="3"/>
      <c r="L3" s="3"/>
      <c r="M3" s="3"/>
      <c r="N3" s="2"/>
    </row>
    <row r="4" spans="1:18" x14ac:dyDescent="0.3">
      <c r="A4" s="4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I4" s="4"/>
      <c r="J4" s="5" t="s">
        <v>2</v>
      </c>
      <c r="K4" s="5" t="s">
        <v>3</v>
      </c>
      <c r="L4" s="5" t="s">
        <v>4</v>
      </c>
      <c r="M4" s="5" t="s">
        <v>5</v>
      </c>
      <c r="N4" s="5" t="s">
        <v>6</v>
      </c>
    </row>
    <row r="5" spans="1:18" x14ac:dyDescent="0.3">
      <c r="B5" s="46" t="s">
        <v>33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</row>
    <row r="6" spans="1:18" x14ac:dyDescent="0.3">
      <c r="A6" s="7" t="s">
        <v>8</v>
      </c>
      <c r="B6" s="25">
        <v>2.1260434750465702E-2</v>
      </c>
      <c r="C6" s="25">
        <v>2.7440798902082675E-2</v>
      </c>
      <c r="D6" s="25">
        <v>0.70475834817860894</v>
      </c>
      <c r="E6" s="25">
        <v>7.8930259545152731E-2</v>
      </c>
      <c r="F6" s="25">
        <v>0.12024934864399195</v>
      </c>
      <c r="H6" s="9"/>
      <c r="J6" s="26">
        <v>1.5452326000000001E-2</v>
      </c>
      <c r="K6" s="26">
        <v>2.0735457999999998E-2</v>
      </c>
      <c r="L6" s="26">
        <v>0.99</v>
      </c>
      <c r="M6" s="26">
        <v>7.9696004000000001E-2</v>
      </c>
      <c r="N6" s="26">
        <v>0.11906718400000001</v>
      </c>
      <c r="P6" s="27"/>
      <c r="Q6" s="27"/>
      <c r="R6" s="27"/>
    </row>
    <row r="7" spans="1:18" x14ac:dyDescent="0.3">
      <c r="A7" s="7" t="s">
        <v>9</v>
      </c>
      <c r="B7" s="28">
        <v>9.3647000000000001E-3</v>
      </c>
      <c r="C7" s="28">
        <v>1.177536E-2</v>
      </c>
      <c r="D7" s="28">
        <v>0.202863508</v>
      </c>
      <c r="E7" s="28">
        <v>2.4848519999999999E-2</v>
      </c>
      <c r="F7" s="28">
        <v>0.108617137</v>
      </c>
      <c r="H7" s="9"/>
      <c r="J7" s="8">
        <v>1.4252000000000001E-2</v>
      </c>
      <c r="K7" s="8">
        <v>2.0135199999999999E-2</v>
      </c>
      <c r="L7" s="8">
        <v>0.98323450099999998</v>
      </c>
      <c r="M7" s="8">
        <v>7.6861350999999994E-2</v>
      </c>
      <c r="N7" s="8">
        <v>0.11730154</v>
      </c>
    </row>
    <row r="8" spans="1:18" x14ac:dyDescent="0.3">
      <c r="A8" s="7" t="s">
        <v>10</v>
      </c>
      <c r="B8" s="28">
        <v>4.1416016999999999E-2</v>
      </c>
      <c r="C8" s="28">
        <v>4.1369832000000002E-2</v>
      </c>
      <c r="D8" s="28">
        <v>0.99990811599999996</v>
      </c>
      <c r="E8" s="28">
        <v>0.18155982600000001</v>
      </c>
      <c r="F8" s="28">
        <v>0.13125199200000001</v>
      </c>
      <c r="H8" s="9"/>
      <c r="J8" s="8">
        <v>1.5842327E-2</v>
      </c>
      <c r="K8" s="8">
        <v>2.1235587E-2</v>
      </c>
      <c r="L8" s="8">
        <v>0.99576605500000004</v>
      </c>
      <c r="M8" s="8">
        <v>7.9696004000000001E-2</v>
      </c>
      <c r="N8" s="8">
        <v>0.11906718400000001</v>
      </c>
    </row>
    <row r="9" spans="1:18" x14ac:dyDescent="0.3">
      <c r="A9" s="11"/>
      <c r="B9" s="46" t="s">
        <v>11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</row>
    <row r="10" spans="1:18" x14ac:dyDescent="0.3">
      <c r="A10" s="7" t="s">
        <v>8</v>
      </c>
      <c r="B10" s="8">
        <v>2.3907623844699532E-2</v>
      </c>
      <c r="C10" s="8">
        <v>2.9121854228078271E-2</v>
      </c>
      <c r="D10" s="8">
        <v>0.70856369412378917</v>
      </c>
      <c r="E10" s="8">
        <v>9.0597538158985025E-2</v>
      </c>
      <c r="F10" s="8">
        <v>0.12043195648373554</v>
      </c>
      <c r="J10" s="10">
        <v>1.9374980232845358E-2</v>
      </c>
      <c r="K10" s="10">
        <v>2.3913549344012106E-2</v>
      </c>
      <c r="L10" s="10">
        <v>0.95170712001449753</v>
      </c>
      <c r="M10" s="10">
        <v>8.8825507060273395E-2</v>
      </c>
      <c r="N10" s="10">
        <v>0.11940945593653125</v>
      </c>
    </row>
    <row r="11" spans="1:18" x14ac:dyDescent="0.3">
      <c r="A11" s="7" t="s">
        <v>9</v>
      </c>
      <c r="B11" s="29">
        <v>9.7855719999999993E-3</v>
      </c>
      <c r="C11" s="29">
        <v>1.5948809000000001E-2</v>
      </c>
      <c r="D11" s="29">
        <v>0.192139225</v>
      </c>
      <c r="E11" s="29">
        <v>3.7953516999999999E-2</v>
      </c>
      <c r="F11" s="29">
        <v>0.109609164</v>
      </c>
      <c r="H11" s="6"/>
      <c r="J11" s="8">
        <v>1.4442714000000001E-2</v>
      </c>
      <c r="K11" s="8">
        <v>2.0601151000000002E-2</v>
      </c>
      <c r="L11" s="8">
        <v>0.71321711600000004</v>
      </c>
      <c r="M11" s="8">
        <v>4.2517175999999997E-2</v>
      </c>
      <c r="N11" s="8">
        <v>0.118824577</v>
      </c>
    </row>
    <row r="12" spans="1:18" x14ac:dyDescent="0.3">
      <c r="A12" s="7" t="s">
        <v>10</v>
      </c>
      <c r="B12" s="29">
        <v>4.3760572999999997E-2</v>
      </c>
      <c r="C12" s="29">
        <v>4.7250265E-2</v>
      </c>
      <c r="D12" s="29">
        <v>0.99995787000000003</v>
      </c>
      <c r="E12" s="29">
        <v>0.203673462</v>
      </c>
      <c r="F12" s="29">
        <v>0.13434880099999999</v>
      </c>
      <c r="H12" s="6"/>
      <c r="J12" s="8">
        <v>3.5761684328453593E-2</v>
      </c>
      <c r="K12" s="8">
        <v>3.4737767440121033E-2</v>
      </c>
      <c r="L12" s="8">
        <v>0.99694444699999996</v>
      </c>
      <c r="M12" s="8">
        <v>0.13972936</v>
      </c>
      <c r="N12" s="8">
        <v>0.12004000500000001</v>
      </c>
    </row>
    <row r="13" spans="1:18" x14ac:dyDescent="0.3">
      <c r="A13" s="11"/>
      <c r="B13" s="46" t="s">
        <v>34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</row>
    <row r="14" spans="1:18" x14ac:dyDescent="0.3">
      <c r="A14" s="7" t="s">
        <v>8</v>
      </c>
      <c r="B14" s="8">
        <v>2.3255982487104025E-2</v>
      </c>
      <c r="C14" s="8">
        <v>2.8770578998704201E-2</v>
      </c>
      <c r="D14" s="8">
        <v>0.70090501675728301</v>
      </c>
      <c r="E14" s="8">
        <v>7.6019707824741142E-2</v>
      </c>
      <c r="F14" s="8">
        <v>0.1203849694940428</v>
      </c>
      <c r="H14" s="6"/>
      <c r="J14" s="10">
        <v>1.9009624014731906E-2</v>
      </c>
      <c r="K14" s="10">
        <v>2.250592978532729E-2</v>
      </c>
      <c r="L14" s="10">
        <v>0.99248675467181058</v>
      </c>
      <c r="M14" s="10">
        <v>8.0257763483072148E-2</v>
      </c>
      <c r="N14" s="10">
        <v>0.11918506369501895</v>
      </c>
    </row>
    <row r="15" spans="1:18" x14ac:dyDescent="0.3">
      <c r="A15" s="7" t="s">
        <v>9</v>
      </c>
      <c r="B15" s="10">
        <v>1.1450093999999999E-2</v>
      </c>
      <c r="C15" s="10">
        <v>1.5335394E-2</v>
      </c>
      <c r="D15" s="10">
        <v>0.24356435821292041</v>
      </c>
      <c r="E15" s="10">
        <v>3.1715501E-2</v>
      </c>
      <c r="F15" s="10">
        <v>0.106442524</v>
      </c>
      <c r="J15" s="8">
        <v>1.31046766874912E-2</v>
      </c>
      <c r="K15" s="8">
        <v>2.0628422E-2</v>
      </c>
      <c r="L15" s="8">
        <v>0.9679587547392412</v>
      </c>
      <c r="M15" s="8">
        <v>6.9948871945644697E-2</v>
      </c>
      <c r="N15" s="8">
        <v>0.1190730990505416</v>
      </c>
    </row>
    <row r="16" spans="1:18" x14ac:dyDescent="0.3">
      <c r="A16" s="7" t="s">
        <v>10</v>
      </c>
      <c r="B16" s="10">
        <v>4.3876366E-2</v>
      </c>
      <c r="C16" s="10">
        <v>4.5195013999999999E-2</v>
      </c>
      <c r="D16" s="10">
        <v>0.99998046399999996</v>
      </c>
      <c r="E16" s="10">
        <v>0.16401563999999999</v>
      </c>
      <c r="F16" s="10">
        <v>0.13049396299999999</v>
      </c>
      <c r="J16" s="8">
        <v>2.7927002999999999E-2</v>
      </c>
      <c r="K16" s="8">
        <v>2.8284126999999999E-2</v>
      </c>
      <c r="L16" s="8">
        <v>0.99660445200000003</v>
      </c>
      <c r="M16" s="8">
        <v>8.9307009000000007E-2</v>
      </c>
      <c r="N16" s="8">
        <v>0.119541333</v>
      </c>
    </row>
  </sheetData>
  <mergeCells count="5">
    <mergeCell ref="C2:E2"/>
    <mergeCell ref="K2:M2"/>
    <mergeCell ref="B5:N5"/>
    <mergeCell ref="B9:N9"/>
    <mergeCell ref="B13:N13"/>
  </mergeCells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6"/>
  <sheetViews>
    <sheetView topLeftCell="A34" workbookViewId="0">
      <selection activeCell="T53" sqref="T53:X55"/>
    </sheetView>
  </sheetViews>
  <sheetFormatPr defaultRowHeight="14.4" x14ac:dyDescent="0.3"/>
  <cols>
    <col min="2" max="3" width="8.77734375" style="12"/>
    <col min="6" max="7" width="8.77734375" style="12"/>
    <col min="11" max="11" width="8.77734375" style="12"/>
  </cols>
  <sheetData>
    <row r="1" spans="1:16" x14ac:dyDescent="0.3">
      <c r="B1" s="12" t="s">
        <v>13</v>
      </c>
      <c r="C1" s="12" t="s">
        <v>14</v>
      </c>
      <c r="D1" t="s">
        <v>17</v>
      </c>
      <c r="E1" t="s">
        <v>18</v>
      </c>
      <c r="F1" s="12" t="s">
        <v>15</v>
      </c>
      <c r="G1" s="12" t="s">
        <v>16</v>
      </c>
      <c r="H1" t="s">
        <v>19</v>
      </c>
      <c r="I1" t="s">
        <v>20</v>
      </c>
      <c r="J1" t="s">
        <v>21</v>
      </c>
      <c r="K1" s="12" t="s">
        <v>6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</row>
    <row r="3" spans="1:16" x14ac:dyDescent="0.3">
      <c r="A3" t="s">
        <v>29</v>
      </c>
      <c r="B3" s="12">
        <v>2.7246804052785845E-2</v>
      </c>
      <c r="C3" s="12">
        <v>2.9531298635432551E-2</v>
      </c>
      <c r="D3">
        <v>4.738341751882031E-2</v>
      </c>
      <c r="E3">
        <v>5.5206203771601958E-2</v>
      </c>
      <c r="F3" s="12">
        <v>0.45138544972138384</v>
      </c>
      <c r="G3" s="12">
        <v>9.6823280194791916E-2</v>
      </c>
      <c r="H3">
        <v>0.80046922646430507</v>
      </c>
      <c r="I3">
        <v>0.18933043224162857</v>
      </c>
      <c r="J3">
        <v>0.52641857509488144</v>
      </c>
      <c r="K3" s="12">
        <v>0.17417898637718324</v>
      </c>
      <c r="L3">
        <v>0.72968906711081338</v>
      </c>
      <c r="M3">
        <v>0.51499607194833907</v>
      </c>
      <c r="N3">
        <v>0.4503407999538272</v>
      </c>
      <c r="O3">
        <v>0</v>
      </c>
      <c r="P3">
        <v>0.72858824443384118</v>
      </c>
    </row>
    <row r="4" spans="1:16" x14ac:dyDescent="0.3">
      <c r="A4" t="s">
        <v>30</v>
      </c>
      <c r="B4" s="12">
        <v>1.597232140583478E-2</v>
      </c>
      <c r="C4" s="12">
        <v>1.9644950343393659E-2</v>
      </c>
      <c r="D4">
        <v>3.9197467089553503E-2</v>
      </c>
      <c r="E4">
        <v>4.7890437813194423E-2</v>
      </c>
      <c r="F4" s="12">
        <v>0.1329216004099146</v>
      </c>
      <c r="G4" s="12">
        <v>4.5147396433067422E-2</v>
      </c>
      <c r="H4">
        <v>0.2466678819279049</v>
      </c>
      <c r="I4">
        <v>0.14907862496078461</v>
      </c>
      <c r="J4">
        <v>0.50935348181506113</v>
      </c>
      <c r="K4" s="12">
        <v>0.16731493986467591</v>
      </c>
      <c r="L4">
        <v>0.70950027457440967</v>
      </c>
      <c r="M4">
        <v>0.47884187082405338</v>
      </c>
      <c r="N4">
        <v>0.41050583657587553</v>
      </c>
      <c r="O4">
        <v>0</v>
      </c>
      <c r="P4">
        <v>0.70907498877413566</v>
      </c>
    </row>
    <row r="5" spans="1:16" x14ac:dyDescent="0.3">
      <c r="A5" t="s">
        <v>10</v>
      </c>
      <c r="B5" s="12">
        <v>3.4558847658970999E-2</v>
      </c>
      <c r="C5" s="12">
        <v>3.4088166121577043E-2</v>
      </c>
      <c r="D5">
        <v>5.4820571907663297E-2</v>
      </c>
      <c r="E5">
        <v>6.2578668757314049E-2</v>
      </c>
      <c r="F5" s="12">
        <v>0.72558096922320325</v>
      </c>
      <c r="G5" s="12">
        <v>0.16435212019112991</v>
      </c>
      <c r="H5">
        <v>0.99950397174726024</v>
      </c>
      <c r="I5">
        <v>0.2370127625665964</v>
      </c>
      <c r="J5">
        <v>0.54776130474041929</v>
      </c>
      <c r="K5" s="12">
        <v>0.181314972626368</v>
      </c>
      <c r="L5">
        <v>0.74903898956617243</v>
      </c>
      <c r="M5">
        <v>0.54048140043763682</v>
      </c>
      <c r="N5">
        <v>0.46911196911196912</v>
      </c>
      <c r="O5">
        <v>0</v>
      </c>
      <c r="P5">
        <v>0.7461525504188169</v>
      </c>
    </row>
    <row r="7" spans="1:16" x14ac:dyDescent="0.3">
      <c r="A7" t="s">
        <v>29</v>
      </c>
      <c r="B7" s="12">
        <v>3.1319525700000003E-2</v>
      </c>
      <c r="C7" s="12">
        <v>3.7168840599999996E-2</v>
      </c>
      <c r="D7">
        <v>5.3105626799999993E-2</v>
      </c>
      <c r="E7">
        <v>5.8097142199999993E-2</v>
      </c>
      <c r="F7" s="12">
        <v>0.50850598329999996</v>
      </c>
      <c r="G7" s="12">
        <v>9.4359474500000012E-2</v>
      </c>
      <c r="H7">
        <v>0.81901470559999989</v>
      </c>
      <c r="I7">
        <v>0.19098811739999996</v>
      </c>
      <c r="J7">
        <v>0.52682557499999993</v>
      </c>
      <c r="K7" s="12">
        <v>0.17415098209999999</v>
      </c>
      <c r="L7">
        <v>0.72902860999999997</v>
      </c>
      <c r="M7">
        <v>0.51365697470000005</v>
      </c>
      <c r="N7">
        <v>0.45009985659999996</v>
      </c>
      <c r="O7">
        <v>0</v>
      </c>
      <c r="P7">
        <v>0.72920276459999989</v>
      </c>
    </row>
    <row r="8" spans="1:16" x14ac:dyDescent="0.3">
      <c r="A8" t="s">
        <v>30</v>
      </c>
      <c r="B8" s="12">
        <v>2.1146235999999999E-2</v>
      </c>
      <c r="C8" s="12">
        <v>2.8179920000000001E-2</v>
      </c>
      <c r="D8">
        <v>3.9425360999999999E-2</v>
      </c>
      <c r="E8">
        <v>5.2018768999999999E-2</v>
      </c>
      <c r="F8" s="12">
        <v>0.14470892899999999</v>
      </c>
      <c r="G8" s="12">
        <v>6.9091120000000006E-2</v>
      </c>
      <c r="H8">
        <v>0.40770204700000001</v>
      </c>
      <c r="I8">
        <v>0.15618879599999999</v>
      </c>
      <c r="J8">
        <v>0.493859822</v>
      </c>
      <c r="K8" s="12">
        <v>0.16171574799999999</v>
      </c>
      <c r="L8">
        <v>0.71609005999999997</v>
      </c>
      <c r="M8">
        <v>0.469083156</v>
      </c>
      <c r="N8">
        <v>0.411405295</v>
      </c>
      <c r="O8">
        <v>0</v>
      </c>
      <c r="P8">
        <v>0.71200808400000004</v>
      </c>
    </row>
    <row r="9" spans="1:16" x14ac:dyDescent="0.3">
      <c r="A9" t="s">
        <v>10</v>
      </c>
      <c r="B9" s="12">
        <v>4.6819795999999997E-2</v>
      </c>
      <c r="C9" s="12">
        <v>4.3883381999999999E-2</v>
      </c>
      <c r="D9">
        <v>6.5129343000000006E-2</v>
      </c>
      <c r="E9">
        <v>6.1410430000000002E-2</v>
      </c>
      <c r="F9" s="12">
        <v>0.99117624199999999</v>
      </c>
      <c r="G9" s="12">
        <v>0.131850309</v>
      </c>
      <c r="H9">
        <v>0.99966898999999998</v>
      </c>
      <c r="I9">
        <v>0.26011943300000001</v>
      </c>
      <c r="J9">
        <v>0.55809075500000005</v>
      </c>
      <c r="K9" s="12">
        <v>0.18498286899999999</v>
      </c>
      <c r="L9">
        <v>0.75507962699999998</v>
      </c>
      <c r="M9">
        <v>0.54565217399999999</v>
      </c>
      <c r="N9">
        <v>0.51434426200000005</v>
      </c>
      <c r="O9">
        <v>0</v>
      </c>
      <c r="P9">
        <v>0.77092992500000002</v>
      </c>
    </row>
    <row r="11" spans="1:16" x14ac:dyDescent="0.3">
      <c r="A11" t="s">
        <v>29</v>
      </c>
      <c r="B11" s="12">
        <v>2.9738859600000007E-2</v>
      </c>
      <c r="C11" s="12">
        <v>3.2258897500000001E-2</v>
      </c>
      <c r="D11">
        <v>4.8298684899999993E-2</v>
      </c>
      <c r="E11">
        <v>5.9905660799999996E-2</v>
      </c>
      <c r="F11" s="12">
        <v>0.49734567559999993</v>
      </c>
      <c r="G11" s="12">
        <v>9.2791787199999989E-2</v>
      </c>
      <c r="H11">
        <v>0.81311353250000007</v>
      </c>
      <c r="I11">
        <v>0.21103224810000004</v>
      </c>
      <c r="J11">
        <v>0.52674178490000001</v>
      </c>
      <c r="K11" s="12">
        <v>0.1741072457</v>
      </c>
      <c r="L11">
        <v>0.73001991399999999</v>
      </c>
      <c r="M11">
        <v>0.51562299919999999</v>
      </c>
      <c r="N11">
        <v>0.44785278830000008</v>
      </c>
      <c r="O11">
        <v>0</v>
      </c>
      <c r="P11">
        <v>0.72935587420000014</v>
      </c>
    </row>
    <row r="12" spans="1:16" x14ac:dyDescent="0.3">
      <c r="A12" t="s">
        <v>30</v>
      </c>
      <c r="B12" s="12">
        <v>2.3844239999999999E-2</v>
      </c>
      <c r="C12" s="12">
        <v>2.2235568000000001E-2</v>
      </c>
      <c r="D12">
        <v>3.9588113000000001E-2</v>
      </c>
      <c r="E12">
        <v>5.1468081999999998E-2</v>
      </c>
      <c r="F12" s="12">
        <v>0.161465104</v>
      </c>
      <c r="G12" s="12">
        <v>5.6627728000000002E-2</v>
      </c>
      <c r="H12">
        <v>0.31078636900000001</v>
      </c>
      <c r="I12">
        <v>0.15439266300000001</v>
      </c>
      <c r="J12">
        <v>0.50485443900000004</v>
      </c>
      <c r="K12" s="12">
        <v>0.16486542000000001</v>
      </c>
      <c r="L12">
        <v>0.71114772100000001</v>
      </c>
      <c r="M12">
        <v>0.458525346</v>
      </c>
      <c r="N12">
        <v>0.406122449</v>
      </c>
      <c r="O12">
        <v>0</v>
      </c>
      <c r="P12">
        <v>0.70371977500000005</v>
      </c>
    </row>
    <row r="13" spans="1:16" x14ac:dyDescent="0.3">
      <c r="A13" t="s">
        <v>10</v>
      </c>
      <c r="B13" s="12">
        <v>4.2139424000000002E-2</v>
      </c>
      <c r="C13" s="12">
        <v>4.6531334000000001E-2</v>
      </c>
      <c r="D13">
        <v>5.9414685000000002E-2</v>
      </c>
      <c r="E13">
        <v>6.8549791999999998E-2</v>
      </c>
      <c r="F13" s="12">
        <v>0.94246089200000005</v>
      </c>
      <c r="G13" s="12">
        <v>0.146050286</v>
      </c>
      <c r="H13">
        <v>0.99982808400000001</v>
      </c>
      <c r="I13">
        <v>0.33328923999999999</v>
      </c>
      <c r="J13">
        <v>0.55582623499999995</v>
      </c>
      <c r="K13" s="12">
        <v>0.18131703800000001</v>
      </c>
      <c r="L13">
        <v>0.74010989000000005</v>
      </c>
      <c r="M13">
        <v>0.54444444400000003</v>
      </c>
      <c r="N13">
        <v>0.488188976</v>
      </c>
      <c r="O13">
        <v>0</v>
      </c>
      <c r="P13">
        <v>0.75334853700000004</v>
      </c>
    </row>
    <row r="15" spans="1:16" x14ac:dyDescent="0.3">
      <c r="A15" t="s">
        <v>29</v>
      </c>
      <c r="B15" s="12">
        <v>3.1709571699999994E-2</v>
      </c>
      <c r="C15" s="12">
        <v>3.3831658599999995E-2</v>
      </c>
      <c r="D15">
        <v>4.7628636600000003E-2</v>
      </c>
      <c r="E15">
        <v>5.8230024500000012E-2</v>
      </c>
      <c r="F15" s="12">
        <v>0.41764922670000004</v>
      </c>
      <c r="G15" s="12">
        <v>9.4318854399999999E-2</v>
      </c>
      <c r="H15">
        <v>0.91221576119999992</v>
      </c>
      <c r="I15">
        <v>0.1838514651</v>
      </c>
      <c r="J15">
        <v>0.52636896170000003</v>
      </c>
      <c r="K15" s="12">
        <v>0.17406375999999998</v>
      </c>
      <c r="L15">
        <v>0.73062295199999983</v>
      </c>
      <c r="M15">
        <v>0.51702923869999995</v>
      </c>
      <c r="N15">
        <v>0.44774615379999999</v>
      </c>
      <c r="O15">
        <v>0</v>
      </c>
      <c r="P15">
        <v>0.72961128090000016</v>
      </c>
    </row>
    <row r="16" spans="1:16" x14ac:dyDescent="0.3">
      <c r="A16" t="s">
        <v>30</v>
      </c>
      <c r="B16" s="12">
        <v>1.89842E-2</v>
      </c>
      <c r="C16" s="12">
        <v>1.9938147999999999E-2</v>
      </c>
      <c r="D16">
        <v>4.1083347999999999E-2</v>
      </c>
      <c r="E16">
        <v>4.7950372999999998E-2</v>
      </c>
      <c r="F16" s="12">
        <v>0.228121194</v>
      </c>
      <c r="G16" s="12">
        <v>6.2762914000000003E-2</v>
      </c>
      <c r="H16">
        <v>0.49805773599999997</v>
      </c>
      <c r="I16">
        <v>0.13700305400000001</v>
      </c>
      <c r="J16">
        <v>0.49609777999999999</v>
      </c>
      <c r="K16" s="12">
        <v>0.16203377499999999</v>
      </c>
      <c r="L16">
        <v>0.71813186799999995</v>
      </c>
      <c r="M16">
        <v>0.49427917599999999</v>
      </c>
      <c r="N16">
        <v>0.42363636399999999</v>
      </c>
      <c r="O16">
        <v>0</v>
      </c>
      <c r="P16">
        <v>0.72055118100000004</v>
      </c>
    </row>
    <row r="17" spans="1:16" x14ac:dyDescent="0.3">
      <c r="A17" t="s">
        <v>10</v>
      </c>
      <c r="B17" s="12">
        <v>3.9006649999999997E-2</v>
      </c>
      <c r="C17" s="12">
        <v>4.2479573E-2</v>
      </c>
      <c r="D17">
        <v>5.7250164999999999E-2</v>
      </c>
      <c r="E17">
        <v>6.4248372999999998E-2</v>
      </c>
      <c r="F17" s="12">
        <v>0.93961907700000002</v>
      </c>
      <c r="G17" s="12">
        <v>0.118887652</v>
      </c>
      <c r="H17">
        <v>0.99978049999999996</v>
      </c>
      <c r="I17">
        <v>0.23473228199999999</v>
      </c>
      <c r="J17">
        <v>0.55437791300000006</v>
      </c>
      <c r="K17" s="12">
        <v>0.18496600399999999</v>
      </c>
      <c r="L17">
        <v>0.74739154299999999</v>
      </c>
      <c r="M17">
        <v>0.56046511600000004</v>
      </c>
      <c r="N17">
        <v>0.47712418299999998</v>
      </c>
      <c r="O17">
        <v>0</v>
      </c>
      <c r="P17">
        <v>0.74546274700000004</v>
      </c>
    </row>
    <row r="19" spans="1:16" x14ac:dyDescent="0.3">
      <c r="A19" t="s">
        <v>29</v>
      </c>
      <c r="B19" s="12">
        <v>3.2508909799999999E-2</v>
      </c>
      <c r="C19" s="12">
        <v>3.5449270600000006E-2</v>
      </c>
      <c r="D19">
        <v>4.9532230699999999E-2</v>
      </c>
      <c r="E19">
        <v>5.62086267E-2</v>
      </c>
      <c r="F19" s="12">
        <v>0.38499034009999999</v>
      </c>
      <c r="G19" s="12">
        <v>9.0939413599999991E-2</v>
      </c>
      <c r="H19">
        <v>0.77782924750000004</v>
      </c>
      <c r="I19">
        <v>0.1821605872</v>
      </c>
      <c r="J19">
        <v>0.52734441430000001</v>
      </c>
      <c r="K19" s="12">
        <v>0.17430480880000002</v>
      </c>
      <c r="L19">
        <v>0.72908527490000008</v>
      </c>
      <c r="M19">
        <v>0.51366672920000001</v>
      </c>
      <c r="N19">
        <v>0.44691207649999998</v>
      </c>
      <c r="O19">
        <v>0</v>
      </c>
      <c r="P19">
        <v>0.72864460480000004</v>
      </c>
    </row>
    <row r="20" spans="1:16" x14ac:dyDescent="0.3">
      <c r="A20" t="s">
        <v>30</v>
      </c>
      <c r="B20" s="12">
        <v>2.4447723000000001E-2</v>
      </c>
      <c r="C20" s="12">
        <v>2.2556496999999998E-2</v>
      </c>
      <c r="D20">
        <v>3.8422845999999997E-2</v>
      </c>
      <c r="E20">
        <v>4.9329392E-2</v>
      </c>
      <c r="F20" s="12">
        <v>0.179294975</v>
      </c>
      <c r="G20" s="12">
        <v>5.7909085999999999E-2</v>
      </c>
      <c r="H20">
        <v>0.294696821</v>
      </c>
      <c r="I20">
        <v>0.144622578</v>
      </c>
      <c r="J20">
        <v>0.51143729699999996</v>
      </c>
      <c r="K20" s="12">
        <v>0.16865740900000001</v>
      </c>
      <c r="L20">
        <v>0.72087912099999996</v>
      </c>
      <c r="M20">
        <v>0.48268398299999998</v>
      </c>
      <c r="N20">
        <v>0.41063829800000001</v>
      </c>
      <c r="O20">
        <v>0</v>
      </c>
      <c r="P20">
        <v>0.70933401100000004</v>
      </c>
    </row>
    <row r="21" spans="1:16" x14ac:dyDescent="0.3">
      <c r="A21" t="s">
        <v>10</v>
      </c>
      <c r="B21" s="12">
        <v>3.7785724E-2</v>
      </c>
      <c r="C21" s="12">
        <v>5.2947174999999999E-2</v>
      </c>
      <c r="D21">
        <v>6.4149428999999994E-2</v>
      </c>
      <c r="E21">
        <v>6.0643253000000001E-2</v>
      </c>
      <c r="F21" s="12">
        <v>0.73526533100000002</v>
      </c>
      <c r="G21" s="12">
        <v>0.121847517</v>
      </c>
      <c r="H21">
        <v>0.99955677200000004</v>
      </c>
      <c r="I21">
        <v>0.21205416099999999</v>
      </c>
      <c r="J21">
        <v>0.54726788599999998</v>
      </c>
      <c r="K21" s="12">
        <v>0.18169204999999999</v>
      </c>
      <c r="L21">
        <v>0.73516483499999996</v>
      </c>
      <c r="M21">
        <v>0.55220417600000005</v>
      </c>
      <c r="N21">
        <v>0.49105367799999999</v>
      </c>
      <c r="O21">
        <v>0</v>
      </c>
      <c r="P21">
        <v>0.74477955500000004</v>
      </c>
    </row>
    <row r="23" spans="1:16" x14ac:dyDescent="0.3">
      <c r="A23" t="s">
        <v>29</v>
      </c>
      <c r="B23" s="12">
        <v>2.7636766199999996E-2</v>
      </c>
      <c r="C23" s="12">
        <v>3.0517706099999996E-2</v>
      </c>
      <c r="D23">
        <v>4.7069013999999999E-2</v>
      </c>
      <c r="E23">
        <v>5.6406138700000011E-2</v>
      </c>
      <c r="F23" s="12">
        <v>0.46396975610000002</v>
      </c>
      <c r="G23" s="12">
        <v>7.5326167999999999E-2</v>
      </c>
      <c r="H23">
        <v>0.86512887350000001</v>
      </c>
      <c r="I23">
        <v>0.18436681230000002</v>
      </c>
      <c r="J23">
        <v>0.52708284789999993</v>
      </c>
      <c r="K23" s="12">
        <v>0.17411649370000001</v>
      </c>
      <c r="L23">
        <v>0.72958032349999991</v>
      </c>
      <c r="M23">
        <v>0.51465095449999998</v>
      </c>
      <c r="N23">
        <v>0.45062945070000004</v>
      </c>
      <c r="O23">
        <v>0</v>
      </c>
      <c r="P23">
        <v>0.72915465000000013</v>
      </c>
    </row>
    <row r="24" spans="1:16" x14ac:dyDescent="0.3">
      <c r="A24" t="s">
        <v>30</v>
      </c>
      <c r="B24" s="12">
        <v>1.8459900000000001E-2</v>
      </c>
      <c r="C24" s="12">
        <v>2.3917981000000001E-2</v>
      </c>
      <c r="D24">
        <v>4.1078903E-2</v>
      </c>
      <c r="E24">
        <v>4.6185848000000002E-2</v>
      </c>
      <c r="F24" s="12">
        <v>0.18647502299999999</v>
      </c>
      <c r="G24" s="12">
        <v>4.8878876000000002E-2</v>
      </c>
      <c r="H24">
        <v>0.47051688800000002</v>
      </c>
      <c r="I24">
        <v>0.135969853</v>
      </c>
      <c r="J24">
        <v>0.51531417800000001</v>
      </c>
      <c r="K24" s="12">
        <v>0.17106658199999999</v>
      </c>
      <c r="L24">
        <v>0.71993410199999996</v>
      </c>
      <c r="M24">
        <v>0.47252747299999998</v>
      </c>
      <c r="N24">
        <v>0.42253521100000002</v>
      </c>
      <c r="O24">
        <v>0</v>
      </c>
      <c r="P24">
        <v>0.70337983800000003</v>
      </c>
    </row>
    <row r="25" spans="1:16" x14ac:dyDescent="0.3">
      <c r="A25" t="s">
        <v>10</v>
      </c>
      <c r="B25" s="12">
        <v>3.4499954999999999E-2</v>
      </c>
      <c r="C25" s="12">
        <v>4.2397922999999997E-2</v>
      </c>
      <c r="D25">
        <v>5.6547273000000002E-2</v>
      </c>
      <c r="E25">
        <v>6.2343471999999997E-2</v>
      </c>
      <c r="F25" s="12">
        <v>0.98830925800000002</v>
      </c>
      <c r="G25" s="12">
        <v>9.3510573E-2</v>
      </c>
      <c r="H25">
        <v>0.99996345499999995</v>
      </c>
      <c r="I25">
        <v>0.23634239800000001</v>
      </c>
      <c r="J25">
        <v>0.54206885400000004</v>
      </c>
      <c r="K25" s="12">
        <v>0.178815528</v>
      </c>
      <c r="L25">
        <v>0.73846153800000003</v>
      </c>
      <c r="M25">
        <v>0.54524886900000002</v>
      </c>
      <c r="N25">
        <v>0.486328125</v>
      </c>
      <c r="O25">
        <v>0</v>
      </c>
      <c r="P25">
        <v>0.74703674099999995</v>
      </c>
    </row>
    <row r="27" spans="1:16" x14ac:dyDescent="0.3">
      <c r="A27" t="s">
        <v>29</v>
      </c>
      <c r="B27" s="12">
        <v>3.0319240300000001E-2</v>
      </c>
      <c r="C27" s="12">
        <v>3.3977731499999997E-2</v>
      </c>
      <c r="D27">
        <v>5.0221372700000003E-2</v>
      </c>
      <c r="E27">
        <v>5.6308025099999992E-2</v>
      </c>
      <c r="F27" s="12">
        <v>0.44911987580000001</v>
      </c>
      <c r="G27" s="12">
        <v>9.6457453799999995E-2</v>
      </c>
      <c r="H27">
        <v>0.82209260370000004</v>
      </c>
      <c r="I27">
        <v>0.19747600999999998</v>
      </c>
      <c r="J27">
        <v>0.52649468210000006</v>
      </c>
      <c r="K27" s="12">
        <v>0.17413432220000002</v>
      </c>
      <c r="L27">
        <v>0.73007443690000007</v>
      </c>
      <c r="M27">
        <v>0.51603260650000005</v>
      </c>
      <c r="N27">
        <v>0.44611288869999999</v>
      </c>
      <c r="O27">
        <v>0</v>
      </c>
      <c r="P27">
        <v>0.72905345789999998</v>
      </c>
    </row>
    <row r="28" spans="1:16" x14ac:dyDescent="0.3">
      <c r="A28" t="s">
        <v>30</v>
      </c>
      <c r="B28" s="12">
        <v>1.9066138E-2</v>
      </c>
      <c r="C28" s="12">
        <v>2.4733149999999999E-2</v>
      </c>
      <c r="D28">
        <v>4.1349812E-2</v>
      </c>
      <c r="E28">
        <v>4.8742114000000003E-2</v>
      </c>
      <c r="F28" s="12">
        <v>0.18951140499999999</v>
      </c>
      <c r="G28" s="12">
        <v>7.5414482000000005E-2</v>
      </c>
      <c r="H28">
        <v>0.49861681699999999</v>
      </c>
      <c r="I28">
        <v>0.146684021</v>
      </c>
      <c r="J28">
        <v>0.498180976</v>
      </c>
      <c r="K28" s="12">
        <v>0.163847781</v>
      </c>
      <c r="L28">
        <v>0.72362637399999996</v>
      </c>
      <c r="M28">
        <v>0.49336283199999997</v>
      </c>
      <c r="N28">
        <v>0.424180328</v>
      </c>
      <c r="O28">
        <v>0</v>
      </c>
      <c r="P28">
        <v>0.71752732500000005</v>
      </c>
    </row>
    <row r="29" spans="1:16" x14ac:dyDescent="0.3">
      <c r="A29" t="s">
        <v>10</v>
      </c>
      <c r="B29" s="12">
        <v>3.9667827000000003E-2</v>
      </c>
      <c r="C29" s="12">
        <v>4.6233313999999998E-2</v>
      </c>
      <c r="D29">
        <v>6.0702566999999999E-2</v>
      </c>
      <c r="E29">
        <v>6.1922893999999999E-2</v>
      </c>
      <c r="F29" s="12">
        <v>0.95886132800000001</v>
      </c>
      <c r="G29" s="12">
        <v>0.12838269399999999</v>
      </c>
      <c r="H29">
        <v>0.99938837599999997</v>
      </c>
      <c r="I29">
        <v>0.27809685200000001</v>
      </c>
      <c r="J29">
        <v>0.54902627000000004</v>
      </c>
      <c r="K29" s="12">
        <v>0.18258513300000001</v>
      </c>
      <c r="L29">
        <v>0.74120879100000003</v>
      </c>
      <c r="M29">
        <v>0.56511627900000005</v>
      </c>
      <c r="N29">
        <v>0.47145877400000002</v>
      </c>
      <c r="O29">
        <v>0</v>
      </c>
      <c r="P29">
        <v>0.73933932000000002</v>
      </c>
    </row>
    <row r="31" spans="1:16" x14ac:dyDescent="0.3">
      <c r="A31" t="s">
        <v>29</v>
      </c>
      <c r="B31" s="12">
        <v>3.0929669700000006E-2</v>
      </c>
      <c r="C31" s="12">
        <v>3.42034009E-2</v>
      </c>
      <c r="D31">
        <v>4.8391099000000007E-2</v>
      </c>
      <c r="E31">
        <v>5.7581165099999998E-2</v>
      </c>
      <c r="F31" s="12">
        <v>0.494042272</v>
      </c>
      <c r="G31" s="12">
        <v>9.0463940100000001E-2</v>
      </c>
      <c r="H31">
        <v>0.80628581040000014</v>
      </c>
      <c r="I31">
        <v>0.18128281769999996</v>
      </c>
      <c r="J31">
        <v>0.52625973059999998</v>
      </c>
      <c r="K31" s="12">
        <v>0.17413154510000001</v>
      </c>
      <c r="L31">
        <v>0.72919685470000006</v>
      </c>
      <c r="M31">
        <v>0.51347819279999996</v>
      </c>
      <c r="N31">
        <v>0.44813460500000007</v>
      </c>
      <c r="O31">
        <v>0</v>
      </c>
      <c r="P31">
        <v>0.72877304389999986</v>
      </c>
    </row>
    <row r="32" spans="1:16" x14ac:dyDescent="0.3">
      <c r="A32" t="s">
        <v>30</v>
      </c>
      <c r="B32" s="12">
        <v>2.2339692000000001E-2</v>
      </c>
      <c r="C32" s="12">
        <v>2.3535858999999999E-2</v>
      </c>
      <c r="D32">
        <v>4.1608448999999999E-2</v>
      </c>
      <c r="E32">
        <v>4.9605166999999999E-2</v>
      </c>
      <c r="F32" s="12">
        <v>0.179231114</v>
      </c>
      <c r="G32" s="12">
        <v>5.0601115000000002E-2</v>
      </c>
      <c r="H32">
        <v>0.42783836800000002</v>
      </c>
      <c r="I32">
        <v>0.133715162</v>
      </c>
      <c r="J32">
        <v>0.50569112699999996</v>
      </c>
      <c r="K32" s="12">
        <v>0.16524907999999999</v>
      </c>
      <c r="L32">
        <v>0.716639209</v>
      </c>
      <c r="M32">
        <v>0.48899755499999997</v>
      </c>
      <c r="N32">
        <v>0.41841004199999998</v>
      </c>
      <c r="O32">
        <v>0</v>
      </c>
      <c r="P32">
        <v>0.70826944999999997</v>
      </c>
    </row>
    <row r="33" spans="1:16" x14ac:dyDescent="0.3">
      <c r="A33" t="s">
        <v>10</v>
      </c>
      <c r="B33" s="12">
        <v>4.6520623999999997E-2</v>
      </c>
      <c r="C33" s="12">
        <v>4.7777377000000003E-2</v>
      </c>
      <c r="D33">
        <v>5.3858875E-2</v>
      </c>
      <c r="E33">
        <v>6.8310650000000001E-2</v>
      </c>
      <c r="F33" s="12">
        <v>0.72835546100000004</v>
      </c>
      <c r="G33" s="12">
        <v>0.12752364599999999</v>
      </c>
      <c r="H33">
        <v>0.99999971200000004</v>
      </c>
      <c r="I33">
        <v>0.25968307299999999</v>
      </c>
      <c r="J33">
        <v>0.54503594099999997</v>
      </c>
      <c r="K33" s="12">
        <v>0.18043076999999999</v>
      </c>
      <c r="L33">
        <v>0.75714285699999995</v>
      </c>
      <c r="M33">
        <v>0.555803571</v>
      </c>
      <c r="N33">
        <v>0.50609756100000003</v>
      </c>
      <c r="O33">
        <v>0</v>
      </c>
      <c r="P33">
        <v>0.75217791899999997</v>
      </c>
    </row>
    <row r="35" spans="1:16" x14ac:dyDescent="0.3">
      <c r="A35" t="s">
        <v>29</v>
      </c>
      <c r="B35" s="12">
        <v>3.0880563700000002E-2</v>
      </c>
      <c r="C35" s="12">
        <v>3.1772084899999997E-2</v>
      </c>
      <c r="D35">
        <v>5.1216514700000007E-2</v>
      </c>
      <c r="E35">
        <v>5.6461342699999993E-2</v>
      </c>
      <c r="F35" s="12">
        <v>0.46691339450000002</v>
      </c>
      <c r="G35" s="12">
        <v>9.145276179999999E-2</v>
      </c>
      <c r="H35">
        <v>0.93580714580000013</v>
      </c>
      <c r="I35">
        <v>0.17061455719999999</v>
      </c>
      <c r="J35">
        <v>0.52722739750000003</v>
      </c>
      <c r="K35" s="12">
        <v>0.17422785960000001</v>
      </c>
      <c r="L35">
        <v>0.72902879109999996</v>
      </c>
      <c r="M35">
        <v>0.51319939650000002</v>
      </c>
      <c r="N35">
        <v>0.44978665510000004</v>
      </c>
      <c r="O35">
        <v>0</v>
      </c>
      <c r="P35">
        <v>0.72794978620000006</v>
      </c>
    </row>
    <row r="36" spans="1:16" x14ac:dyDescent="0.3">
      <c r="A36" t="s">
        <v>30</v>
      </c>
      <c r="B36" s="12">
        <v>1.4132041999999999E-2</v>
      </c>
      <c r="C36" s="12">
        <v>2.1016690000000001E-2</v>
      </c>
      <c r="D36">
        <v>4.0458737000000002E-2</v>
      </c>
      <c r="E36">
        <v>4.7896560999999997E-2</v>
      </c>
      <c r="F36" s="12">
        <v>9.0192675E-2</v>
      </c>
      <c r="G36" s="12">
        <v>6.086391E-2</v>
      </c>
      <c r="H36">
        <v>0.79645848100000005</v>
      </c>
      <c r="I36">
        <v>0.14889077000000001</v>
      </c>
      <c r="J36">
        <v>0.50171659899999999</v>
      </c>
      <c r="K36" s="12">
        <v>0.16359646799999999</v>
      </c>
      <c r="L36">
        <v>0.69065934100000004</v>
      </c>
      <c r="M36">
        <v>0.442013129</v>
      </c>
      <c r="N36">
        <v>0.39607843100000001</v>
      </c>
      <c r="O36">
        <v>0</v>
      </c>
      <c r="P36">
        <v>0.68932345500000003</v>
      </c>
    </row>
    <row r="37" spans="1:16" x14ac:dyDescent="0.3">
      <c r="A37" t="s">
        <v>10</v>
      </c>
      <c r="B37" s="12">
        <v>4.4790732999999999E-2</v>
      </c>
      <c r="C37" s="12">
        <v>4.1977210000000001E-2</v>
      </c>
      <c r="D37">
        <v>6.6245244999999994E-2</v>
      </c>
      <c r="E37">
        <v>7.1034075000000002E-2</v>
      </c>
      <c r="F37" s="12">
        <v>0.94275980299999995</v>
      </c>
      <c r="G37" s="12">
        <v>0.11301444300000001</v>
      </c>
      <c r="H37">
        <v>0.99939214200000004</v>
      </c>
      <c r="I37">
        <v>0.21233506699999999</v>
      </c>
      <c r="J37">
        <v>0.55007660300000005</v>
      </c>
      <c r="K37" s="12">
        <v>0.18434266099999999</v>
      </c>
      <c r="L37">
        <v>0.74670329700000004</v>
      </c>
      <c r="M37">
        <v>0.54583333300000003</v>
      </c>
      <c r="N37">
        <v>0.50775193799999996</v>
      </c>
      <c r="O37">
        <v>0</v>
      </c>
      <c r="P37">
        <v>0.75102616700000002</v>
      </c>
    </row>
    <row r="39" spans="1:16" x14ac:dyDescent="0.3">
      <c r="A39" t="s">
        <v>29</v>
      </c>
      <c r="B39" s="12">
        <v>2.7082346750756815E-2</v>
      </c>
      <c r="C39" s="12">
        <v>3.2143713072028415E-2</v>
      </c>
      <c r="D39">
        <v>4.8430238163092595E-2</v>
      </c>
      <c r="E39">
        <v>5.8288733979825459E-2</v>
      </c>
      <c r="F39" s="12">
        <v>0.38468485260481428</v>
      </c>
      <c r="G39" s="12">
        <v>8.7031767401257357E-2</v>
      </c>
      <c r="H39">
        <v>0.88678507549118391</v>
      </c>
      <c r="I39">
        <v>0.18031655160930976</v>
      </c>
      <c r="J39">
        <v>0.52691672449849192</v>
      </c>
      <c r="K39" s="12">
        <v>0.17415973637397347</v>
      </c>
      <c r="L39">
        <v>0.73106525819046408</v>
      </c>
      <c r="M39">
        <v>0.51799857165435559</v>
      </c>
      <c r="N39">
        <v>0.45261614259892069</v>
      </c>
      <c r="O39">
        <v>0</v>
      </c>
      <c r="P39">
        <v>0.72897841684346854</v>
      </c>
    </row>
    <row r="40" spans="1:16" x14ac:dyDescent="0.3">
      <c r="A40" t="s">
        <v>30</v>
      </c>
      <c r="B40" s="12">
        <v>2.0989183336224689E-2</v>
      </c>
      <c r="C40" s="12">
        <v>2.159939562358152E-2</v>
      </c>
      <c r="D40">
        <v>3.7550264212817333E-2</v>
      </c>
      <c r="E40">
        <v>5.4076691208824343E-2</v>
      </c>
      <c r="F40" s="12">
        <v>0.10868937676544151</v>
      </c>
      <c r="G40" s="12">
        <v>5.1044179621870411E-2</v>
      </c>
      <c r="H40">
        <v>0.34640721703575861</v>
      </c>
      <c r="I40">
        <v>0.1473949066194456</v>
      </c>
      <c r="J40">
        <v>0.50987240277840606</v>
      </c>
      <c r="K40" s="12">
        <v>0.16722165053474269</v>
      </c>
      <c r="L40">
        <v>0.71499176276771004</v>
      </c>
      <c r="M40">
        <v>0.47902869757174388</v>
      </c>
      <c r="N40">
        <v>0.40442655935613681</v>
      </c>
      <c r="O40">
        <v>0</v>
      </c>
      <c r="P40">
        <v>0.70855939812194613</v>
      </c>
    </row>
    <row r="41" spans="1:16" x14ac:dyDescent="0.3">
      <c r="A41" t="s">
        <v>10</v>
      </c>
      <c r="B41" s="12">
        <v>4.0646418297657208E-2</v>
      </c>
      <c r="C41" s="12">
        <v>3.8687226687895121E-2</v>
      </c>
      <c r="D41">
        <v>5.3282053440210253E-2</v>
      </c>
      <c r="E41">
        <v>6.4051577183660849E-2</v>
      </c>
      <c r="F41" s="12">
        <v>0.57389796768407719</v>
      </c>
      <c r="G41" s="12">
        <v>0.13275076685514911</v>
      </c>
      <c r="H41">
        <v>0.99999759802363319</v>
      </c>
      <c r="I41">
        <v>0.2269641242980471</v>
      </c>
      <c r="J41">
        <v>0.54670847763034547</v>
      </c>
      <c r="K41" s="12">
        <v>0.18060370914253671</v>
      </c>
      <c r="L41">
        <v>0.75439560439560438</v>
      </c>
      <c r="M41">
        <v>0.55773955773955775</v>
      </c>
      <c r="N41">
        <v>0.50408163265306127</v>
      </c>
      <c r="O41">
        <v>0</v>
      </c>
      <c r="P41">
        <v>0.75163572195795603</v>
      </c>
    </row>
    <row r="43" spans="1:16" x14ac:dyDescent="0.3">
      <c r="A43" t="s">
        <v>29</v>
      </c>
      <c r="B43" s="12">
        <v>2.9315698000000001E-2</v>
      </c>
      <c r="C43" s="12">
        <v>3.1982205999999999E-2</v>
      </c>
      <c r="D43">
        <v>4.8476938800000001E-2</v>
      </c>
      <c r="E43">
        <v>5.2674637700000006E-2</v>
      </c>
      <c r="F43" s="12">
        <v>0.45464095580000008</v>
      </c>
      <c r="G43" s="12">
        <v>8.2158401999999991E-2</v>
      </c>
      <c r="H43">
        <v>0.89763497329999997</v>
      </c>
      <c r="I43">
        <v>0.17675786369999999</v>
      </c>
      <c r="J43">
        <v>0.52663866200000009</v>
      </c>
      <c r="K43" s="12">
        <v>0.17410475</v>
      </c>
      <c r="L43">
        <v>0.72875518219999991</v>
      </c>
      <c r="M43">
        <v>0.51318827049999993</v>
      </c>
      <c r="N43">
        <v>0.45010571990000009</v>
      </c>
      <c r="O43">
        <v>0</v>
      </c>
      <c r="P43">
        <v>0.72906949979999991</v>
      </c>
    </row>
    <row r="44" spans="1:16" x14ac:dyDescent="0.3">
      <c r="A44" t="s">
        <v>30</v>
      </c>
      <c r="B44" s="12">
        <v>1.5917331E-2</v>
      </c>
      <c r="C44" s="12">
        <v>1.9064485999999999E-2</v>
      </c>
      <c r="D44">
        <v>4.1670757000000003E-2</v>
      </c>
      <c r="E44">
        <v>4.7255532000000003E-2</v>
      </c>
      <c r="F44" s="12">
        <v>0.16144789900000001</v>
      </c>
      <c r="G44" s="12">
        <v>4.2065124000000002E-2</v>
      </c>
      <c r="H44">
        <v>0.68010557199999999</v>
      </c>
      <c r="I44">
        <v>0.13914922699999999</v>
      </c>
      <c r="J44">
        <v>0.50034223799999999</v>
      </c>
      <c r="K44" s="12">
        <v>0.16482977900000001</v>
      </c>
      <c r="L44">
        <v>0.71428571399999996</v>
      </c>
      <c r="M44">
        <v>0.47826087</v>
      </c>
      <c r="N44">
        <v>0.418918919</v>
      </c>
      <c r="O44">
        <v>0</v>
      </c>
      <c r="P44">
        <v>0.71120907</v>
      </c>
    </row>
    <row r="45" spans="1:16" x14ac:dyDescent="0.3">
      <c r="A45" t="s">
        <v>10</v>
      </c>
      <c r="B45" s="12">
        <v>4.4554541000000003E-2</v>
      </c>
      <c r="C45" s="12">
        <v>4.4535219000000001E-2</v>
      </c>
      <c r="D45">
        <v>5.8962871E-2</v>
      </c>
      <c r="E45">
        <v>6.1442503000000002E-2</v>
      </c>
      <c r="F45" s="12">
        <v>0.85520586099999996</v>
      </c>
      <c r="G45" s="12">
        <v>0.10895623</v>
      </c>
      <c r="H45">
        <v>0.99999939999999998</v>
      </c>
      <c r="I45">
        <v>0.24253659699999999</v>
      </c>
      <c r="J45">
        <v>0.55201701700000005</v>
      </c>
      <c r="K45" s="12">
        <v>0.18257140499999999</v>
      </c>
      <c r="L45">
        <v>0.75288303099999998</v>
      </c>
      <c r="M45">
        <v>0.55299539200000003</v>
      </c>
      <c r="N45">
        <v>0.487654321</v>
      </c>
      <c r="O45">
        <v>0</v>
      </c>
      <c r="P45">
        <v>0.75548387100000003</v>
      </c>
    </row>
    <row r="47" spans="1:16" s="13" customFormat="1" x14ac:dyDescent="0.3">
      <c r="A47" s="13" t="s">
        <v>27</v>
      </c>
      <c r="B47" s="14">
        <f>AVERAGE(B43,B39,B35,B31,B27,B23,B19,B15,B11,B7,B3)</f>
        <v>2.9880723227594788E-2</v>
      </c>
      <c r="C47" s="14">
        <f t="shared" ref="C47:P47" si="0">AVERAGE(C43,C39,C35,C31,C27,C23,C19,C15,C11,C7,C3)</f>
        <v>3.2985164400678266E-2</v>
      </c>
      <c r="D47" s="14"/>
      <c r="E47" s="14"/>
      <c r="F47" s="14">
        <f t="shared" si="0"/>
        <v>0.45211343474783622</v>
      </c>
      <c r="G47" s="14">
        <f t="shared" si="0"/>
        <v>9.0193027545095394E-2</v>
      </c>
      <c r="H47" s="14"/>
      <c r="I47" s="14"/>
      <c r="J47" s="14"/>
      <c r="K47" s="14">
        <f t="shared" si="0"/>
        <v>0.1741527718137415</v>
      </c>
      <c r="L47" s="14"/>
      <c r="M47" s="14"/>
      <c r="N47" s="14"/>
      <c r="O47" s="14"/>
      <c r="P47" s="14"/>
    </row>
    <row r="48" spans="1:16" s="15" customFormat="1" x14ac:dyDescent="0.3">
      <c r="A48" s="15" t="s">
        <v>9</v>
      </c>
      <c r="B48" s="16">
        <f>MIN(B44,B40,B36,B32,B28,B24,B20,B16,B12,B8,B4)</f>
        <v>1.4132041999999999E-2</v>
      </c>
      <c r="C48" s="16">
        <f>MIN(C44,C40,C36,C32,C28,C24,C20,C16,C12,C8,C4)</f>
        <v>1.9064485999999999E-2</v>
      </c>
      <c r="F48" s="16">
        <f>MIN(F44,F40,F36,F32,F28,F24,F20,F16,F12,F8,F4)</f>
        <v>9.0192675E-2</v>
      </c>
      <c r="G48" s="16">
        <f>MIN(G44,G40,G36,G32,G28,G24,G20,G16,G12,G8,G4)</f>
        <v>4.2065124000000002E-2</v>
      </c>
      <c r="K48" s="16">
        <f>MIN(K44,K40,K36,K32,K28,K24,K20,K16,K12,K8,K4)</f>
        <v>0.16171574799999999</v>
      </c>
    </row>
    <row r="49" spans="1:16" s="17" customFormat="1" x14ac:dyDescent="0.3">
      <c r="A49" s="17" t="s">
        <v>10</v>
      </c>
      <c r="B49" s="18">
        <f>MAX(B45,B41,B37,B33,B29,B25,B21,B17,B13,B9,B5)</f>
        <v>4.6819795999999997E-2</v>
      </c>
      <c r="C49" s="18">
        <f>MAX(C45,C41,C37,C33,C29,C25,C21,C17,C13,C9,C5)</f>
        <v>5.2947174999999999E-2</v>
      </c>
      <c r="F49" s="18">
        <f>MAX(F45,F41,F37,F33,F29,F25,F21,F17,F13,F9,F5)</f>
        <v>0.99117624199999999</v>
      </c>
      <c r="G49" s="18">
        <f>MAX(G45,G41,G37,G33,G29,G25,G21,G17,G13,G9,G5)</f>
        <v>0.16435212019112991</v>
      </c>
      <c r="K49" s="18">
        <f>MAX(K45,K41,K37,K33,K29,K25,K21,K17,K13,K9,K5)</f>
        <v>0.18498286899999999</v>
      </c>
    </row>
    <row r="51" spans="1:16" s="6" customFormat="1" x14ac:dyDescent="0.3"/>
    <row r="52" spans="1:16" x14ac:dyDescent="0.3">
      <c r="A52" s="6" t="s">
        <v>1</v>
      </c>
    </row>
    <row r="53" spans="1:16" x14ac:dyDescent="0.3">
      <c r="A53" s="19">
        <v>1</v>
      </c>
      <c r="B53" s="12">
        <v>8.8712944767270013E-2</v>
      </c>
      <c r="C53" s="12">
        <v>8.8386193574075955E-2</v>
      </c>
      <c r="D53">
        <v>9.1295186252112276E-2</v>
      </c>
      <c r="E53">
        <v>8.9653336765023323E-2</v>
      </c>
      <c r="F53" s="12">
        <v>0.22908591339257911</v>
      </c>
      <c r="G53" s="12">
        <v>0.1410116992840362</v>
      </c>
      <c r="H53">
        <v>0.28166628054494369</v>
      </c>
      <c r="I53">
        <v>0.21099705450114981</v>
      </c>
      <c r="J53">
        <v>0.46110859585002989</v>
      </c>
      <c r="K53" s="12">
        <v>0.14547352895897331</v>
      </c>
      <c r="L53">
        <v>0.75109841827768009</v>
      </c>
      <c r="M53">
        <v>0.38399280575539568</v>
      </c>
      <c r="N53">
        <v>0.48799999999999999</v>
      </c>
      <c r="O53">
        <v>0</v>
      </c>
      <c r="P53">
        <v>0.72476724037452889</v>
      </c>
    </row>
    <row r="54" spans="1:16" x14ac:dyDescent="0.3">
      <c r="A54" s="19">
        <v>2</v>
      </c>
      <c r="B54" s="12">
        <v>6.6271448310599737E-2</v>
      </c>
      <c r="C54" s="12">
        <v>6.4159748553658094E-2</v>
      </c>
      <c r="D54">
        <v>6.7332397564352553E-2</v>
      </c>
      <c r="E54">
        <v>6.5894439945619263E-2</v>
      </c>
      <c r="F54" s="12">
        <v>0.2066208440076116</v>
      </c>
      <c r="G54" s="12">
        <v>9.9061185321219269E-2</v>
      </c>
      <c r="H54">
        <v>0.74190017994746738</v>
      </c>
      <c r="I54">
        <v>0.17329950724556331</v>
      </c>
      <c r="J54">
        <v>0.45011838589161862</v>
      </c>
      <c r="K54" s="12">
        <v>0.14114323331838829</v>
      </c>
      <c r="L54">
        <v>0.77504393673110716</v>
      </c>
      <c r="M54">
        <v>0.41505131128848349</v>
      </c>
      <c r="N54">
        <v>0.41599999999999998</v>
      </c>
      <c r="O54">
        <v>0</v>
      </c>
      <c r="P54">
        <v>0.72476724037452889</v>
      </c>
    </row>
    <row r="55" spans="1:16" x14ac:dyDescent="0.3">
      <c r="A55" s="20">
        <v>3</v>
      </c>
      <c r="B55" s="12">
        <v>9.383967E-2</v>
      </c>
      <c r="C55" s="12">
        <v>9.2198418000000004E-2</v>
      </c>
      <c r="D55">
        <v>9.6058914999999995E-2</v>
      </c>
      <c r="E55">
        <v>9.2998513000000005E-2</v>
      </c>
      <c r="F55" s="12">
        <v>0.23592084299999999</v>
      </c>
      <c r="G55" s="12">
        <v>0.12707506099999999</v>
      </c>
      <c r="H55">
        <v>0.86863536600000002</v>
      </c>
      <c r="I55">
        <v>0.19729760099999999</v>
      </c>
      <c r="J55">
        <v>0.46348254</v>
      </c>
      <c r="K55" s="12">
        <v>0.146036517</v>
      </c>
      <c r="L55">
        <v>0.75702987700000002</v>
      </c>
      <c r="M55">
        <v>0.391955098</v>
      </c>
      <c r="N55">
        <v>0.47885714299999999</v>
      </c>
      <c r="O55">
        <v>0</v>
      </c>
      <c r="P55">
        <v>0.72476724000000003</v>
      </c>
    </row>
    <row r="56" spans="1:16" x14ac:dyDescent="0.3">
      <c r="A56" s="19">
        <v>4</v>
      </c>
      <c r="B56" s="12">
        <v>6.7854306000000003E-2</v>
      </c>
      <c r="C56" s="12">
        <v>6.7519529999999994E-2</v>
      </c>
      <c r="D56">
        <v>6.9081791000000003E-2</v>
      </c>
      <c r="E56">
        <v>6.9870740000000001E-2</v>
      </c>
      <c r="F56" s="12">
        <v>0.248866329</v>
      </c>
      <c r="G56" s="12">
        <v>0.125163044</v>
      </c>
      <c r="H56">
        <v>0.318018315</v>
      </c>
      <c r="I56">
        <v>0.18782759700000001</v>
      </c>
      <c r="J56">
        <v>0.45236750399999998</v>
      </c>
      <c r="K56" s="12">
        <v>0.14200728200000001</v>
      </c>
      <c r="L56">
        <v>0.76713532500000003</v>
      </c>
      <c r="M56">
        <v>0.403746098</v>
      </c>
      <c r="N56">
        <v>0.44342857099999999</v>
      </c>
      <c r="O56">
        <v>0</v>
      </c>
      <c r="P56">
        <v>0.72476724000000003</v>
      </c>
    </row>
    <row r="57" spans="1:16" x14ac:dyDescent="0.3">
      <c r="A57" s="19">
        <v>5</v>
      </c>
      <c r="B57" s="12">
        <v>9.1967746000000003E-2</v>
      </c>
      <c r="C57" s="12">
        <v>9.1118009999999999E-2</v>
      </c>
      <c r="D57">
        <v>9.4132219000000003E-2</v>
      </c>
      <c r="E57">
        <v>9.3048284999999994E-2</v>
      </c>
      <c r="F57" s="12">
        <v>0.19820711899999999</v>
      </c>
      <c r="G57" s="12">
        <v>0.16337242399999999</v>
      </c>
      <c r="H57">
        <v>0.36811181199999998</v>
      </c>
      <c r="I57">
        <v>0.22444157000000001</v>
      </c>
      <c r="J57">
        <v>0.46374375499999998</v>
      </c>
      <c r="K57" s="12">
        <v>0.14658415599999999</v>
      </c>
      <c r="L57">
        <v>0.74450790899999997</v>
      </c>
      <c r="M57">
        <v>0.377133106</v>
      </c>
      <c r="N57">
        <v>0.50514285699999995</v>
      </c>
      <c r="O57">
        <v>0</v>
      </c>
      <c r="P57">
        <v>0.72476724000000003</v>
      </c>
    </row>
    <row r="58" spans="1:16" x14ac:dyDescent="0.3">
      <c r="A58" s="20">
        <v>6</v>
      </c>
      <c r="B58" s="12">
        <v>7.0223469869239497E-2</v>
      </c>
      <c r="C58" s="12">
        <v>7.0027841145619052E-2</v>
      </c>
      <c r="D58">
        <v>7.1971974885810322E-2</v>
      </c>
      <c r="E58">
        <v>7.1707832179289499E-2</v>
      </c>
      <c r="F58" s="12">
        <v>0.20885152088792711</v>
      </c>
      <c r="G58" s="12">
        <v>0.11071593419077989</v>
      </c>
      <c r="H58">
        <v>0.45470355646631588</v>
      </c>
      <c r="I58">
        <v>0.18312460216440279</v>
      </c>
      <c r="J58">
        <v>0.45252707031214717</v>
      </c>
      <c r="K58" s="12">
        <v>0.1420774954636124</v>
      </c>
      <c r="L58">
        <v>0.77021089630931461</v>
      </c>
      <c r="M58">
        <v>0.40875133404482389</v>
      </c>
      <c r="N58">
        <v>0.43771428571428572</v>
      </c>
      <c r="O58">
        <v>0</v>
      </c>
      <c r="P58">
        <v>0.72476724037452889</v>
      </c>
    </row>
    <row r="59" spans="1:16" x14ac:dyDescent="0.3">
      <c r="A59" s="19">
        <v>7</v>
      </c>
      <c r="B59" s="12">
        <v>9.1434183000000002E-2</v>
      </c>
      <c r="C59" s="12">
        <v>8.9831539000000002E-2</v>
      </c>
      <c r="D59">
        <v>9.2804717999999994E-2</v>
      </c>
      <c r="E59">
        <v>9.1892521000000005E-2</v>
      </c>
      <c r="F59" s="12">
        <v>0.21943117600000001</v>
      </c>
      <c r="G59" s="12">
        <v>0.16403100600000001</v>
      </c>
      <c r="H59">
        <v>0.33566705899999999</v>
      </c>
      <c r="I59">
        <v>0.22389453300000001</v>
      </c>
      <c r="J59">
        <v>0.46331253900000002</v>
      </c>
      <c r="K59" s="12">
        <v>0.146405645</v>
      </c>
      <c r="L59">
        <v>0.74582601100000001</v>
      </c>
      <c r="M59">
        <v>0.37907375599999998</v>
      </c>
      <c r="N59">
        <v>0.50514285699999995</v>
      </c>
      <c r="O59">
        <v>0</v>
      </c>
      <c r="P59">
        <v>0.72476724000000003</v>
      </c>
    </row>
    <row r="60" spans="1:16" x14ac:dyDescent="0.3">
      <c r="A60" s="19">
        <v>8</v>
      </c>
      <c r="B60" s="12">
        <v>8.4501614000000003E-2</v>
      </c>
      <c r="C60" s="12">
        <v>8.1280214000000003E-2</v>
      </c>
      <c r="D60">
        <v>8.7571701000000002E-2</v>
      </c>
      <c r="E60">
        <v>8.3751845000000005E-2</v>
      </c>
      <c r="F60" s="12">
        <v>0.209730851</v>
      </c>
      <c r="G60" s="12">
        <v>0.121085871</v>
      </c>
      <c r="H60">
        <v>0.96042095299999997</v>
      </c>
      <c r="I60">
        <v>0.17227072900000001</v>
      </c>
      <c r="J60">
        <v>0.45923766100000002</v>
      </c>
      <c r="K60" s="12">
        <v>0.14416779800000001</v>
      </c>
      <c r="L60">
        <v>0.77680140600000003</v>
      </c>
      <c r="M60">
        <v>0.41887226700000002</v>
      </c>
      <c r="N60">
        <v>0.41599999999999998</v>
      </c>
      <c r="O60">
        <v>0</v>
      </c>
      <c r="P60">
        <v>0.72476724000000003</v>
      </c>
    </row>
    <row r="61" spans="1:16" x14ac:dyDescent="0.3">
      <c r="A61" s="20">
        <v>9</v>
      </c>
      <c r="B61" s="12">
        <v>7.3314802999999998E-2</v>
      </c>
      <c r="C61" s="12">
        <v>7.2630522000000003E-2</v>
      </c>
      <c r="D61">
        <v>7.5752568000000006E-2</v>
      </c>
      <c r="E61">
        <v>7.3881052000000003E-2</v>
      </c>
      <c r="F61" s="12">
        <v>0.204637976</v>
      </c>
      <c r="G61" s="12">
        <v>0.106442278</v>
      </c>
      <c r="H61">
        <v>0.74029730500000002</v>
      </c>
      <c r="I61">
        <v>0.18282621399999999</v>
      </c>
      <c r="J61">
        <v>0.45345296099999999</v>
      </c>
      <c r="K61" s="12">
        <v>0.14239869599999999</v>
      </c>
      <c r="L61">
        <v>0.76977152900000001</v>
      </c>
      <c r="M61">
        <v>0.408076514</v>
      </c>
      <c r="N61">
        <v>0.43885714300000001</v>
      </c>
      <c r="O61">
        <v>0</v>
      </c>
      <c r="P61">
        <v>0.72476724000000003</v>
      </c>
    </row>
    <row r="62" spans="1:16" x14ac:dyDescent="0.3">
      <c r="A62" s="19">
        <v>10</v>
      </c>
      <c r="B62" s="12">
        <v>6.5325758999999997E-2</v>
      </c>
      <c r="C62" s="12">
        <v>6.4365213000000004E-2</v>
      </c>
      <c r="D62">
        <v>6.8344594999999994E-2</v>
      </c>
      <c r="E62">
        <v>6.6534456000000006E-2</v>
      </c>
      <c r="F62" s="12">
        <v>0.210517334</v>
      </c>
      <c r="G62" s="12">
        <v>0.106799087</v>
      </c>
      <c r="H62">
        <v>0.457596803</v>
      </c>
      <c r="I62">
        <v>0.17718846999999999</v>
      </c>
      <c r="J62">
        <v>0.45045960299999999</v>
      </c>
      <c r="K62" s="12">
        <v>0.141285407</v>
      </c>
      <c r="L62">
        <v>0.77196836599999996</v>
      </c>
      <c r="M62">
        <v>0.40974529300000001</v>
      </c>
      <c r="N62">
        <v>0.42285714299999999</v>
      </c>
      <c r="O62">
        <v>0</v>
      </c>
      <c r="P62">
        <v>0.72476724000000003</v>
      </c>
    </row>
    <row r="64" spans="1:16" x14ac:dyDescent="0.3">
      <c r="A64" t="s">
        <v>8</v>
      </c>
      <c r="B64" s="21">
        <v>8.4302326999999996E-2</v>
      </c>
      <c r="C64" s="21">
        <v>8.3262915000000007E-2</v>
      </c>
      <c r="D64" s="6">
        <v>8.4114710999999995E-2</v>
      </c>
      <c r="E64" s="6">
        <v>8.4078309000000004E-2</v>
      </c>
      <c r="F64" s="21">
        <v>0.20410289200000001</v>
      </c>
      <c r="G64" s="21">
        <v>0.11937832900000001</v>
      </c>
      <c r="H64" s="6">
        <v>0.492946791</v>
      </c>
      <c r="I64" s="6">
        <v>0.196173605</v>
      </c>
      <c r="J64" s="6">
        <v>0.45827189800000001</v>
      </c>
      <c r="K64" s="21">
        <v>0.14424534999999999</v>
      </c>
      <c r="L64" s="6">
        <v>0.75922671399999997</v>
      </c>
      <c r="M64" s="6">
        <v>0.39385206499999997</v>
      </c>
      <c r="N64" s="6">
        <v>0.46857142899999998</v>
      </c>
      <c r="O64" s="6">
        <v>0</v>
      </c>
      <c r="P64" s="6">
        <v>0.72476724000000003</v>
      </c>
    </row>
    <row r="65" spans="1:16" x14ac:dyDescent="0.3">
      <c r="A65" s="15" t="s">
        <v>9</v>
      </c>
      <c r="B65" s="21">
        <f>MIN(B53:B62)</f>
        <v>6.5325758999999997E-2</v>
      </c>
      <c r="C65" s="21">
        <f t="shared" ref="C65:P65" si="1">MIN(C53:C62)</f>
        <v>6.4159748553658094E-2</v>
      </c>
      <c r="D65" s="6">
        <f t="shared" si="1"/>
        <v>6.7332397564352553E-2</v>
      </c>
      <c r="E65" s="6">
        <f t="shared" si="1"/>
        <v>6.5894439945619263E-2</v>
      </c>
      <c r="F65" s="21">
        <f t="shared" si="1"/>
        <v>0.19820711899999999</v>
      </c>
      <c r="G65" s="21">
        <f t="shared" si="1"/>
        <v>9.9061185321219269E-2</v>
      </c>
      <c r="H65" s="6">
        <f t="shared" si="1"/>
        <v>0.28166628054494369</v>
      </c>
      <c r="I65" s="6">
        <f t="shared" si="1"/>
        <v>0.17227072900000001</v>
      </c>
      <c r="J65" s="6">
        <f t="shared" si="1"/>
        <v>0.45011838589161862</v>
      </c>
      <c r="K65" s="21">
        <f t="shared" si="1"/>
        <v>0.14114323331838829</v>
      </c>
      <c r="L65" s="6">
        <f t="shared" si="1"/>
        <v>0.74450790899999997</v>
      </c>
      <c r="M65" s="6">
        <f t="shared" si="1"/>
        <v>0.377133106</v>
      </c>
      <c r="N65" s="6">
        <f t="shared" si="1"/>
        <v>0.41599999999999998</v>
      </c>
      <c r="O65" s="6">
        <f t="shared" si="1"/>
        <v>0</v>
      </c>
      <c r="P65" s="6">
        <f t="shared" si="1"/>
        <v>0.72476724000000003</v>
      </c>
    </row>
    <row r="66" spans="1:16" x14ac:dyDescent="0.3">
      <c r="A66" s="17" t="s">
        <v>10</v>
      </c>
      <c r="B66" s="21">
        <f>MAX(B53:B62)</f>
        <v>9.383967E-2</v>
      </c>
      <c r="C66" s="21">
        <f t="shared" ref="C66:P66" si="2">MAX(C53:C62)</f>
        <v>9.2198418000000004E-2</v>
      </c>
      <c r="D66" s="6">
        <f t="shared" si="2"/>
        <v>9.6058914999999995E-2</v>
      </c>
      <c r="E66" s="6">
        <f t="shared" si="2"/>
        <v>9.3048284999999994E-2</v>
      </c>
      <c r="F66" s="21">
        <f t="shared" si="2"/>
        <v>0.248866329</v>
      </c>
      <c r="G66" s="21">
        <f t="shared" si="2"/>
        <v>0.16403100600000001</v>
      </c>
      <c r="H66" s="6">
        <f t="shared" si="2"/>
        <v>0.96042095299999997</v>
      </c>
      <c r="I66" s="6">
        <f t="shared" si="2"/>
        <v>0.22444157000000001</v>
      </c>
      <c r="J66" s="6">
        <f t="shared" si="2"/>
        <v>0.46374375499999998</v>
      </c>
      <c r="K66" s="21">
        <f t="shared" si="2"/>
        <v>0.14658415599999999</v>
      </c>
      <c r="L66" s="6">
        <f t="shared" si="2"/>
        <v>0.77680140600000003</v>
      </c>
      <c r="M66" s="6">
        <f t="shared" si="2"/>
        <v>0.41887226700000002</v>
      </c>
      <c r="N66" s="6">
        <f t="shared" si="2"/>
        <v>0.50514285699999995</v>
      </c>
      <c r="O66" s="6">
        <f t="shared" si="2"/>
        <v>0</v>
      </c>
      <c r="P66" s="6">
        <f t="shared" si="2"/>
        <v>0.72476724037452889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8"/>
  <sheetViews>
    <sheetView topLeftCell="A73" workbookViewId="0">
      <selection activeCell="B63" sqref="B63"/>
    </sheetView>
  </sheetViews>
  <sheetFormatPr defaultRowHeight="14.4" x14ac:dyDescent="0.3"/>
  <cols>
    <col min="2" max="3" width="8.77734375" style="12"/>
    <col min="6" max="7" width="8.77734375" style="12"/>
    <col min="11" max="11" width="8.77734375" style="12"/>
  </cols>
  <sheetData>
    <row r="1" spans="1:16" x14ac:dyDescent="0.3">
      <c r="B1" s="12" t="s">
        <v>13</v>
      </c>
      <c r="C1" s="12" t="s">
        <v>14</v>
      </c>
      <c r="D1" t="s">
        <v>17</v>
      </c>
      <c r="E1" t="s">
        <v>18</v>
      </c>
      <c r="F1" s="12" t="s">
        <v>15</v>
      </c>
      <c r="G1" s="12" t="s">
        <v>16</v>
      </c>
      <c r="H1" t="s">
        <v>19</v>
      </c>
      <c r="I1" t="s">
        <v>20</v>
      </c>
      <c r="J1" t="s">
        <v>21</v>
      </c>
      <c r="K1" s="12" t="s">
        <v>6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</row>
    <row r="3" spans="1:16" x14ac:dyDescent="0.3">
      <c r="A3" t="s">
        <v>29</v>
      </c>
      <c r="B3" s="12">
        <v>2.9320103651059914E-2</v>
      </c>
      <c r="C3" s="12">
        <v>3.1331716487552355E-2</v>
      </c>
      <c r="D3">
        <v>4.8162651830972521E-2</v>
      </c>
      <c r="E3">
        <v>5.6952783708749101E-2</v>
      </c>
      <c r="F3" s="12">
        <v>0.3722652666354711</v>
      </c>
      <c r="G3" s="12">
        <v>8.2702035817701317E-2</v>
      </c>
      <c r="H3">
        <v>0.75697088305744287</v>
      </c>
      <c r="I3">
        <v>0.19248806514553399</v>
      </c>
      <c r="J3">
        <v>0.52699569077146935</v>
      </c>
      <c r="K3" s="12">
        <v>0.17425842933278693</v>
      </c>
      <c r="L3">
        <v>0.72595376891093533</v>
      </c>
      <c r="M3">
        <v>0.50758556353612627</v>
      </c>
      <c r="N3">
        <v>0.46142213754752454</v>
      </c>
      <c r="O3">
        <v>0</v>
      </c>
      <c r="P3">
        <v>0.72836819989305723</v>
      </c>
    </row>
    <row r="4" spans="1:16" x14ac:dyDescent="0.3">
      <c r="A4" t="s">
        <v>31</v>
      </c>
      <c r="B4" s="12">
        <v>1.8289874061115648E-2</v>
      </c>
      <c r="C4" s="12">
        <v>1.93158288513612E-2</v>
      </c>
      <c r="D4">
        <v>3.6677661004309053E-2</v>
      </c>
      <c r="E4">
        <v>5.1379102761708588E-2</v>
      </c>
      <c r="F4" s="12">
        <v>0.18743773891940679</v>
      </c>
      <c r="G4" s="12">
        <v>5.1269997521446453E-2</v>
      </c>
      <c r="H4">
        <v>0.42666481964322078</v>
      </c>
      <c r="I4">
        <v>0.1554370705259141</v>
      </c>
      <c r="J4">
        <v>0.51118901292872587</v>
      </c>
      <c r="K4" s="12">
        <v>0.16781017677294169</v>
      </c>
      <c r="L4">
        <v>0.70934065934065937</v>
      </c>
      <c r="M4">
        <v>0.48919449901768169</v>
      </c>
      <c r="N4">
        <v>0.36852589641434258</v>
      </c>
      <c r="O4">
        <v>0</v>
      </c>
      <c r="P4">
        <v>0.69989994498485575</v>
      </c>
    </row>
    <row r="5" spans="1:16" x14ac:dyDescent="0.3">
      <c r="A5" t="s">
        <v>32</v>
      </c>
      <c r="B5" s="12">
        <v>4.3781550161826097E-2</v>
      </c>
      <c r="C5" s="12">
        <v>4.587681085854825E-2</v>
      </c>
      <c r="D5">
        <v>6.086200701472947E-2</v>
      </c>
      <c r="E5">
        <v>6.5817663819877928E-2</v>
      </c>
      <c r="F5" s="12">
        <v>0.65059812606095258</v>
      </c>
      <c r="G5" s="12">
        <v>0.14712781929270119</v>
      </c>
      <c r="H5">
        <v>0.99930009453934954</v>
      </c>
      <c r="I5">
        <v>0.26609263650639298</v>
      </c>
      <c r="J5">
        <v>0.54492122001399812</v>
      </c>
      <c r="K5" s="12">
        <v>0.17975285480957509</v>
      </c>
      <c r="L5">
        <v>0.74780219780219781</v>
      </c>
      <c r="M5">
        <v>0.553475935828877</v>
      </c>
      <c r="N5">
        <v>0.52307692307692311</v>
      </c>
      <c r="O5">
        <v>0</v>
      </c>
      <c r="P5">
        <v>0.74310199770322471</v>
      </c>
    </row>
    <row r="7" spans="1:16" x14ac:dyDescent="0.3">
      <c r="A7" t="s">
        <v>29</v>
      </c>
      <c r="B7" s="12">
        <v>3.6552944977902471E-2</v>
      </c>
      <c r="C7" s="12">
        <v>4.0318403849659873E-2</v>
      </c>
      <c r="D7">
        <v>5.4890103288152213E-2</v>
      </c>
      <c r="E7">
        <v>6.102296931408828E-2</v>
      </c>
      <c r="F7" s="12">
        <v>0.41397574654121838</v>
      </c>
      <c r="G7" s="12">
        <v>0.11162266177270544</v>
      </c>
      <c r="H7">
        <v>0.90569555356208409</v>
      </c>
      <c r="I7">
        <v>0.2184349156202039</v>
      </c>
      <c r="J7">
        <v>0.52899103059468966</v>
      </c>
      <c r="K7" s="12">
        <v>0.17501609939658985</v>
      </c>
      <c r="L7">
        <v>0.72776671434002571</v>
      </c>
      <c r="M7">
        <v>0.51847446350019577</v>
      </c>
      <c r="N7">
        <v>0.44148421610113953</v>
      </c>
      <c r="O7">
        <v>0</v>
      </c>
      <c r="P7">
        <v>0.72841628339058329</v>
      </c>
    </row>
    <row r="8" spans="1:16" x14ac:dyDescent="0.3">
      <c r="A8" t="s">
        <v>31</v>
      </c>
      <c r="B8" s="12">
        <v>2.227922986418799E-2</v>
      </c>
      <c r="C8" s="12">
        <v>2.978570096684658E-2</v>
      </c>
      <c r="D8">
        <v>4.6097707744694842E-2</v>
      </c>
      <c r="E8">
        <v>5.4407419991226162E-2</v>
      </c>
      <c r="F8" s="12">
        <v>0.2110889925948749</v>
      </c>
      <c r="G8" s="12">
        <v>7.8245696149903163E-2</v>
      </c>
      <c r="H8">
        <v>0.6925395266836849</v>
      </c>
      <c r="I8">
        <v>0.18670512862321759</v>
      </c>
      <c r="J8">
        <v>0.51807727262360181</v>
      </c>
      <c r="K8" s="12">
        <v>0.17158818128575989</v>
      </c>
      <c r="L8">
        <v>0.70730367929708948</v>
      </c>
      <c r="M8">
        <v>0.46774193548387089</v>
      </c>
      <c r="N8">
        <v>0.30555555555555558</v>
      </c>
      <c r="O8">
        <v>0</v>
      </c>
      <c r="P8">
        <v>0.70247525330004612</v>
      </c>
    </row>
    <row r="9" spans="1:16" x14ac:dyDescent="0.3">
      <c r="A9" t="s">
        <v>32</v>
      </c>
      <c r="B9" s="12">
        <v>5.3342586197098023E-2</v>
      </c>
      <c r="C9" s="12">
        <v>5.1386943404085318E-2</v>
      </c>
      <c r="D9">
        <v>7.1574311080608979E-2</v>
      </c>
      <c r="E9">
        <v>6.6560763645476986E-2</v>
      </c>
      <c r="F9" s="12">
        <v>0.64228171443851556</v>
      </c>
      <c r="G9" s="12">
        <v>0.17710893870753161</v>
      </c>
      <c r="H9">
        <v>0.99947514000960391</v>
      </c>
      <c r="I9">
        <v>0.24954397764360339</v>
      </c>
      <c r="J9">
        <v>0.54720923913122532</v>
      </c>
      <c r="K9" s="12">
        <v>0.18307753284479711</v>
      </c>
      <c r="L9">
        <v>0.7534321801208127</v>
      </c>
      <c r="M9">
        <v>0.60869565217391308</v>
      </c>
      <c r="N9">
        <v>0.58282208588957052</v>
      </c>
      <c r="O9">
        <v>0</v>
      </c>
      <c r="P9">
        <v>0.74269514719621899</v>
      </c>
    </row>
    <row r="11" spans="1:16" x14ac:dyDescent="0.3">
      <c r="A11" t="s">
        <v>29</v>
      </c>
      <c r="B11" s="12">
        <v>2.8935165400000001E-2</v>
      </c>
      <c r="C11" s="12">
        <v>3.3660506100000001E-2</v>
      </c>
      <c r="D11">
        <v>4.8760222700000008E-2</v>
      </c>
      <c r="E11">
        <v>5.5025419099999993E-2</v>
      </c>
      <c r="F11" s="12">
        <v>0.40968633770000007</v>
      </c>
      <c r="G11" s="12">
        <v>7.9620549499999999E-2</v>
      </c>
      <c r="H11">
        <v>0.83193905140000002</v>
      </c>
      <c r="I11">
        <v>0.18811391259999999</v>
      </c>
      <c r="J11">
        <v>0.52840981209999993</v>
      </c>
      <c r="K11" s="12">
        <v>0.17434035819999999</v>
      </c>
      <c r="L11">
        <v>0.72870087080000012</v>
      </c>
      <c r="M11">
        <v>0.51269596249999994</v>
      </c>
      <c r="N11">
        <v>0.45063139970000005</v>
      </c>
      <c r="O11">
        <v>0</v>
      </c>
      <c r="P11">
        <v>0.72834948329999993</v>
      </c>
    </row>
    <row r="12" spans="1:16" x14ac:dyDescent="0.3">
      <c r="A12" t="s">
        <v>31</v>
      </c>
      <c r="B12" s="12">
        <v>1.7701570999999999E-2</v>
      </c>
      <c r="C12" s="12">
        <v>2.3673102000000001E-2</v>
      </c>
      <c r="D12">
        <v>3.9890192999999997E-2</v>
      </c>
      <c r="E12">
        <v>4.9820257999999999E-2</v>
      </c>
      <c r="F12" s="12">
        <v>0.155858793</v>
      </c>
      <c r="G12" s="12">
        <v>5.1712938999999999E-2</v>
      </c>
      <c r="H12">
        <v>0.47084908599999997</v>
      </c>
      <c r="I12">
        <v>0.15497186299999999</v>
      </c>
      <c r="J12">
        <v>0.51661166999999997</v>
      </c>
      <c r="K12" s="12">
        <v>0.169835134</v>
      </c>
      <c r="L12">
        <v>0.72252747299999998</v>
      </c>
      <c r="M12">
        <v>0.48931116400000002</v>
      </c>
      <c r="N12">
        <v>0.41532258100000002</v>
      </c>
      <c r="O12">
        <v>0</v>
      </c>
      <c r="P12">
        <v>0.70824493799999999</v>
      </c>
    </row>
    <row r="13" spans="1:16" x14ac:dyDescent="0.3">
      <c r="A13" t="s">
        <v>32</v>
      </c>
      <c r="B13" s="12">
        <v>3.8734733E-2</v>
      </c>
      <c r="C13" s="12">
        <v>4.8320371000000001E-2</v>
      </c>
      <c r="D13">
        <v>5.6231489000000003E-2</v>
      </c>
      <c r="E13">
        <v>6.6894686999999994E-2</v>
      </c>
      <c r="F13" s="12">
        <v>0.62886440399999999</v>
      </c>
      <c r="G13" s="12">
        <v>0.123501709</v>
      </c>
      <c r="H13">
        <v>0.99983987399999996</v>
      </c>
      <c r="I13">
        <v>0.22288451200000001</v>
      </c>
      <c r="J13">
        <v>0.55824028299999995</v>
      </c>
      <c r="K13" s="12">
        <v>0.17857023299999999</v>
      </c>
      <c r="L13">
        <v>0.74120879100000003</v>
      </c>
      <c r="M13">
        <v>0.53237410100000004</v>
      </c>
      <c r="N13">
        <v>0.50503018099999997</v>
      </c>
      <c r="O13">
        <v>0</v>
      </c>
      <c r="P13">
        <v>0.73678021500000002</v>
      </c>
    </row>
    <row r="15" spans="1:16" x14ac:dyDescent="0.3">
      <c r="A15" t="s">
        <v>29</v>
      </c>
      <c r="B15" s="12">
        <v>3.85678785E-2</v>
      </c>
      <c r="C15" s="12">
        <v>3.8451649800000001E-2</v>
      </c>
      <c r="D15">
        <v>5.2095240200000004E-2</v>
      </c>
      <c r="E15">
        <v>6.1139684100000001E-2</v>
      </c>
      <c r="F15" s="12">
        <v>0.60313580669999989</v>
      </c>
      <c r="G15" s="12">
        <v>0.10604668299999997</v>
      </c>
      <c r="H15">
        <v>0.87243956700000014</v>
      </c>
      <c r="I15">
        <v>0.20922361940000006</v>
      </c>
      <c r="J15">
        <v>0.5290760335000001</v>
      </c>
      <c r="K15" s="12">
        <v>0.17505946060000002</v>
      </c>
      <c r="L15">
        <v>0.73117213110000001</v>
      </c>
      <c r="M15">
        <v>0.53024179979999997</v>
      </c>
      <c r="N15">
        <v>0.42651087729999998</v>
      </c>
      <c r="O15">
        <v>0</v>
      </c>
      <c r="P15">
        <v>0.72906217959999997</v>
      </c>
    </row>
    <row r="16" spans="1:16" x14ac:dyDescent="0.3">
      <c r="A16" t="s">
        <v>31</v>
      </c>
      <c r="B16" s="12">
        <v>2.6862014E-2</v>
      </c>
      <c r="C16" s="12">
        <v>2.6408138000000001E-2</v>
      </c>
      <c r="D16">
        <v>3.9311062000000001E-2</v>
      </c>
      <c r="E16">
        <v>5.4048948999999999E-2</v>
      </c>
      <c r="F16" s="12">
        <v>0.295801127</v>
      </c>
      <c r="G16" s="12">
        <v>5.1817228999999999E-2</v>
      </c>
      <c r="H16">
        <v>0.44633582500000002</v>
      </c>
      <c r="I16">
        <v>0.15072466200000001</v>
      </c>
      <c r="J16">
        <v>0.50741728500000005</v>
      </c>
      <c r="K16" s="12">
        <v>0.16792533900000001</v>
      </c>
      <c r="L16">
        <v>0.70274725299999996</v>
      </c>
      <c r="M16">
        <v>0.45124282999999998</v>
      </c>
      <c r="N16">
        <v>0.33333333300000001</v>
      </c>
      <c r="O16">
        <v>0</v>
      </c>
      <c r="P16">
        <v>0.69856161699999997</v>
      </c>
    </row>
    <row r="17" spans="1:16" x14ac:dyDescent="0.3">
      <c r="A17" t="s">
        <v>32</v>
      </c>
      <c r="B17" s="12">
        <v>6.6118153999999998E-2</v>
      </c>
      <c r="C17" s="12">
        <v>6.6386447000000001E-2</v>
      </c>
      <c r="D17">
        <v>7.1586693000000007E-2</v>
      </c>
      <c r="E17">
        <v>7.5782627000000005E-2</v>
      </c>
      <c r="F17" s="12">
        <v>0.97529335299999997</v>
      </c>
      <c r="G17" s="12">
        <v>0.28074746699999997</v>
      </c>
      <c r="H17">
        <v>0.999045293</v>
      </c>
      <c r="I17">
        <v>0.38045145699999999</v>
      </c>
      <c r="J17">
        <v>0.56556431100000004</v>
      </c>
      <c r="K17" s="12">
        <v>0.187623021</v>
      </c>
      <c r="L17">
        <v>0.76661175199999998</v>
      </c>
      <c r="M17">
        <v>0.72764227599999998</v>
      </c>
      <c r="N17">
        <v>0.49684210499999998</v>
      </c>
      <c r="O17">
        <v>0</v>
      </c>
      <c r="P17">
        <v>0.76148645100000001</v>
      </c>
    </row>
    <row r="19" spans="1:16" x14ac:dyDescent="0.3">
      <c r="A19" t="s">
        <v>29</v>
      </c>
      <c r="B19" s="12">
        <v>3.2444604899999993E-2</v>
      </c>
      <c r="C19" s="12">
        <v>3.6412181499999995E-2</v>
      </c>
      <c r="D19">
        <v>4.9277175199999995E-2</v>
      </c>
      <c r="E19">
        <v>6.0108305900000006E-2</v>
      </c>
      <c r="F19" s="12">
        <v>0.48423112129999996</v>
      </c>
      <c r="G19" s="12">
        <v>9.5002743199999989E-2</v>
      </c>
      <c r="H19">
        <v>0.77484166869999993</v>
      </c>
      <c r="I19">
        <v>0.21110709499999997</v>
      </c>
      <c r="J19">
        <v>0.52827942160000008</v>
      </c>
      <c r="K19" s="12">
        <v>0.17449945780000001</v>
      </c>
      <c r="L19">
        <v>0.72848087929999994</v>
      </c>
      <c r="M19">
        <v>0.51464405070000008</v>
      </c>
      <c r="N19">
        <v>0.44807121979999998</v>
      </c>
      <c r="O19">
        <v>0</v>
      </c>
      <c r="P19">
        <v>0.72829108360000006</v>
      </c>
    </row>
    <row r="20" spans="1:16" x14ac:dyDescent="0.3">
      <c r="A20" t="s">
        <v>31</v>
      </c>
      <c r="B20" s="12">
        <v>1.9131593999999998E-2</v>
      </c>
      <c r="C20" s="12">
        <v>2.5922177000000001E-2</v>
      </c>
      <c r="D20">
        <v>3.8355677999999997E-2</v>
      </c>
      <c r="E20">
        <v>5.3417292999999998E-2</v>
      </c>
      <c r="F20" s="12">
        <v>0.175499768</v>
      </c>
      <c r="G20" s="12">
        <v>6.1737339000000002E-2</v>
      </c>
      <c r="H20">
        <v>0.35202888399999999</v>
      </c>
      <c r="I20">
        <v>0.16327419000000001</v>
      </c>
      <c r="J20">
        <v>0.51738813400000006</v>
      </c>
      <c r="K20" s="12">
        <v>0.17131787600000001</v>
      </c>
      <c r="L20">
        <v>0.71938495300000005</v>
      </c>
      <c r="M20">
        <v>0.47368421100000002</v>
      </c>
      <c r="N20">
        <v>0.35270541100000002</v>
      </c>
      <c r="O20">
        <v>0</v>
      </c>
      <c r="P20">
        <v>0.71545056799999995</v>
      </c>
    </row>
    <row r="21" spans="1:16" x14ac:dyDescent="0.3">
      <c r="A21" t="s">
        <v>32</v>
      </c>
      <c r="B21" s="12">
        <v>4.8006500000000001E-2</v>
      </c>
      <c r="C21" s="12">
        <v>4.6471762999999999E-2</v>
      </c>
      <c r="D21">
        <v>5.8454737E-2</v>
      </c>
      <c r="E21">
        <v>6.8176741999999999E-2</v>
      </c>
      <c r="F21" s="12">
        <v>0.97133993200000002</v>
      </c>
      <c r="G21" s="12">
        <v>0.13460767800000001</v>
      </c>
      <c r="H21">
        <v>0.99974060099999995</v>
      </c>
      <c r="I21">
        <v>0.32799162999999998</v>
      </c>
      <c r="J21">
        <v>0.53851792899999995</v>
      </c>
      <c r="K21" s="12">
        <v>0.179047967</v>
      </c>
      <c r="L21">
        <v>0.74135090599999998</v>
      </c>
      <c r="M21">
        <v>0.54883720899999999</v>
      </c>
      <c r="N21">
        <v>0.50501001999999995</v>
      </c>
      <c r="O21">
        <v>0</v>
      </c>
      <c r="P21">
        <v>0.74390384399999998</v>
      </c>
    </row>
    <row r="23" spans="1:16" x14ac:dyDescent="0.3">
      <c r="A23" t="s">
        <v>29</v>
      </c>
      <c r="B23" s="12">
        <v>3.1425954624610918E-2</v>
      </c>
      <c r="C23" s="12">
        <v>3.2565708003105646E-2</v>
      </c>
      <c r="D23">
        <v>4.7947682777403286E-2</v>
      </c>
      <c r="E23">
        <v>5.6057654409463711E-2</v>
      </c>
      <c r="F23" s="12">
        <v>0.40371836398055211</v>
      </c>
      <c r="G23" s="12">
        <v>0.10098554630440237</v>
      </c>
      <c r="H23">
        <v>0.71612920595474738</v>
      </c>
      <c r="I23">
        <v>0.20389384058439247</v>
      </c>
      <c r="J23">
        <v>0.52727966647247437</v>
      </c>
      <c r="K23" s="12">
        <v>0.17427352685734551</v>
      </c>
      <c r="L23">
        <v>0.72655719897894522</v>
      </c>
      <c r="M23">
        <v>0.50956207624845773</v>
      </c>
      <c r="N23">
        <v>0.46145051090441197</v>
      </c>
      <c r="O23">
        <v>0</v>
      </c>
      <c r="P23">
        <v>0.72873323829327019</v>
      </c>
    </row>
    <row r="24" spans="1:16" x14ac:dyDescent="0.3">
      <c r="A24" t="s">
        <v>31</v>
      </c>
      <c r="B24" s="12">
        <v>2.3576533104021441E-2</v>
      </c>
      <c r="C24" s="12">
        <v>1.8452626343135971E-2</v>
      </c>
      <c r="D24">
        <v>4.3565230930224207E-2</v>
      </c>
      <c r="E24">
        <v>4.7272259623051982E-2</v>
      </c>
      <c r="F24" s="12">
        <v>0.15393920393857591</v>
      </c>
      <c r="G24" s="12">
        <v>3.8092677642563078E-2</v>
      </c>
      <c r="H24">
        <v>0.28951028610772028</v>
      </c>
      <c r="I24">
        <v>0.14694216748761571</v>
      </c>
      <c r="J24">
        <v>0.50883316685475266</v>
      </c>
      <c r="K24" s="12">
        <v>0.16778315402922281</v>
      </c>
      <c r="L24">
        <v>0.69670329670329667</v>
      </c>
      <c r="M24">
        <v>0.47080291970802918</v>
      </c>
      <c r="N24">
        <v>0.36983471074380159</v>
      </c>
      <c r="O24">
        <v>0</v>
      </c>
      <c r="P24">
        <v>0.7132218934911243</v>
      </c>
    </row>
    <row r="25" spans="1:16" x14ac:dyDescent="0.3">
      <c r="A25" t="s">
        <v>32</v>
      </c>
      <c r="B25" s="12">
        <v>4.2971668469451732E-2</v>
      </c>
      <c r="C25" s="12">
        <v>3.9973733695893049E-2</v>
      </c>
      <c r="D25">
        <v>5.6422072345212453E-2</v>
      </c>
      <c r="E25">
        <v>6.0983512317881107E-2</v>
      </c>
      <c r="F25" s="12">
        <v>0.85281997545153931</v>
      </c>
      <c r="G25" s="12">
        <v>0.1850139454383046</v>
      </c>
      <c r="H25">
        <v>0.99987810676784805</v>
      </c>
      <c r="I25">
        <v>0.28082871566658718</v>
      </c>
      <c r="J25">
        <v>0.54713507970893294</v>
      </c>
      <c r="K25" s="12">
        <v>0.18269372187496211</v>
      </c>
      <c r="L25">
        <v>0.74574409665019226</v>
      </c>
      <c r="M25">
        <v>0.56542056074766356</v>
      </c>
      <c r="N25">
        <v>0.51691729323308266</v>
      </c>
      <c r="O25">
        <v>0</v>
      </c>
      <c r="P25">
        <v>0.74301134463357099</v>
      </c>
    </row>
    <row r="27" spans="1:16" x14ac:dyDescent="0.3">
      <c r="A27" t="s">
        <v>29</v>
      </c>
      <c r="B27" s="12">
        <v>3.4518623299999995E-2</v>
      </c>
      <c r="C27" s="12">
        <v>3.8259765699999997E-2</v>
      </c>
      <c r="D27">
        <v>5.0139116299999995E-2</v>
      </c>
      <c r="E27">
        <v>5.9884795600000006E-2</v>
      </c>
      <c r="F27" s="12">
        <v>0.5501210634</v>
      </c>
      <c r="G27" s="12">
        <v>9.4283597100000005E-2</v>
      </c>
      <c r="H27">
        <v>0.92649535409999983</v>
      </c>
      <c r="I27">
        <v>0.18983346149999999</v>
      </c>
      <c r="J27">
        <v>0.52839993350000003</v>
      </c>
      <c r="K27" s="12">
        <v>0.17477919299999997</v>
      </c>
      <c r="L27">
        <v>0.72903223069999989</v>
      </c>
      <c r="M27">
        <v>0.5171645440999999</v>
      </c>
      <c r="N27">
        <v>0.43479389389999995</v>
      </c>
      <c r="O27">
        <v>0</v>
      </c>
      <c r="P27">
        <v>0.72822540610000008</v>
      </c>
    </row>
    <row r="28" spans="1:16" x14ac:dyDescent="0.3">
      <c r="A28" t="s">
        <v>31</v>
      </c>
      <c r="B28" s="12">
        <v>1.8878026999999999E-2</v>
      </c>
      <c r="C28" s="12">
        <v>1.9985295E-2</v>
      </c>
      <c r="D28">
        <v>3.5207905999999997E-2</v>
      </c>
      <c r="E28">
        <v>4.8866747000000002E-2</v>
      </c>
      <c r="F28" s="12">
        <v>0.21783687600000001</v>
      </c>
      <c r="G28" s="12">
        <v>5.9615736000000003E-2</v>
      </c>
      <c r="H28">
        <v>0.59524825599999998</v>
      </c>
      <c r="I28">
        <v>0.13417600599999999</v>
      </c>
      <c r="J28">
        <v>0.51070388799999999</v>
      </c>
      <c r="K28" s="12">
        <v>0.168288991</v>
      </c>
      <c r="L28">
        <v>0.70071389299999998</v>
      </c>
      <c r="M28">
        <v>0.47887323900000001</v>
      </c>
      <c r="N28">
        <v>0.36641221400000001</v>
      </c>
      <c r="O28">
        <v>0</v>
      </c>
      <c r="P28">
        <v>0.69310744700000004</v>
      </c>
    </row>
    <row r="29" spans="1:16" x14ac:dyDescent="0.3">
      <c r="A29" t="s">
        <v>32</v>
      </c>
      <c r="B29" s="12">
        <v>4.9735857000000001E-2</v>
      </c>
      <c r="C29" s="12">
        <v>5.5718546000000001E-2</v>
      </c>
      <c r="D29">
        <v>6.2007809999999997E-2</v>
      </c>
      <c r="E29">
        <v>7.8506522999999995E-2</v>
      </c>
      <c r="F29" s="12">
        <v>0.99822902499999999</v>
      </c>
      <c r="G29" s="12">
        <v>0.14094098299999999</v>
      </c>
      <c r="H29">
        <v>0.99998156900000001</v>
      </c>
      <c r="I29">
        <v>0.32464962800000002</v>
      </c>
      <c r="J29">
        <v>0.55898998700000002</v>
      </c>
      <c r="K29" s="12">
        <v>0.18721694999999999</v>
      </c>
      <c r="L29">
        <v>0.74505494500000002</v>
      </c>
      <c r="M29">
        <v>0.58895705499999995</v>
      </c>
      <c r="N29">
        <v>0.51272015699999995</v>
      </c>
      <c r="O29">
        <v>0</v>
      </c>
      <c r="P29">
        <v>0.74733766800000001</v>
      </c>
    </row>
    <row r="31" spans="1:16" x14ac:dyDescent="0.3">
      <c r="A31" t="s">
        <v>29</v>
      </c>
      <c r="B31" s="12">
        <v>3.68268255E-2</v>
      </c>
      <c r="C31" s="12">
        <v>4.0327023599999998E-2</v>
      </c>
      <c r="D31">
        <v>5.3448298900000003E-2</v>
      </c>
      <c r="E31">
        <v>6.2114642300000009E-2</v>
      </c>
      <c r="F31" s="12">
        <v>0.53587823750000008</v>
      </c>
      <c r="G31" s="12">
        <v>0.1089411798</v>
      </c>
      <c r="H31">
        <v>0.80931365510000008</v>
      </c>
      <c r="I31">
        <v>0.21184094369999995</v>
      </c>
      <c r="J31">
        <v>0.52817417939999989</v>
      </c>
      <c r="K31" s="12">
        <v>0.1748030525</v>
      </c>
      <c r="L31">
        <v>0.72777036529999994</v>
      </c>
      <c r="M31">
        <v>0.5193194941</v>
      </c>
      <c r="N31">
        <v>0.43735537369999999</v>
      </c>
      <c r="O31">
        <v>0</v>
      </c>
      <c r="P31">
        <v>0.72871613830000004</v>
      </c>
    </row>
    <row r="32" spans="1:16" x14ac:dyDescent="0.3">
      <c r="A32" t="s">
        <v>31</v>
      </c>
      <c r="B32" s="12">
        <v>2.4717560999999999E-2</v>
      </c>
      <c r="C32" s="12">
        <v>3.1439933000000003E-2</v>
      </c>
      <c r="D32">
        <v>4.6208786000000002E-2</v>
      </c>
      <c r="E32">
        <v>5.4643118999999997E-2</v>
      </c>
      <c r="F32" s="12">
        <v>0.13738577499999999</v>
      </c>
      <c r="G32" s="12">
        <v>7.4299353999999998E-2</v>
      </c>
      <c r="H32">
        <v>0.314587434</v>
      </c>
      <c r="I32">
        <v>0.16296817499999999</v>
      </c>
      <c r="J32">
        <v>0.50325225299999998</v>
      </c>
      <c r="K32" s="12">
        <v>0.16526479699999999</v>
      </c>
      <c r="L32">
        <v>0.70400878600000005</v>
      </c>
      <c r="M32">
        <v>0.44137931000000002</v>
      </c>
      <c r="N32">
        <v>0.33333333300000001</v>
      </c>
      <c r="O32">
        <v>0</v>
      </c>
      <c r="P32">
        <v>0.70448553999999997</v>
      </c>
    </row>
    <row r="33" spans="1:16" x14ac:dyDescent="0.3">
      <c r="A33" t="s">
        <v>32</v>
      </c>
      <c r="B33" s="12">
        <v>5.2112381999999999E-2</v>
      </c>
      <c r="C33" s="12">
        <v>5.3349017999999998E-2</v>
      </c>
      <c r="D33">
        <v>6.7110880999999997E-2</v>
      </c>
      <c r="E33">
        <v>7.1374558000000005E-2</v>
      </c>
      <c r="F33" s="12">
        <v>0.99890386600000003</v>
      </c>
      <c r="G33" s="12">
        <v>0.153685297</v>
      </c>
      <c r="H33">
        <v>0.99999987700000004</v>
      </c>
      <c r="I33">
        <v>0.28149157499999999</v>
      </c>
      <c r="J33">
        <v>0.55719969800000002</v>
      </c>
      <c r="K33" s="12">
        <v>0.18559161199999999</v>
      </c>
      <c r="L33">
        <v>0.76263736299999996</v>
      </c>
      <c r="M33">
        <v>0.60594795499999998</v>
      </c>
      <c r="N33">
        <v>0.54700854700000001</v>
      </c>
      <c r="O33">
        <v>0</v>
      </c>
      <c r="P33">
        <v>0.74927669100000005</v>
      </c>
    </row>
    <row r="35" spans="1:16" x14ac:dyDescent="0.3">
      <c r="A35" t="s">
        <v>29</v>
      </c>
      <c r="B35" s="12">
        <v>2.9557375699999999E-2</v>
      </c>
      <c r="C35" s="12">
        <v>3.3372654500000001E-2</v>
      </c>
      <c r="D35">
        <v>4.9108407799999997E-2</v>
      </c>
      <c r="E35">
        <v>5.6028646299999998E-2</v>
      </c>
      <c r="F35" s="12">
        <v>0.51643654719999998</v>
      </c>
      <c r="G35" s="12">
        <v>8.4920032899999998E-2</v>
      </c>
      <c r="H35">
        <v>0.81543980110000014</v>
      </c>
      <c r="I35">
        <v>0.1906506174</v>
      </c>
      <c r="J35">
        <v>0.52715788959999998</v>
      </c>
      <c r="K35" s="12">
        <v>0.17435224659999998</v>
      </c>
      <c r="L35">
        <v>0.72864674029999987</v>
      </c>
      <c r="M35">
        <v>0.51373162679999995</v>
      </c>
      <c r="N35">
        <v>0.44018952989999993</v>
      </c>
      <c r="O35">
        <v>0</v>
      </c>
      <c r="P35">
        <v>0.72887946490000011</v>
      </c>
    </row>
    <row r="36" spans="1:16" x14ac:dyDescent="0.3">
      <c r="A36" t="s">
        <v>31</v>
      </c>
      <c r="B36" s="12">
        <v>2.1621993999999999E-2</v>
      </c>
      <c r="C36" s="12">
        <v>2.7481359E-2</v>
      </c>
      <c r="D36">
        <v>4.1982997000000001E-2</v>
      </c>
      <c r="E36">
        <v>4.6203424999999999E-2</v>
      </c>
      <c r="F36" s="12">
        <v>0.15945795099999999</v>
      </c>
      <c r="G36" s="12">
        <v>5.9166280000000002E-2</v>
      </c>
      <c r="H36">
        <v>0.46949923900000001</v>
      </c>
      <c r="I36">
        <v>0.14502968799999999</v>
      </c>
      <c r="J36">
        <v>0.51540562700000003</v>
      </c>
      <c r="K36" s="12">
        <v>0.16897479900000001</v>
      </c>
      <c r="L36">
        <v>0.71444261399999998</v>
      </c>
      <c r="M36">
        <v>0.48669201499999998</v>
      </c>
      <c r="N36">
        <v>0.37598425200000002</v>
      </c>
      <c r="O36">
        <v>0</v>
      </c>
      <c r="P36">
        <v>0.71572461300000001</v>
      </c>
    </row>
    <row r="37" spans="1:16" x14ac:dyDescent="0.3">
      <c r="A37" t="s">
        <v>32</v>
      </c>
      <c r="B37" s="12">
        <v>4.4804599000000001E-2</v>
      </c>
      <c r="C37" s="12">
        <v>4.1138355000000001E-2</v>
      </c>
      <c r="D37">
        <v>6.7908792999999995E-2</v>
      </c>
      <c r="E37">
        <v>7.0061926999999996E-2</v>
      </c>
      <c r="F37" s="12">
        <v>0.99796543900000001</v>
      </c>
      <c r="G37" s="12">
        <v>0.11267062999999999</v>
      </c>
      <c r="H37">
        <v>0.99999995600000002</v>
      </c>
      <c r="I37">
        <v>0.22794455399999999</v>
      </c>
      <c r="J37">
        <v>0.53686226100000001</v>
      </c>
      <c r="K37" s="12">
        <v>0.17955606299999999</v>
      </c>
      <c r="L37">
        <v>0.74615384600000001</v>
      </c>
      <c r="M37">
        <v>0.54482758600000003</v>
      </c>
      <c r="N37">
        <v>0.50592885399999998</v>
      </c>
      <c r="O37">
        <v>0</v>
      </c>
      <c r="P37">
        <v>0.74112427199999997</v>
      </c>
    </row>
    <row r="39" spans="1:16" x14ac:dyDescent="0.3">
      <c r="A39" t="s">
        <v>29</v>
      </c>
      <c r="B39" s="12">
        <v>3.6283298400000011E-2</v>
      </c>
      <c r="C39" s="12">
        <v>3.8798823699999999E-2</v>
      </c>
      <c r="D39">
        <v>5.12266007E-2</v>
      </c>
      <c r="E39">
        <v>6.0830848000000007E-2</v>
      </c>
      <c r="F39" s="12">
        <v>0.56206250359999999</v>
      </c>
      <c r="G39" s="12">
        <v>0.10289213750000001</v>
      </c>
      <c r="H39">
        <v>0.84585967000000006</v>
      </c>
      <c r="I39">
        <v>0.1947092725</v>
      </c>
      <c r="J39">
        <v>0.5282783311999999</v>
      </c>
      <c r="K39" s="12">
        <v>0.17492470789999998</v>
      </c>
      <c r="L39">
        <v>0.7258446934999998</v>
      </c>
      <c r="M39">
        <v>0.51331171769999995</v>
      </c>
      <c r="N39">
        <v>0.4247925105</v>
      </c>
      <c r="O39">
        <v>0</v>
      </c>
      <c r="P39">
        <v>0.72863908860000004</v>
      </c>
    </row>
    <row r="40" spans="1:16" x14ac:dyDescent="0.3">
      <c r="A40" t="s">
        <v>31</v>
      </c>
      <c r="B40" s="12">
        <v>1.8859506000000002E-2</v>
      </c>
      <c r="C40" s="12">
        <v>2.6420725999999999E-2</v>
      </c>
      <c r="D40">
        <v>4.1050316000000003E-2</v>
      </c>
      <c r="E40">
        <v>4.7982543000000002E-2</v>
      </c>
      <c r="F40" s="12">
        <v>0.24550772500000001</v>
      </c>
      <c r="G40" s="12">
        <v>6.3042796999999998E-2</v>
      </c>
      <c r="H40">
        <v>0.33922693500000001</v>
      </c>
      <c r="I40">
        <v>0.127155409</v>
      </c>
      <c r="J40">
        <v>0.51612792600000001</v>
      </c>
      <c r="K40" s="12">
        <v>0.16699562700000001</v>
      </c>
      <c r="L40">
        <v>0.70054945099999999</v>
      </c>
      <c r="M40">
        <v>0.44517543900000001</v>
      </c>
      <c r="N40">
        <v>0.29343629300000001</v>
      </c>
      <c r="O40">
        <v>0</v>
      </c>
      <c r="P40">
        <v>0.70922854499999999</v>
      </c>
    </row>
    <row r="41" spans="1:16" x14ac:dyDescent="0.3">
      <c r="A41" t="s">
        <v>32</v>
      </c>
      <c r="B41" s="12">
        <v>5.0083115999999997E-2</v>
      </c>
      <c r="C41" s="12">
        <v>5.1917667000000001E-2</v>
      </c>
      <c r="D41">
        <v>7.0093798999999998E-2</v>
      </c>
      <c r="E41">
        <v>7.5155439000000004E-2</v>
      </c>
      <c r="F41" s="12">
        <v>0.99998990200000004</v>
      </c>
      <c r="G41" s="12">
        <v>0.15014850399999999</v>
      </c>
      <c r="H41">
        <v>0.99998990200000004</v>
      </c>
      <c r="I41">
        <v>0.243277523</v>
      </c>
      <c r="J41">
        <v>0.54105738299999995</v>
      </c>
      <c r="K41" s="12">
        <v>0.18169148199999999</v>
      </c>
      <c r="L41">
        <v>0.73901098899999995</v>
      </c>
      <c r="M41">
        <v>0.56615384599999996</v>
      </c>
      <c r="N41">
        <v>0.56112224399999999</v>
      </c>
      <c r="O41">
        <v>0</v>
      </c>
      <c r="P41">
        <v>0.753268363</v>
      </c>
    </row>
    <row r="43" spans="1:16" x14ac:dyDescent="0.3">
      <c r="A43" t="s">
        <v>29</v>
      </c>
      <c r="B43" s="12">
        <v>3.6906278899999999E-2</v>
      </c>
      <c r="C43" s="12">
        <v>3.9800167600000005E-2</v>
      </c>
      <c r="D43">
        <v>5.2979492100000004E-2</v>
      </c>
      <c r="E43">
        <v>5.9344457199999999E-2</v>
      </c>
      <c r="F43" s="12">
        <v>0.50065259910000004</v>
      </c>
      <c r="G43" s="12">
        <v>0.10416019220000002</v>
      </c>
      <c r="H43">
        <v>0.82965255559999984</v>
      </c>
      <c r="I43">
        <v>0.23083211789999999</v>
      </c>
      <c r="J43">
        <v>0.52900624439999999</v>
      </c>
      <c r="K43" s="12">
        <v>0.17498826619999999</v>
      </c>
      <c r="L43">
        <v>0.73463451420000014</v>
      </c>
      <c r="M43">
        <v>0.53089531779999999</v>
      </c>
      <c r="N43">
        <v>0.41060655579999994</v>
      </c>
      <c r="O43">
        <v>0</v>
      </c>
      <c r="P43">
        <v>0.72912392110000002</v>
      </c>
    </row>
    <row r="44" spans="1:16" x14ac:dyDescent="0.3">
      <c r="A44" t="s">
        <v>31</v>
      </c>
      <c r="B44" s="12">
        <v>1.5330913999999999E-2</v>
      </c>
      <c r="C44" s="12">
        <v>2.1210492000000001E-2</v>
      </c>
      <c r="D44">
        <v>3.7711025000000002E-2</v>
      </c>
      <c r="E44">
        <v>4.9425618999999997E-2</v>
      </c>
      <c r="F44" s="12">
        <v>0.17753492100000001</v>
      </c>
      <c r="G44" s="12">
        <v>4.5652063999999999E-2</v>
      </c>
      <c r="H44">
        <v>0.49925577999999998</v>
      </c>
      <c r="I44">
        <v>0.165067983</v>
      </c>
      <c r="J44">
        <v>0.51517683400000003</v>
      </c>
      <c r="K44" s="12">
        <v>0.170777023</v>
      </c>
      <c r="L44">
        <v>0.71059857199999998</v>
      </c>
      <c r="M44">
        <v>0.47722342699999998</v>
      </c>
      <c r="N44">
        <v>0.32170542600000002</v>
      </c>
      <c r="O44">
        <v>0</v>
      </c>
      <c r="P44">
        <v>0.71377087100000003</v>
      </c>
    </row>
    <row r="45" spans="1:16" x14ac:dyDescent="0.3">
      <c r="A45" t="s">
        <v>32</v>
      </c>
      <c r="B45" s="12">
        <v>5.2336676999999998E-2</v>
      </c>
      <c r="C45" s="12">
        <v>5.5171854999999999E-2</v>
      </c>
      <c r="D45">
        <v>6.9668687000000007E-2</v>
      </c>
      <c r="E45">
        <v>7.2142001999999997E-2</v>
      </c>
      <c r="F45" s="12">
        <v>0.98322460300000003</v>
      </c>
      <c r="G45" s="12">
        <v>0.138283409</v>
      </c>
      <c r="H45">
        <v>0.99999395300000005</v>
      </c>
      <c r="I45">
        <v>0.30825675000000002</v>
      </c>
      <c r="J45">
        <v>0.54556619799999995</v>
      </c>
      <c r="K45" s="12">
        <v>0.18043410700000001</v>
      </c>
      <c r="L45">
        <v>0.75</v>
      </c>
      <c r="M45">
        <v>0.58041958000000005</v>
      </c>
      <c r="N45">
        <v>0.44571428600000002</v>
      </c>
      <c r="O45">
        <v>0</v>
      </c>
      <c r="P45">
        <v>0.75492683500000002</v>
      </c>
    </row>
    <row r="47" spans="1:16" x14ac:dyDescent="0.3">
      <c r="A47" t="s">
        <v>29</v>
      </c>
      <c r="B47" s="12">
        <v>3.5861102200000002E-2</v>
      </c>
      <c r="C47" s="12">
        <v>3.8777884799999995E-2</v>
      </c>
      <c r="D47">
        <v>5.0940955400000001E-2</v>
      </c>
      <c r="E47">
        <v>6.0795216200000016E-2</v>
      </c>
      <c r="F47" s="12">
        <v>0.5287257125999999</v>
      </c>
      <c r="G47" s="12">
        <v>0.1045782493</v>
      </c>
      <c r="H47">
        <v>0.92387074800000002</v>
      </c>
      <c r="I47">
        <v>0.20437332150000001</v>
      </c>
      <c r="J47">
        <v>0.52809526959999997</v>
      </c>
      <c r="K47" s="12">
        <v>0.17471659079999999</v>
      </c>
      <c r="L47">
        <v>0.72897574700000001</v>
      </c>
      <c r="M47">
        <v>0.51532211160000008</v>
      </c>
      <c r="N47">
        <v>0.438237188</v>
      </c>
      <c r="O47">
        <v>0</v>
      </c>
      <c r="P47">
        <v>0.72898830319999997</v>
      </c>
    </row>
    <row r="48" spans="1:16" x14ac:dyDescent="0.3">
      <c r="A48" t="s">
        <v>31</v>
      </c>
      <c r="B48" s="12">
        <v>2.2254519E-2</v>
      </c>
      <c r="C48" s="12">
        <v>2.9346789000000002E-2</v>
      </c>
      <c r="D48">
        <v>4.0535472000000003E-2</v>
      </c>
      <c r="E48">
        <v>5.5155563999999997E-2</v>
      </c>
      <c r="F48" s="12">
        <v>0.23498718499999999</v>
      </c>
      <c r="G48" s="12">
        <v>6.6086892999999994E-2</v>
      </c>
      <c r="H48">
        <v>0.83227219500000005</v>
      </c>
      <c r="I48">
        <v>0.150249142</v>
      </c>
      <c r="J48">
        <v>0.49781375900000002</v>
      </c>
      <c r="K48" s="12">
        <v>0.16401128300000001</v>
      </c>
      <c r="L48">
        <v>0.70274725299999996</v>
      </c>
      <c r="M48">
        <v>0.48453608199999998</v>
      </c>
      <c r="N48">
        <v>0.304761905</v>
      </c>
      <c r="O48">
        <v>0</v>
      </c>
      <c r="P48">
        <v>0.71283479699999996</v>
      </c>
    </row>
    <row r="49" spans="1:16" x14ac:dyDescent="0.3">
      <c r="A49" t="s">
        <v>32</v>
      </c>
      <c r="B49" s="12">
        <v>4.7120001000000002E-2</v>
      </c>
      <c r="C49" s="12">
        <v>5.4337351999999998E-2</v>
      </c>
      <c r="D49">
        <v>6.0129104000000003E-2</v>
      </c>
      <c r="E49">
        <v>7.0521102000000002E-2</v>
      </c>
      <c r="F49" s="12">
        <v>0.99999287800000003</v>
      </c>
      <c r="G49" s="12">
        <v>0.139182413</v>
      </c>
      <c r="H49">
        <v>0.99999722499999999</v>
      </c>
      <c r="I49">
        <v>0.22646955899999999</v>
      </c>
      <c r="J49">
        <v>0.54564066300000003</v>
      </c>
      <c r="K49" s="12">
        <v>0.182172682</v>
      </c>
      <c r="L49">
        <v>0.76153846199999997</v>
      </c>
      <c r="M49">
        <v>0.55617977500000004</v>
      </c>
      <c r="N49">
        <v>0.51320754700000004</v>
      </c>
      <c r="O49">
        <v>0</v>
      </c>
      <c r="P49">
        <v>0.74806584300000001</v>
      </c>
    </row>
    <row r="51" spans="1:16" x14ac:dyDescent="0.3">
      <c r="A51" t="s">
        <v>29</v>
      </c>
      <c r="B51" s="12">
        <v>3.66101016E-2</v>
      </c>
      <c r="C51" s="12">
        <v>3.4615178900000002E-2</v>
      </c>
      <c r="D51">
        <v>5.0559490700000001E-2</v>
      </c>
      <c r="E51">
        <v>5.7438147400000007E-2</v>
      </c>
      <c r="F51" s="12">
        <v>0.48318579049999999</v>
      </c>
      <c r="G51" s="12">
        <v>9.217472169999999E-2</v>
      </c>
      <c r="H51">
        <v>0.87172285309999997</v>
      </c>
      <c r="I51">
        <v>0.20251141229999997</v>
      </c>
      <c r="J51">
        <v>0.52863566269999995</v>
      </c>
      <c r="K51" s="12">
        <v>0.17496339419999998</v>
      </c>
      <c r="L51">
        <v>0.72870204760000001</v>
      </c>
      <c r="M51">
        <v>0.51660165780000011</v>
      </c>
      <c r="N51">
        <v>0.44337965400000001</v>
      </c>
      <c r="O51">
        <v>0</v>
      </c>
      <c r="P51">
        <v>0.72867927539999999</v>
      </c>
    </row>
    <row r="52" spans="1:16" x14ac:dyDescent="0.3">
      <c r="A52" t="s">
        <v>31</v>
      </c>
      <c r="B52" s="12">
        <v>2.1710039E-2</v>
      </c>
      <c r="C52" s="12">
        <v>2.0331116E-2</v>
      </c>
      <c r="D52">
        <v>4.0441759000000001E-2</v>
      </c>
      <c r="E52">
        <v>4.2357667000000002E-2</v>
      </c>
      <c r="F52" s="12">
        <v>0.23493583200000001</v>
      </c>
      <c r="G52" s="12">
        <v>4.4827522000000002E-2</v>
      </c>
      <c r="H52">
        <v>0.46368248200000001</v>
      </c>
      <c r="I52">
        <v>0.141025969</v>
      </c>
      <c r="J52">
        <v>0.51596462799999998</v>
      </c>
      <c r="K52" s="12">
        <v>0.16992726799999999</v>
      </c>
      <c r="L52">
        <v>0.71169687000000004</v>
      </c>
      <c r="M52">
        <v>0.495</v>
      </c>
      <c r="N52">
        <v>0.32386363600000001</v>
      </c>
      <c r="O52">
        <v>0</v>
      </c>
      <c r="P52">
        <v>0.71234560000000002</v>
      </c>
    </row>
    <row r="53" spans="1:16" x14ac:dyDescent="0.3">
      <c r="A53" t="s">
        <v>32</v>
      </c>
      <c r="B53" s="12">
        <v>4.6074588E-2</v>
      </c>
      <c r="C53" s="12">
        <v>4.7779554000000002E-2</v>
      </c>
      <c r="D53">
        <v>6.0083300999999999E-2</v>
      </c>
      <c r="E53">
        <v>7.1832066999999999E-2</v>
      </c>
      <c r="F53" s="12">
        <v>0.88902725000000005</v>
      </c>
      <c r="G53" s="12">
        <v>0.14932340599999999</v>
      </c>
      <c r="H53">
        <v>0.99977627499999999</v>
      </c>
      <c r="I53">
        <v>0.29966387999999999</v>
      </c>
      <c r="J53">
        <v>0.54475875399999996</v>
      </c>
      <c r="K53" s="12">
        <v>0.18181957300000001</v>
      </c>
      <c r="L53">
        <v>0.74395604400000004</v>
      </c>
      <c r="M53">
        <v>0.610714286</v>
      </c>
      <c r="N53">
        <v>0.53465346499999999</v>
      </c>
      <c r="O53">
        <v>0</v>
      </c>
      <c r="P53">
        <v>0.74063584199999999</v>
      </c>
    </row>
    <row r="55" spans="1:16" x14ac:dyDescent="0.3">
      <c r="A55" t="s">
        <v>29</v>
      </c>
      <c r="B55" s="12">
        <v>3.4382163299999997E-2</v>
      </c>
      <c r="C55" s="12">
        <v>3.5181356400000009E-2</v>
      </c>
      <c r="D55">
        <v>5.0617128099999999E-2</v>
      </c>
      <c r="E55">
        <v>5.84695784E-2</v>
      </c>
      <c r="F55" s="12">
        <v>0.3896182051</v>
      </c>
      <c r="G55" s="12">
        <v>9.8691022200000006E-2</v>
      </c>
      <c r="H55">
        <v>0.78052592560000011</v>
      </c>
      <c r="I55">
        <v>0.19712629370000001</v>
      </c>
      <c r="J55">
        <v>0.52795563370000009</v>
      </c>
      <c r="K55" s="12">
        <v>0.17459032199999999</v>
      </c>
      <c r="L55">
        <v>0.72611978080000017</v>
      </c>
      <c r="M55">
        <v>0.50972139159999996</v>
      </c>
      <c r="N55">
        <v>0.45526302289999998</v>
      </c>
      <c r="O55">
        <v>0</v>
      </c>
      <c r="P55">
        <v>0.72867825509999995</v>
      </c>
    </row>
    <row r="56" spans="1:16" x14ac:dyDescent="0.3">
      <c r="A56" t="s">
        <v>31</v>
      </c>
      <c r="B56" s="12">
        <v>2.5136836999999999E-2</v>
      </c>
      <c r="C56" s="12">
        <v>2.6964180000000001E-2</v>
      </c>
      <c r="D56">
        <v>3.9017461000000003E-2</v>
      </c>
      <c r="E56">
        <v>5.0787522000000002E-2</v>
      </c>
      <c r="F56" s="12">
        <v>0.23537071500000001</v>
      </c>
      <c r="G56" s="12">
        <v>7.4272313000000006E-2</v>
      </c>
      <c r="H56">
        <v>0.45142953600000002</v>
      </c>
      <c r="I56">
        <v>0.15716407099999999</v>
      </c>
      <c r="J56">
        <v>0.50989328</v>
      </c>
      <c r="K56" s="12">
        <v>0.168526806</v>
      </c>
      <c r="L56">
        <v>0.70565623300000002</v>
      </c>
      <c r="M56">
        <v>0.47034764800000001</v>
      </c>
      <c r="N56">
        <v>0.38627451000000002</v>
      </c>
      <c r="O56">
        <v>0</v>
      </c>
      <c r="P56">
        <v>0.71246669699999998</v>
      </c>
    </row>
    <row r="57" spans="1:16" x14ac:dyDescent="0.3">
      <c r="A57" t="s">
        <v>32</v>
      </c>
      <c r="B57" s="12">
        <v>5.3978987999999999E-2</v>
      </c>
      <c r="C57" s="12">
        <v>4.3930165E-2</v>
      </c>
      <c r="D57">
        <v>6.0664790000000003E-2</v>
      </c>
      <c r="E57">
        <v>6.8174859000000004E-2</v>
      </c>
      <c r="F57" s="12">
        <v>0.68948977099999997</v>
      </c>
      <c r="G57" s="12">
        <v>0.141976243</v>
      </c>
      <c r="H57">
        <v>0.99877622799999999</v>
      </c>
      <c r="I57">
        <v>0.26794978000000003</v>
      </c>
      <c r="J57">
        <v>0.53594919399999996</v>
      </c>
      <c r="K57" s="12">
        <v>0.17962019200000001</v>
      </c>
      <c r="L57">
        <v>0.74025260800000003</v>
      </c>
      <c r="M57">
        <v>0.55555555599999995</v>
      </c>
      <c r="N57">
        <v>0.53620352299999996</v>
      </c>
      <c r="O57">
        <v>0</v>
      </c>
      <c r="P57">
        <v>0.74715315800000004</v>
      </c>
    </row>
    <row r="63" spans="1:16" s="13" customFormat="1" x14ac:dyDescent="0.3">
      <c r="A63" s="13" t="s">
        <v>27</v>
      </c>
      <c r="B63" s="22">
        <f>AVERAGE(B55,B51,B47,B43,B39,B35,B31,B27,B23,B19,B15,B11,B7,B3)</f>
        <v>3.4156601496683807E-2</v>
      </c>
      <c r="C63" s="22">
        <f>AVERAGE(C55,C51,C47,C43,C39,C35,C31,C27,C23,C19,C15,C11,C7,C3)</f>
        <v>3.6562358638594132E-2</v>
      </c>
      <c r="D63" s="23">
        <f t="shared" ref="D63:P63" si="0">AVERAGE(D55,D51,D47,D43,D39,D35,D31,D27,D23,D19,D15,D11,D7,D3)</f>
        <v>5.072518328546629E-2</v>
      </c>
      <c r="E63" s="23">
        <f t="shared" si="0"/>
        <v>5.894379628087866E-2</v>
      </c>
      <c r="F63" s="22">
        <f t="shared" si="0"/>
        <v>0.48240666441837438</v>
      </c>
      <c r="G63" s="22">
        <f t="shared" si="0"/>
        <v>9.7615810878200662E-2</v>
      </c>
      <c r="H63" s="23">
        <f>AVERAGE(H55,H51,H47,H43,H39,H35,H31,H27,H23,H19,H15,H11,H7,H3)</f>
        <v>0.83292117801959109</v>
      </c>
      <c r="I63" s="23">
        <f t="shared" si="0"/>
        <v>0.20322420634643784</v>
      </c>
      <c r="J63" s="23">
        <f t="shared" si="0"/>
        <v>0.52819534279561664</v>
      </c>
      <c r="K63" s="22">
        <f t="shared" si="0"/>
        <v>0.17468322181333731</v>
      </c>
      <c r="L63" s="23">
        <f t="shared" si="0"/>
        <v>0.72845412020213618</v>
      </c>
      <c r="M63" s="23">
        <f t="shared" si="0"/>
        <v>0.51637655555605566</v>
      </c>
      <c r="N63" s="23">
        <f t="shared" si="0"/>
        <v>0.44101343500379109</v>
      </c>
      <c r="O63" s="23">
        <f t="shared" si="0"/>
        <v>0</v>
      </c>
      <c r="P63" s="23">
        <f t="shared" si="0"/>
        <v>0.72865359434120791</v>
      </c>
    </row>
    <row r="64" spans="1:16" s="15" customFormat="1" x14ac:dyDescent="0.3">
      <c r="A64" s="15" t="s">
        <v>9</v>
      </c>
      <c r="B64" s="22">
        <f>MIN(B56,B52,B48,B44,B40,B36,B32,B28,B24,B20,B16,B12,B8,B4)</f>
        <v>1.5330913999999999E-2</v>
      </c>
      <c r="C64" s="22">
        <f t="shared" ref="C64:P64" si="1">MIN(C56,C52,C48,C44,C40,C36,C32,C28,C24,C20,C16,C12,C8,C4)</f>
        <v>1.8452626343135971E-2</v>
      </c>
      <c r="D64" s="23">
        <f t="shared" si="1"/>
        <v>3.5207905999999997E-2</v>
      </c>
      <c r="E64" s="23">
        <f t="shared" si="1"/>
        <v>4.2357667000000002E-2</v>
      </c>
      <c r="F64" s="22">
        <f t="shared" si="1"/>
        <v>0.13738577499999999</v>
      </c>
      <c r="G64" s="22">
        <f t="shared" si="1"/>
        <v>3.8092677642563078E-2</v>
      </c>
      <c r="H64" s="23">
        <f t="shared" si="1"/>
        <v>0.28951028610772028</v>
      </c>
      <c r="I64" s="23">
        <f>MIN(I56,I52,I48,I44,I40,I36,I32,I28,I24,I20,I16,I12,I8,I4)</f>
        <v>0.127155409</v>
      </c>
      <c r="J64" s="23">
        <f t="shared" si="1"/>
        <v>0.49781375900000002</v>
      </c>
      <c r="K64" s="22">
        <f t="shared" si="1"/>
        <v>0.16401128300000001</v>
      </c>
      <c r="L64" s="23">
        <f t="shared" si="1"/>
        <v>0.69670329670329667</v>
      </c>
      <c r="M64" s="23">
        <f t="shared" si="1"/>
        <v>0.44137931000000002</v>
      </c>
      <c r="N64" s="23">
        <f t="shared" si="1"/>
        <v>0.29343629300000001</v>
      </c>
      <c r="O64" s="23">
        <f t="shared" si="1"/>
        <v>0</v>
      </c>
      <c r="P64" s="23">
        <f t="shared" si="1"/>
        <v>0.69310744700000004</v>
      </c>
    </row>
    <row r="65" spans="1:16" s="17" customFormat="1" x14ac:dyDescent="0.3">
      <c r="A65" s="17" t="s">
        <v>10</v>
      </c>
      <c r="B65" s="22">
        <f>MAX(B57,B53,B49,B45,B41,B37,B33,B29,B25,B21,B17,B13,B9,B5)</f>
        <v>6.6118153999999998E-2</v>
      </c>
      <c r="C65" s="22">
        <f t="shared" ref="C65:P65" si="2">MAX(C57,C53,C49,C45,C41,C37,C33,C29,C25,C21,C17,C13,C9,C5)</f>
        <v>6.6386447000000001E-2</v>
      </c>
      <c r="D65" s="23">
        <f t="shared" si="2"/>
        <v>7.1586693000000007E-2</v>
      </c>
      <c r="E65" s="23">
        <f t="shared" si="2"/>
        <v>7.8506522999999995E-2</v>
      </c>
      <c r="F65" s="22">
        <f t="shared" si="2"/>
        <v>0.99999287800000003</v>
      </c>
      <c r="G65" s="22">
        <f t="shared" si="2"/>
        <v>0.28074746699999997</v>
      </c>
      <c r="H65" s="23">
        <f t="shared" si="2"/>
        <v>0.99999995600000002</v>
      </c>
      <c r="I65" s="23">
        <f t="shared" si="2"/>
        <v>0.38045145699999999</v>
      </c>
      <c r="J65" s="23">
        <f t="shared" si="2"/>
        <v>0.56556431100000004</v>
      </c>
      <c r="K65" s="22">
        <f t="shared" si="2"/>
        <v>0.187623021</v>
      </c>
      <c r="L65" s="23">
        <f t="shared" si="2"/>
        <v>0.76661175199999998</v>
      </c>
      <c r="M65" s="23">
        <f t="shared" si="2"/>
        <v>0.72764227599999998</v>
      </c>
      <c r="N65" s="23">
        <f t="shared" si="2"/>
        <v>0.58282208588957052</v>
      </c>
      <c r="O65" s="23">
        <f t="shared" si="2"/>
        <v>0</v>
      </c>
      <c r="P65" s="23">
        <f t="shared" si="2"/>
        <v>0.76148645100000001</v>
      </c>
    </row>
    <row r="69" spans="1:16" x14ac:dyDescent="0.3">
      <c r="A69" s="6" t="s">
        <v>1</v>
      </c>
    </row>
    <row r="70" spans="1:16" x14ac:dyDescent="0.3">
      <c r="A70" s="19">
        <v>10</v>
      </c>
      <c r="B70" s="12">
        <v>8.8712944767270013E-2</v>
      </c>
      <c r="C70" s="12">
        <v>8.8386193574075955E-2</v>
      </c>
      <c r="D70">
        <v>9.1295186252112276E-2</v>
      </c>
      <c r="E70">
        <v>8.9653336765023323E-2</v>
      </c>
      <c r="F70" s="12">
        <v>0.22908591339257911</v>
      </c>
      <c r="G70" s="12">
        <v>0.1410116992840362</v>
      </c>
      <c r="H70">
        <v>0.28166628054494369</v>
      </c>
      <c r="I70">
        <v>0.21099705450114981</v>
      </c>
      <c r="J70">
        <v>0.46110859585002989</v>
      </c>
      <c r="K70" s="12">
        <v>0.14547352895897331</v>
      </c>
      <c r="L70">
        <v>0.75109841827768009</v>
      </c>
      <c r="M70">
        <v>0.38399280575539568</v>
      </c>
      <c r="N70">
        <v>0.48799999999999999</v>
      </c>
      <c r="O70">
        <v>0</v>
      </c>
      <c r="P70">
        <v>0.72476724037452889</v>
      </c>
    </row>
    <row r="71" spans="1:16" x14ac:dyDescent="0.3">
      <c r="A71" s="19">
        <v>10</v>
      </c>
      <c r="B71" s="12">
        <v>6.6271448310599737E-2</v>
      </c>
      <c r="C71" s="12">
        <v>6.4159748553658094E-2</v>
      </c>
      <c r="D71">
        <v>6.7332397564352553E-2</v>
      </c>
      <c r="E71">
        <v>6.5894439945619263E-2</v>
      </c>
      <c r="F71" s="12">
        <v>0.2066208440076116</v>
      </c>
      <c r="G71" s="12">
        <v>9.9061185321219269E-2</v>
      </c>
      <c r="H71">
        <v>0.74190017994746738</v>
      </c>
      <c r="I71">
        <v>0.17329950724556331</v>
      </c>
      <c r="J71">
        <v>0.45011838589161862</v>
      </c>
      <c r="K71" s="12">
        <v>0.14114323331838829</v>
      </c>
      <c r="L71">
        <v>0.77504393673110716</v>
      </c>
      <c r="M71">
        <v>0.41505131128848349</v>
      </c>
      <c r="N71">
        <v>0.41599999999999998</v>
      </c>
      <c r="O71">
        <v>0</v>
      </c>
      <c r="P71">
        <v>0.72476724037452889</v>
      </c>
    </row>
    <row r="72" spans="1:16" x14ac:dyDescent="0.3">
      <c r="A72" s="20">
        <v>10</v>
      </c>
      <c r="B72" s="12">
        <v>9.383967E-2</v>
      </c>
      <c r="C72" s="12">
        <v>9.2198418000000004E-2</v>
      </c>
      <c r="D72">
        <v>9.6058914999999995E-2</v>
      </c>
      <c r="E72">
        <v>9.2998513000000005E-2</v>
      </c>
      <c r="F72" s="12">
        <v>0.23592084299999999</v>
      </c>
      <c r="G72" s="12">
        <v>0.12707506099999999</v>
      </c>
      <c r="H72">
        <v>0.86863536600000002</v>
      </c>
      <c r="I72">
        <v>0.19729760099999999</v>
      </c>
      <c r="J72">
        <v>0.46348254</v>
      </c>
      <c r="K72" s="12">
        <v>0.146036517</v>
      </c>
      <c r="L72">
        <v>0.75702987700000002</v>
      </c>
      <c r="M72">
        <v>0.391955098</v>
      </c>
      <c r="N72">
        <v>0.47885714299999999</v>
      </c>
      <c r="O72">
        <v>0</v>
      </c>
      <c r="P72">
        <v>0.72476724000000003</v>
      </c>
    </row>
    <row r="73" spans="1:16" x14ac:dyDescent="0.3">
      <c r="A73" s="20">
        <v>10</v>
      </c>
      <c r="B73" s="12">
        <v>6.7854306000000003E-2</v>
      </c>
      <c r="C73" s="12">
        <v>6.7519529999999994E-2</v>
      </c>
      <c r="D73">
        <v>6.9081791000000003E-2</v>
      </c>
      <c r="E73">
        <v>6.9870740000000001E-2</v>
      </c>
      <c r="F73" s="12">
        <v>0.248866329</v>
      </c>
      <c r="G73" s="12">
        <v>0.125163044</v>
      </c>
      <c r="H73">
        <v>0.318018315</v>
      </c>
      <c r="I73">
        <v>0.18782759700000001</v>
      </c>
      <c r="J73">
        <v>0.45236750399999998</v>
      </c>
      <c r="K73" s="12">
        <v>0.14200728200000001</v>
      </c>
      <c r="L73">
        <v>0.76713532500000003</v>
      </c>
      <c r="M73">
        <v>0.403746098</v>
      </c>
      <c r="N73">
        <v>0.44342857099999999</v>
      </c>
      <c r="O73">
        <v>0</v>
      </c>
      <c r="P73">
        <v>0.72476724000000003</v>
      </c>
    </row>
    <row r="74" spans="1:16" x14ac:dyDescent="0.3">
      <c r="A74" s="20">
        <v>10</v>
      </c>
      <c r="B74" s="12">
        <v>9.1967746000000003E-2</v>
      </c>
      <c r="C74" s="12">
        <v>9.1118009999999999E-2</v>
      </c>
      <c r="D74">
        <v>9.4132219000000003E-2</v>
      </c>
      <c r="E74">
        <v>9.3048284999999994E-2</v>
      </c>
      <c r="F74" s="12">
        <v>0.19820711899999999</v>
      </c>
      <c r="G74" s="12">
        <v>0.16337242399999999</v>
      </c>
      <c r="H74">
        <v>0.36811181199999998</v>
      </c>
      <c r="I74">
        <v>0.22444157000000001</v>
      </c>
      <c r="J74">
        <v>0.46374375499999998</v>
      </c>
      <c r="K74" s="12">
        <v>0.14658415599999999</v>
      </c>
      <c r="L74">
        <v>0.74450790899999997</v>
      </c>
      <c r="M74">
        <v>0.377133106</v>
      </c>
      <c r="N74">
        <v>0.50514285699999995</v>
      </c>
      <c r="O74">
        <v>0</v>
      </c>
      <c r="P74">
        <v>0.72476724000000003</v>
      </c>
    </row>
    <row r="75" spans="1:16" x14ac:dyDescent="0.3">
      <c r="A75" s="19">
        <v>10</v>
      </c>
      <c r="B75" s="12">
        <v>7.0223469869239497E-2</v>
      </c>
      <c r="C75" s="12">
        <v>7.0027841145619052E-2</v>
      </c>
      <c r="D75">
        <v>7.1971974885810322E-2</v>
      </c>
      <c r="E75">
        <v>7.1707832179289499E-2</v>
      </c>
      <c r="F75" s="12">
        <v>0.20885152088792711</v>
      </c>
      <c r="G75" s="12">
        <v>0.11071593419077989</v>
      </c>
      <c r="H75">
        <v>0.45470355646631588</v>
      </c>
      <c r="I75">
        <v>0.18312460216440279</v>
      </c>
      <c r="J75">
        <v>0.45252707031214717</v>
      </c>
      <c r="K75" s="12">
        <v>0.1420774954636124</v>
      </c>
      <c r="L75">
        <v>0.77021089630931461</v>
      </c>
      <c r="M75">
        <v>0.40875133404482389</v>
      </c>
      <c r="N75">
        <v>0.43771428571428572</v>
      </c>
      <c r="O75">
        <v>0</v>
      </c>
      <c r="P75">
        <v>0.72476724037452889</v>
      </c>
    </row>
    <row r="76" spans="1:16" x14ac:dyDescent="0.3">
      <c r="A76" s="20">
        <v>10</v>
      </c>
      <c r="B76" s="12">
        <v>9.1434183000000002E-2</v>
      </c>
      <c r="C76" s="12">
        <v>8.9831539000000002E-2</v>
      </c>
      <c r="D76">
        <v>9.2804717999999994E-2</v>
      </c>
      <c r="E76">
        <v>9.1892521000000005E-2</v>
      </c>
      <c r="F76" s="12">
        <v>0.21943117600000001</v>
      </c>
      <c r="G76" s="12">
        <v>0.16403100600000001</v>
      </c>
      <c r="H76">
        <v>0.33566705899999999</v>
      </c>
      <c r="I76">
        <v>0.22389453300000001</v>
      </c>
      <c r="J76">
        <v>0.46331253900000002</v>
      </c>
      <c r="K76" s="12">
        <v>0.146405645</v>
      </c>
      <c r="L76">
        <v>0.74582601100000001</v>
      </c>
      <c r="M76">
        <v>0.37907375599999998</v>
      </c>
      <c r="N76">
        <v>0.50514285699999995</v>
      </c>
      <c r="O76">
        <v>0</v>
      </c>
      <c r="P76">
        <v>0.72476724000000003</v>
      </c>
    </row>
    <row r="77" spans="1:16" x14ac:dyDescent="0.3">
      <c r="A77" s="20">
        <v>10</v>
      </c>
      <c r="B77" s="12">
        <v>8.4501614000000003E-2</v>
      </c>
      <c r="C77" s="12">
        <v>8.1280214000000003E-2</v>
      </c>
      <c r="D77">
        <v>8.7571701000000002E-2</v>
      </c>
      <c r="E77">
        <v>8.3751845000000005E-2</v>
      </c>
      <c r="F77" s="12">
        <v>0.209730851</v>
      </c>
      <c r="G77" s="12">
        <v>0.121085871</v>
      </c>
      <c r="H77">
        <v>0.96042095299999997</v>
      </c>
      <c r="I77">
        <v>0.17227072900000001</v>
      </c>
      <c r="J77">
        <v>0.45923766100000002</v>
      </c>
      <c r="K77" s="12">
        <v>0.14416779800000001</v>
      </c>
      <c r="L77">
        <v>0.77680140600000003</v>
      </c>
      <c r="M77">
        <v>0.41887226700000002</v>
      </c>
      <c r="N77">
        <v>0.41599999999999998</v>
      </c>
      <c r="O77">
        <v>0</v>
      </c>
      <c r="P77">
        <v>0.72476724000000003</v>
      </c>
    </row>
    <row r="78" spans="1:16" x14ac:dyDescent="0.3">
      <c r="A78" s="20">
        <v>10</v>
      </c>
      <c r="B78" s="12">
        <v>7.3314802999999998E-2</v>
      </c>
      <c r="C78" s="12">
        <v>7.2630522000000003E-2</v>
      </c>
      <c r="D78">
        <v>7.5752568000000006E-2</v>
      </c>
      <c r="E78">
        <v>7.3881052000000003E-2</v>
      </c>
      <c r="F78" s="12">
        <v>0.204637976</v>
      </c>
      <c r="G78" s="12">
        <v>0.106442278</v>
      </c>
      <c r="H78">
        <v>0.74029730500000002</v>
      </c>
      <c r="I78">
        <v>0.18282621399999999</v>
      </c>
      <c r="J78">
        <v>0.45345296099999999</v>
      </c>
      <c r="K78" s="12">
        <v>0.14239869599999999</v>
      </c>
      <c r="L78">
        <v>0.76977152900000001</v>
      </c>
      <c r="M78">
        <v>0.408076514</v>
      </c>
      <c r="N78">
        <v>0.43885714300000001</v>
      </c>
      <c r="O78">
        <v>0</v>
      </c>
      <c r="P78">
        <v>0.72476724000000003</v>
      </c>
    </row>
    <row r="79" spans="1:16" x14ac:dyDescent="0.3">
      <c r="A79" s="20">
        <v>10</v>
      </c>
      <c r="B79" s="12">
        <v>6.5325758999999997E-2</v>
      </c>
      <c r="C79" s="12">
        <v>6.4365213000000004E-2</v>
      </c>
      <c r="D79">
        <v>6.8344594999999994E-2</v>
      </c>
      <c r="E79">
        <v>6.6534456000000006E-2</v>
      </c>
      <c r="F79" s="12">
        <v>0.210517334</v>
      </c>
      <c r="G79" s="12">
        <v>0.106799087</v>
      </c>
      <c r="H79">
        <v>0.457596803</v>
      </c>
      <c r="I79">
        <v>0.17718846999999999</v>
      </c>
      <c r="J79">
        <v>0.45045960299999999</v>
      </c>
      <c r="K79" s="12">
        <v>0.141285407</v>
      </c>
      <c r="L79">
        <v>0.77196836599999996</v>
      </c>
      <c r="M79">
        <v>0.40974529300000001</v>
      </c>
      <c r="N79">
        <v>0.42285714299999999</v>
      </c>
      <c r="O79">
        <v>0</v>
      </c>
      <c r="P79">
        <v>0.72476724000000003</v>
      </c>
    </row>
    <row r="80" spans="1:16" x14ac:dyDescent="0.3">
      <c r="A80">
        <v>10</v>
      </c>
      <c r="B80" s="12">
        <v>0.10182593600000001</v>
      </c>
      <c r="C80" s="12">
        <v>0.10150437499999999</v>
      </c>
      <c r="D80">
        <v>0.102210754</v>
      </c>
      <c r="E80">
        <v>0.10252499499999999</v>
      </c>
      <c r="F80" s="12">
        <v>0.20173887700000001</v>
      </c>
      <c r="G80" s="12">
        <v>0.16343205099999999</v>
      </c>
      <c r="H80">
        <v>0.30042633400000002</v>
      </c>
      <c r="I80">
        <v>0.231445608</v>
      </c>
      <c r="J80">
        <v>0.46838247599999999</v>
      </c>
      <c r="K80" s="12">
        <v>0.14843371499999999</v>
      </c>
      <c r="L80">
        <v>0.73681898099999998</v>
      </c>
      <c r="M80">
        <v>0.371314741</v>
      </c>
      <c r="N80">
        <v>0.53257142899999999</v>
      </c>
      <c r="O80">
        <v>0</v>
      </c>
      <c r="P80">
        <v>0.72476724000000003</v>
      </c>
    </row>
    <row r="81" spans="1:16" x14ac:dyDescent="0.3">
      <c r="A81">
        <v>10</v>
      </c>
      <c r="B81" s="12">
        <v>8.5693353E-2</v>
      </c>
      <c r="C81" s="12">
        <v>8.3634613999999996E-2</v>
      </c>
      <c r="D81">
        <v>8.9065734999999993E-2</v>
      </c>
      <c r="E81">
        <v>8.5671676000000002E-2</v>
      </c>
      <c r="F81" s="12">
        <v>0.21489365899999999</v>
      </c>
      <c r="G81" s="12">
        <v>0.12175760400000001</v>
      </c>
      <c r="H81">
        <v>0.46511477099999998</v>
      </c>
      <c r="I81">
        <v>0.17819289899999999</v>
      </c>
      <c r="J81">
        <v>0.45995102700000001</v>
      </c>
      <c r="K81" s="12">
        <v>0.144496666</v>
      </c>
      <c r="L81">
        <v>0.77108963100000005</v>
      </c>
      <c r="M81">
        <v>0.40972973000000001</v>
      </c>
      <c r="N81">
        <v>0.43314285699999999</v>
      </c>
      <c r="O81">
        <v>0</v>
      </c>
      <c r="P81">
        <v>0.72476724000000003</v>
      </c>
    </row>
    <row r="82" spans="1:16" x14ac:dyDescent="0.3">
      <c r="A82">
        <v>10</v>
      </c>
      <c r="B82" s="12">
        <v>8.3711916999999997E-2</v>
      </c>
      <c r="C82" s="12">
        <v>8.1342031999999995E-2</v>
      </c>
      <c r="D82">
        <v>8.4260150000000006E-2</v>
      </c>
      <c r="E82">
        <v>8.1971784000000006E-2</v>
      </c>
      <c r="F82" s="12">
        <v>0.234064311</v>
      </c>
      <c r="G82" s="12">
        <v>0.11270371</v>
      </c>
      <c r="H82">
        <v>0.43136432800000002</v>
      </c>
      <c r="I82">
        <v>0.187302527</v>
      </c>
      <c r="J82">
        <v>0.45760469399999998</v>
      </c>
      <c r="K82" s="12">
        <v>0.14386787500000001</v>
      </c>
      <c r="L82">
        <v>0.76647627399999996</v>
      </c>
      <c r="M82">
        <v>0.404276986</v>
      </c>
      <c r="N82">
        <v>0.45371428600000002</v>
      </c>
      <c r="O82">
        <v>0</v>
      </c>
      <c r="P82">
        <v>0.72476724000000003</v>
      </c>
    </row>
    <row r="83" spans="1:16" x14ac:dyDescent="0.3">
      <c r="A83">
        <v>10</v>
      </c>
      <c r="B83" s="12">
        <v>7.9549498999999996E-2</v>
      </c>
      <c r="C83" s="12">
        <v>7.8787322000000007E-2</v>
      </c>
      <c r="D83">
        <v>8.4160094000000005E-2</v>
      </c>
      <c r="E83">
        <v>8.0013900999999998E-2</v>
      </c>
      <c r="F83" s="12">
        <v>0.193438942</v>
      </c>
      <c r="G83" s="12">
        <v>0.11122333199999999</v>
      </c>
      <c r="H83">
        <v>0.37060120499999999</v>
      </c>
      <c r="I83">
        <v>0.17989993500000001</v>
      </c>
      <c r="J83">
        <v>0.45681720300000001</v>
      </c>
      <c r="K83" s="12">
        <v>0.14348223700000001</v>
      </c>
      <c r="L83">
        <v>0.771309315</v>
      </c>
      <c r="M83">
        <v>0.41075268799999998</v>
      </c>
      <c r="N83">
        <v>0.43657142900000001</v>
      </c>
      <c r="O83">
        <v>0</v>
      </c>
      <c r="P83">
        <v>0.72476724000000003</v>
      </c>
    </row>
    <row r="84" spans="1:16" x14ac:dyDescent="0.3">
      <c r="A84">
        <v>10</v>
      </c>
      <c r="B84" s="12">
        <v>7.2043869999999996E-2</v>
      </c>
      <c r="C84" s="12">
        <v>7.2092021000000006E-2</v>
      </c>
      <c r="D84">
        <v>7.4980850000000002E-2</v>
      </c>
      <c r="E84">
        <v>7.3697921E-2</v>
      </c>
      <c r="F84" s="12">
        <v>0.22436563900000001</v>
      </c>
      <c r="G84" s="12">
        <v>0.11348736500000001</v>
      </c>
      <c r="H84">
        <v>0.45489839599999998</v>
      </c>
      <c r="I84">
        <v>0.18593583599999999</v>
      </c>
      <c r="J84">
        <v>0.45338015399999998</v>
      </c>
      <c r="K84" s="12">
        <v>0.14240742200000001</v>
      </c>
      <c r="L84">
        <v>0.76735500899999998</v>
      </c>
      <c r="M84">
        <v>0.40416666699999998</v>
      </c>
      <c r="N84">
        <v>0.44342857099999999</v>
      </c>
      <c r="O84">
        <v>0</v>
      </c>
      <c r="P84">
        <v>0.72476724000000003</v>
      </c>
    </row>
    <row r="86" spans="1:16" s="6" customFormat="1" x14ac:dyDescent="0.3">
      <c r="A86" s="13" t="s">
        <v>28</v>
      </c>
      <c r="B86" s="21">
        <f>AVERAGE(B70:B84)</f>
        <v>8.1084701263140616E-2</v>
      </c>
      <c r="C86" s="21">
        <f t="shared" ref="C86:P86" si="3">AVERAGE(C70:C84)</f>
        <v>7.9925172884890192E-2</v>
      </c>
      <c r="D86" s="6">
        <f t="shared" si="3"/>
        <v>8.3268243246818335E-2</v>
      </c>
      <c r="E86" s="6">
        <f t="shared" si="3"/>
        <v>8.1540886525995462E-2</v>
      </c>
      <c r="F86" s="21">
        <f t="shared" si="3"/>
        <v>0.21602475561920784</v>
      </c>
      <c r="G86" s="21">
        <f t="shared" si="3"/>
        <v>0.12582411011973568</v>
      </c>
      <c r="H86" s="6">
        <f t="shared" si="3"/>
        <v>0.50329484426391513</v>
      </c>
      <c r="I86" s="6">
        <f t="shared" si="3"/>
        <v>0.19306297886074106</v>
      </c>
      <c r="J86" s="6">
        <f t="shared" si="3"/>
        <v>0.45772974460358629</v>
      </c>
      <c r="K86" s="21">
        <f t="shared" si="3"/>
        <v>0.14401784491606495</v>
      </c>
      <c r="L86" s="6">
        <f t="shared" si="3"/>
        <v>0.76282952562120676</v>
      </c>
      <c r="M86" s="6">
        <f t="shared" si="3"/>
        <v>0.3997758930059136</v>
      </c>
      <c r="N86" s="6">
        <f t="shared" si="3"/>
        <v>0.45676190478095241</v>
      </c>
      <c r="O86" s="6">
        <f t="shared" si="3"/>
        <v>0</v>
      </c>
      <c r="P86" s="6">
        <f t="shared" si="3"/>
        <v>0.72476724007490589</v>
      </c>
    </row>
    <row r="87" spans="1:16" s="6" customFormat="1" x14ac:dyDescent="0.3">
      <c r="A87" s="15" t="s">
        <v>9</v>
      </c>
      <c r="B87" s="21">
        <f>MIN(B70:B84)</f>
        <v>6.5325758999999997E-2</v>
      </c>
      <c r="C87" s="21">
        <f t="shared" ref="C87:P87" si="4">MIN(C70:C84)</f>
        <v>6.4159748553658094E-2</v>
      </c>
      <c r="D87" s="6">
        <f t="shared" si="4"/>
        <v>6.7332397564352553E-2</v>
      </c>
      <c r="E87" s="6">
        <f t="shared" si="4"/>
        <v>6.5894439945619263E-2</v>
      </c>
      <c r="F87" s="21">
        <f t="shared" si="4"/>
        <v>0.193438942</v>
      </c>
      <c r="G87" s="21">
        <f t="shared" si="4"/>
        <v>9.9061185321219269E-2</v>
      </c>
      <c r="H87" s="6">
        <f t="shared" si="4"/>
        <v>0.28166628054494369</v>
      </c>
      <c r="I87" s="6">
        <f t="shared" si="4"/>
        <v>0.17227072900000001</v>
      </c>
      <c r="J87" s="6">
        <f t="shared" si="4"/>
        <v>0.45011838589161862</v>
      </c>
      <c r="K87" s="21">
        <f t="shared" si="4"/>
        <v>0.14114323331838829</v>
      </c>
      <c r="L87" s="6">
        <f t="shared" si="4"/>
        <v>0.73681898099999998</v>
      </c>
      <c r="M87" s="6">
        <f t="shared" si="4"/>
        <v>0.371314741</v>
      </c>
      <c r="N87" s="6">
        <f t="shared" si="4"/>
        <v>0.41599999999999998</v>
      </c>
      <c r="O87" s="6">
        <f t="shared" si="4"/>
        <v>0</v>
      </c>
      <c r="P87" s="6">
        <f t="shared" si="4"/>
        <v>0.72476724000000003</v>
      </c>
    </row>
    <row r="88" spans="1:16" s="6" customFormat="1" x14ac:dyDescent="0.3">
      <c r="A88" s="17" t="s">
        <v>10</v>
      </c>
      <c r="B88" s="21">
        <f>MAX(B70:B84)</f>
        <v>0.10182593600000001</v>
      </c>
      <c r="C88" s="21">
        <f t="shared" ref="C88:P88" si="5">MAX(C70:C84)</f>
        <v>0.10150437499999999</v>
      </c>
      <c r="D88" s="6">
        <f t="shared" si="5"/>
        <v>0.102210754</v>
      </c>
      <c r="E88" s="6">
        <f t="shared" si="5"/>
        <v>0.10252499499999999</v>
      </c>
      <c r="F88" s="21">
        <f t="shared" si="5"/>
        <v>0.248866329</v>
      </c>
      <c r="G88" s="21">
        <f t="shared" si="5"/>
        <v>0.16403100600000001</v>
      </c>
      <c r="H88" s="6">
        <f t="shared" si="5"/>
        <v>0.96042095299999997</v>
      </c>
      <c r="I88" s="6">
        <f t="shared" si="5"/>
        <v>0.231445608</v>
      </c>
      <c r="J88" s="6">
        <f t="shared" si="5"/>
        <v>0.46838247599999999</v>
      </c>
      <c r="K88" s="21">
        <f t="shared" si="5"/>
        <v>0.14843371499999999</v>
      </c>
      <c r="L88" s="6">
        <f t="shared" si="5"/>
        <v>0.77680140600000003</v>
      </c>
      <c r="M88" s="6">
        <f t="shared" si="5"/>
        <v>0.41887226700000002</v>
      </c>
      <c r="N88" s="6">
        <f t="shared" si="5"/>
        <v>0.53257142899999999</v>
      </c>
      <c r="O88" s="6">
        <f t="shared" si="5"/>
        <v>0</v>
      </c>
      <c r="P88" s="6">
        <f t="shared" si="5"/>
        <v>0.72476724037452889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8"/>
  <sheetViews>
    <sheetView topLeftCell="A72" workbookViewId="0">
      <selection activeCell="A86" sqref="A86:XFD88"/>
    </sheetView>
  </sheetViews>
  <sheetFormatPr defaultRowHeight="14.4" x14ac:dyDescent="0.3"/>
  <cols>
    <col min="2" max="3" width="8.77734375" style="12"/>
    <col min="6" max="7" width="8.77734375" style="12"/>
    <col min="11" max="11" width="8.77734375" style="12"/>
  </cols>
  <sheetData>
    <row r="1" spans="1:16" x14ac:dyDescent="0.3">
      <c r="B1" s="12" t="s">
        <v>13</v>
      </c>
      <c r="C1" s="12" t="s">
        <v>14</v>
      </c>
      <c r="D1" t="s">
        <v>17</v>
      </c>
      <c r="E1" t="s">
        <v>18</v>
      </c>
      <c r="F1" s="12" t="s">
        <v>15</v>
      </c>
      <c r="G1" s="12" t="s">
        <v>16</v>
      </c>
      <c r="H1" t="s">
        <v>19</v>
      </c>
      <c r="I1" t="s">
        <v>20</v>
      </c>
      <c r="J1" t="s">
        <v>21</v>
      </c>
      <c r="K1" s="12" t="s">
        <v>6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</row>
    <row r="3" spans="1:16" x14ac:dyDescent="0.3">
      <c r="A3" t="s">
        <v>29</v>
      </c>
      <c r="B3" s="12">
        <v>2.9762927900000003E-2</v>
      </c>
      <c r="C3" s="12">
        <v>3.4019557500000006E-2</v>
      </c>
      <c r="D3">
        <v>4.9267073199999997E-2</v>
      </c>
      <c r="E3">
        <v>5.6475752699999993E-2</v>
      </c>
      <c r="F3" s="12">
        <v>0.37315535690000001</v>
      </c>
      <c r="G3" s="12">
        <v>7.8756597199999986E-2</v>
      </c>
      <c r="H3">
        <v>0.88069633989999985</v>
      </c>
      <c r="I3">
        <v>0.1878472229</v>
      </c>
      <c r="J3">
        <v>0.52674582540000003</v>
      </c>
      <c r="K3" s="12">
        <v>0.17422478289999999</v>
      </c>
      <c r="L3">
        <v>0.73029460939999991</v>
      </c>
      <c r="M3">
        <v>0.51787045590000003</v>
      </c>
      <c r="N3">
        <v>0.44237431919999998</v>
      </c>
      <c r="O3">
        <v>0</v>
      </c>
      <c r="P3">
        <v>0.72827687029999999</v>
      </c>
    </row>
    <row r="4" spans="1:16" x14ac:dyDescent="0.3">
      <c r="A4" t="s">
        <v>31</v>
      </c>
      <c r="B4" s="12">
        <v>1.9838515000000001E-2</v>
      </c>
      <c r="C4" s="12">
        <v>2.2705363999999999E-2</v>
      </c>
      <c r="D4">
        <v>4.2573602000000002E-2</v>
      </c>
      <c r="E4">
        <v>4.8001851999999998E-2</v>
      </c>
      <c r="F4" s="12">
        <v>0.13156240399999999</v>
      </c>
      <c r="G4" s="12">
        <v>6.1376463999999999E-2</v>
      </c>
      <c r="H4">
        <v>0.47044153999999999</v>
      </c>
      <c r="I4">
        <v>0.14164518800000001</v>
      </c>
      <c r="J4">
        <v>0.50482817199999996</v>
      </c>
      <c r="K4" s="12">
        <v>0.166681047</v>
      </c>
      <c r="L4">
        <v>0.71169687000000004</v>
      </c>
      <c r="M4">
        <v>0.48498845299999999</v>
      </c>
      <c r="N4">
        <v>0.408450704</v>
      </c>
      <c r="O4">
        <v>0</v>
      </c>
      <c r="P4">
        <v>0.70326800499999997</v>
      </c>
    </row>
    <row r="5" spans="1:16" x14ac:dyDescent="0.3">
      <c r="A5" t="s">
        <v>32</v>
      </c>
      <c r="B5" s="12">
        <v>3.7074901E-2</v>
      </c>
      <c r="C5" s="12">
        <v>4.4621917999999997E-2</v>
      </c>
      <c r="D5">
        <v>5.9273601000000002E-2</v>
      </c>
      <c r="E5">
        <v>6.6480645000000005E-2</v>
      </c>
      <c r="F5" s="12">
        <v>0.59043699000000005</v>
      </c>
      <c r="G5" s="12">
        <v>9.5500244999999997E-2</v>
      </c>
      <c r="H5">
        <v>0.99999527300000002</v>
      </c>
      <c r="I5">
        <v>0.28369122600000002</v>
      </c>
      <c r="J5">
        <v>0.54527977900000002</v>
      </c>
      <c r="K5" s="12">
        <v>0.181696143</v>
      </c>
      <c r="L5">
        <v>0.75947281700000002</v>
      </c>
      <c r="M5">
        <v>0.57851239700000001</v>
      </c>
      <c r="N5">
        <v>0.480412371</v>
      </c>
      <c r="O5">
        <v>0</v>
      </c>
      <c r="P5">
        <v>0.74110334099999997</v>
      </c>
    </row>
    <row r="7" spans="1:16" x14ac:dyDescent="0.3">
      <c r="A7" t="s">
        <v>29</v>
      </c>
      <c r="B7" s="12">
        <v>3.2102410300000002E-2</v>
      </c>
      <c r="C7" s="12">
        <v>3.4596571100000008E-2</v>
      </c>
      <c r="D7">
        <v>4.8970724E-2</v>
      </c>
      <c r="E7">
        <v>5.7363161399999994E-2</v>
      </c>
      <c r="F7" s="12">
        <v>0.48240780029999997</v>
      </c>
      <c r="G7" s="12">
        <v>8.8165458700000005E-2</v>
      </c>
      <c r="H7">
        <v>0.79483591510000018</v>
      </c>
      <c r="I7">
        <v>0.17389727960000004</v>
      </c>
      <c r="J7">
        <v>0.52735404649999995</v>
      </c>
      <c r="K7" s="12">
        <v>0.1744234002</v>
      </c>
      <c r="L7">
        <v>0.72727290280000001</v>
      </c>
      <c r="M7">
        <v>0.51004928419999995</v>
      </c>
      <c r="N7">
        <v>0.44724486850000006</v>
      </c>
      <c r="O7">
        <v>0</v>
      </c>
      <c r="P7">
        <v>0.7284220078000001</v>
      </c>
    </row>
    <row r="8" spans="1:16" x14ac:dyDescent="0.3">
      <c r="A8" t="s">
        <v>31</v>
      </c>
      <c r="B8" s="12">
        <v>2.0328283999999999E-2</v>
      </c>
      <c r="C8" s="12">
        <v>2.1584451000000001E-2</v>
      </c>
      <c r="D8">
        <v>3.8448231999999999E-2</v>
      </c>
      <c r="E8">
        <v>5.2097105999999997E-2</v>
      </c>
      <c r="F8" s="12">
        <v>0.19876822</v>
      </c>
      <c r="G8" s="12">
        <v>6.7238093999999998E-2</v>
      </c>
      <c r="H8">
        <v>0.43449346700000002</v>
      </c>
      <c r="I8">
        <v>0.14275622099999999</v>
      </c>
      <c r="J8">
        <v>0.50827104400000001</v>
      </c>
      <c r="K8" s="12">
        <v>0.165621503</v>
      </c>
      <c r="L8">
        <v>0.70989011000000002</v>
      </c>
      <c r="M8">
        <v>0.47761194000000001</v>
      </c>
      <c r="N8">
        <v>0.38446215099999997</v>
      </c>
      <c r="O8">
        <v>0</v>
      </c>
      <c r="P8">
        <v>0.71007269100000003</v>
      </c>
    </row>
    <row r="9" spans="1:16" x14ac:dyDescent="0.3">
      <c r="A9" t="s">
        <v>32</v>
      </c>
      <c r="B9" s="12">
        <v>4.1361408000000002E-2</v>
      </c>
      <c r="C9" s="12">
        <v>4.1497439999999997E-2</v>
      </c>
      <c r="D9">
        <v>5.6183489000000003E-2</v>
      </c>
      <c r="E9">
        <v>6.3555111999999997E-2</v>
      </c>
      <c r="F9" s="12">
        <v>0.99759980599999998</v>
      </c>
      <c r="G9" s="12">
        <v>0.106042725</v>
      </c>
      <c r="H9">
        <v>0.99875557299999995</v>
      </c>
      <c r="I9">
        <v>0.22444618699999999</v>
      </c>
      <c r="J9">
        <v>0.54214808699999995</v>
      </c>
      <c r="K9" s="12">
        <v>0.180467815</v>
      </c>
      <c r="L9">
        <v>0.74670329700000004</v>
      </c>
      <c r="M9">
        <v>0.563679245</v>
      </c>
      <c r="N9">
        <v>0.49802371499999998</v>
      </c>
      <c r="O9">
        <v>0</v>
      </c>
      <c r="P9">
        <v>0.75638730799999998</v>
      </c>
    </row>
    <row r="11" spans="1:16" x14ac:dyDescent="0.3">
      <c r="A11" t="s">
        <v>29</v>
      </c>
      <c r="B11" s="12">
        <v>3.10420452E-2</v>
      </c>
      <c r="C11" s="12">
        <v>3.3768438299999995E-2</v>
      </c>
      <c r="D11">
        <v>5.0271754399999993E-2</v>
      </c>
      <c r="E11">
        <v>5.8866831699999997E-2</v>
      </c>
      <c r="F11" s="12">
        <v>0.46865241460000007</v>
      </c>
      <c r="G11" s="12">
        <v>9.1481317399999984E-2</v>
      </c>
      <c r="H11">
        <v>0.92097836020000001</v>
      </c>
      <c r="I11">
        <v>0.19043157329999999</v>
      </c>
      <c r="J11">
        <v>0.52734421470000004</v>
      </c>
      <c r="K11" s="12">
        <v>0.1743983254</v>
      </c>
      <c r="L11">
        <v>0.72996427519999996</v>
      </c>
      <c r="M11">
        <v>0.51783200379999994</v>
      </c>
      <c r="N11">
        <v>0.43657515890000004</v>
      </c>
      <c r="O11">
        <v>0</v>
      </c>
      <c r="P11">
        <v>0.72806031530000015</v>
      </c>
    </row>
    <row r="12" spans="1:16" x14ac:dyDescent="0.3">
      <c r="A12" t="s">
        <v>31</v>
      </c>
      <c r="B12" s="12">
        <v>1.9367054000000002E-2</v>
      </c>
      <c r="C12" s="12">
        <v>2.865152E-2</v>
      </c>
      <c r="D12">
        <v>4.1649453000000003E-2</v>
      </c>
      <c r="E12">
        <v>5.0574155000000003E-2</v>
      </c>
      <c r="F12" s="12">
        <v>0.17732230500000001</v>
      </c>
      <c r="G12" s="12">
        <v>6.5029455999999999E-2</v>
      </c>
      <c r="H12">
        <v>0.78391079699999999</v>
      </c>
      <c r="I12">
        <v>0.14733433500000001</v>
      </c>
      <c r="J12">
        <v>0.51329148800000002</v>
      </c>
      <c r="K12" s="12">
        <v>0.166913063</v>
      </c>
      <c r="L12">
        <v>0.70549450499999999</v>
      </c>
      <c r="M12">
        <v>0.46250000000000002</v>
      </c>
      <c r="N12">
        <v>0.382352941</v>
      </c>
      <c r="O12">
        <v>0</v>
      </c>
      <c r="P12">
        <v>0.70623181800000001</v>
      </c>
    </row>
    <row r="13" spans="1:16" x14ac:dyDescent="0.3">
      <c r="A13" t="s">
        <v>32</v>
      </c>
      <c r="B13" s="12">
        <v>4.2544734000000001E-2</v>
      </c>
      <c r="C13" s="12">
        <v>4.0832909000000001E-2</v>
      </c>
      <c r="D13">
        <v>6.0049930000000001E-2</v>
      </c>
      <c r="E13">
        <v>6.4137134999999998E-2</v>
      </c>
      <c r="F13" s="12">
        <v>0.97610350999999995</v>
      </c>
      <c r="G13" s="12">
        <v>0.110865669</v>
      </c>
      <c r="H13">
        <v>0.99988287200000003</v>
      </c>
      <c r="I13">
        <v>0.25109292100000002</v>
      </c>
      <c r="J13">
        <v>0.54558713599999997</v>
      </c>
      <c r="K13" s="12">
        <v>0.17827507200000001</v>
      </c>
      <c r="L13">
        <v>0.75769230799999998</v>
      </c>
      <c r="M13">
        <v>0.57519788900000002</v>
      </c>
      <c r="N13">
        <v>0.504</v>
      </c>
      <c r="O13">
        <v>0</v>
      </c>
      <c r="P13">
        <v>0.75248345900000002</v>
      </c>
    </row>
    <row r="15" spans="1:16" x14ac:dyDescent="0.3">
      <c r="A15" t="s">
        <v>29</v>
      </c>
      <c r="B15" s="12">
        <v>3.2329214600000003E-2</v>
      </c>
      <c r="C15" s="12">
        <v>3.4489181100000002E-2</v>
      </c>
      <c r="D15">
        <v>4.89265859E-2</v>
      </c>
      <c r="E15">
        <v>5.5271036499999995E-2</v>
      </c>
      <c r="F15" s="12">
        <v>0.49990388479999998</v>
      </c>
      <c r="G15" s="12">
        <v>8.2467541200000008E-2</v>
      </c>
      <c r="H15">
        <v>0.83871343320000002</v>
      </c>
      <c r="I15">
        <v>0.18347855129999996</v>
      </c>
      <c r="J15">
        <v>0.52735692810000001</v>
      </c>
      <c r="K15" s="12">
        <v>0.17443674670000001</v>
      </c>
      <c r="L15">
        <v>0.7255678861999999</v>
      </c>
      <c r="M15">
        <v>0.50739495140000002</v>
      </c>
      <c r="N15">
        <v>0.4601887402999999</v>
      </c>
      <c r="O15">
        <v>0</v>
      </c>
      <c r="P15">
        <v>0.72881397260000003</v>
      </c>
    </row>
    <row r="16" spans="1:16" x14ac:dyDescent="0.3">
      <c r="A16" t="s">
        <v>31</v>
      </c>
      <c r="B16" s="12">
        <v>2.7639021999999999E-2</v>
      </c>
      <c r="C16" s="12">
        <v>2.8163619000000001E-2</v>
      </c>
      <c r="D16">
        <v>4.0213896999999998E-2</v>
      </c>
      <c r="E16">
        <v>4.7493102000000002E-2</v>
      </c>
      <c r="F16" s="12">
        <v>0.17002658000000001</v>
      </c>
      <c r="G16" s="12">
        <v>4.8395971000000003E-2</v>
      </c>
      <c r="H16">
        <v>0.38406125000000002</v>
      </c>
      <c r="I16">
        <v>0.139966705</v>
      </c>
      <c r="J16">
        <v>0.51491109199999996</v>
      </c>
      <c r="K16" s="12">
        <v>0.168075271</v>
      </c>
      <c r="L16">
        <v>0.70219780200000004</v>
      </c>
      <c r="M16">
        <v>0.44353182800000002</v>
      </c>
      <c r="N16">
        <v>0.40733197599999998</v>
      </c>
      <c r="O16">
        <v>0</v>
      </c>
      <c r="P16">
        <v>0.70808411900000001</v>
      </c>
    </row>
    <row r="17" spans="1:16" x14ac:dyDescent="0.3">
      <c r="A17" t="s">
        <v>32</v>
      </c>
      <c r="B17" s="12">
        <v>4.4235886000000002E-2</v>
      </c>
      <c r="C17" s="12">
        <v>4.5476738000000003E-2</v>
      </c>
      <c r="D17">
        <v>6.1838576999999999E-2</v>
      </c>
      <c r="E17">
        <v>6.5126623999999994E-2</v>
      </c>
      <c r="F17" s="12">
        <v>0.97256633100000001</v>
      </c>
      <c r="G17" s="12">
        <v>0.10951918099999999</v>
      </c>
      <c r="H17">
        <v>0.99999475599999998</v>
      </c>
      <c r="I17">
        <v>0.29001569199999999</v>
      </c>
      <c r="J17">
        <v>0.54036914199999997</v>
      </c>
      <c r="K17" s="12">
        <v>0.17985799</v>
      </c>
      <c r="L17">
        <v>0.73860516200000004</v>
      </c>
      <c r="M17">
        <v>0.55580865599999996</v>
      </c>
      <c r="N17">
        <v>0.50196850400000004</v>
      </c>
      <c r="O17">
        <v>0</v>
      </c>
      <c r="P17">
        <v>0.748659678</v>
      </c>
    </row>
    <row r="19" spans="1:16" x14ac:dyDescent="0.3">
      <c r="A19" t="s">
        <v>29</v>
      </c>
      <c r="B19" s="12">
        <v>3.1156238962364313E-2</v>
      </c>
      <c r="C19" s="12">
        <v>3.1454596458165764E-2</v>
      </c>
      <c r="D19">
        <v>4.9194704373275548E-2</v>
      </c>
      <c r="E19">
        <v>5.6590690527098406E-2</v>
      </c>
      <c r="F19" s="12">
        <v>0.48440243003541178</v>
      </c>
      <c r="G19" s="12">
        <v>8.3211228801276113E-2</v>
      </c>
      <c r="H19">
        <v>0.81175701204736672</v>
      </c>
      <c r="I19">
        <v>0.18909111863772302</v>
      </c>
      <c r="J19">
        <v>0.52827594706806746</v>
      </c>
      <c r="K19" s="12">
        <v>0.17447206070174662</v>
      </c>
      <c r="L19">
        <v>0.72749410117614399</v>
      </c>
      <c r="M19">
        <v>0.5113764923303894</v>
      </c>
      <c r="N19">
        <v>0.44772828812813736</v>
      </c>
      <c r="O19">
        <v>0</v>
      </c>
      <c r="P19">
        <v>0.72821405026472485</v>
      </c>
    </row>
    <row r="20" spans="1:16" x14ac:dyDescent="0.3">
      <c r="A20" t="s">
        <v>31</v>
      </c>
      <c r="B20" s="12">
        <v>2.3736310309300009E-2</v>
      </c>
      <c r="C20" s="12">
        <v>2.1153612126097891E-2</v>
      </c>
      <c r="D20">
        <v>3.8394215976472898E-2</v>
      </c>
      <c r="E20">
        <v>4.9000891752687549E-2</v>
      </c>
      <c r="F20" s="12">
        <v>0.14546929216679949</v>
      </c>
      <c r="G20" s="12">
        <v>6.6822481850784488E-2</v>
      </c>
      <c r="H20">
        <v>0.47828631823830042</v>
      </c>
      <c r="I20">
        <v>0.15899809038736071</v>
      </c>
      <c r="J20">
        <v>0.51274342582640697</v>
      </c>
      <c r="K20" s="12">
        <v>0.16973644260587509</v>
      </c>
      <c r="L20">
        <v>0.71334431630971995</v>
      </c>
      <c r="M20">
        <v>0.46832579185520362</v>
      </c>
      <c r="N20">
        <v>0.40196078431372551</v>
      </c>
      <c r="O20">
        <v>0</v>
      </c>
      <c r="P20">
        <v>0.70472562047388032</v>
      </c>
    </row>
    <row r="21" spans="1:16" x14ac:dyDescent="0.3">
      <c r="A21" t="s">
        <v>32</v>
      </c>
      <c r="B21" s="12">
        <v>3.8294180777749903E-2</v>
      </c>
      <c r="C21" s="12">
        <v>3.7918201114757917E-2</v>
      </c>
      <c r="D21">
        <v>6.0365469800855498E-2</v>
      </c>
      <c r="E21">
        <v>6.5789078304533316E-2</v>
      </c>
      <c r="F21" s="12">
        <v>0.97234685363209494</v>
      </c>
      <c r="G21" s="12">
        <v>0.1091956995689254</v>
      </c>
      <c r="H21">
        <v>0.97234685363209494</v>
      </c>
      <c r="I21">
        <v>0.23374501289580529</v>
      </c>
      <c r="J21">
        <v>0.57297244200802389</v>
      </c>
      <c r="K21" s="12">
        <v>0.18565093628719839</v>
      </c>
      <c r="L21">
        <v>0.75219780219780219</v>
      </c>
      <c r="M21">
        <v>0.54666666666666663</v>
      </c>
      <c r="N21">
        <v>0.50198412698412698</v>
      </c>
      <c r="O21">
        <v>0</v>
      </c>
      <c r="P21">
        <v>0.74940898345153661</v>
      </c>
    </row>
    <row r="23" spans="1:16" x14ac:dyDescent="0.3">
      <c r="A23" t="s">
        <v>29</v>
      </c>
      <c r="B23" s="12">
        <v>3.5270673799999999E-2</v>
      </c>
      <c r="C23" s="12">
        <v>3.7400025099999998E-2</v>
      </c>
      <c r="D23">
        <v>5.0954529000000005E-2</v>
      </c>
      <c r="E23">
        <v>6.0118653399999986E-2</v>
      </c>
      <c r="F23" s="12">
        <v>0.47808647809999999</v>
      </c>
      <c r="G23" s="12">
        <v>9.4785004799999989E-2</v>
      </c>
      <c r="H23">
        <v>0.81159100820000007</v>
      </c>
      <c r="I23">
        <v>0.20757199860000003</v>
      </c>
      <c r="J23">
        <v>0.52758489139999998</v>
      </c>
      <c r="K23" s="12">
        <v>0.17449829180000001</v>
      </c>
      <c r="L23">
        <v>0.72721702259999998</v>
      </c>
      <c r="M23">
        <v>0.5110494081000001</v>
      </c>
      <c r="N23">
        <v>0.45772117340000007</v>
      </c>
      <c r="O23">
        <v>0</v>
      </c>
      <c r="P23">
        <v>0.72840497059999998</v>
      </c>
    </row>
    <row r="24" spans="1:16" x14ac:dyDescent="0.3">
      <c r="A24" t="s">
        <v>31</v>
      </c>
      <c r="B24" s="12">
        <v>2.0158203E-2</v>
      </c>
      <c r="C24" s="12">
        <v>2.5619271999999998E-2</v>
      </c>
      <c r="D24">
        <v>4.0804795999999997E-2</v>
      </c>
      <c r="E24">
        <v>4.7616492000000003E-2</v>
      </c>
      <c r="F24" s="12">
        <v>0.181310427</v>
      </c>
      <c r="G24" s="12">
        <v>6.8712062000000004E-2</v>
      </c>
      <c r="H24">
        <v>0.45133801800000001</v>
      </c>
      <c r="I24">
        <v>0.15155417800000001</v>
      </c>
      <c r="J24">
        <v>0.51797559000000004</v>
      </c>
      <c r="K24" s="12">
        <v>0.17125705999999999</v>
      </c>
      <c r="L24">
        <v>0.71263736300000002</v>
      </c>
      <c r="M24">
        <v>0.47590361399999997</v>
      </c>
      <c r="N24">
        <v>0.42226487499999998</v>
      </c>
      <c r="O24">
        <v>0</v>
      </c>
      <c r="P24">
        <v>0.71424809700000003</v>
      </c>
    </row>
    <row r="25" spans="1:16" x14ac:dyDescent="0.3">
      <c r="A25" t="s">
        <v>32</v>
      </c>
      <c r="B25" s="12">
        <v>4.9794849000000002E-2</v>
      </c>
      <c r="C25" s="12">
        <v>4.7584761000000003E-2</v>
      </c>
      <c r="D25">
        <v>6.2601870000000004E-2</v>
      </c>
      <c r="E25">
        <v>6.6975162000000005E-2</v>
      </c>
      <c r="F25" s="12">
        <v>0.72221260799999998</v>
      </c>
      <c r="G25" s="12">
        <v>0.124387783</v>
      </c>
      <c r="H25">
        <v>0.99939553800000003</v>
      </c>
      <c r="I25">
        <v>0.25175757199999999</v>
      </c>
      <c r="J25">
        <v>0.53840632300000002</v>
      </c>
      <c r="K25" s="12">
        <v>0.177821059</v>
      </c>
      <c r="L25">
        <v>0.74299835299999994</v>
      </c>
      <c r="M25">
        <v>0.55837563499999998</v>
      </c>
      <c r="N25">
        <v>0.50863723599999999</v>
      </c>
      <c r="O25">
        <v>0</v>
      </c>
      <c r="P25">
        <v>0.73961219199999995</v>
      </c>
    </row>
    <row r="27" spans="1:16" x14ac:dyDescent="0.3">
      <c r="A27" t="s">
        <v>29</v>
      </c>
      <c r="B27" s="12">
        <v>3.3730658499999996E-2</v>
      </c>
      <c r="C27" s="12">
        <v>3.69098E-2</v>
      </c>
      <c r="D27">
        <v>5.2805142299999996E-2</v>
      </c>
      <c r="E27">
        <v>6.02358058E-2</v>
      </c>
      <c r="F27" s="12">
        <v>0.47707681470000002</v>
      </c>
      <c r="G27" s="12">
        <v>9.5764272999999983E-2</v>
      </c>
      <c r="H27">
        <v>0.91587335690000005</v>
      </c>
      <c r="I27">
        <v>0.20562754799999999</v>
      </c>
      <c r="J27">
        <v>0.52776874920000005</v>
      </c>
      <c r="K27" s="12">
        <v>0.17453326090000001</v>
      </c>
      <c r="L27">
        <v>0.73073371710000012</v>
      </c>
      <c r="M27">
        <v>0.51896676370000006</v>
      </c>
      <c r="N27">
        <v>0.44106799099999999</v>
      </c>
      <c r="O27">
        <v>0</v>
      </c>
      <c r="P27">
        <v>0.72814932369999996</v>
      </c>
    </row>
    <row r="28" spans="1:16" x14ac:dyDescent="0.3">
      <c r="A28" t="s">
        <v>31</v>
      </c>
      <c r="B28" s="12">
        <v>2.4650103E-2</v>
      </c>
      <c r="C28" s="12">
        <v>2.3571367999999999E-2</v>
      </c>
      <c r="D28">
        <v>4.4163803000000001E-2</v>
      </c>
      <c r="E28">
        <v>5.5243312000000003E-2</v>
      </c>
      <c r="F28" s="12">
        <v>0.27576846999999999</v>
      </c>
      <c r="G28" s="12">
        <v>5.9487074000000001E-2</v>
      </c>
      <c r="H28">
        <v>0.74135959100000004</v>
      </c>
      <c r="I28">
        <v>0.14816520499999999</v>
      </c>
      <c r="J28">
        <v>0.50352365200000004</v>
      </c>
      <c r="K28" s="12">
        <v>0.165781225</v>
      </c>
      <c r="L28">
        <v>0.71773750700000005</v>
      </c>
      <c r="M28">
        <v>0.45400000000000001</v>
      </c>
      <c r="N28">
        <v>0.37717601499999998</v>
      </c>
      <c r="O28">
        <v>0</v>
      </c>
      <c r="P28">
        <v>0.70798083899999997</v>
      </c>
    </row>
    <row r="29" spans="1:16" x14ac:dyDescent="0.3">
      <c r="A29" t="s">
        <v>32</v>
      </c>
      <c r="B29" s="12">
        <v>4.9840460000000003E-2</v>
      </c>
      <c r="C29" s="12">
        <v>5.1306385000000003E-2</v>
      </c>
      <c r="D29">
        <v>6.4188826000000004E-2</v>
      </c>
      <c r="E29">
        <v>7.326676E-2</v>
      </c>
      <c r="F29" s="12">
        <v>0.72187543099999996</v>
      </c>
      <c r="G29" s="12">
        <v>0.136993117</v>
      </c>
      <c r="H29">
        <v>0.99999988900000003</v>
      </c>
      <c r="I29">
        <v>0.275635886</v>
      </c>
      <c r="J29">
        <v>0.54738479200000001</v>
      </c>
      <c r="K29" s="12">
        <v>0.18100059900000001</v>
      </c>
      <c r="L29">
        <v>0.74890109900000001</v>
      </c>
      <c r="M29">
        <v>0.55958549199999996</v>
      </c>
      <c r="N29">
        <v>0.49375000000000002</v>
      </c>
      <c r="O29">
        <v>0</v>
      </c>
      <c r="P29">
        <v>0.75217810100000004</v>
      </c>
    </row>
    <row r="31" spans="1:16" x14ac:dyDescent="0.3">
      <c r="A31" t="s">
        <v>29</v>
      </c>
      <c r="B31" s="12">
        <v>3.1853980300000001E-2</v>
      </c>
      <c r="C31" s="12">
        <v>3.2635512900000004E-2</v>
      </c>
      <c r="D31">
        <v>4.96027011E-2</v>
      </c>
      <c r="E31">
        <v>5.6623434699999996E-2</v>
      </c>
      <c r="F31" s="12">
        <v>0.6005511588000001</v>
      </c>
      <c r="G31" s="12">
        <v>9.6717961899999996E-2</v>
      </c>
      <c r="H31">
        <v>0.82401263150000015</v>
      </c>
      <c r="I31">
        <v>0.1891968339</v>
      </c>
      <c r="J31">
        <v>0.52770833710000009</v>
      </c>
      <c r="K31" s="12">
        <v>0.1743982077</v>
      </c>
      <c r="L31">
        <v>0.72842732219999995</v>
      </c>
      <c r="M31">
        <v>0.51400428300000001</v>
      </c>
      <c r="N31">
        <v>0.4489446923</v>
      </c>
      <c r="O31">
        <v>0</v>
      </c>
      <c r="P31">
        <v>0.72877001600000013</v>
      </c>
    </row>
    <row r="32" spans="1:16" x14ac:dyDescent="0.3">
      <c r="A32" t="s">
        <v>31</v>
      </c>
      <c r="B32" s="12">
        <v>2.2808142E-2</v>
      </c>
      <c r="C32" s="12">
        <v>2.5098151999999999E-2</v>
      </c>
      <c r="D32">
        <v>3.8238464E-2</v>
      </c>
      <c r="E32">
        <v>4.8084600999999998E-2</v>
      </c>
      <c r="F32" s="12">
        <v>0.23813162299999999</v>
      </c>
      <c r="G32" s="12">
        <v>7.2536490999999995E-2</v>
      </c>
      <c r="H32">
        <v>0.35201090400000001</v>
      </c>
      <c r="I32">
        <v>0.12305569299999999</v>
      </c>
      <c r="J32">
        <v>0.513255774</v>
      </c>
      <c r="K32" s="12">
        <v>0.17005140599999999</v>
      </c>
      <c r="L32">
        <v>0.71554091200000003</v>
      </c>
      <c r="M32">
        <v>0.46449136299999999</v>
      </c>
      <c r="N32">
        <v>0.39243027899999999</v>
      </c>
      <c r="O32">
        <v>0</v>
      </c>
      <c r="P32">
        <v>0.71599536799999997</v>
      </c>
    </row>
    <row r="33" spans="1:16" x14ac:dyDescent="0.3">
      <c r="A33" t="s">
        <v>32</v>
      </c>
      <c r="B33" s="12">
        <v>4.6378188000000001E-2</v>
      </c>
      <c r="C33" s="12">
        <v>4.5616654E-2</v>
      </c>
      <c r="D33">
        <v>5.8926539E-2</v>
      </c>
      <c r="E33">
        <v>6.7948716000000006E-2</v>
      </c>
      <c r="F33" s="12">
        <v>0.95946801999999998</v>
      </c>
      <c r="G33" s="12">
        <v>0.123218993</v>
      </c>
      <c r="H33">
        <v>0.99999989700000003</v>
      </c>
      <c r="I33">
        <v>0.278439993</v>
      </c>
      <c r="J33">
        <v>0.54089106300000001</v>
      </c>
      <c r="K33" s="12">
        <v>0.176949682</v>
      </c>
      <c r="L33">
        <v>0.74025260800000003</v>
      </c>
      <c r="M33">
        <v>0.56041131099999997</v>
      </c>
      <c r="N33">
        <v>0.50311850300000005</v>
      </c>
      <c r="O33">
        <v>0</v>
      </c>
      <c r="P33">
        <v>0.74337796700000003</v>
      </c>
    </row>
    <row r="35" spans="1:16" x14ac:dyDescent="0.3">
      <c r="A35" t="s">
        <v>29</v>
      </c>
      <c r="B35" s="12">
        <v>3.2895759600000005E-2</v>
      </c>
      <c r="C35" s="12">
        <v>3.4677870400000005E-2</v>
      </c>
      <c r="D35">
        <v>4.8946054899999994E-2</v>
      </c>
      <c r="E35">
        <v>5.7993806199999998E-2</v>
      </c>
      <c r="F35" s="12">
        <v>0.4127455189</v>
      </c>
      <c r="G35" s="12">
        <v>7.9973326099999992E-2</v>
      </c>
      <c r="H35">
        <v>0.75152705139999987</v>
      </c>
      <c r="I35">
        <v>0.21051304759999998</v>
      </c>
      <c r="J35">
        <v>0.52738389110000006</v>
      </c>
      <c r="K35" s="12">
        <v>0.17440228029999999</v>
      </c>
      <c r="L35">
        <v>0.72595346709999997</v>
      </c>
      <c r="M35">
        <v>0.5073641497000001</v>
      </c>
      <c r="N35">
        <v>0.45774803479999998</v>
      </c>
      <c r="O35">
        <v>0</v>
      </c>
      <c r="P35">
        <v>0.72854643279999998</v>
      </c>
    </row>
    <row r="36" spans="1:16" x14ac:dyDescent="0.3">
      <c r="A36" t="s">
        <v>31</v>
      </c>
      <c r="B36" s="12">
        <v>1.8389567999999998E-2</v>
      </c>
      <c r="C36" s="12">
        <v>2.4068381999999999E-2</v>
      </c>
      <c r="D36">
        <v>3.2433858000000003E-2</v>
      </c>
      <c r="E36">
        <v>4.2717084000000002E-2</v>
      </c>
      <c r="F36" s="12">
        <v>0.14016585000000001</v>
      </c>
      <c r="G36" s="12">
        <v>6.6179742E-2</v>
      </c>
      <c r="H36">
        <v>0.44054497399999998</v>
      </c>
      <c r="I36">
        <v>0.174902906</v>
      </c>
      <c r="J36">
        <v>0.51280490000000001</v>
      </c>
      <c r="K36" s="12">
        <v>0.16840501299999999</v>
      </c>
      <c r="L36">
        <v>0.71043955999999997</v>
      </c>
      <c r="M36">
        <v>0.47826087</v>
      </c>
      <c r="N36">
        <v>0.39489194500000002</v>
      </c>
      <c r="O36">
        <v>0</v>
      </c>
      <c r="P36">
        <v>0.70661613300000004</v>
      </c>
    </row>
    <row r="37" spans="1:16" x14ac:dyDescent="0.3">
      <c r="A37" t="s">
        <v>32</v>
      </c>
      <c r="B37" s="12">
        <v>4.9687815000000003E-2</v>
      </c>
      <c r="C37" s="12">
        <v>4.2173054000000001E-2</v>
      </c>
      <c r="D37">
        <v>6.0054844000000003E-2</v>
      </c>
      <c r="E37">
        <v>7.6619687000000006E-2</v>
      </c>
      <c r="F37" s="12">
        <v>0.90102591600000004</v>
      </c>
      <c r="G37" s="12">
        <v>0.115485858</v>
      </c>
      <c r="H37">
        <v>0.99991929099999999</v>
      </c>
      <c r="I37">
        <v>0.248143955</v>
      </c>
      <c r="J37">
        <v>0.54163556000000002</v>
      </c>
      <c r="K37" s="12">
        <v>0.18139469699999999</v>
      </c>
      <c r="L37">
        <v>0.74574409699999999</v>
      </c>
      <c r="M37">
        <v>0.54788418699999997</v>
      </c>
      <c r="N37">
        <v>0.50416666700000001</v>
      </c>
      <c r="O37">
        <v>0</v>
      </c>
      <c r="P37">
        <v>0.74486154800000004</v>
      </c>
    </row>
    <row r="39" spans="1:16" x14ac:dyDescent="0.3">
      <c r="A39" t="s">
        <v>29</v>
      </c>
      <c r="B39" s="12">
        <v>3.2582994900000002E-2</v>
      </c>
      <c r="C39" s="12">
        <v>3.2226182399999997E-2</v>
      </c>
      <c r="D39">
        <v>4.6843058700000002E-2</v>
      </c>
      <c r="E39">
        <v>5.6483415000000002E-2</v>
      </c>
      <c r="F39" s="12">
        <v>0.38850746440000006</v>
      </c>
      <c r="G39" s="12">
        <v>8.8783530999999985E-2</v>
      </c>
      <c r="H39">
        <v>0.71627000559999998</v>
      </c>
      <c r="I39">
        <v>0.18540882850000001</v>
      </c>
      <c r="J39">
        <v>0.52788139180000004</v>
      </c>
      <c r="K39" s="12">
        <v>0.174431583</v>
      </c>
      <c r="L39">
        <v>0.72645038650000004</v>
      </c>
      <c r="M39">
        <v>0.50848197670000006</v>
      </c>
      <c r="N39">
        <v>0.46052524090000002</v>
      </c>
      <c r="O39">
        <v>0</v>
      </c>
      <c r="P39">
        <v>0.72869286570000003</v>
      </c>
    </row>
    <row r="40" spans="1:16" x14ac:dyDescent="0.3">
      <c r="A40" t="s">
        <v>31</v>
      </c>
      <c r="B40" s="12">
        <v>2.4534332999999998E-2</v>
      </c>
      <c r="C40" s="12">
        <v>2.2676526999999998E-2</v>
      </c>
      <c r="D40">
        <v>4.0282925999999997E-2</v>
      </c>
      <c r="E40">
        <v>5.1005953E-2</v>
      </c>
      <c r="F40" s="12">
        <v>0.11775072</v>
      </c>
      <c r="G40" s="12">
        <v>4.3028596000000002E-2</v>
      </c>
      <c r="H40">
        <v>0.25238481099999999</v>
      </c>
      <c r="I40">
        <v>0.14127311400000001</v>
      </c>
      <c r="J40">
        <v>0.51093804799999998</v>
      </c>
      <c r="K40" s="12">
        <v>0.16285975699999999</v>
      </c>
      <c r="L40">
        <v>0.70730367900000002</v>
      </c>
      <c r="M40">
        <v>0.47450110899999998</v>
      </c>
      <c r="N40">
        <v>0.41960784299999998</v>
      </c>
      <c r="O40">
        <v>0</v>
      </c>
      <c r="P40">
        <v>0.68901900999999999</v>
      </c>
    </row>
    <row r="41" spans="1:16" x14ac:dyDescent="0.3">
      <c r="A41" t="s">
        <v>32</v>
      </c>
      <c r="B41" s="12">
        <v>3.7953408000000001E-2</v>
      </c>
      <c r="C41" s="12">
        <v>4.1832239E-2</v>
      </c>
      <c r="D41">
        <v>5.5212018000000002E-2</v>
      </c>
      <c r="E41">
        <v>6.0496005999999998E-2</v>
      </c>
      <c r="F41" s="12">
        <v>0.78020175899999999</v>
      </c>
      <c r="G41" s="12">
        <v>0.143053654</v>
      </c>
      <c r="H41">
        <v>0.99902797499999996</v>
      </c>
      <c r="I41">
        <v>0.24216125799999999</v>
      </c>
      <c r="J41">
        <v>0.55863776899999995</v>
      </c>
      <c r="K41" s="12">
        <v>0.18446702200000001</v>
      </c>
      <c r="L41">
        <v>0.74615384600000001</v>
      </c>
      <c r="M41">
        <v>0.54441913399999997</v>
      </c>
      <c r="N41">
        <v>0.501930502</v>
      </c>
      <c r="O41">
        <v>0</v>
      </c>
      <c r="P41">
        <v>0.74641742</v>
      </c>
    </row>
    <row r="43" spans="1:16" x14ac:dyDescent="0.3">
      <c r="A43" t="s">
        <v>29</v>
      </c>
      <c r="B43" s="12">
        <v>3.3770076100000004E-2</v>
      </c>
      <c r="C43" s="12">
        <v>3.1706050500000006E-2</v>
      </c>
      <c r="D43">
        <v>5.0991432700000006E-2</v>
      </c>
      <c r="E43">
        <v>5.8162348099999997E-2</v>
      </c>
      <c r="F43" s="12">
        <v>0.44247633349999999</v>
      </c>
      <c r="G43" s="12">
        <v>0.10505470160000001</v>
      </c>
      <c r="H43">
        <v>0.8831423907</v>
      </c>
      <c r="I43">
        <v>0.18499026339999999</v>
      </c>
      <c r="J43">
        <v>0.52698648799999992</v>
      </c>
      <c r="K43" s="12">
        <v>0.17421941580000003</v>
      </c>
      <c r="L43">
        <v>0.72914157769999988</v>
      </c>
      <c r="M43">
        <v>0.51429081330000004</v>
      </c>
      <c r="N43">
        <v>0.44200170690000007</v>
      </c>
      <c r="O43">
        <v>0</v>
      </c>
      <c r="P43">
        <v>0.72893258549999995</v>
      </c>
    </row>
    <row r="44" spans="1:16" x14ac:dyDescent="0.3">
      <c r="A44" t="s">
        <v>31</v>
      </c>
      <c r="B44" s="12">
        <v>2.2926876999999998E-2</v>
      </c>
      <c r="C44" s="12">
        <v>2.5949729000000001E-2</v>
      </c>
      <c r="D44">
        <v>4.2282067999999999E-2</v>
      </c>
      <c r="E44">
        <v>4.8471635999999999E-2</v>
      </c>
      <c r="F44" s="12">
        <v>0.206355128</v>
      </c>
      <c r="G44" s="12">
        <v>6.7277787000000006E-2</v>
      </c>
      <c r="H44">
        <v>0.49913152900000002</v>
      </c>
      <c r="I44">
        <v>0.119916066</v>
      </c>
      <c r="J44">
        <v>0.49756709199999999</v>
      </c>
      <c r="K44" s="12">
        <v>0.16259839200000001</v>
      </c>
      <c r="L44">
        <v>0.71114772100000001</v>
      </c>
      <c r="M44">
        <v>0.459641256</v>
      </c>
      <c r="N44">
        <v>0.39047619</v>
      </c>
      <c r="O44">
        <v>0</v>
      </c>
      <c r="P44">
        <v>0.70753154799999995</v>
      </c>
    </row>
    <row r="45" spans="1:16" x14ac:dyDescent="0.3">
      <c r="A45" t="s">
        <v>32</v>
      </c>
      <c r="B45" s="12">
        <v>5.0661275999999998E-2</v>
      </c>
      <c r="C45" s="12">
        <v>4.5066337999999997E-2</v>
      </c>
      <c r="D45">
        <v>6.7215949999999997E-2</v>
      </c>
      <c r="E45">
        <v>6.8193597999999994E-2</v>
      </c>
      <c r="F45" s="12">
        <v>0.71603632100000003</v>
      </c>
      <c r="G45" s="12">
        <v>0.12996496599999999</v>
      </c>
      <c r="H45">
        <v>0.99989405499999995</v>
      </c>
      <c r="I45">
        <v>0.248140955</v>
      </c>
      <c r="J45">
        <v>0.54337625300000003</v>
      </c>
      <c r="K45" s="12">
        <v>0.18243959000000001</v>
      </c>
      <c r="L45">
        <v>0.75439560400000005</v>
      </c>
      <c r="M45">
        <v>0.55369928400000001</v>
      </c>
      <c r="N45">
        <v>0.48461538500000001</v>
      </c>
      <c r="O45">
        <v>0</v>
      </c>
      <c r="P45">
        <v>0.75341230199999998</v>
      </c>
    </row>
    <row r="47" spans="1:16" x14ac:dyDescent="0.3">
      <c r="A47" t="s">
        <v>29</v>
      </c>
      <c r="B47" s="12">
        <v>3.7180480800000006E-2</v>
      </c>
      <c r="C47" s="12">
        <v>3.9442197899999996E-2</v>
      </c>
      <c r="D47">
        <v>5.1139100699999995E-2</v>
      </c>
      <c r="E47">
        <v>6.0306897999999998E-2</v>
      </c>
      <c r="F47" s="12">
        <v>0.58224274990000002</v>
      </c>
      <c r="G47" s="12">
        <v>9.7939594499999991E-2</v>
      </c>
      <c r="H47">
        <v>0.94651862239999995</v>
      </c>
      <c r="I47">
        <v>0.20584758359999999</v>
      </c>
      <c r="J47">
        <v>0.52732154640000006</v>
      </c>
      <c r="K47" s="12">
        <v>0.17455812519999997</v>
      </c>
      <c r="L47">
        <v>0.72551565680000007</v>
      </c>
      <c r="M47">
        <v>0.50703353240000004</v>
      </c>
      <c r="N47">
        <v>0.46919770029999996</v>
      </c>
      <c r="O47">
        <v>0</v>
      </c>
      <c r="P47">
        <v>0.72915334600000004</v>
      </c>
    </row>
    <row r="48" spans="1:16" x14ac:dyDescent="0.3">
      <c r="A48" t="s">
        <v>31</v>
      </c>
      <c r="B48" s="12">
        <v>2.4863248000000001E-2</v>
      </c>
      <c r="C48" s="12">
        <v>2.8011811000000001E-2</v>
      </c>
      <c r="D48">
        <v>3.7199719999999999E-2</v>
      </c>
      <c r="E48">
        <v>5.4251198E-2</v>
      </c>
      <c r="F48" s="12">
        <v>0.20450186400000001</v>
      </c>
      <c r="G48" s="12">
        <v>8.0183372000000003E-2</v>
      </c>
      <c r="H48">
        <v>0.67889371099999996</v>
      </c>
      <c r="I48">
        <v>0.14845033499999999</v>
      </c>
      <c r="J48">
        <v>0.50277690500000005</v>
      </c>
      <c r="K48" s="12">
        <v>0.164646916</v>
      </c>
      <c r="L48">
        <v>0.69560439600000001</v>
      </c>
      <c r="M48">
        <v>0.44606947000000002</v>
      </c>
      <c r="N48">
        <v>0.42300194899999999</v>
      </c>
      <c r="O48">
        <v>0</v>
      </c>
      <c r="P48">
        <v>0.71112788299999996</v>
      </c>
    </row>
    <row r="49" spans="1:16" x14ac:dyDescent="0.3">
      <c r="A49" t="s">
        <v>32</v>
      </c>
      <c r="B49" s="12">
        <v>5.2000032000000002E-2</v>
      </c>
      <c r="C49" s="12">
        <v>4.9645199000000001E-2</v>
      </c>
      <c r="D49">
        <v>6.1217886999999999E-2</v>
      </c>
      <c r="E49">
        <v>6.5026618999999994E-2</v>
      </c>
      <c r="F49" s="12">
        <v>0.99942000499999994</v>
      </c>
      <c r="G49" s="12">
        <v>0.13546813199999999</v>
      </c>
      <c r="H49">
        <v>0.99999969300000002</v>
      </c>
      <c r="I49">
        <v>0.25446158899999999</v>
      </c>
      <c r="J49">
        <v>0.54401252200000005</v>
      </c>
      <c r="K49" s="12">
        <v>0.181976375</v>
      </c>
      <c r="L49">
        <v>0.75068643599999996</v>
      </c>
      <c r="M49">
        <v>0.55196304799999996</v>
      </c>
      <c r="N49">
        <v>0.5</v>
      </c>
      <c r="O49">
        <v>0</v>
      </c>
      <c r="P49">
        <v>0.75786026699999998</v>
      </c>
    </row>
    <row r="51" spans="1:16" x14ac:dyDescent="0.3">
      <c r="A51" t="s">
        <v>29</v>
      </c>
      <c r="B51" s="12">
        <v>3.3977764300000005E-2</v>
      </c>
      <c r="C51" s="12">
        <v>3.6213887900000005E-2</v>
      </c>
      <c r="D51">
        <v>5.3559967999999999E-2</v>
      </c>
      <c r="E51">
        <v>6.0025840800000022E-2</v>
      </c>
      <c r="F51" s="12">
        <v>0.55389142049999995</v>
      </c>
      <c r="G51" s="12">
        <v>9.0675526699999995E-2</v>
      </c>
      <c r="H51">
        <v>0.88541209900000017</v>
      </c>
      <c r="I51">
        <v>0.20895273849999998</v>
      </c>
      <c r="J51">
        <v>0.52897412890000006</v>
      </c>
      <c r="K51" s="12">
        <v>0.174388294</v>
      </c>
      <c r="L51">
        <v>0.72546004790000007</v>
      </c>
      <c r="M51">
        <v>0.50809691369999999</v>
      </c>
      <c r="N51">
        <v>0.44384070800000003</v>
      </c>
      <c r="O51">
        <v>0</v>
      </c>
      <c r="P51">
        <v>0.72883213610000008</v>
      </c>
    </row>
    <row r="52" spans="1:16" x14ac:dyDescent="0.3">
      <c r="A52" t="s">
        <v>31</v>
      </c>
      <c r="B52" s="12">
        <v>2.8026148000000001E-2</v>
      </c>
      <c r="C52" s="12">
        <v>2.5806018999999999E-2</v>
      </c>
      <c r="D52">
        <v>4.5646054999999998E-2</v>
      </c>
      <c r="E52">
        <v>5.2219384000000001E-2</v>
      </c>
      <c r="F52" s="12">
        <v>0.119599423</v>
      </c>
      <c r="G52" s="12">
        <v>6.0444443E-2</v>
      </c>
      <c r="H52">
        <v>0.334527091</v>
      </c>
      <c r="I52">
        <v>0.14650909000000001</v>
      </c>
      <c r="J52">
        <v>0.51511443800000001</v>
      </c>
      <c r="K52" s="12">
        <v>0.171572848</v>
      </c>
      <c r="L52">
        <v>0.69796814900000004</v>
      </c>
      <c r="M52">
        <v>0.436</v>
      </c>
      <c r="N52">
        <v>0.378698225</v>
      </c>
      <c r="O52">
        <v>0</v>
      </c>
      <c r="P52">
        <v>0.69549174599999997</v>
      </c>
    </row>
    <row r="53" spans="1:16" x14ac:dyDescent="0.3">
      <c r="A53" t="s">
        <v>32</v>
      </c>
      <c r="B53" s="12">
        <v>3.7828226999999999E-2</v>
      </c>
      <c r="C53" s="12">
        <v>4.3993830999999997E-2</v>
      </c>
      <c r="D53">
        <v>5.8929628999999997E-2</v>
      </c>
      <c r="E53">
        <v>6.7665895000000004E-2</v>
      </c>
      <c r="F53" s="12">
        <v>0.98894988100000003</v>
      </c>
      <c r="G53" s="12">
        <v>0.138040038</v>
      </c>
      <c r="H53">
        <v>0.99977927</v>
      </c>
      <c r="I53">
        <v>0.30669214099999997</v>
      </c>
      <c r="J53">
        <v>0.55963686000000001</v>
      </c>
      <c r="K53" s="12">
        <v>0.17710055099999999</v>
      </c>
      <c r="L53">
        <v>0.74025260800000003</v>
      </c>
      <c r="M53">
        <v>0.54411764699999998</v>
      </c>
      <c r="N53">
        <v>0.50968992199999996</v>
      </c>
      <c r="O53">
        <v>0</v>
      </c>
      <c r="P53">
        <v>0.74530394899999997</v>
      </c>
    </row>
    <row r="55" spans="1:16" x14ac:dyDescent="0.3">
      <c r="A55" t="s">
        <v>29</v>
      </c>
      <c r="B55" s="12">
        <v>2.9930048200000003E-2</v>
      </c>
      <c r="C55" s="12">
        <v>3.1774960599999999E-2</v>
      </c>
      <c r="D55">
        <v>4.8204908000000005E-2</v>
      </c>
      <c r="E55">
        <v>5.5824664200000006E-2</v>
      </c>
      <c r="F55" s="12">
        <v>0.42903070899999995</v>
      </c>
      <c r="G55" s="12">
        <v>8.2989194899999993E-2</v>
      </c>
      <c r="H55">
        <v>0.87077224209999993</v>
      </c>
      <c r="I55">
        <v>0.20785029429999996</v>
      </c>
      <c r="J55">
        <v>0.52691691029999999</v>
      </c>
      <c r="K55" s="12">
        <v>0.17427433840000001</v>
      </c>
      <c r="L55">
        <v>0.7266153727000001</v>
      </c>
      <c r="M55">
        <v>0.50966930360000007</v>
      </c>
      <c r="N55">
        <v>0.45543506010000001</v>
      </c>
      <c r="O55">
        <v>0</v>
      </c>
      <c r="P55">
        <v>0.72880733519999996</v>
      </c>
    </row>
    <row r="56" spans="1:16" x14ac:dyDescent="0.3">
      <c r="A56" t="s">
        <v>31</v>
      </c>
      <c r="B56" s="12">
        <v>2.2313073999999999E-2</v>
      </c>
      <c r="C56" s="12">
        <v>1.9672617999999999E-2</v>
      </c>
      <c r="D56">
        <v>4.3756128999999998E-2</v>
      </c>
      <c r="E56">
        <v>4.6106874999999999E-2</v>
      </c>
      <c r="F56" s="12">
        <v>0.179358673</v>
      </c>
      <c r="G56" s="12">
        <v>4.7951547999999997E-2</v>
      </c>
      <c r="H56">
        <v>0.43714354900000002</v>
      </c>
      <c r="I56">
        <v>0.12611834899999999</v>
      </c>
      <c r="J56">
        <v>0.50194545899999998</v>
      </c>
      <c r="K56" s="12">
        <v>0.165636283</v>
      </c>
      <c r="L56">
        <v>0.69961559600000001</v>
      </c>
      <c r="M56">
        <v>0.46788990800000002</v>
      </c>
      <c r="N56">
        <v>0.419230769</v>
      </c>
      <c r="O56">
        <v>0</v>
      </c>
      <c r="P56">
        <v>0.69766655300000002</v>
      </c>
    </row>
    <row r="57" spans="1:16" x14ac:dyDescent="0.3">
      <c r="A57" t="s">
        <v>32</v>
      </c>
      <c r="B57" s="12">
        <v>4.0227778999999998E-2</v>
      </c>
      <c r="C57" s="12">
        <v>4.9108549000000001E-2</v>
      </c>
      <c r="D57">
        <v>6.3873177000000003E-2</v>
      </c>
      <c r="E57">
        <v>6.4698720000000001E-2</v>
      </c>
      <c r="F57" s="12">
        <v>0.97592316300000004</v>
      </c>
      <c r="G57" s="12">
        <v>0.10483327000000001</v>
      </c>
      <c r="H57">
        <v>0.99978029499999999</v>
      </c>
      <c r="I57">
        <v>0.28885187200000001</v>
      </c>
      <c r="J57">
        <v>0.54683060900000002</v>
      </c>
      <c r="K57" s="12">
        <v>0.18106798499999999</v>
      </c>
      <c r="L57">
        <v>0.74175824199999996</v>
      </c>
      <c r="M57">
        <v>0.55238095200000004</v>
      </c>
      <c r="N57">
        <v>0.47580645199999999</v>
      </c>
      <c r="O57">
        <v>0</v>
      </c>
      <c r="P57">
        <v>0.75748787900000003</v>
      </c>
    </row>
    <row r="59" spans="1:16" x14ac:dyDescent="0.3">
      <c r="A59" t="s">
        <v>29</v>
      </c>
      <c r="B59" s="12">
        <v>3.0617591899999998E-2</v>
      </c>
      <c r="C59" s="12">
        <v>3.37836491E-2</v>
      </c>
      <c r="D59">
        <v>4.9236996700000001E-2</v>
      </c>
      <c r="E59">
        <v>5.9006169600000005E-2</v>
      </c>
      <c r="F59" s="12">
        <v>0.42135414420000006</v>
      </c>
      <c r="G59" s="12">
        <v>8.7226212000000011E-2</v>
      </c>
      <c r="H59">
        <v>0.7357025345</v>
      </c>
      <c r="I59">
        <v>0.19618911530000002</v>
      </c>
      <c r="J59">
        <v>0.5278046434</v>
      </c>
      <c r="K59" s="12">
        <v>0.1745412918</v>
      </c>
      <c r="L59">
        <v>0.72820524909999995</v>
      </c>
      <c r="M59">
        <v>0.51280659319999999</v>
      </c>
      <c r="N59">
        <v>0.45044972050000009</v>
      </c>
      <c r="O59">
        <v>0</v>
      </c>
      <c r="P59">
        <v>0.72821270969999996</v>
      </c>
    </row>
    <row r="60" spans="1:16" x14ac:dyDescent="0.3">
      <c r="A60" t="s">
        <v>31</v>
      </c>
      <c r="B60" s="12">
        <v>1.8669890000000001E-2</v>
      </c>
      <c r="C60" s="12">
        <v>2.6334669000000002E-2</v>
      </c>
      <c r="D60">
        <v>4.0560235E-2</v>
      </c>
      <c r="E60">
        <v>5.3094966E-2</v>
      </c>
      <c r="F60" s="12">
        <v>0.18867878599999999</v>
      </c>
      <c r="G60" s="12">
        <v>5.6986301000000003E-2</v>
      </c>
      <c r="H60">
        <v>0.37046194500000001</v>
      </c>
      <c r="I60">
        <v>0.152362632</v>
      </c>
      <c r="J60">
        <v>0.51809751400000004</v>
      </c>
      <c r="K60" s="12">
        <v>0.16991252000000001</v>
      </c>
      <c r="L60">
        <v>0.71153846200000004</v>
      </c>
      <c r="M60">
        <v>0.48363636399999999</v>
      </c>
      <c r="N60">
        <v>0.404990403</v>
      </c>
      <c r="O60">
        <v>0</v>
      </c>
      <c r="P60">
        <v>0.71742326499999998</v>
      </c>
    </row>
    <row r="61" spans="1:16" x14ac:dyDescent="0.3">
      <c r="A61" t="s">
        <v>32</v>
      </c>
      <c r="B61" s="12">
        <v>5.2957214000000002E-2</v>
      </c>
      <c r="C61" s="12">
        <v>4.4409447999999997E-2</v>
      </c>
      <c r="D61">
        <v>6.6998737000000003E-2</v>
      </c>
      <c r="E61">
        <v>6.8469984999999997E-2</v>
      </c>
      <c r="F61" s="12">
        <v>0.99951310900000001</v>
      </c>
      <c r="G61" s="12">
        <v>0.12190055700000001</v>
      </c>
      <c r="H61">
        <v>0.99951310900000001</v>
      </c>
      <c r="I61">
        <v>0.28732185100000002</v>
      </c>
      <c r="J61">
        <v>0.53920939000000001</v>
      </c>
      <c r="K61" s="12">
        <v>0.17977405799999999</v>
      </c>
      <c r="L61">
        <v>0.74244920400000003</v>
      </c>
      <c r="M61">
        <v>0.53482587100000001</v>
      </c>
      <c r="N61">
        <v>0.52465483199999996</v>
      </c>
      <c r="O61">
        <v>0</v>
      </c>
      <c r="P61">
        <v>0.73924065000000005</v>
      </c>
    </row>
    <row r="63" spans="1:16" s="13" customFormat="1" x14ac:dyDescent="0.3">
      <c r="A63" s="13" t="s">
        <v>27</v>
      </c>
      <c r="B63" s="14">
        <f>AVERAGE(B59,B55,B51,B47,B43,B39,B35,B31,B27,B23,B19,B15,B11,B7,B3)</f>
        <v>3.2546857690824285E-2</v>
      </c>
      <c r="C63" s="14">
        <f t="shared" ref="C63:P63" si="0">AVERAGE(C59,C55,C51,C47,C43,C39,C35,C31,C27,C23,C19,C15,C11,C7,C3)</f>
        <v>3.4339898750544391E-2</v>
      </c>
      <c r="D63" s="13">
        <f t="shared" si="0"/>
        <v>4.9927648931551695E-2</v>
      </c>
      <c r="E63" s="13">
        <f t="shared" si="0"/>
        <v>5.7956567241806548E-2</v>
      </c>
      <c r="F63" s="14">
        <f>AVERAGE(F59,F55,F51,F47,F43,F39,F35,F31,F27,F23,F19,F15,F11,F7,F3)</f>
        <v>0.47296564524236079</v>
      </c>
      <c r="G63" s="14">
        <f t="shared" si="0"/>
        <v>8.9599431320085063E-2</v>
      </c>
      <c r="H63" s="13">
        <f t="shared" si="0"/>
        <v>0.83918686684982435</v>
      </c>
      <c r="I63" s="13">
        <f t="shared" si="0"/>
        <v>0.19512626649584822</v>
      </c>
      <c r="J63" s="13">
        <f t="shared" si="0"/>
        <v>0.52756052929120445</v>
      </c>
      <c r="K63" s="14">
        <f t="shared" si="0"/>
        <v>0.17441336032011642</v>
      </c>
      <c r="L63" s="13">
        <f t="shared" si="0"/>
        <v>0.72762090629840948</v>
      </c>
      <c r="M63" s="13">
        <f t="shared" si="0"/>
        <v>0.51175246166869259</v>
      </c>
      <c r="N63" s="13">
        <f t="shared" si="0"/>
        <v>0.45073622688187581</v>
      </c>
      <c r="O63" s="13">
        <f t="shared" si="0"/>
        <v>0</v>
      </c>
      <c r="P63" s="13">
        <f t="shared" si="0"/>
        <v>0.72855259583764842</v>
      </c>
    </row>
    <row r="64" spans="1:16" s="15" customFormat="1" x14ac:dyDescent="0.3">
      <c r="A64" s="15" t="s">
        <v>9</v>
      </c>
      <c r="B64" s="16">
        <f>MIN(B60,B56,B52,B48,B44,B40,B36,B32,B28,B24,B20,B16,B12,B8,B4)</f>
        <v>1.8389567999999998E-2</v>
      </c>
      <c r="C64" s="16">
        <f t="shared" ref="C64:P64" si="1">MIN(C60,C56,C52,C48,C44,C40,C36,C32,C28,C24,C20,C16,C12,C8,C4)</f>
        <v>1.9672617999999999E-2</v>
      </c>
      <c r="D64" s="15">
        <f t="shared" si="1"/>
        <v>3.2433858000000003E-2</v>
      </c>
      <c r="E64" s="15">
        <f t="shared" si="1"/>
        <v>4.2717084000000002E-2</v>
      </c>
      <c r="F64" s="16">
        <f t="shared" si="1"/>
        <v>0.11775072</v>
      </c>
      <c r="G64" s="16">
        <f t="shared" si="1"/>
        <v>4.3028596000000002E-2</v>
      </c>
      <c r="H64" s="15">
        <f t="shared" si="1"/>
        <v>0.25238481099999999</v>
      </c>
      <c r="I64" s="15">
        <f t="shared" si="1"/>
        <v>0.119916066</v>
      </c>
      <c r="J64" s="15">
        <f t="shared" si="1"/>
        <v>0.49756709199999999</v>
      </c>
      <c r="K64" s="16">
        <f t="shared" si="1"/>
        <v>0.16259839200000001</v>
      </c>
      <c r="L64" s="15">
        <f t="shared" si="1"/>
        <v>0.69560439600000001</v>
      </c>
      <c r="M64" s="15">
        <f t="shared" si="1"/>
        <v>0.436</v>
      </c>
      <c r="N64" s="15">
        <f t="shared" si="1"/>
        <v>0.37717601499999998</v>
      </c>
      <c r="O64" s="15">
        <f t="shared" si="1"/>
        <v>0</v>
      </c>
      <c r="P64" s="15">
        <f t="shared" si="1"/>
        <v>0.68901900999999999</v>
      </c>
    </row>
    <row r="65" spans="1:16" s="17" customFormat="1" x14ac:dyDescent="0.3">
      <c r="A65" s="17" t="s">
        <v>10</v>
      </c>
      <c r="B65" s="18">
        <f>MAX(B61,B57,B53,B49,B45,B41,B37,B33,B29,B25,B21,B17,B13,B9,B5)</f>
        <v>5.2957214000000002E-2</v>
      </c>
      <c r="C65" s="18">
        <f t="shared" ref="C65:P65" si="2">MAX(C61,C57,C53,C49,C45,C41,C37,C33,C29,C25,C21,C17,C13,C9,C5)</f>
        <v>5.1306385000000003E-2</v>
      </c>
      <c r="D65" s="17">
        <f t="shared" si="2"/>
        <v>6.7215949999999997E-2</v>
      </c>
      <c r="E65" s="17">
        <f t="shared" si="2"/>
        <v>7.6619687000000006E-2</v>
      </c>
      <c r="F65" s="18">
        <f t="shared" si="2"/>
        <v>0.99951310900000001</v>
      </c>
      <c r="G65" s="18">
        <f t="shared" si="2"/>
        <v>0.143053654</v>
      </c>
      <c r="H65" s="17">
        <f t="shared" si="2"/>
        <v>0.99999989700000003</v>
      </c>
      <c r="I65" s="17">
        <f t="shared" si="2"/>
        <v>0.30669214099999997</v>
      </c>
      <c r="J65" s="17">
        <f t="shared" si="2"/>
        <v>0.57297244200802389</v>
      </c>
      <c r="K65" s="18">
        <f t="shared" si="2"/>
        <v>0.18565093628719839</v>
      </c>
      <c r="L65" s="17">
        <f t="shared" si="2"/>
        <v>0.75947281700000002</v>
      </c>
      <c r="M65" s="17">
        <f t="shared" si="2"/>
        <v>0.57851239700000001</v>
      </c>
      <c r="N65" s="17">
        <f t="shared" si="2"/>
        <v>0.52465483199999996</v>
      </c>
      <c r="O65" s="17">
        <f t="shared" si="2"/>
        <v>0</v>
      </c>
      <c r="P65" s="17">
        <f t="shared" si="2"/>
        <v>0.75786026699999998</v>
      </c>
    </row>
    <row r="69" spans="1:16" x14ac:dyDescent="0.3">
      <c r="A69" t="s">
        <v>1</v>
      </c>
    </row>
    <row r="70" spans="1:16" x14ac:dyDescent="0.3">
      <c r="A70" s="24">
        <v>10</v>
      </c>
      <c r="B70" s="12">
        <v>8.9610056556309561E-2</v>
      </c>
      <c r="C70" s="12">
        <v>8.8549462332265128E-2</v>
      </c>
      <c r="D70">
        <v>9.0813843474917083E-2</v>
      </c>
      <c r="E70">
        <v>8.9167240746304277E-2</v>
      </c>
      <c r="F70" s="12">
        <v>0.20059231443821279</v>
      </c>
      <c r="G70" s="12">
        <v>0.1228076227468242</v>
      </c>
      <c r="H70">
        <v>0.38913964195153772</v>
      </c>
      <c r="I70">
        <v>0.20013677519588771</v>
      </c>
      <c r="J70">
        <v>0.46096425517917239</v>
      </c>
      <c r="K70" s="12">
        <v>0.14523664499305261</v>
      </c>
      <c r="L70">
        <v>0.75702987697715285</v>
      </c>
      <c r="M70">
        <v>0.39215686274509798</v>
      </c>
      <c r="N70">
        <v>0.48</v>
      </c>
      <c r="O70">
        <v>0</v>
      </c>
      <c r="P70">
        <v>0.72476724037452889</v>
      </c>
    </row>
    <row r="71" spans="1:16" x14ac:dyDescent="0.3">
      <c r="A71">
        <v>10</v>
      </c>
      <c r="B71" s="12">
        <v>9.2320496000000002E-2</v>
      </c>
      <c r="C71" s="12">
        <v>9.1078093999999998E-2</v>
      </c>
      <c r="D71">
        <v>9.4534157999999993E-2</v>
      </c>
      <c r="E71">
        <v>9.1741306999999994E-2</v>
      </c>
      <c r="F71" s="12">
        <v>0.198789155</v>
      </c>
      <c r="G71" s="12">
        <v>0.124420869</v>
      </c>
      <c r="H71">
        <v>0.437822145</v>
      </c>
      <c r="I71">
        <v>0.20200221500000001</v>
      </c>
      <c r="J71">
        <v>0.46234747999999998</v>
      </c>
      <c r="K71" s="12">
        <v>0.14574526500000001</v>
      </c>
      <c r="L71">
        <v>0.75351493800000002</v>
      </c>
      <c r="M71">
        <v>0.386593205</v>
      </c>
      <c r="N71">
        <v>0.48114285699999998</v>
      </c>
      <c r="O71">
        <v>0</v>
      </c>
      <c r="P71">
        <v>0.72476724000000003</v>
      </c>
    </row>
    <row r="72" spans="1:16" x14ac:dyDescent="0.3">
      <c r="A72">
        <v>10</v>
      </c>
      <c r="B72" s="12">
        <v>7.2989183999999999E-2</v>
      </c>
      <c r="C72" s="12">
        <v>7.2792907000000004E-2</v>
      </c>
      <c r="D72">
        <v>7.5051736999999993E-2</v>
      </c>
      <c r="E72">
        <v>7.4471191000000006E-2</v>
      </c>
      <c r="F72" s="12">
        <v>0.210106973</v>
      </c>
      <c r="G72" s="12">
        <v>0.116768211</v>
      </c>
      <c r="H72">
        <v>0.76097766700000002</v>
      </c>
      <c r="I72">
        <v>0.188047937</v>
      </c>
      <c r="J72">
        <v>0.45375570599999998</v>
      </c>
      <c r="K72" s="12">
        <v>0.14256111599999999</v>
      </c>
      <c r="L72">
        <v>0.76669595800000001</v>
      </c>
      <c r="M72">
        <v>0.40350877200000002</v>
      </c>
      <c r="N72">
        <v>0.44685714300000001</v>
      </c>
      <c r="O72">
        <v>0</v>
      </c>
      <c r="P72">
        <v>0.72476724000000003</v>
      </c>
    </row>
    <row r="73" spans="1:16" x14ac:dyDescent="0.3">
      <c r="A73">
        <v>10</v>
      </c>
      <c r="B73" s="12">
        <v>7.1053150999999995E-2</v>
      </c>
      <c r="C73" s="12">
        <v>7.0076103000000001E-2</v>
      </c>
      <c r="D73">
        <v>7.2852102000000002E-2</v>
      </c>
      <c r="E73">
        <v>7.1977044000000004E-2</v>
      </c>
      <c r="F73" s="12">
        <v>0.199997809</v>
      </c>
      <c r="G73" s="12">
        <v>0.116242838</v>
      </c>
      <c r="H73">
        <v>0.51281528099999996</v>
      </c>
      <c r="I73">
        <v>0.185873594</v>
      </c>
      <c r="J73">
        <v>0.45276644100000002</v>
      </c>
      <c r="K73" s="12">
        <v>0.14218296899999999</v>
      </c>
      <c r="L73">
        <v>0.76845342699999997</v>
      </c>
      <c r="M73">
        <v>0.40628272300000001</v>
      </c>
      <c r="N73">
        <v>0.44342857099999999</v>
      </c>
      <c r="O73">
        <v>0</v>
      </c>
      <c r="P73">
        <v>0.72476724000000003</v>
      </c>
    </row>
    <row r="74" spans="1:16" x14ac:dyDescent="0.3">
      <c r="A74">
        <v>10</v>
      </c>
      <c r="B74" s="12">
        <v>8.8745332999999996E-2</v>
      </c>
      <c r="C74" s="12">
        <v>8.7884194999999998E-2</v>
      </c>
      <c r="D74">
        <v>9.0232486000000001E-2</v>
      </c>
      <c r="E74">
        <v>8.8513586000000005E-2</v>
      </c>
      <c r="F74" s="12">
        <v>0.20105308699999999</v>
      </c>
      <c r="G74" s="12">
        <v>0.122380349</v>
      </c>
      <c r="H74">
        <v>0.39015714600000001</v>
      </c>
      <c r="I74">
        <v>0.199642818</v>
      </c>
      <c r="J74">
        <v>0.46061054699999998</v>
      </c>
      <c r="K74" s="12">
        <v>0.14510656699999999</v>
      </c>
      <c r="L74">
        <v>0.75702987700000002</v>
      </c>
      <c r="M74">
        <v>0.39175257699999999</v>
      </c>
      <c r="N74">
        <v>0.47771428599999999</v>
      </c>
      <c r="O74">
        <v>0</v>
      </c>
      <c r="P74">
        <v>0.72476724000000003</v>
      </c>
    </row>
    <row r="75" spans="1:16" x14ac:dyDescent="0.3">
      <c r="A75">
        <v>10</v>
      </c>
      <c r="B75" s="12">
        <v>9.3620439999999999E-2</v>
      </c>
      <c r="C75" s="12">
        <v>9.2614639999999998E-2</v>
      </c>
      <c r="D75">
        <v>9.5508752000000002E-2</v>
      </c>
      <c r="E75">
        <v>9.3306055999999998E-2</v>
      </c>
      <c r="F75" s="12">
        <v>0.19765247599999999</v>
      </c>
      <c r="G75" s="12">
        <v>0.12583402399999999</v>
      </c>
      <c r="H75">
        <v>0.88708376600000005</v>
      </c>
      <c r="I75">
        <v>0.20312666500000001</v>
      </c>
      <c r="J75">
        <v>0.46321788800000002</v>
      </c>
      <c r="K75" s="12">
        <v>0.146065415</v>
      </c>
      <c r="L75">
        <v>0.75351493800000002</v>
      </c>
      <c r="M75">
        <v>0.387420237</v>
      </c>
      <c r="N75">
        <v>0.485714286</v>
      </c>
      <c r="O75">
        <v>0</v>
      </c>
      <c r="P75">
        <v>0.72476724000000003</v>
      </c>
    </row>
    <row r="76" spans="1:16" x14ac:dyDescent="0.3">
      <c r="A76">
        <v>10</v>
      </c>
      <c r="B76" s="12">
        <v>7.8065521999999998E-2</v>
      </c>
      <c r="C76" s="12">
        <v>7.7997074999999999E-2</v>
      </c>
      <c r="D76">
        <v>8.1016789000000006E-2</v>
      </c>
      <c r="E76">
        <v>7.9231643000000004E-2</v>
      </c>
      <c r="F76" s="12">
        <v>0.207272225</v>
      </c>
      <c r="G76" s="12">
        <v>0.117753485</v>
      </c>
      <c r="H76">
        <v>0.404686934</v>
      </c>
      <c r="I76">
        <v>0.19213524600000001</v>
      </c>
      <c r="J76">
        <v>0.45586278400000002</v>
      </c>
      <c r="K76" s="12">
        <v>0.143352702</v>
      </c>
      <c r="L76">
        <v>0.76340070299999996</v>
      </c>
      <c r="M76">
        <v>0.39920159700000002</v>
      </c>
      <c r="N76">
        <v>0.45714285700000001</v>
      </c>
      <c r="O76">
        <v>0</v>
      </c>
      <c r="P76">
        <v>0.72476724000000003</v>
      </c>
    </row>
    <row r="77" spans="1:16" x14ac:dyDescent="0.3">
      <c r="A77">
        <v>10</v>
      </c>
      <c r="B77" s="12">
        <v>7.1583301000000002E-2</v>
      </c>
      <c r="C77" s="12">
        <v>7.0557926000000007E-2</v>
      </c>
      <c r="D77">
        <v>7.2448332000000004E-2</v>
      </c>
      <c r="E77">
        <v>7.2419826000000007E-2</v>
      </c>
      <c r="F77" s="12">
        <v>0.217219525</v>
      </c>
      <c r="G77" s="12">
        <v>0.11633658600000001</v>
      </c>
      <c r="H77">
        <v>0.51208343899999997</v>
      </c>
      <c r="I77">
        <v>0.18626132000000001</v>
      </c>
      <c r="J77">
        <v>0.45293626399999998</v>
      </c>
      <c r="K77" s="12">
        <v>0.142248295</v>
      </c>
      <c r="L77">
        <v>0.767794376</v>
      </c>
      <c r="M77">
        <v>0.40501043799999997</v>
      </c>
      <c r="N77">
        <v>0.44342857099999999</v>
      </c>
      <c r="O77">
        <v>0</v>
      </c>
      <c r="P77">
        <v>0.72476724000000003</v>
      </c>
    </row>
    <row r="78" spans="1:16" x14ac:dyDescent="0.3">
      <c r="A78">
        <v>10</v>
      </c>
      <c r="B78" s="12">
        <v>9.9231193999999995E-2</v>
      </c>
      <c r="C78" s="12">
        <v>9.8030262000000007E-2</v>
      </c>
      <c r="D78">
        <v>0.101048664</v>
      </c>
      <c r="E78">
        <v>9.8853283E-2</v>
      </c>
      <c r="F78" s="12">
        <v>0.23252152700000001</v>
      </c>
      <c r="G78" s="12">
        <v>0.13336595600000001</v>
      </c>
      <c r="H78">
        <v>0.38817290100000001</v>
      </c>
      <c r="I78">
        <v>0.20701303400000001</v>
      </c>
      <c r="J78">
        <v>0.46644299900000002</v>
      </c>
      <c r="K78" s="12">
        <v>0.14725390699999999</v>
      </c>
      <c r="L78">
        <v>0.74670474499999995</v>
      </c>
      <c r="M78">
        <v>0.37785588799999997</v>
      </c>
      <c r="N78">
        <v>0.49142857099999998</v>
      </c>
      <c r="O78">
        <v>0</v>
      </c>
      <c r="P78">
        <v>0.72476724000000003</v>
      </c>
    </row>
    <row r="79" spans="1:16" x14ac:dyDescent="0.3">
      <c r="A79">
        <v>10</v>
      </c>
      <c r="B79" s="12">
        <v>0.10913748400000001</v>
      </c>
      <c r="C79" s="12">
        <v>0.10688239300000001</v>
      </c>
      <c r="D79">
        <v>0.10986768600000001</v>
      </c>
      <c r="E79">
        <v>0.107498448</v>
      </c>
      <c r="F79" s="12">
        <v>0.19207419000000001</v>
      </c>
      <c r="G79" s="12">
        <v>0.14401681299999999</v>
      </c>
      <c r="H79">
        <v>0.95990564899999997</v>
      </c>
      <c r="I79">
        <v>0.212431339</v>
      </c>
      <c r="J79">
        <v>0.47151928700000001</v>
      </c>
      <c r="K79" s="12">
        <v>0.14913717400000001</v>
      </c>
      <c r="L79">
        <v>0.74275043900000004</v>
      </c>
      <c r="M79">
        <v>0.37687187999999999</v>
      </c>
      <c r="N79">
        <v>0.51771428600000002</v>
      </c>
      <c r="O79">
        <v>0</v>
      </c>
      <c r="P79">
        <v>0.72476724000000003</v>
      </c>
    </row>
    <row r="80" spans="1:16" x14ac:dyDescent="0.3">
      <c r="A80">
        <v>10</v>
      </c>
      <c r="B80" s="12">
        <v>9.1177363999999997E-2</v>
      </c>
      <c r="C80" s="12">
        <v>9.0095167000000004E-2</v>
      </c>
      <c r="D80">
        <v>9.3053412000000002E-2</v>
      </c>
      <c r="E80">
        <v>9.0740575000000004E-2</v>
      </c>
      <c r="F80" s="12">
        <v>0.199499924</v>
      </c>
      <c r="G80" s="12">
        <v>0.123795776</v>
      </c>
      <c r="H80">
        <v>0.38675610199999999</v>
      </c>
      <c r="I80">
        <v>0.20127932600000001</v>
      </c>
      <c r="J80">
        <v>0.46180251</v>
      </c>
      <c r="K80" s="12">
        <v>0.14554487199999999</v>
      </c>
      <c r="L80">
        <v>0.75417398899999999</v>
      </c>
      <c r="M80">
        <v>0.387453875</v>
      </c>
      <c r="N80">
        <v>0.48</v>
      </c>
      <c r="O80">
        <v>0</v>
      </c>
      <c r="P80">
        <v>0.72476724000000003</v>
      </c>
    </row>
    <row r="81" spans="1:16" x14ac:dyDescent="0.3">
      <c r="A81">
        <v>10</v>
      </c>
      <c r="B81" s="12">
        <v>0.11049634699999999</v>
      </c>
      <c r="C81" s="12">
        <v>0.10906740600000001</v>
      </c>
      <c r="D81">
        <v>0.112287156</v>
      </c>
      <c r="E81">
        <v>0.109627445</v>
      </c>
      <c r="F81" s="12">
        <v>0.190643232</v>
      </c>
      <c r="G81" s="12">
        <v>0.146605446</v>
      </c>
      <c r="H81">
        <v>0.95805197900000005</v>
      </c>
      <c r="I81">
        <v>0.21373529999999999</v>
      </c>
      <c r="J81">
        <v>0.472845187</v>
      </c>
      <c r="K81" s="12">
        <v>0.149632348</v>
      </c>
      <c r="L81">
        <v>0.73989455199999998</v>
      </c>
      <c r="M81">
        <v>0.37408312999999999</v>
      </c>
      <c r="N81">
        <v>0.52457142899999998</v>
      </c>
      <c r="O81">
        <v>0</v>
      </c>
      <c r="P81">
        <v>0.72476724000000003</v>
      </c>
    </row>
    <row r="82" spans="1:16" x14ac:dyDescent="0.3">
      <c r="A82">
        <v>10</v>
      </c>
      <c r="B82" s="12">
        <v>9.0184130000000001E-2</v>
      </c>
      <c r="C82" s="12">
        <v>8.9032040000000007E-2</v>
      </c>
      <c r="D82">
        <v>9.1492478000000002E-2</v>
      </c>
      <c r="E82">
        <v>8.9658397000000001E-2</v>
      </c>
      <c r="F82" s="12">
        <v>0.200254557</v>
      </c>
      <c r="G82" s="12">
        <v>0.123116815</v>
      </c>
      <c r="H82">
        <v>0.388398405</v>
      </c>
      <c r="I82">
        <v>0.20049425100000001</v>
      </c>
      <c r="J82">
        <v>0.46122349899999998</v>
      </c>
      <c r="K82" s="12">
        <v>0.145331973</v>
      </c>
      <c r="L82">
        <v>0.75637082600000005</v>
      </c>
      <c r="M82">
        <v>0.391061453</v>
      </c>
      <c r="N82">
        <v>0.48</v>
      </c>
      <c r="O82">
        <v>0</v>
      </c>
      <c r="P82">
        <v>0.72476724000000003</v>
      </c>
    </row>
    <row r="83" spans="1:16" x14ac:dyDescent="0.3">
      <c r="A83">
        <v>10</v>
      </c>
      <c r="B83" s="12">
        <v>9.8551352999999994E-2</v>
      </c>
      <c r="C83" s="12">
        <v>9.7572793000000005E-2</v>
      </c>
      <c r="D83">
        <v>0.100583299</v>
      </c>
      <c r="E83">
        <v>9.8384792999999998E-2</v>
      </c>
      <c r="F83" s="12">
        <v>0.233154947</v>
      </c>
      <c r="G83" s="12">
        <v>0.132775845</v>
      </c>
      <c r="H83">
        <v>0.471730072</v>
      </c>
      <c r="I83">
        <v>0.20671023299999999</v>
      </c>
      <c r="J83">
        <v>0.46617946199999999</v>
      </c>
      <c r="K83" s="12">
        <v>0.147156606</v>
      </c>
      <c r="L83">
        <v>0.746924429</v>
      </c>
      <c r="M83">
        <v>0.37797356799999998</v>
      </c>
      <c r="N83">
        <v>0.49028571399999998</v>
      </c>
      <c r="O83">
        <v>0</v>
      </c>
      <c r="P83">
        <v>0.72476724000000003</v>
      </c>
    </row>
    <row r="84" spans="1:16" x14ac:dyDescent="0.3">
      <c r="A84">
        <v>10</v>
      </c>
      <c r="B84" s="12">
        <v>7.3096679999999997E-2</v>
      </c>
      <c r="C84" s="12">
        <v>7.2159336000000004E-2</v>
      </c>
      <c r="D84">
        <v>7.4242103000000004E-2</v>
      </c>
      <c r="E84">
        <v>7.3890093000000004E-2</v>
      </c>
      <c r="F84" s="12">
        <v>0.217375928</v>
      </c>
      <c r="G84" s="12">
        <v>0.116646388</v>
      </c>
      <c r="H84">
        <v>0.76194147999999995</v>
      </c>
      <c r="I84">
        <v>0.18754343300000001</v>
      </c>
      <c r="J84">
        <v>0.45351813600000002</v>
      </c>
      <c r="K84" s="12">
        <v>0.14247079600000001</v>
      </c>
      <c r="L84">
        <v>0.76691564099999998</v>
      </c>
      <c r="M84">
        <v>0.40392561999999999</v>
      </c>
      <c r="N84">
        <v>0.44685714300000001</v>
      </c>
      <c r="O84">
        <v>0</v>
      </c>
      <c r="P84">
        <v>0.72476724000000003</v>
      </c>
    </row>
    <row r="86" spans="1:16" s="6" customFormat="1" x14ac:dyDescent="0.3">
      <c r="A86" s="13" t="s">
        <v>28</v>
      </c>
      <c r="B86" s="21">
        <f>AVERAGE(B70:B84)</f>
        <v>8.8657469037087294E-2</v>
      </c>
      <c r="C86" s="21">
        <f t="shared" ref="C86:P86" si="3">AVERAGE(C70:C84)</f>
        <v>8.7625986622151E-2</v>
      </c>
      <c r="D86" s="6">
        <f t="shared" si="3"/>
        <v>9.0335533164994458E-2</v>
      </c>
      <c r="E86" s="6">
        <f t="shared" si="3"/>
        <v>8.8632061849753599E-2</v>
      </c>
      <c r="F86" s="21">
        <f t="shared" si="3"/>
        <v>0.20654719129588084</v>
      </c>
      <c r="G86" s="21">
        <f t="shared" si="3"/>
        <v>0.12552446824978827</v>
      </c>
      <c r="H86" s="6">
        <f t="shared" si="3"/>
        <v>0.5739815071967691</v>
      </c>
      <c r="I86" s="6">
        <f t="shared" si="3"/>
        <v>0.19909556574639253</v>
      </c>
      <c r="J86" s="6">
        <f t="shared" si="3"/>
        <v>0.46106616301194486</v>
      </c>
      <c r="K86" s="21">
        <f t="shared" si="3"/>
        <v>0.14526844333287017</v>
      </c>
      <c r="L86" s="6">
        <f t="shared" si="3"/>
        <v>0.75607791433181015</v>
      </c>
      <c r="M86" s="6">
        <f t="shared" si="3"/>
        <v>0.39074345504967317</v>
      </c>
      <c r="N86" s="6">
        <f t="shared" si="3"/>
        <v>0.47641904759999998</v>
      </c>
      <c r="O86" s="6">
        <f t="shared" si="3"/>
        <v>0</v>
      </c>
      <c r="P86" s="6">
        <f t="shared" si="3"/>
        <v>0.72476724002496873</v>
      </c>
    </row>
    <row r="87" spans="1:16" s="6" customFormat="1" x14ac:dyDescent="0.3">
      <c r="A87" s="15" t="s">
        <v>9</v>
      </c>
      <c r="B87" s="21">
        <f>MIN(B70:B84)</f>
        <v>7.1053150999999995E-2</v>
      </c>
      <c r="C87" s="21">
        <f t="shared" ref="C87:P87" si="4">MIN(C70:C84)</f>
        <v>7.0076103000000001E-2</v>
      </c>
      <c r="D87" s="6">
        <f t="shared" si="4"/>
        <v>7.2448332000000004E-2</v>
      </c>
      <c r="E87" s="6">
        <f t="shared" si="4"/>
        <v>7.1977044000000004E-2</v>
      </c>
      <c r="F87" s="21">
        <f t="shared" si="4"/>
        <v>0.190643232</v>
      </c>
      <c r="G87" s="21">
        <f t="shared" si="4"/>
        <v>0.116242838</v>
      </c>
      <c r="H87" s="6">
        <f t="shared" si="4"/>
        <v>0.38675610199999999</v>
      </c>
      <c r="I87" s="6">
        <f t="shared" si="4"/>
        <v>0.185873594</v>
      </c>
      <c r="J87" s="6">
        <f t="shared" si="4"/>
        <v>0.45276644100000002</v>
      </c>
      <c r="K87" s="21">
        <f t="shared" si="4"/>
        <v>0.14218296899999999</v>
      </c>
      <c r="L87" s="6">
        <f t="shared" si="4"/>
        <v>0.73989455199999998</v>
      </c>
      <c r="M87" s="6">
        <f t="shared" si="4"/>
        <v>0.37408312999999999</v>
      </c>
      <c r="N87" s="6">
        <f t="shared" si="4"/>
        <v>0.44342857099999999</v>
      </c>
      <c r="O87" s="6">
        <f t="shared" si="4"/>
        <v>0</v>
      </c>
      <c r="P87" s="6">
        <f t="shared" si="4"/>
        <v>0.72476724000000003</v>
      </c>
    </row>
    <row r="88" spans="1:16" s="6" customFormat="1" x14ac:dyDescent="0.3">
      <c r="A88" s="17" t="s">
        <v>10</v>
      </c>
      <c r="B88" s="21">
        <f>MAX(B70:B84)</f>
        <v>0.11049634699999999</v>
      </c>
      <c r="C88" s="21">
        <f t="shared" ref="C88:P88" si="5">MAX(C70:C84)</f>
        <v>0.10906740600000001</v>
      </c>
      <c r="D88" s="6">
        <f t="shared" si="5"/>
        <v>0.112287156</v>
      </c>
      <c r="E88" s="6">
        <f t="shared" si="5"/>
        <v>0.109627445</v>
      </c>
      <c r="F88" s="21">
        <f t="shared" si="5"/>
        <v>0.233154947</v>
      </c>
      <c r="G88" s="21">
        <f t="shared" si="5"/>
        <v>0.146605446</v>
      </c>
      <c r="H88" s="6">
        <f t="shared" si="5"/>
        <v>0.95990564899999997</v>
      </c>
      <c r="I88" s="6">
        <f t="shared" si="5"/>
        <v>0.21373529999999999</v>
      </c>
      <c r="J88" s="6">
        <f t="shared" si="5"/>
        <v>0.472845187</v>
      </c>
      <c r="K88" s="21">
        <f t="shared" si="5"/>
        <v>0.149632348</v>
      </c>
      <c r="L88" s="6">
        <f t="shared" si="5"/>
        <v>0.76845342699999997</v>
      </c>
      <c r="M88" s="6">
        <f t="shared" si="5"/>
        <v>0.40628272300000001</v>
      </c>
      <c r="N88" s="6">
        <f t="shared" si="5"/>
        <v>0.52457142899999998</v>
      </c>
      <c r="O88" s="6">
        <f t="shared" si="5"/>
        <v>0</v>
      </c>
      <c r="P88" s="6">
        <f t="shared" si="5"/>
        <v>0.72476724037452889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9"/>
  <sheetViews>
    <sheetView topLeftCell="A31" workbookViewId="0">
      <selection activeCell="G49" sqref="G49"/>
    </sheetView>
  </sheetViews>
  <sheetFormatPr defaultColWidth="8.77734375" defaultRowHeight="14.4" x14ac:dyDescent="0.3"/>
  <cols>
    <col min="1" max="1" width="8.77734375" style="30"/>
    <col min="2" max="3" width="8.77734375" style="31"/>
    <col min="4" max="5" width="8.77734375" style="30"/>
    <col min="6" max="7" width="8.77734375" style="31"/>
    <col min="8" max="10" width="8.77734375" style="30"/>
    <col min="11" max="11" width="8.77734375" style="31"/>
    <col min="12" max="16384" width="8.77734375" style="30"/>
  </cols>
  <sheetData>
    <row r="1" spans="1:16" x14ac:dyDescent="0.3">
      <c r="B1" s="32" t="s">
        <v>13</v>
      </c>
      <c r="C1" s="32" t="s">
        <v>14</v>
      </c>
      <c r="D1" s="33" t="s">
        <v>17</v>
      </c>
      <c r="E1" s="33" t="s">
        <v>18</v>
      </c>
      <c r="F1" s="32" t="s">
        <v>15</v>
      </c>
      <c r="G1" s="32" t="s">
        <v>16</v>
      </c>
      <c r="H1" s="33" t="s">
        <v>19</v>
      </c>
      <c r="I1" s="33" t="s">
        <v>20</v>
      </c>
      <c r="J1" s="33" t="s">
        <v>21</v>
      </c>
      <c r="K1" s="32" t="s">
        <v>6</v>
      </c>
      <c r="L1" s="33" t="s">
        <v>22</v>
      </c>
      <c r="M1" s="33" t="s">
        <v>23</v>
      </c>
      <c r="N1" s="33" t="s">
        <v>24</v>
      </c>
      <c r="O1" s="33" t="s">
        <v>25</v>
      </c>
      <c r="P1" s="33" t="s">
        <v>26</v>
      </c>
    </row>
    <row r="2" spans="1:16" s="27" customFormat="1" x14ac:dyDescent="0.3">
      <c r="B2" s="34"/>
      <c r="C2" s="34"/>
      <c r="F2" s="34"/>
      <c r="G2" s="34"/>
      <c r="K2" s="34"/>
    </row>
    <row r="4" spans="1:16" x14ac:dyDescent="0.3">
      <c r="A4" s="30" t="s">
        <v>29</v>
      </c>
      <c r="B4" s="31">
        <v>2.2082455404656691E-2</v>
      </c>
      <c r="C4" s="31">
        <v>2.7516549720826781E-2</v>
      </c>
      <c r="D4" s="30">
        <v>3.7273831546137538E-2</v>
      </c>
      <c r="E4" s="30">
        <v>4.7469953624486215E-2</v>
      </c>
      <c r="F4" s="31">
        <v>0.72261348698608974</v>
      </c>
      <c r="G4" s="31">
        <v>7.8236280751527193E-2</v>
      </c>
      <c r="H4" s="30">
        <v>0.85651569419652596</v>
      </c>
      <c r="I4" s="30">
        <v>0.16646111698123386</v>
      </c>
      <c r="J4" s="30">
        <v>0.39661930445546978</v>
      </c>
      <c r="K4" s="31">
        <v>0.12026790533991968</v>
      </c>
      <c r="L4" s="30">
        <v>0.84447711867928543</v>
      </c>
      <c r="M4" s="30">
        <v>0.43137893290395424</v>
      </c>
      <c r="N4" s="30">
        <v>0.10028826902505353</v>
      </c>
      <c r="O4" s="30">
        <v>0</v>
      </c>
      <c r="P4" s="30">
        <v>0.68883491616572157</v>
      </c>
    </row>
    <row r="5" spans="1:16" x14ac:dyDescent="0.3">
      <c r="A5" s="30" t="s">
        <v>31</v>
      </c>
      <c r="B5" s="31">
        <v>1.851066551109121E-2</v>
      </c>
      <c r="C5" s="31">
        <v>2.3305157249565341E-2</v>
      </c>
      <c r="D5" s="30">
        <v>2.6499567105889511E-2</v>
      </c>
      <c r="E5" s="30">
        <v>4.2562792209374332E-2</v>
      </c>
      <c r="F5" s="31">
        <v>0.32464201799427561</v>
      </c>
      <c r="G5" s="31">
        <v>6.062091509844042E-2</v>
      </c>
      <c r="H5" s="30">
        <v>0.64768674059956011</v>
      </c>
      <c r="I5" s="30">
        <v>0.12595283595585349</v>
      </c>
      <c r="J5" s="30">
        <v>0.37724657366722208</v>
      </c>
      <c r="K5" s="31">
        <v>0.11284581862356</v>
      </c>
      <c r="L5" s="30">
        <v>0.83585990590695247</v>
      </c>
      <c r="M5" s="30">
        <v>0.35185185185185192</v>
      </c>
      <c r="N5" s="30">
        <v>6.6202090592334492E-2</v>
      </c>
      <c r="O5" s="30">
        <v>0</v>
      </c>
      <c r="P5" s="30">
        <v>0.64983119658119659</v>
      </c>
    </row>
    <row r="6" spans="1:16" x14ac:dyDescent="0.3">
      <c r="A6" s="30" t="s">
        <v>32</v>
      </c>
      <c r="B6" s="31">
        <v>3.2188827126089538E-2</v>
      </c>
      <c r="C6" s="31">
        <v>3.1177053433980719E-2</v>
      </c>
      <c r="D6" s="30">
        <v>5.4513334992851471E-2</v>
      </c>
      <c r="E6" s="30">
        <v>5.4317175020711643E-2</v>
      </c>
      <c r="F6" s="31">
        <v>0.9996331801673487</v>
      </c>
      <c r="G6" s="31">
        <v>0.1063745407280641</v>
      </c>
      <c r="H6" s="30">
        <v>0.9996331801673487</v>
      </c>
      <c r="I6" s="30">
        <v>0.2307783654171679</v>
      </c>
      <c r="J6" s="30">
        <v>0.41131246397843901</v>
      </c>
      <c r="K6" s="31">
        <v>0.1266111980742802</v>
      </c>
      <c r="L6" s="30">
        <v>0.85624673288029274</v>
      </c>
      <c r="M6" s="30">
        <v>0.51515151515151514</v>
      </c>
      <c r="N6" s="30">
        <v>0.1316725978647687</v>
      </c>
      <c r="O6" s="30">
        <v>0</v>
      </c>
      <c r="P6" s="30">
        <v>0.72774274300467523</v>
      </c>
    </row>
    <row r="8" spans="1:16" x14ac:dyDescent="0.3">
      <c r="A8" s="30" t="s">
        <v>29</v>
      </c>
      <c r="B8" s="31">
        <v>2.2260255700000002E-2</v>
      </c>
      <c r="C8" s="31">
        <v>2.9506199399999999E-2</v>
      </c>
      <c r="D8" s="30">
        <v>3.5207727500000001E-2</v>
      </c>
      <c r="E8" s="30">
        <v>4.7912271200000002E-2</v>
      </c>
      <c r="F8" s="31">
        <v>0.63919599500000002</v>
      </c>
      <c r="G8" s="31">
        <v>8.2578348399999987E-2</v>
      </c>
      <c r="H8" s="30">
        <v>0.79705975719999989</v>
      </c>
      <c r="I8" s="30">
        <v>0.1604269727</v>
      </c>
      <c r="J8" s="30">
        <v>0.39629459369999998</v>
      </c>
      <c r="K8" s="31">
        <v>0.12019263869999999</v>
      </c>
      <c r="L8" s="30">
        <v>0.84515596849999997</v>
      </c>
      <c r="M8" s="30">
        <v>0.44924324909999996</v>
      </c>
      <c r="N8" s="30">
        <v>0.10130229390000001</v>
      </c>
      <c r="O8" s="30">
        <v>0</v>
      </c>
      <c r="P8" s="30">
        <v>0.68930078650000004</v>
      </c>
    </row>
    <row r="9" spans="1:16" x14ac:dyDescent="0.3">
      <c r="A9" s="30" t="s">
        <v>31</v>
      </c>
      <c r="B9" s="31">
        <v>1.4412816E-2</v>
      </c>
      <c r="C9" s="31">
        <v>2.2567203000000001E-2</v>
      </c>
      <c r="D9" s="30">
        <v>2.7936262E-2</v>
      </c>
      <c r="E9" s="30">
        <v>4.0409900999999998E-2</v>
      </c>
      <c r="F9" s="31">
        <v>0.202863508</v>
      </c>
      <c r="G9" s="31">
        <v>5.2117926000000002E-2</v>
      </c>
      <c r="H9" s="30">
        <v>0.62714639699999997</v>
      </c>
      <c r="I9" s="30">
        <v>0.119227284</v>
      </c>
      <c r="J9" s="30">
        <v>0.37179917800000001</v>
      </c>
      <c r="K9" s="31">
        <v>0.110392878</v>
      </c>
      <c r="L9" s="30">
        <v>0.83010977500000005</v>
      </c>
      <c r="M9" s="30">
        <v>0.37931034499999999</v>
      </c>
      <c r="N9" s="30">
        <v>8.1081080999999999E-2</v>
      </c>
      <c r="O9" s="30">
        <v>0</v>
      </c>
      <c r="P9" s="30">
        <v>0.67375185400000004</v>
      </c>
    </row>
    <row r="10" spans="1:16" x14ac:dyDescent="0.3">
      <c r="A10" s="30" t="s">
        <v>32</v>
      </c>
      <c r="B10" s="31">
        <v>3.0160395999999999E-2</v>
      </c>
      <c r="C10" s="31">
        <v>3.6111082000000003E-2</v>
      </c>
      <c r="D10" s="30">
        <v>4.3765452000000003E-2</v>
      </c>
      <c r="E10" s="30">
        <v>6.0466328999999999E-2</v>
      </c>
      <c r="F10" s="31">
        <v>0.99790408900000005</v>
      </c>
      <c r="G10" s="31">
        <v>0.100335231</v>
      </c>
      <c r="H10" s="30">
        <v>0.99790408900000005</v>
      </c>
      <c r="I10" s="30">
        <v>0.20414932299999999</v>
      </c>
      <c r="J10" s="30">
        <v>0.41572060399999999</v>
      </c>
      <c r="K10" s="31">
        <v>0.12819508099999999</v>
      </c>
      <c r="L10" s="30">
        <v>0.86095138500000001</v>
      </c>
      <c r="M10" s="30">
        <v>0.54545454500000001</v>
      </c>
      <c r="N10" s="30">
        <v>0.12063492100000001</v>
      </c>
      <c r="O10" s="30">
        <v>0</v>
      </c>
      <c r="P10" s="30">
        <v>0.70375998299999998</v>
      </c>
    </row>
    <row r="12" spans="1:16" x14ac:dyDescent="0.3">
      <c r="A12" s="30" t="s">
        <v>29</v>
      </c>
      <c r="B12" s="31">
        <v>1.8891052100000003E-2</v>
      </c>
      <c r="C12" s="31">
        <v>2.4078316299999999E-2</v>
      </c>
      <c r="D12" s="30">
        <v>3.1641187299999998E-2</v>
      </c>
      <c r="E12" s="30">
        <v>4.5984189499999994E-2</v>
      </c>
      <c r="F12" s="31">
        <v>0.69074144339999999</v>
      </c>
      <c r="G12" s="31">
        <v>7.3405454899999986E-2</v>
      </c>
      <c r="H12" s="30">
        <v>0.83882071989999996</v>
      </c>
      <c r="I12" s="30">
        <v>0.17545053599999999</v>
      </c>
      <c r="J12" s="30">
        <v>0.39672840439999996</v>
      </c>
      <c r="K12" s="31">
        <v>0.12024543000000001</v>
      </c>
      <c r="L12" s="30">
        <v>0.84541804919999985</v>
      </c>
      <c r="M12" s="30">
        <v>0.447783714</v>
      </c>
      <c r="N12" s="30">
        <v>0.10267911580000003</v>
      </c>
      <c r="O12" s="30">
        <v>0</v>
      </c>
      <c r="P12" s="30">
        <v>0.68916139720000003</v>
      </c>
    </row>
    <row r="13" spans="1:16" x14ac:dyDescent="0.3">
      <c r="A13" s="30" t="s">
        <v>31</v>
      </c>
      <c r="B13" s="31">
        <v>9.3647000000000001E-3</v>
      </c>
      <c r="C13" s="31">
        <v>1.177536E-2</v>
      </c>
      <c r="D13" s="30">
        <v>2.4621236000000001E-2</v>
      </c>
      <c r="E13" s="30">
        <v>3.9711171000000003E-2</v>
      </c>
      <c r="F13" s="31">
        <v>0.38321501600000002</v>
      </c>
      <c r="G13" s="31">
        <v>2.5661348E-2</v>
      </c>
      <c r="H13" s="30">
        <v>0.566119979</v>
      </c>
      <c r="I13" s="30">
        <v>0.135222068</v>
      </c>
      <c r="J13" s="30">
        <v>0.38220726999999999</v>
      </c>
      <c r="K13" s="31">
        <v>0.114646252</v>
      </c>
      <c r="L13" s="30">
        <v>0.83429168799999998</v>
      </c>
      <c r="M13" s="30">
        <v>0.31428571399999999</v>
      </c>
      <c r="N13" s="30">
        <v>7.5601374999999998E-2</v>
      </c>
      <c r="O13" s="30">
        <v>0</v>
      </c>
      <c r="P13" s="30">
        <v>0.66674081900000004</v>
      </c>
    </row>
    <row r="14" spans="1:16" x14ac:dyDescent="0.3">
      <c r="A14" s="30" t="s">
        <v>32</v>
      </c>
      <c r="B14" s="31">
        <v>2.3592024E-2</v>
      </c>
      <c r="C14" s="31">
        <v>3.5632764999999997E-2</v>
      </c>
      <c r="D14" s="30">
        <v>3.9065042000000001E-2</v>
      </c>
      <c r="E14" s="30">
        <v>5.2101513000000002E-2</v>
      </c>
      <c r="F14" s="31">
        <v>0.92078398699999997</v>
      </c>
      <c r="G14" s="31">
        <v>0.13877529699999999</v>
      </c>
      <c r="H14" s="30">
        <v>0.99999055400000003</v>
      </c>
      <c r="I14" s="30">
        <v>0.22885952000000001</v>
      </c>
      <c r="J14" s="30">
        <v>0.417053073</v>
      </c>
      <c r="K14" s="31">
        <v>0.12684638200000001</v>
      </c>
      <c r="L14" s="30">
        <v>0.85363303700000004</v>
      </c>
      <c r="M14" s="30">
        <v>0.53571428600000004</v>
      </c>
      <c r="N14" s="30">
        <v>0.13261648700000001</v>
      </c>
      <c r="O14" s="30">
        <v>0</v>
      </c>
      <c r="P14" s="30">
        <v>0.70986167600000005</v>
      </c>
    </row>
    <row r="16" spans="1:16" s="35" customFormat="1" x14ac:dyDescent="0.3">
      <c r="A16" s="35" t="s">
        <v>29</v>
      </c>
      <c r="B16" s="36">
        <v>2.2893622300000003E-2</v>
      </c>
      <c r="C16" s="36">
        <v>2.85324089E-2</v>
      </c>
      <c r="D16" s="35">
        <v>3.3397168099999999E-2</v>
      </c>
      <c r="E16" s="35">
        <v>4.6870879800000001E-2</v>
      </c>
      <c r="F16" s="36">
        <v>0.76417434260000006</v>
      </c>
      <c r="G16" s="36">
        <v>8.098754570000001E-2</v>
      </c>
      <c r="H16" s="35">
        <v>0.85626826880000007</v>
      </c>
      <c r="I16" s="35">
        <v>0.16286798240000003</v>
      </c>
      <c r="J16" s="35">
        <v>0.3965429432</v>
      </c>
      <c r="K16" s="36">
        <v>0.1203002074</v>
      </c>
      <c r="L16" s="35">
        <v>0.84432040629999994</v>
      </c>
      <c r="M16" s="35">
        <v>0.42920370730000001</v>
      </c>
      <c r="N16" s="35">
        <v>9.7842121200000021E-2</v>
      </c>
      <c r="O16" s="35">
        <v>0</v>
      </c>
      <c r="P16" s="35">
        <v>0.68900463909999998</v>
      </c>
    </row>
    <row r="17" spans="1:16" s="35" customFormat="1" x14ac:dyDescent="0.3">
      <c r="A17" s="35" t="s">
        <v>31</v>
      </c>
      <c r="B17" s="36">
        <v>1.3539885E-2</v>
      </c>
      <c r="C17" s="36">
        <v>1.6538853999999999E-2</v>
      </c>
      <c r="D17" s="35">
        <v>2.7822494999999999E-2</v>
      </c>
      <c r="E17" s="35">
        <v>4.3255707999999997E-2</v>
      </c>
      <c r="F17" s="36">
        <v>0.33927716899999999</v>
      </c>
      <c r="G17" s="36">
        <v>4.9466373000000001E-2</v>
      </c>
      <c r="H17" s="35">
        <v>0.73760707599999997</v>
      </c>
      <c r="I17" s="35">
        <v>0.116452207</v>
      </c>
      <c r="J17" s="35">
        <v>0.37314387900000001</v>
      </c>
      <c r="K17" s="36">
        <v>0.111159972</v>
      </c>
      <c r="L17" s="35">
        <v>0.82697334</v>
      </c>
      <c r="M17" s="35">
        <v>0.34920634900000003</v>
      </c>
      <c r="N17" s="35">
        <v>7.5812273999999999E-2</v>
      </c>
      <c r="O17" s="35">
        <v>0</v>
      </c>
      <c r="P17" s="35">
        <v>0.66979645700000001</v>
      </c>
    </row>
    <row r="18" spans="1:16" s="35" customFormat="1" x14ac:dyDescent="0.3">
      <c r="A18" s="35" t="s">
        <v>32</v>
      </c>
      <c r="B18" s="36">
        <v>3.4321664000000002E-2</v>
      </c>
      <c r="C18" s="36">
        <v>3.5496346999999998E-2</v>
      </c>
      <c r="D18" s="35">
        <v>4.1018568999999998E-2</v>
      </c>
      <c r="E18" s="35">
        <v>5.5083881000000001E-2</v>
      </c>
      <c r="F18" s="36">
        <v>0.99942498800000001</v>
      </c>
      <c r="G18" s="36">
        <v>9.9036407000000007E-2</v>
      </c>
      <c r="H18" s="35">
        <v>0.99942498800000001</v>
      </c>
      <c r="I18" s="35">
        <v>0.229135858</v>
      </c>
      <c r="J18" s="35">
        <v>0.422601595</v>
      </c>
      <c r="K18" s="36">
        <v>0.13125199200000001</v>
      </c>
      <c r="L18" s="35">
        <v>0.86042864600000002</v>
      </c>
      <c r="M18" s="35">
        <v>0.52173913000000005</v>
      </c>
      <c r="N18" s="35">
        <v>0.117647059</v>
      </c>
      <c r="O18" s="35">
        <v>0</v>
      </c>
      <c r="P18" s="35">
        <v>0.72720975700000001</v>
      </c>
    </row>
    <row r="20" spans="1:16" x14ac:dyDescent="0.3">
      <c r="A20" s="30" t="s">
        <v>29</v>
      </c>
      <c r="B20" s="31">
        <v>2.1388908000000002E-2</v>
      </c>
      <c r="C20" s="31">
        <v>2.6953636699999995E-2</v>
      </c>
      <c r="D20" s="30">
        <v>3.2518100699999997E-2</v>
      </c>
      <c r="E20" s="30">
        <v>4.6242143299999997E-2</v>
      </c>
      <c r="F20" s="31">
        <v>0.70162223769999987</v>
      </c>
      <c r="G20" s="31">
        <v>6.3619871500000008E-2</v>
      </c>
      <c r="H20" s="30">
        <v>0.8267945564000001</v>
      </c>
      <c r="I20" s="30">
        <v>0.16452867139999999</v>
      </c>
      <c r="J20" s="30">
        <v>0.39647102410000001</v>
      </c>
      <c r="K20" s="31">
        <v>0.12022238779999998</v>
      </c>
      <c r="L20" s="30">
        <v>0.84510347609999992</v>
      </c>
      <c r="M20" s="30">
        <v>0.4441512165</v>
      </c>
      <c r="N20" s="30">
        <v>0.1008729862</v>
      </c>
      <c r="O20" s="30">
        <v>0</v>
      </c>
      <c r="P20" s="30">
        <v>0.68996653780000006</v>
      </c>
    </row>
    <row r="21" spans="1:16" x14ac:dyDescent="0.3">
      <c r="A21" s="30" t="s">
        <v>31</v>
      </c>
      <c r="B21" s="31">
        <v>1.0831712E-2</v>
      </c>
      <c r="C21" s="31">
        <v>1.3822483999999999E-2</v>
      </c>
      <c r="D21" s="30">
        <v>2.2953830000000001E-2</v>
      </c>
      <c r="E21" s="30">
        <v>3.9758638999999998E-2</v>
      </c>
      <c r="F21" s="31">
        <v>0.22230170199999999</v>
      </c>
      <c r="G21" s="31">
        <v>2.4848519999999999E-2</v>
      </c>
      <c r="H21" s="30">
        <v>0.63043181100000001</v>
      </c>
      <c r="I21" s="30">
        <v>0.10620866399999999</v>
      </c>
      <c r="J21" s="30">
        <v>0.36594697300000001</v>
      </c>
      <c r="K21" s="31">
        <v>0.108617137</v>
      </c>
      <c r="L21" s="30">
        <v>0.82949790800000001</v>
      </c>
      <c r="M21" s="30">
        <v>0.375</v>
      </c>
      <c r="N21" s="30">
        <v>8.1272084999999994E-2</v>
      </c>
      <c r="O21" s="30">
        <v>0</v>
      </c>
      <c r="P21" s="30">
        <v>0.654314493</v>
      </c>
    </row>
    <row r="22" spans="1:16" x14ac:dyDescent="0.3">
      <c r="A22" s="30" t="s">
        <v>32</v>
      </c>
      <c r="B22" s="31">
        <v>3.3913627000000002E-2</v>
      </c>
      <c r="C22" s="31">
        <v>4.1369832000000002E-2</v>
      </c>
      <c r="D22" s="30">
        <v>4.0925705999999999E-2</v>
      </c>
      <c r="E22" s="30">
        <v>5.5943299000000002E-2</v>
      </c>
      <c r="F22" s="31">
        <v>0.97190512100000004</v>
      </c>
      <c r="G22" s="31">
        <v>9.3057477999999999E-2</v>
      </c>
      <c r="H22" s="30">
        <v>0.99942470000000005</v>
      </c>
      <c r="I22" s="30">
        <v>0.224013516</v>
      </c>
      <c r="J22" s="30">
        <v>0.42250555200000001</v>
      </c>
      <c r="K22" s="31">
        <v>0.13026660000000001</v>
      </c>
      <c r="L22" s="30">
        <v>0.85781494999999996</v>
      </c>
      <c r="M22" s="30">
        <v>0.53125</v>
      </c>
      <c r="N22" s="30">
        <v>0.123188406</v>
      </c>
      <c r="O22" s="30">
        <v>0</v>
      </c>
      <c r="P22" s="30">
        <v>0.724626773</v>
      </c>
    </row>
    <row r="24" spans="1:16" x14ac:dyDescent="0.3">
      <c r="A24" s="30" t="s">
        <v>29</v>
      </c>
      <c r="B24" s="31">
        <v>2.0110410299999999E-2</v>
      </c>
      <c r="C24" s="31">
        <v>2.7592174300000001E-2</v>
      </c>
      <c r="D24" s="30">
        <v>3.2961782800000006E-2</v>
      </c>
      <c r="E24" s="30">
        <v>4.5318574E-2</v>
      </c>
      <c r="F24" s="31">
        <v>0.64072451819999987</v>
      </c>
      <c r="G24" s="31">
        <v>7.0741937599999999E-2</v>
      </c>
      <c r="H24" s="30">
        <v>0.81344440600000001</v>
      </c>
      <c r="I24" s="30">
        <v>0.16939451160000002</v>
      </c>
      <c r="J24" s="30">
        <v>0.39634874449999996</v>
      </c>
      <c r="K24" s="31">
        <v>0.12016813230000001</v>
      </c>
      <c r="L24" s="30">
        <v>0.8451042688999999</v>
      </c>
      <c r="M24" s="30">
        <v>0.44180406570000008</v>
      </c>
      <c r="N24" s="30">
        <v>0.10135239840000002</v>
      </c>
      <c r="O24" s="30">
        <v>0</v>
      </c>
      <c r="P24" s="30">
        <v>0.68917069469999992</v>
      </c>
    </row>
    <row r="25" spans="1:16" x14ac:dyDescent="0.3">
      <c r="A25" s="30" t="s">
        <v>31</v>
      </c>
      <c r="B25" s="31">
        <v>1.1521821999999999E-2</v>
      </c>
      <c r="C25" s="31">
        <v>1.6144252000000001E-2</v>
      </c>
      <c r="D25" s="30">
        <v>2.4491111999999999E-2</v>
      </c>
      <c r="E25" s="30">
        <v>3.7707691000000002E-2</v>
      </c>
      <c r="F25" s="31">
        <v>0.268022123</v>
      </c>
      <c r="G25" s="31">
        <v>4.2630395000000001E-2</v>
      </c>
      <c r="H25" s="30">
        <v>0.58651467400000001</v>
      </c>
      <c r="I25" s="30">
        <v>0.101667611</v>
      </c>
      <c r="J25" s="30">
        <v>0.37208802299999999</v>
      </c>
      <c r="K25" s="31">
        <v>0.109833446</v>
      </c>
      <c r="L25" s="30">
        <v>0.83376894899999998</v>
      </c>
      <c r="M25" s="30">
        <v>0.36363636399999999</v>
      </c>
      <c r="N25" s="30">
        <v>7.8014184E-2</v>
      </c>
      <c r="O25" s="30">
        <v>0</v>
      </c>
      <c r="P25" s="30">
        <v>0.67394148300000001</v>
      </c>
    </row>
    <row r="26" spans="1:16" x14ac:dyDescent="0.3">
      <c r="A26" s="30" t="s">
        <v>32</v>
      </c>
      <c r="B26" s="31">
        <v>3.0339221E-2</v>
      </c>
      <c r="C26" s="31">
        <v>3.5751260999999999E-2</v>
      </c>
      <c r="D26" s="30">
        <v>4.0237205999999998E-2</v>
      </c>
      <c r="E26" s="30">
        <v>5.4889817E-2</v>
      </c>
      <c r="F26" s="31">
        <v>0.99902185600000004</v>
      </c>
      <c r="G26" s="31">
        <v>0.10683111200000001</v>
      </c>
      <c r="H26" s="30">
        <v>0.99902185600000004</v>
      </c>
      <c r="I26" s="30">
        <v>0.27293135800000001</v>
      </c>
      <c r="J26" s="30">
        <v>0.412701812</v>
      </c>
      <c r="K26" s="31">
        <v>0.12632526299999999</v>
      </c>
      <c r="L26" s="30">
        <v>0.85833768899999996</v>
      </c>
      <c r="M26" s="30">
        <v>0.50769230799999998</v>
      </c>
      <c r="N26" s="30">
        <v>0.119863014</v>
      </c>
      <c r="O26" s="30">
        <v>0</v>
      </c>
      <c r="P26" s="30">
        <v>0.70491864199999998</v>
      </c>
    </row>
    <row r="28" spans="1:16" x14ac:dyDescent="0.3">
      <c r="A28" s="30" t="s">
        <v>29</v>
      </c>
      <c r="B28" s="31">
        <v>1.9893755899999997E-2</v>
      </c>
      <c r="C28" s="31">
        <v>2.6980653399999999E-2</v>
      </c>
      <c r="D28" s="30">
        <v>3.51043599E-2</v>
      </c>
      <c r="E28" s="30">
        <v>4.6113499500000009E-2</v>
      </c>
      <c r="F28" s="31">
        <v>0.6365368281999999</v>
      </c>
      <c r="G28" s="31">
        <v>8.3964223199999993E-2</v>
      </c>
      <c r="H28" s="30">
        <v>0.83800135679999987</v>
      </c>
      <c r="I28" s="30">
        <v>0.1710954838</v>
      </c>
      <c r="J28" s="30">
        <v>0.39641428000000001</v>
      </c>
      <c r="K28" s="31">
        <v>0.12020562689999999</v>
      </c>
      <c r="L28" s="30">
        <v>0.84505245969999998</v>
      </c>
      <c r="M28" s="30">
        <v>0.44476810289999991</v>
      </c>
      <c r="N28" s="30">
        <v>0.10037577090000001</v>
      </c>
      <c r="O28" s="30">
        <v>0</v>
      </c>
      <c r="P28" s="30">
        <v>0.69019755679999983</v>
      </c>
    </row>
    <row r="29" spans="1:16" x14ac:dyDescent="0.3">
      <c r="A29" s="30" t="s">
        <v>31</v>
      </c>
      <c r="B29" s="31">
        <v>1.1129831999999999E-2</v>
      </c>
      <c r="C29" s="31">
        <v>1.8515104000000001E-2</v>
      </c>
      <c r="D29" s="30">
        <v>2.9723261000000001E-2</v>
      </c>
      <c r="E29" s="30">
        <v>3.6115369000000001E-2</v>
      </c>
      <c r="F29" s="31">
        <v>0.32714706900000001</v>
      </c>
      <c r="G29" s="31">
        <v>5.2599787000000002E-2</v>
      </c>
      <c r="H29" s="30">
        <v>0.65121127099999998</v>
      </c>
      <c r="I29" s="30">
        <v>9.2890634999999999E-2</v>
      </c>
      <c r="J29" s="30">
        <v>0.36743614499999999</v>
      </c>
      <c r="K29" s="31">
        <v>0.109174993</v>
      </c>
      <c r="L29" s="30">
        <v>0.83010977500000005</v>
      </c>
      <c r="M29" s="30">
        <v>0.3125</v>
      </c>
      <c r="N29" s="30">
        <v>7.4829932000000002E-2</v>
      </c>
      <c r="O29" s="30">
        <v>0</v>
      </c>
      <c r="P29" s="30">
        <v>0.67147137099999998</v>
      </c>
    </row>
    <row r="30" spans="1:16" x14ac:dyDescent="0.3">
      <c r="A30" s="30" t="s">
        <v>32</v>
      </c>
      <c r="B30" s="31">
        <v>2.8598577E-2</v>
      </c>
      <c r="C30" s="31">
        <v>3.8201510000000001E-2</v>
      </c>
      <c r="D30" s="30">
        <v>4.1281141E-2</v>
      </c>
      <c r="E30" s="30">
        <v>5.5373679000000002E-2</v>
      </c>
      <c r="F30" s="31">
        <v>0.98125726999999996</v>
      </c>
      <c r="G30" s="31">
        <v>0.14688411900000001</v>
      </c>
      <c r="H30" s="30">
        <v>0.99986246599999995</v>
      </c>
      <c r="I30" s="30">
        <v>0.25273935800000003</v>
      </c>
      <c r="J30" s="30">
        <v>0.41745035699999999</v>
      </c>
      <c r="K30" s="31">
        <v>0.12702471700000001</v>
      </c>
      <c r="L30" s="30">
        <v>0.86356508099999996</v>
      </c>
      <c r="M30" s="30">
        <v>0.52631578899999998</v>
      </c>
      <c r="N30" s="30">
        <v>0.122137405</v>
      </c>
      <c r="O30" s="30">
        <v>0</v>
      </c>
      <c r="P30" s="30">
        <v>0.71239270899999996</v>
      </c>
    </row>
    <row r="32" spans="1:16" x14ac:dyDescent="0.3">
      <c r="A32" s="30" t="s">
        <v>29</v>
      </c>
      <c r="B32" s="31">
        <v>2.25579139E-2</v>
      </c>
      <c r="C32" s="31">
        <v>2.6990058800000001E-2</v>
      </c>
      <c r="D32" s="30">
        <v>3.2720412399999996E-2</v>
      </c>
      <c r="E32" s="30">
        <v>4.7124496199999998E-2</v>
      </c>
      <c r="F32" s="31">
        <v>0.73923296629999991</v>
      </c>
      <c r="G32" s="31">
        <v>7.6717907799999999E-2</v>
      </c>
      <c r="H32" s="30">
        <v>0.84378658439999987</v>
      </c>
      <c r="I32" s="30">
        <v>0.16694226750000002</v>
      </c>
      <c r="J32" s="30">
        <v>0.39675077999999997</v>
      </c>
      <c r="K32" s="31">
        <v>0.12029658810000002</v>
      </c>
      <c r="L32" s="30">
        <v>0.84489465389999974</v>
      </c>
      <c r="M32" s="30">
        <v>0.44010978650000004</v>
      </c>
      <c r="N32" s="30">
        <v>0.10080431380000002</v>
      </c>
      <c r="O32" s="30">
        <v>0</v>
      </c>
      <c r="P32" s="30">
        <v>0.68903409780000002</v>
      </c>
    </row>
    <row r="33" spans="1:16" x14ac:dyDescent="0.3">
      <c r="A33" s="30" t="s">
        <v>31</v>
      </c>
      <c r="B33" s="31">
        <v>1.5391419999999999E-2</v>
      </c>
      <c r="C33" s="31">
        <v>1.5693657999999999E-2</v>
      </c>
      <c r="D33" s="30">
        <v>2.3530840000000001E-2</v>
      </c>
      <c r="E33" s="30">
        <v>3.8514542999999998E-2</v>
      </c>
      <c r="F33" s="31">
        <v>0.32426219299999998</v>
      </c>
      <c r="G33" s="31">
        <v>3.7552327000000003E-2</v>
      </c>
      <c r="H33" s="30">
        <v>0.58479666699999999</v>
      </c>
      <c r="I33" s="30">
        <v>0.109951962</v>
      </c>
      <c r="J33" s="30">
        <v>0.37113564100000002</v>
      </c>
      <c r="K33" s="31">
        <v>0.110456312</v>
      </c>
      <c r="L33" s="30">
        <v>0.83115525400000001</v>
      </c>
      <c r="M33" s="30">
        <v>0.243243243</v>
      </c>
      <c r="N33" s="30">
        <v>6.3157895000000006E-2</v>
      </c>
      <c r="O33" s="30">
        <v>0</v>
      </c>
      <c r="P33" s="30">
        <v>0.65548667100000002</v>
      </c>
    </row>
    <row r="34" spans="1:16" x14ac:dyDescent="0.3">
      <c r="A34" s="30" t="s">
        <v>32</v>
      </c>
      <c r="B34" s="31">
        <v>2.9047323E-2</v>
      </c>
      <c r="C34" s="31">
        <v>3.958076E-2</v>
      </c>
      <c r="D34" s="30">
        <v>3.8915993000000003E-2</v>
      </c>
      <c r="E34" s="30">
        <v>5.4894446999999999E-2</v>
      </c>
      <c r="F34" s="31">
        <v>0.99990811599999996</v>
      </c>
      <c r="G34" s="31">
        <v>0.18155982600000001</v>
      </c>
      <c r="H34" s="30">
        <v>0.99990811599999996</v>
      </c>
      <c r="I34" s="30">
        <v>0.30589028499999998</v>
      </c>
      <c r="J34" s="30">
        <v>0.41407082499999998</v>
      </c>
      <c r="K34" s="31">
        <v>0.125917894</v>
      </c>
      <c r="L34" s="30">
        <v>0.86408781999999995</v>
      </c>
      <c r="M34" s="30">
        <v>0.52238806000000004</v>
      </c>
      <c r="N34" s="30">
        <v>0.133079848</v>
      </c>
      <c r="O34" s="30">
        <v>0</v>
      </c>
      <c r="P34" s="30">
        <v>0.71605417000000005</v>
      </c>
    </row>
    <row r="36" spans="1:16" x14ac:dyDescent="0.3">
      <c r="A36" s="30" t="s">
        <v>29</v>
      </c>
      <c r="B36" s="31">
        <v>1.9391803399999998E-2</v>
      </c>
      <c r="C36" s="31">
        <v>2.6427830399999998E-2</v>
      </c>
      <c r="D36" s="30">
        <v>3.1087180099999993E-2</v>
      </c>
      <c r="E36" s="30">
        <v>4.5137749800000002E-2</v>
      </c>
      <c r="F36" s="31">
        <v>0.72234222309999985</v>
      </c>
      <c r="G36" s="31">
        <v>8.48440793E-2</v>
      </c>
      <c r="H36" s="30">
        <v>0.84817785929999978</v>
      </c>
      <c r="I36" s="30">
        <v>0.16540602909999996</v>
      </c>
      <c r="J36" s="30">
        <v>0.39666963660000004</v>
      </c>
      <c r="K36" s="31">
        <v>0.12026897610000001</v>
      </c>
      <c r="L36" s="30">
        <v>0.84437221539999996</v>
      </c>
      <c r="M36" s="30">
        <v>0.43526952269999991</v>
      </c>
      <c r="N36" s="30">
        <v>9.7502822699999991E-2</v>
      </c>
      <c r="O36" s="30">
        <v>0</v>
      </c>
      <c r="P36" s="30">
        <v>0.68933856250000003</v>
      </c>
    </row>
    <row r="37" spans="1:16" x14ac:dyDescent="0.3">
      <c r="A37" s="30" t="s">
        <v>31</v>
      </c>
      <c r="B37" s="31">
        <v>1.4173019E-2</v>
      </c>
      <c r="C37" s="31">
        <v>1.8914258E-2</v>
      </c>
      <c r="D37" s="30">
        <v>2.3094612E-2</v>
      </c>
      <c r="E37" s="30">
        <v>4.0192155E-2</v>
      </c>
      <c r="F37" s="31">
        <v>0.30842731499999998</v>
      </c>
      <c r="G37" s="31">
        <v>6.3995698000000004E-2</v>
      </c>
      <c r="H37" s="30">
        <v>0.66634924100000004</v>
      </c>
      <c r="I37" s="30">
        <v>0.107831143</v>
      </c>
      <c r="J37" s="30">
        <v>0.38290701999999999</v>
      </c>
      <c r="K37" s="31">
        <v>0.114678522</v>
      </c>
      <c r="L37" s="30">
        <v>0.83324620999999999</v>
      </c>
      <c r="M37" s="30">
        <v>0.34285714299999998</v>
      </c>
      <c r="N37" s="30">
        <v>7.5812273999999999E-2</v>
      </c>
      <c r="O37" s="30">
        <v>0</v>
      </c>
      <c r="P37" s="30">
        <v>0.663086128</v>
      </c>
    </row>
    <row r="38" spans="1:16" x14ac:dyDescent="0.3">
      <c r="A38" s="30" t="s">
        <v>32</v>
      </c>
      <c r="B38" s="31">
        <v>2.8664404000000001E-2</v>
      </c>
      <c r="C38" s="31">
        <v>3.0094546E-2</v>
      </c>
      <c r="D38" s="30">
        <v>3.8466537000000002E-2</v>
      </c>
      <c r="E38" s="30">
        <v>5.3192982E-2</v>
      </c>
      <c r="F38" s="31">
        <v>0.99942424799999996</v>
      </c>
      <c r="G38" s="31">
        <v>0.117367121</v>
      </c>
      <c r="H38" s="30">
        <v>0.99942424799999996</v>
      </c>
      <c r="I38" s="30">
        <v>0.23464815</v>
      </c>
      <c r="J38" s="30">
        <v>0.41616536500000001</v>
      </c>
      <c r="K38" s="31">
        <v>0.12738533099999999</v>
      </c>
      <c r="L38" s="30">
        <v>0.85415577600000003</v>
      </c>
      <c r="M38" s="30">
        <v>0.54166666699999999</v>
      </c>
      <c r="N38" s="30">
        <v>0.115646259</v>
      </c>
      <c r="O38" s="30">
        <v>0</v>
      </c>
      <c r="P38" s="30">
        <v>0.70885488200000002</v>
      </c>
    </row>
    <row r="40" spans="1:16" x14ac:dyDescent="0.3">
      <c r="A40" s="30" t="s">
        <v>29</v>
      </c>
      <c r="B40" s="31">
        <v>2.3134170499999995E-2</v>
      </c>
      <c r="C40" s="31">
        <v>2.9830161099999995E-2</v>
      </c>
      <c r="D40" s="30">
        <v>3.35508921E-2</v>
      </c>
      <c r="E40" s="30">
        <v>4.5431178999999995E-2</v>
      </c>
      <c r="F40" s="31">
        <v>0.79039944029999998</v>
      </c>
      <c r="G40" s="31">
        <v>9.4206946299999997E-2</v>
      </c>
      <c r="H40" s="30">
        <v>0.86216057969999993</v>
      </c>
      <c r="I40" s="30">
        <v>0.17635861949999998</v>
      </c>
      <c r="J40" s="30">
        <v>0.39700511749999995</v>
      </c>
      <c r="K40" s="31">
        <v>0.12032559380000001</v>
      </c>
      <c r="L40" s="30">
        <v>0.84547048699999983</v>
      </c>
      <c r="M40" s="30">
        <v>0.44542719629999999</v>
      </c>
      <c r="N40" s="30">
        <v>0.10113791329999999</v>
      </c>
      <c r="O40" s="30">
        <v>0</v>
      </c>
      <c r="P40" s="30">
        <v>0.68845267610000005</v>
      </c>
    </row>
    <row r="41" spans="1:16" x14ac:dyDescent="0.3">
      <c r="A41" s="30" t="s">
        <v>31</v>
      </c>
      <c r="B41" s="31">
        <v>1.1462393E-2</v>
      </c>
      <c r="C41" s="31">
        <v>2.2136524000000001E-2</v>
      </c>
      <c r="D41" s="30">
        <v>2.5462868E-2</v>
      </c>
      <c r="E41" s="30">
        <v>3.7859311999999999E-2</v>
      </c>
      <c r="F41" s="31">
        <v>0.36669015799999999</v>
      </c>
      <c r="G41" s="31">
        <v>4.7006120999999998E-2</v>
      </c>
      <c r="H41" s="30">
        <v>0.77951020500000001</v>
      </c>
      <c r="I41" s="30">
        <v>0.12815944900000001</v>
      </c>
      <c r="J41" s="30">
        <v>0.383289714</v>
      </c>
      <c r="K41" s="31">
        <v>0.11630153999999999</v>
      </c>
      <c r="L41" s="30">
        <v>0.827496079</v>
      </c>
      <c r="M41" s="30">
        <v>0.344262295</v>
      </c>
      <c r="N41" s="30">
        <v>7.4204946999999993E-2</v>
      </c>
      <c r="O41" s="30">
        <v>0</v>
      </c>
      <c r="P41" s="30">
        <v>0.67079928</v>
      </c>
    </row>
    <row r="42" spans="1:16" x14ac:dyDescent="0.3">
      <c r="A42" s="30" t="s">
        <v>32</v>
      </c>
      <c r="B42" s="31">
        <v>4.1416016999999999E-2</v>
      </c>
      <c r="C42" s="31">
        <v>4.0681173000000001E-2</v>
      </c>
      <c r="D42" s="30">
        <v>4.3316931000000003E-2</v>
      </c>
      <c r="E42" s="30">
        <v>5.4291033000000002E-2</v>
      </c>
      <c r="F42" s="31">
        <v>0.98422471499999997</v>
      </c>
      <c r="G42" s="31">
        <v>0.156014924</v>
      </c>
      <c r="H42" s="30">
        <v>0.99993827899999999</v>
      </c>
      <c r="I42" s="30">
        <v>0.24052130899999999</v>
      </c>
      <c r="J42" s="30">
        <v>0.42179920300000001</v>
      </c>
      <c r="K42" s="31">
        <v>0.130738942</v>
      </c>
      <c r="L42" s="30">
        <v>0.85729221099999997</v>
      </c>
      <c r="M42" s="30">
        <v>0.52238806000000004</v>
      </c>
      <c r="N42" s="30">
        <v>0.126811594</v>
      </c>
      <c r="O42" s="30">
        <v>0</v>
      </c>
      <c r="P42" s="30">
        <v>0.72714617999999998</v>
      </c>
    </row>
    <row r="45" spans="1:16" s="37" customFormat="1" x14ac:dyDescent="0.3">
      <c r="A45" s="37" t="s">
        <v>8</v>
      </c>
      <c r="B45" s="38">
        <v>2.1260434750465702E-2</v>
      </c>
      <c r="C45" s="38">
        <v>2.7440798902082675E-2</v>
      </c>
      <c r="D45" s="37">
        <v>3.3546264244613752E-2</v>
      </c>
      <c r="E45" s="37">
        <v>4.6360493592448621E-2</v>
      </c>
      <c r="F45" s="38">
        <v>0.70475834817860894</v>
      </c>
      <c r="G45" s="38">
        <v>7.8930259545152731E-2</v>
      </c>
      <c r="H45" s="37">
        <v>0.83810297826965263</v>
      </c>
      <c r="I45" s="37">
        <v>0.16789321909812341</v>
      </c>
      <c r="J45" s="37">
        <v>0.39658448284554704</v>
      </c>
      <c r="K45" s="38">
        <v>0.12024934864399195</v>
      </c>
      <c r="L45" s="37">
        <v>0.84493691036792851</v>
      </c>
      <c r="M45" s="37">
        <v>0.44091394939039541</v>
      </c>
      <c r="N45" s="37">
        <v>0.10041580052250536</v>
      </c>
      <c r="O45" s="37">
        <v>0</v>
      </c>
      <c r="P45" s="37">
        <v>0.68924618646657221</v>
      </c>
    </row>
    <row r="46" spans="1:16" s="39" customFormat="1" x14ac:dyDescent="0.3">
      <c r="A46" s="39" t="s">
        <v>9</v>
      </c>
      <c r="B46" s="40">
        <v>9.3647000000000001E-3</v>
      </c>
      <c r="C46" s="40">
        <v>1.177536E-2</v>
      </c>
      <c r="D46" s="39">
        <v>2.2953830000000001E-2</v>
      </c>
      <c r="E46" s="39">
        <v>3.6115369000000001E-2</v>
      </c>
      <c r="F46" s="40">
        <v>0.202863508</v>
      </c>
      <c r="G46" s="40">
        <v>2.4848519999999999E-2</v>
      </c>
      <c r="H46" s="39">
        <v>0.566119979</v>
      </c>
      <c r="I46" s="39">
        <v>9.2890634999999999E-2</v>
      </c>
      <c r="J46" s="39">
        <v>0.36594697300000001</v>
      </c>
      <c r="K46" s="40">
        <v>0.108617137</v>
      </c>
      <c r="L46" s="39">
        <v>0.82697334</v>
      </c>
      <c r="M46" s="39">
        <v>0.243243243</v>
      </c>
      <c r="N46" s="39">
        <v>6.3157895000000006E-2</v>
      </c>
      <c r="O46" s="39">
        <v>0</v>
      </c>
      <c r="P46" s="39">
        <v>0.64983119658119659</v>
      </c>
    </row>
    <row r="47" spans="1:16" s="41" customFormat="1" x14ac:dyDescent="0.3">
      <c r="A47" s="41" t="s">
        <v>10</v>
      </c>
      <c r="B47" s="42">
        <v>4.1416016999999999E-2</v>
      </c>
      <c r="C47" s="42">
        <v>4.1369832000000002E-2</v>
      </c>
      <c r="D47" s="41">
        <v>5.4513334992851471E-2</v>
      </c>
      <c r="E47" s="41">
        <v>6.0466328999999999E-2</v>
      </c>
      <c r="F47" s="42">
        <v>0.99990811599999996</v>
      </c>
      <c r="G47" s="42">
        <v>0.18155982600000001</v>
      </c>
      <c r="H47" s="41">
        <v>0.99999055400000003</v>
      </c>
      <c r="I47" s="41">
        <v>0.30589028499999998</v>
      </c>
      <c r="J47" s="41">
        <v>0.422601595</v>
      </c>
      <c r="K47" s="42">
        <v>0.13125199200000001</v>
      </c>
      <c r="L47" s="41">
        <v>0.86408781999999995</v>
      </c>
      <c r="M47" s="41">
        <v>0.54545454500000001</v>
      </c>
      <c r="N47" s="41">
        <v>0.133079848</v>
      </c>
      <c r="O47" s="41">
        <v>0</v>
      </c>
      <c r="P47" s="41">
        <v>0.72774274300467523</v>
      </c>
    </row>
    <row r="49" spans="1:16" s="27" customFormat="1" x14ac:dyDescent="0.3">
      <c r="A49" s="27" t="s">
        <v>35</v>
      </c>
      <c r="B49" s="34">
        <v>1.5452326000000001E-2</v>
      </c>
      <c r="C49" s="34">
        <v>2.0735457999999998E-2</v>
      </c>
      <c r="D49" s="27">
        <v>2.5318713999999999E-2</v>
      </c>
      <c r="E49" s="27">
        <v>2.8073424E-2</v>
      </c>
      <c r="F49" s="34">
        <v>0.99576605500000004</v>
      </c>
      <c r="G49" s="34">
        <v>7.9696004000000001E-2</v>
      </c>
      <c r="H49" s="27">
        <v>0.99576605500000004</v>
      </c>
      <c r="I49" s="27">
        <v>0.120397356</v>
      </c>
      <c r="J49" s="27">
        <v>0.39593743999999997</v>
      </c>
      <c r="K49" s="34">
        <v>0.11906718400000001</v>
      </c>
      <c r="L49" s="27">
        <v>0.84633075499999999</v>
      </c>
      <c r="M49" s="27">
        <v>0.35915492999999998</v>
      </c>
      <c r="N49" s="27">
        <v>7.3381294999999999E-2</v>
      </c>
      <c r="O49" s="27">
        <v>0</v>
      </c>
      <c r="P49" s="27">
        <v>0.66512023300000001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7"/>
  <sheetViews>
    <sheetView topLeftCell="A49" workbookViewId="0">
      <selection activeCell="G55" sqref="G55"/>
    </sheetView>
  </sheetViews>
  <sheetFormatPr defaultColWidth="9.109375" defaultRowHeight="14.4" x14ac:dyDescent="0.3"/>
  <cols>
    <col min="2" max="3" width="9.109375" style="43"/>
    <col min="6" max="7" width="9.109375" style="43"/>
    <col min="11" max="11" width="9.109375" style="43"/>
  </cols>
  <sheetData>
    <row r="1" spans="1:16" x14ac:dyDescent="0.3">
      <c r="A1" s="4"/>
      <c r="B1" s="44" t="s">
        <v>13</v>
      </c>
      <c r="C1" s="44" t="s">
        <v>14</v>
      </c>
      <c r="D1" s="24" t="s">
        <v>17</v>
      </c>
      <c r="E1" s="24" t="s">
        <v>18</v>
      </c>
      <c r="F1" s="44" t="s">
        <v>15</v>
      </c>
      <c r="G1" s="44" t="s">
        <v>16</v>
      </c>
      <c r="H1" s="24" t="s">
        <v>19</v>
      </c>
      <c r="I1" s="24" t="s">
        <v>20</v>
      </c>
      <c r="J1" s="24" t="s">
        <v>21</v>
      </c>
      <c r="K1" s="44" t="s">
        <v>6</v>
      </c>
      <c r="L1" s="24" t="s">
        <v>22</v>
      </c>
      <c r="M1" s="24" t="s">
        <v>23</v>
      </c>
      <c r="N1" s="24" t="s">
        <v>24</v>
      </c>
      <c r="O1" s="24" t="s">
        <v>25</v>
      </c>
      <c r="P1" s="24" t="s">
        <v>26</v>
      </c>
    </row>
    <row r="3" spans="1:16" x14ac:dyDescent="0.3">
      <c r="A3" t="s">
        <v>29</v>
      </c>
      <c r="B3" s="43">
        <v>2.1784578046995316E-2</v>
      </c>
      <c r="C3" s="43">
        <v>2.7568221280782689E-2</v>
      </c>
      <c r="D3">
        <v>3.5775390569833462E-2</v>
      </c>
      <c r="E3">
        <v>4.8100384354474737E-2</v>
      </c>
      <c r="F3" s="43">
        <v>0.726648630837892</v>
      </c>
      <c r="G3" s="43">
        <v>9.3846488489850194E-2</v>
      </c>
      <c r="H3">
        <v>0.85268137592599924</v>
      </c>
      <c r="I3">
        <v>0.19387658141294656</v>
      </c>
      <c r="J3">
        <v>0.3972572560414907</v>
      </c>
      <c r="K3" s="43">
        <v>0.12050265623735541</v>
      </c>
      <c r="L3">
        <v>0.84479098089049387</v>
      </c>
      <c r="M3">
        <v>0.44360922706832701</v>
      </c>
      <c r="N3">
        <v>0.10321253931329896</v>
      </c>
      <c r="O3">
        <v>0</v>
      </c>
      <c r="P3">
        <v>0.68883491616572157</v>
      </c>
    </row>
    <row r="4" spans="1:16" x14ac:dyDescent="0.3">
      <c r="A4" t="s">
        <v>31</v>
      </c>
      <c r="B4" s="43">
        <v>1.1775101687426079E-2</v>
      </c>
      <c r="C4" s="43">
        <v>2.401113785425921E-2</v>
      </c>
      <c r="D4">
        <v>3.123258354196046E-2</v>
      </c>
      <c r="E4">
        <v>4.2353504329315207E-2</v>
      </c>
      <c r="F4" s="43">
        <v>0.32073331578162018</v>
      </c>
      <c r="G4" s="43">
        <v>6.0448854473164733E-2</v>
      </c>
      <c r="H4">
        <v>0.65044260629332484</v>
      </c>
      <c r="I4">
        <v>0.1341044630440798</v>
      </c>
      <c r="J4">
        <v>0.37723228274140969</v>
      </c>
      <c r="K4" s="43">
        <v>0.1130992122995039</v>
      </c>
      <c r="L4">
        <v>0.83220073183481447</v>
      </c>
      <c r="M4">
        <v>0.31111111111111112</v>
      </c>
      <c r="N4">
        <v>3.6231884057971023E-2</v>
      </c>
      <c r="O4">
        <v>0</v>
      </c>
      <c r="P4">
        <v>0.64983119658119659</v>
      </c>
    </row>
    <row r="5" spans="1:16" x14ac:dyDescent="0.3">
      <c r="A5" t="s">
        <v>32</v>
      </c>
      <c r="B5" s="43">
        <v>3.1423199718140983E-2</v>
      </c>
      <c r="C5" s="43">
        <v>3.1914276386403068E-2</v>
      </c>
      <c r="D5">
        <v>4.2605682876956402E-2</v>
      </c>
      <c r="E5">
        <v>5.3210616201816947E-2</v>
      </c>
      <c r="F5" s="43">
        <v>0.99939335871998458</v>
      </c>
      <c r="G5" s="43">
        <v>0.14542845706971139</v>
      </c>
      <c r="H5">
        <v>0.99939335871998458</v>
      </c>
      <c r="I5">
        <v>0.26787499733128622</v>
      </c>
      <c r="J5">
        <v>0.41336013164660229</v>
      </c>
      <c r="K5" s="43">
        <v>0.12703382146149941</v>
      </c>
      <c r="L5">
        <v>0.85467851542080497</v>
      </c>
      <c r="M5">
        <v>0.50819672131147542</v>
      </c>
      <c r="N5">
        <v>0.16828478964401289</v>
      </c>
      <c r="O5">
        <v>0</v>
      </c>
      <c r="P5">
        <v>0.72774274300467523</v>
      </c>
    </row>
    <row r="7" spans="1:16" x14ac:dyDescent="0.3">
      <c r="A7" t="s">
        <v>29</v>
      </c>
      <c r="B7" s="43">
        <v>2.8812945700000002E-2</v>
      </c>
      <c r="C7" s="43">
        <v>3.5850072500000003E-2</v>
      </c>
      <c r="D7">
        <v>4.1422210599999995E-2</v>
      </c>
      <c r="E7">
        <v>5.0877710400000012E-2</v>
      </c>
      <c r="F7" s="43">
        <v>0.63758164659999994</v>
      </c>
      <c r="G7" s="43">
        <v>9.1876878600000017E-2</v>
      </c>
      <c r="H7">
        <v>0.76212898729999989</v>
      </c>
      <c r="I7">
        <v>0.17529518099999999</v>
      </c>
      <c r="J7">
        <v>0.39828759779999995</v>
      </c>
      <c r="K7" s="43">
        <v>0.12073846420000001</v>
      </c>
      <c r="L7">
        <v>0.84431953139999982</v>
      </c>
      <c r="M7">
        <v>0.44942556210000006</v>
      </c>
      <c r="N7">
        <v>9.8895727900000008E-2</v>
      </c>
      <c r="O7">
        <v>0</v>
      </c>
      <c r="P7">
        <v>0.68930078650000004</v>
      </c>
    </row>
    <row r="8" spans="1:16" x14ac:dyDescent="0.3">
      <c r="A8" t="s">
        <v>31</v>
      </c>
      <c r="B8" s="43">
        <v>1.4700929E-2</v>
      </c>
      <c r="C8" s="43">
        <v>2.6723943999999999E-2</v>
      </c>
      <c r="D8">
        <v>2.9954593000000002E-2</v>
      </c>
      <c r="E8">
        <v>4.2156705000000003E-2</v>
      </c>
      <c r="F8" s="43">
        <v>0.192139225</v>
      </c>
      <c r="G8" s="43">
        <v>4.5070128000000001E-2</v>
      </c>
      <c r="H8">
        <v>0.40735447499999999</v>
      </c>
      <c r="I8">
        <v>0.12970394399999999</v>
      </c>
      <c r="J8">
        <v>0.37390314400000002</v>
      </c>
      <c r="K8" s="43">
        <v>0.110828171</v>
      </c>
      <c r="L8">
        <v>0.83263598299999997</v>
      </c>
      <c r="M8">
        <v>0.32926829299999999</v>
      </c>
      <c r="N8">
        <v>3.8095237999999997E-2</v>
      </c>
      <c r="O8">
        <v>0</v>
      </c>
      <c r="P8">
        <v>0.67375185400000004</v>
      </c>
    </row>
    <row r="9" spans="1:16" x14ac:dyDescent="0.3">
      <c r="A9" t="s">
        <v>32</v>
      </c>
      <c r="B9" s="43">
        <v>3.9207598000000003E-2</v>
      </c>
      <c r="C9" s="43">
        <v>4.5448216999999999E-2</v>
      </c>
      <c r="D9">
        <v>5.2805863000000001E-2</v>
      </c>
      <c r="E9">
        <v>6.0576455000000001E-2</v>
      </c>
      <c r="F9" s="43">
        <v>0.99823709500000002</v>
      </c>
      <c r="G9" s="43">
        <v>0.14278628800000001</v>
      </c>
      <c r="H9">
        <v>0.99823709500000002</v>
      </c>
      <c r="I9">
        <v>0.26997258299999999</v>
      </c>
      <c r="J9">
        <v>0.41997568400000002</v>
      </c>
      <c r="K9" s="43">
        <v>0.12958977299999999</v>
      </c>
      <c r="L9">
        <v>0.85990590700000002</v>
      </c>
      <c r="M9">
        <v>0.6</v>
      </c>
      <c r="N9">
        <v>0.15210356</v>
      </c>
      <c r="O9">
        <v>0</v>
      </c>
      <c r="P9">
        <v>0.70375998299999998</v>
      </c>
    </row>
    <row r="11" spans="1:16" x14ac:dyDescent="0.3">
      <c r="A11" t="s">
        <v>29</v>
      </c>
      <c r="B11" s="43">
        <v>2.5754061700000004E-2</v>
      </c>
      <c r="C11" s="43">
        <v>3.0677410600000003E-2</v>
      </c>
      <c r="D11">
        <v>3.5252436499999998E-2</v>
      </c>
      <c r="E11">
        <v>4.72508923E-2</v>
      </c>
      <c r="F11" s="43">
        <v>0.69589153020000005</v>
      </c>
      <c r="G11" s="43">
        <v>9.8187265800000006E-2</v>
      </c>
      <c r="H11">
        <v>0.82879512089999996</v>
      </c>
      <c r="I11">
        <v>0.18819304679999999</v>
      </c>
      <c r="J11">
        <v>0.39802354870000001</v>
      </c>
      <c r="K11" s="43">
        <v>0.12067422639999999</v>
      </c>
      <c r="L11">
        <v>0.8433270103999998</v>
      </c>
      <c r="M11">
        <v>0.42536802229999998</v>
      </c>
      <c r="N11">
        <v>8.8882749400000002E-2</v>
      </c>
      <c r="O11">
        <v>0</v>
      </c>
      <c r="P11">
        <v>0.69060812650000003</v>
      </c>
    </row>
    <row r="12" spans="1:16" x14ac:dyDescent="0.3">
      <c r="A12" t="s">
        <v>31</v>
      </c>
      <c r="B12" s="43">
        <v>1.8508940000000002E-2</v>
      </c>
      <c r="C12" s="43">
        <v>2.5434080000000001E-2</v>
      </c>
      <c r="D12">
        <v>2.9505956E-2</v>
      </c>
      <c r="E12">
        <v>4.1180397000000001E-2</v>
      </c>
      <c r="F12" s="43">
        <v>0.34586518799999999</v>
      </c>
      <c r="G12" s="43">
        <v>6.7290331999999994E-2</v>
      </c>
      <c r="H12">
        <v>0.66820863699999999</v>
      </c>
      <c r="I12">
        <v>0.127042342</v>
      </c>
      <c r="J12">
        <v>0.37878773500000001</v>
      </c>
      <c r="K12" s="43">
        <v>0.113590276</v>
      </c>
      <c r="L12">
        <v>0.83376894899999998</v>
      </c>
      <c r="M12">
        <v>0.368421053</v>
      </c>
      <c r="N12">
        <v>3.3333333E-2</v>
      </c>
      <c r="O12">
        <v>0</v>
      </c>
      <c r="P12">
        <v>0.67453205100000002</v>
      </c>
    </row>
    <row r="13" spans="1:16" x14ac:dyDescent="0.3">
      <c r="A13" t="s">
        <v>32</v>
      </c>
      <c r="B13" s="43">
        <v>3.8910919000000002E-2</v>
      </c>
      <c r="C13" s="43">
        <v>3.7704926E-2</v>
      </c>
      <c r="D13">
        <v>4.5324332000000002E-2</v>
      </c>
      <c r="E13">
        <v>5.7803132E-2</v>
      </c>
      <c r="F13" s="43">
        <v>0.94382406200000002</v>
      </c>
      <c r="G13" s="43">
        <v>0.14811031299999999</v>
      </c>
      <c r="H13">
        <v>0.96355208400000003</v>
      </c>
      <c r="I13">
        <v>0.27960979499999999</v>
      </c>
      <c r="J13">
        <v>0.41824200700000003</v>
      </c>
      <c r="K13" s="43">
        <v>0.12872447400000001</v>
      </c>
      <c r="L13">
        <v>0.85624673299999998</v>
      </c>
      <c r="M13">
        <v>0.55263157900000004</v>
      </c>
      <c r="N13">
        <v>0.17021276599999999</v>
      </c>
      <c r="O13">
        <v>0</v>
      </c>
      <c r="P13">
        <v>0.71811726499999995</v>
      </c>
    </row>
    <row r="15" spans="1:16" x14ac:dyDescent="0.3">
      <c r="A15" t="s">
        <v>29</v>
      </c>
      <c r="B15" s="43">
        <v>2.6899647899999997E-2</v>
      </c>
      <c r="C15" s="43">
        <v>3.1039948499999991E-2</v>
      </c>
      <c r="D15">
        <v>3.5657301699999991E-2</v>
      </c>
      <c r="E15">
        <v>4.8578831799999993E-2</v>
      </c>
      <c r="F15" s="43">
        <v>0.7160603606</v>
      </c>
      <c r="G15" s="43">
        <v>9.6387104200000004E-2</v>
      </c>
      <c r="H15">
        <v>0.84026669110000007</v>
      </c>
      <c r="I15">
        <v>0.19084038040000001</v>
      </c>
      <c r="J15">
        <v>0.39800331219999996</v>
      </c>
      <c r="K15" s="43">
        <v>0.1207543843</v>
      </c>
      <c r="L15">
        <v>0.84165435459999993</v>
      </c>
      <c r="M15">
        <v>0.42088676290000004</v>
      </c>
      <c r="N15">
        <v>0.117562257</v>
      </c>
      <c r="O15">
        <v>0</v>
      </c>
      <c r="P15">
        <v>0.68900463909999998</v>
      </c>
    </row>
    <row r="16" spans="1:16" x14ac:dyDescent="0.3">
      <c r="A16" t="s">
        <v>31</v>
      </c>
      <c r="B16" s="43">
        <v>1.9391311000000001E-2</v>
      </c>
      <c r="C16" s="43">
        <v>2.1415501999999999E-2</v>
      </c>
      <c r="D16">
        <v>2.3879924E-2</v>
      </c>
      <c r="E16">
        <v>4.1920140000000002E-2</v>
      </c>
      <c r="F16" s="43">
        <v>0.30283791399999999</v>
      </c>
      <c r="G16" s="43">
        <v>5.6943409E-2</v>
      </c>
      <c r="H16">
        <v>0.65117765000000005</v>
      </c>
      <c r="I16">
        <v>0.117739755</v>
      </c>
      <c r="J16">
        <v>0.374072617</v>
      </c>
      <c r="K16" s="43">
        <v>0.11127791400000001</v>
      </c>
      <c r="L16">
        <v>0.82331416599999996</v>
      </c>
      <c r="M16">
        <v>0.34745762699999999</v>
      </c>
      <c r="N16">
        <v>6.7340067000000003E-2</v>
      </c>
      <c r="O16">
        <v>0</v>
      </c>
      <c r="P16">
        <v>0.66979645700000001</v>
      </c>
    </row>
    <row r="17" spans="1:16" x14ac:dyDescent="0.3">
      <c r="A17" t="s">
        <v>32</v>
      </c>
      <c r="B17" s="43">
        <v>4.1211659999999997E-2</v>
      </c>
      <c r="C17" s="43">
        <v>4.3295253999999998E-2</v>
      </c>
      <c r="D17">
        <v>4.6936974999999999E-2</v>
      </c>
      <c r="E17">
        <v>5.7917503000000002E-2</v>
      </c>
      <c r="F17" s="43">
        <v>0.99976657800000002</v>
      </c>
      <c r="G17" s="43">
        <v>0.14646214799999999</v>
      </c>
      <c r="H17">
        <v>0.99976657800000002</v>
      </c>
      <c r="I17">
        <v>0.278158352</v>
      </c>
      <c r="J17">
        <v>0.42278535499999997</v>
      </c>
      <c r="K17" s="43">
        <v>0.13103209800000001</v>
      </c>
      <c r="L17">
        <v>0.85781494999999996</v>
      </c>
      <c r="M17">
        <v>0.55769230800000003</v>
      </c>
      <c r="N17">
        <v>0.155963303</v>
      </c>
      <c r="O17">
        <v>0</v>
      </c>
      <c r="P17">
        <v>0.72720975700000001</v>
      </c>
    </row>
    <row r="19" spans="1:16" x14ac:dyDescent="0.3">
      <c r="A19" t="s">
        <v>29</v>
      </c>
      <c r="B19" s="43">
        <v>2.1822801100000001E-2</v>
      </c>
      <c r="C19" s="43">
        <v>2.8749750999999997E-2</v>
      </c>
      <c r="D19">
        <v>3.4255240200000002E-2</v>
      </c>
      <c r="E19">
        <v>4.6865651000000008E-2</v>
      </c>
      <c r="F19" s="43">
        <v>0.67943838260000011</v>
      </c>
      <c r="G19" s="43">
        <v>8.2848727599999991E-2</v>
      </c>
      <c r="H19">
        <v>0.81139353580000007</v>
      </c>
      <c r="I19">
        <v>0.16612783759999999</v>
      </c>
      <c r="J19">
        <v>0.39666460270000004</v>
      </c>
      <c r="K19" s="43">
        <v>0.12025321849999999</v>
      </c>
      <c r="L19">
        <v>0.84400648929999988</v>
      </c>
      <c r="M19">
        <v>0.43169991590000001</v>
      </c>
      <c r="N19">
        <v>0.10810135220000001</v>
      </c>
      <c r="O19">
        <v>0</v>
      </c>
      <c r="P19">
        <v>0.69019755679999983</v>
      </c>
    </row>
    <row r="20" spans="1:16" x14ac:dyDescent="0.3">
      <c r="A20" t="s">
        <v>31</v>
      </c>
      <c r="B20" s="43">
        <v>1.3012335999999999E-2</v>
      </c>
      <c r="C20" s="43">
        <v>1.8977482E-2</v>
      </c>
      <c r="D20">
        <v>2.8334722999999999E-2</v>
      </c>
      <c r="E20">
        <v>3.6105215000000003E-2</v>
      </c>
      <c r="F20" s="43">
        <v>0.37316416600000002</v>
      </c>
      <c r="G20" s="43">
        <v>4.8585858000000003E-2</v>
      </c>
      <c r="H20">
        <v>0.60769999799999996</v>
      </c>
      <c r="I20">
        <v>9.3768453000000002E-2</v>
      </c>
      <c r="J20">
        <v>0.36965648000000001</v>
      </c>
      <c r="K20" s="43">
        <v>0.109609164</v>
      </c>
      <c r="L20">
        <v>0.83533716700000005</v>
      </c>
      <c r="M20">
        <v>0.321428571</v>
      </c>
      <c r="N20">
        <v>6.1016949000000001E-2</v>
      </c>
      <c r="O20">
        <v>0</v>
      </c>
      <c r="P20">
        <v>0.67147137099999998</v>
      </c>
    </row>
    <row r="21" spans="1:16" x14ac:dyDescent="0.3">
      <c r="A21" t="s">
        <v>32</v>
      </c>
      <c r="B21" s="43">
        <v>3.2620855999999997E-2</v>
      </c>
      <c r="C21" s="43">
        <v>4.1365223999999999E-2</v>
      </c>
      <c r="D21">
        <v>4.2175522E-2</v>
      </c>
      <c r="E21">
        <v>5.4743596999999998E-2</v>
      </c>
      <c r="F21" s="43">
        <v>0.97965203199999995</v>
      </c>
      <c r="G21" s="43">
        <v>0.14015280199999999</v>
      </c>
      <c r="H21">
        <v>0.99968499</v>
      </c>
      <c r="I21">
        <v>0.2497788</v>
      </c>
      <c r="J21">
        <v>0.416459146</v>
      </c>
      <c r="K21" s="43">
        <v>0.126618021</v>
      </c>
      <c r="L21">
        <v>0.86304234199999996</v>
      </c>
      <c r="M21">
        <v>0.5</v>
      </c>
      <c r="N21">
        <v>0.13986013999999999</v>
      </c>
      <c r="O21">
        <v>0</v>
      </c>
      <c r="P21">
        <v>0.71239270899999996</v>
      </c>
    </row>
    <row r="23" spans="1:16" x14ac:dyDescent="0.3">
      <c r="A23" t="s">
        <v>29</v>
      </c>
      <c r="B23" s="43">
        <v>2.45409402E-2</v>
      </c>
      <c r="C23" s="43">
        <v>2.9174070400000002E-2</v>
      </c>
      <c r="D23">
        <v>3.6277974599999999E-2</v>
      </c>
      <c r="E23">
        <v>4.8112414300000003E-2</v>
      </c>
      <c r="F23" s="43">
        <v>0.67628165360000003</v>
      </c>
      <c r="G23" s="43">
        <v>7.9183843700000006E-2</v>
      </c>
      <c r="H23">
        <v>0.8227332516000001</v>
      </c>
      <c r="I23">
        <v>0.17461788519999999</v>
      </c>
      <c r="J23">
        <v>0.39718395550000002</v>
      </c>
      <c r="K23" s="43">
        <v>0.1204378562</v>
      </c>
      <c r="L23">
        <v>0.84494692769999991</v>
      </c>
      <c r="M23">
        <v>0.43709919380000006</v>
      </c>
      <c r="N23">
        <v>8.1750826999999998E-2</v>
      </c>
      <c r="O23">
        <v>0</v>
      </c>
      <c r="P23">
        <v>0.68903409780000002</v>
      </c>
    </row>
    <row r="24" spans="1:16" x14ac:dyDescent="0.3">
      <c r="A24" t="s">
        <v>31</v>
      </c>
      <c r="B24" s="43">
        <v>1.2749098E-2</v>
      </c>
      <c r="C24" s="43">
        <v>1.691316E-2</v>
      </c>
      <c r="D24">
        <v>2.7911934999999999E-2</v>
      </c>
      <c r="E24">
        <v>3.8517444999999997E-2</v>
      </c>
      <c r="F24" s="43">
        <v>0.242872801</v>
      </c>
      <c r="G24" s="43">
        <v>3.9023292000000001E-2</v>
      </c>
      <c r="H24">
        <v>0.573146873</v>
      </c>
      <c r="I24">
        <v>0.108292084</v>
      </c>
      <c r="J24">
        <v>0.37343094500000001</v>
      </c>
      <c r="K24" s="43">
        <v>0.110836843</v>
      </c>
      <c r="L24">
        <v>0.82906429699999995</v>
      </c>
      <c r="M24">
        <v>0.27173913</v>
      </c>
      <c r="N24">
        <v>4.4368601000000001E-2</v>
      </c>
      <c r="O24">
        <v>0</v>
      </c>
      <c r="P24">
        <v>0.65548667100000002</v>
      </c>
    </row>
    <row r="25" spans="1:16" x14ac:dyDescent="0.3">
      <c r="A25" t="s">
        <v>32</v>
      </c>
      <c r="B25" s="43">
        <v>3.6341801E-2</v>
      </c>
      <c r="C25" s="43">
        <v>4.0032570000000003E-2</v>
      </c>
      <c r="D25">
        <v>4.4580963000000001E-2</v>
      </c>
      <c r="E25">
        <v>5.6242835999999997E-2</v>
      </c>
      <c r="F25" s="43">
        <v>0.99928874400000001</v>
      </c>
      <c r="G25" s="43">
        <v>0.203673462</v>
      </c>
      <c r="H25">
        <v>0.99928874400000001</v>
      </c>
      <c r="I25">
        <v>0.33198428299999999</v>
      </c>
      <c r="J25">
        <v>0.41239050900000002</v>
      </c>
      <c r="K25" s="43">
        <v>0.125852189</v>
      </c>
      <c r="L25">
        <v>0.86042864600000002</v>
      </c>
      <c r="M25">
        <v>0.52500000000000002</v>
      </c>
      <c r="N25">
        <v>0.138613861</v>
      </c>
      <c r="O25">
        <v>0</v>
      </c>
      <c r="P25">
        <v>0.71605417000000005</v>
      </c>
    </row>
    <row r="27" spans="1:16" x14ac:dyDescent="0.3">
      <c r="A27" t="s">
        <v>29</v>
      </c>
      <c r="B27" s="43">
        <v>2.3534720799999999E-2</v>
      </c>
      <c r="C27" s="43">
        <v>2.9729777200000009E-2</v>
      </c>
      <c r="D27">
        <v>3.6055730800000005E-2</v>
      </c>
      <c r="E27">
        <v>4.6596598499999996E-2</v>
      </c>
      <c r="F27" s="43">
        <v>0.71283944469999994</v>
      </c>
      <c r="G27" s="43">
        <v>7.7455568399999994E-2</v>
      </c>
      <c r="H27">
        <v>0.85808857340000011</v>
      </c>
      <c r="I27">
        <v>0.16124704100000001</v>
      </c>
      <c r="J27">
        <v>0.39736994049999996</v>
      </c>
      <c r="K27" s="43">
        <v>0.12047127760000001</v>
      </c>
      <c r="L27">
        <v>0.84484339169999989</v>
      </c>
      <c r="M27">
        <v>0.43747379759999988</v>
      </c>
      <c r="N27">
        <v>7.740805349999999E-2</v>
      </c>
      <c r="O27">
        <v>0</v>
      </c>
      <c r="P27">
        <v>0.68989597719999995</v>
      </c>
    </row>
    <row r="28" spans="1:16" x14ac:dyDescent="0.3">
      <c r="A28" t="s">
        <v>31</v>
      </c>
      <c r="B28" s="43">
        <v>9.7855719999999993E-3</v>
      </c>
      <c r="C28" s="43">
        <v>1.6365896000000001E-2</v>
      </c>
      <c r="D28">
        <v>2.4561961E-2</v>
      </c>
      <c r="E28">
        <v>3.9373433999999999E-2</v>
      </c>
      <c r="F28" s="43">
        <v>0.37647735399999999</v>
      </c>
      <c r="G28" s="43">
        <v>3.9916308999999997E-2</v>
      </c>
      <c r="H28">
        <v>0.75931985700000004</v>
      </c>
      <c r="I28">
        <v>0.116502621</v>
      </c>
      <c r="J28">
        <v>0.38131754600000001</v>
      </c>
      <c r="K28" s="43">
        <v>0.114535706</v>
      </c>
      <c r="L28">
        <v>0.82906429699999995</v>
      </c>
      <c r="M28">
        <v>0.32876712299999999</v>
      </c>
      <c r="N28">
        <v>5.3003533999999998E-2</v>
      </c>
      <c r="O28">
        <v>0</v>
      </c>
      <c r="P28">
        <v>0.65518916999999999</v>
      </c>
    </row>
    <row r="29" spans="1:16" x14ac:dyDescent="0.3">
      <c r="A29" t="s">
        <v>32</v>
      </c>
      <c r="B29" s="43">
        <v>3.1345697999999998E-2</v>
      </c>
      <c r="C29" s="43">
        <v>4.0204142999999998E-2</v>
      </c>
      <c r="D29">
        <v>4.4998231999999999E-2</v>
      </c>
      <c r="E29">
        <v>5.3260729E-2</v>
      </c>
      <c r="F29" s="43">
        <v>0.99487096200000003</v>
      </c>
      <c r="G29" s="43">
        <v>0.111178217</v>
      </c>
      <c r="H29">
        <v>0.99487096200000003</v>
      </c>
      <c r="I29">
        <v>0.236336609</v>
      </c>
      <c r="J29">
        <v>0.41698105499999999</v>
      </c>
      <c r="K29" s="43">
        <v>0.12893104999999999</v>
      </c>
      <c r="L29">
        <v>0.85520125499999999</v>
      </c>
      <c r="M29">
        <v>0.594594595</v>
      </c>
      <c r="N29">
        <v>0.108208955</v>
      </c>
      <c r="O29">
        <v>0</v>
      </c>
      <c r="P29">
        <v>0.71323375</v>
      </c>
    </row>
    <row r="31" spans="1:16" x14ac:dyDescent="0.3">
      <c r="A31">
        <v>10</v>
      </c>
      <c r="B31" s="43">
        <v>1.6943453000000001E-2</v>
      </c>
      <c r="C31" s="43">
        <v>2.2787193000000001E-2</v>
      </c>
      <c r="D31">
        <v>2.6757176000000001E-2</v>
      </c>
      <c r="E31">
        <v>3.0230084000000001E-2</v>
      </c>
      <c r="F31" s="43">
        <v>0.97529067999999997</v>
      </c>
      <c r="G31" s="43">
        <v>0.121069027</v>
      </c>
      <c r="H31">
        <v>0.99824964100000002</v>
      </c>
      <c r="I31">
        <v>0.176290054</v>
      </c>
      <c r="J31">
        <v>0.39753263900000002</v>
      </c>
      <c r="K31" s="43">
        <v>0.119644707</v>
      </c>
      <c r="L31">
        <v>0.840685762</v>
      </c>
      <c r="M31">
        <v>0.33497536900000002</v>
      </c>
      <c r="N31">
        <v>9.7841727000000003E-2</v>
      </c>
      <c r="O31">
        <v>0</v>
      </c>
      <c r="P31">
        <v>0.66512023300000001</v>
      </c>
    </row>
    <row r="32" spans="1:16" x14ac:dyDescent="0.3">
      <c r="A32" t="s">
        <v>31</v>
      </c>
      <c r="B32" s="43">
        <v>1.2563476000000001E-2</v>
      </c>
      <c r="C32" s="43">
        <v>2.007975E-2</v>
      </c>
      <c r="D32">
        <v>2.1016572000000001E-2</v>
      </c>
      <c r="E32">
        <v>3.9026263999999998E-2</v>
      </c>
      <c r="F32" s="43">
        <v>0.41595322400000001</v>
      </c>
      <c r="G32" s="43">
        <v>5.0169466000000003E-2</v>
      </c>
      <c r="H32">
        <v>0.68765534399999995</v>
      </c>
      <c r="I32">
        <v>0.127154038</v>
      </c>
      <c r="J32">
        <v>0.37209099699999998</v>
      </c>
      <c r="K32" s="43">
        <v>0.111417391</v>
      </c>
      <c r="L32">
        <v>0.82279142699999996</v>
      </c>
      <c r="M32">
        <v>0.34782608700000001</v>
      </c>
      <c r="N32">
        <v>5.7142856999999998E-2</v>
      </c>
      <c r="O32">
        <v>0</v>
      </c>
      <c r="P32">
        <v>0.66619977699999999</v>
      </c>
    </row>
    <row r="33" spans="1:16" x14ac:dyDescent="0.3">
      <c r="A33" t="s">
        <v>32</v>
      </c>
      <c r="B33" s="43">
        <v>3.9346062000000001E-2</v>
      </c>
      <c r="C33" s="43">
        <v>4.2505910000000001E-2</v>
      </c>
      <c r="D33">
        <v>4.5427804000000002E-2</v>
      </c>
      <c r="E33">
        <v>5.6373971000000002E-2</v>
      </c>
      <c r="F33" s="43">
        <v>0.99115401800000003</v>
      </c>
      <c r="G33" s="43">
        <v>0.144220026</v>
      </c>
      <c r="H33">
        <v>0.99992640899999996</v>
      </c>
      <c r="I33">
        <v>0.23938611600000001</v>
      </c>
      <c r="J33">
        <v>0.43401267199999999</v>
      </c>
      <c r="K33" s="43">
        <v>0.13434880099999999</v>
      </c>
      <c r="L33">
        <v>0.85729221099999997</v>
      </c>
      <c r="M33">
        <v>0.55000000000000004</v>
      </c>
      <c r="N33">
        <v>0.14545454499999999</v>
      </c>
      <c r="O33">
        <v>0</v>
      </c>
      <c r="P33">
        <v>0.72071597700000001</v>
      </c>
    </row>
    <row r="35" spans="1:16" x14ac:dyDescent="0.3">
      <c r="A35" t="s">
        <v>29</v>
      </c>
      <c r="B35" s="43">
        <v>2.4888064299999998E-2</v>
      </c>
      <c r="C35" s="43">
        <v>2.8459636399999995E-2</v>
      </c>
      <c r="D35">
        <v>3.3673328100000004E-2</v>
      </c>
      <c r="E35">
        <v>4.7814182400000002E-2</v>
      </c>
      <c r="F35" s="43">
        <v>0.70762577799999993</v>
      </c>
      <c r="G35" s="43">
        <v>8.5852310100000009E-2</v>
      </c>
      <c r="H35">
        <v>0.83536168900000018</v>
      </c>
      <c r="I35">
        <v>0.18722683130000001</v>
      </c>
      <c r="J35">
        <v>0.39722620929999997</v>
      </c>
      <c r="K35" s="43">
        <v>0.12045692579999998</v>
      </c>
      <c r="L35">
        <v>0.84405963809999984</v>
      </c>
      <c r="M35">
        <v>0.43993304709999997</v>
      </c>
      <c r="N35">
        <v>9.1264232000000015E-2</v>
      </c>
      <c r="O35">
        <v>0</v>
      </c>
      <c r="P35">
        <v>0.69038365309999994</v>
      </c>
    </row>
    <row r="36" spans="1:16" x14ac:dyDescent="0.3">
      <c r="A36" t="s">
        <v>31</v>
      </c>
      <c r="B36" s="43">
        <v>1.6250074E-2</v>
      </c>
      <c r="C36" s="43">
        <v>1.6804752999999999E-2</v>
      </c>
      <c r="D36">
        <v>2.3886319999999999E-2</v>
      </c>
      <c r="E36">
        <v>3.5646703000000002E-2</v>
      </c>
      <c r="F36" s="43">
        <v>0.35307662400000001</v>
      </c>
      <c r="G36" s="43">
        <v>3.7953516999999999E-2</v>
      </c>
      <c r="H36">
        <v>0.63417363900000001</v>
      </c>
      <c r="I36">
        <v>0.11909911099999999</v>
      </c>
      <c r="J36">
        <v>0.37465341600000002</v>
      </c>
      <c r="K36" s="43">
        <v>0.111969152</v>
      </c>
      <c r="L36">
        <v>0.82383690499999995</v>
      </c>
      <c r="M36">
        <v>0.33823529400000002</v>
      </c>
      <c r="N36">
        <v>3.7735849000000002E-2</v>
      </c>
      <c r="O36">
        <v>0</v>
      </c>
      <c r="P36">
        <v>0.66056307999999997</v>
      </c>
    </row>
    <row r="37" spans="1:16" x14ac:dyDescent="0.3">
      <c r="A37" t="s">
        <v>32</v>
      </c>
      <c r="B37" s="43">
        <v>3.5371009000000002E-2</v>
      </c>
      <c r="C37" s="43">
        <v>3.5565599000000003E-2</v>
      </c>
      <c r="D37">
        <v>4.4212320999999999E-2</v>
      </c>
      <c r="E37">
        <v>5.2121024000000002E-2</v>
      </c>
      <c r="F37" s="43">
        <v>0.99995787000000003</v>
      </c>
      <c r="G37" s="43">
        <v>0.12507354200000001</v>
      </c>
      <c r="H37">
        <v>0.99995787000000003</v>
      </c>
      <c r="I37">
        <v>0.25103520899999998</v>
      </c>
      <c r="J37">
        <v>0.43083015099999999</v>
      </c>
      <c r="K37" s="43">
        <v>0.133201298</v>
      </c>
      <c r="L37">
        <v>0.86087866099999999</v>
      </c>
      <c r="M37">
        <v>0.592592593</v>
      </c>
      <c r="N37">
        <v>0.14715719099999999</v>
      </c>
      <c r="O37">
        <v>0</v>
      </c>
      <c r="P37">
        <v>0.723957305</v>
      </c>
    </row>
    <row r="39" spans="1:16" x14ac:dyDescent="0.3">
      <c r="A39" t="s">
        <v>29</v>
      </c>
      <c r="B39" s="43">
        <v>2.4095025700000001E-2</v>
      </c>
      <c r="C39" s="43">
        <v>2.7182461400000003E-2</v>
      </c>
      <c r="D39">
        <v>3.4364782999999996E-2</v>
      </c>
      <c r="E39">
        <v>4.5032906599999999E-2</v>
      </c>
      <c r="F39" s="43">
        <v>0.55797883410000004</v>
      </c>
      <c r="G39" s="43">
        <v>7.9268167700000003E-2</v>
      </c>
      <c r="H39">
        <v>0.80118662240000005</v>
      </c>
      <c r="I39">
        <v>0.17468464889999996</v>
      </c>
      <c r="J39">
        <v>0.39722900029999997</v>
      </c>
      <c r="K39" s="43">
        <v>0.12038584860000001</v>
      </c>
      <c r="L39">
        <v>0.84588826829999986</v>
      </c>
      <c r="M39">
        <v>0.44307598770000006</v>
      </c>
      <c r="N39">
        <v>8.5805140199999991E-2</v>
      </c>
      <c r="O39">
        <v>0</v>
      </c>
      <c r="P39">
        <v>0.68948537519999986</v>
      </c>
    </row>
    <row r="40" spans="1:16" x14ac:dyDescent="0.3">
      <c r="A40" t="s">
        <v>31</v>
      </c>
      <c r="B40" s="43">
        <v>1.2375182E-2</v>
      </c>
      <c r="C40" s="43">
        <v>1.5948809000000001E-2</v>
      </c>
      <c r="D40">
        <v>2.3923531000000001E-2</v>
      </c>
      <c r="E40">
        <v>3.5509419E-2</v>
      </c>
      <c r="F40" s="43">
        <v>0.24615163300000001</v>
      </c>
      <c r="G40" s="43">
        <v>5.1046254999999999E-2</v>
      </c>
      <c r="H40">
        <v>0.50466349300000002</v>
      </c>
      <c r="I40">
        <v>0.102404233</v>
      </c>
      <c r="J40">
        <v>0.37516894099999998</v>
      </c>
      <c r="K40" s="43">
        <v>0.11195316499999999</v>
      </c>
      <c r="L40">
        <v>0.83429168799999998</v>
      </c>
      <c r="M40">
        <v>0.321428571</v>
      </c>
      <c r="N40">
        <v>4.8951049000000003E-2</v>
      </c>
      <c r="O40">
        <v>0</v>
      </c>
      <c r="P40">
        <v>0.66554379799999996</v>
      </c>
    </row>
    <row r="41" spans="1:16" x14ac:dyDescent="0.3">
      <c r="A41" t="s">
        <v>32</v>
      </c>
      <c r="B41" s="43">
        <v>4.3760572999999997E-2</v>
      </c>
      <c r="C41" s="43">
        <v>4.7250265E-2</v>
      </c>
      <c r="D41">
        <v>4.7713708000000001E-2</v>
      </c>
      <c r="E41">
        <v>5.3682321999999998E-2</v>
      </c>
      <c r="F41" s="43">
        <v>0.99090338499999997</v>
      </c>
      <c r="G41" s="43">
        <v>0.12558656400000001</v>
      </c>
      <c r="H41">
        <v>0.99992935900000002</v>
      </c>
      <c r="I41">
        <v>0.25128952700000001</v>
      </c>
      <c r="J41">
        <v>0.416911172</v>
      </c>
      <c r="K41" s="43">
        <v>0.12760454600000001</v>
      </c>
      <c r="L41">
        <v>0.85572399399999999</v>
      </c>
      <c r="M41">
        <v>0.53125</v>
      </c>
      <c r="N41">
        <v>0.15282392</v>
      </c>
      <c r="O41">
        <v>0</v>
      </c>
      <c r="P41">
        <v>0.70705183400000005</v>
      </c>
    </row>
    <row r="44" spans="1:16" x14ac:dyDescent="0.3">
      <c r="A44" s="6" t="s">
        <v>8</v>
      </c>
      <c r="B44" s="43">
        <f>AVERAGE(B39,B35,B31,B27,B23,B19,B15,B11,B7,B3)</f>
        <v>2.3907623844699532E-2</v>
      </c>
      <c r="C44" s="43">
        <f>AVERAGE(C39,C35,C31,C27,C23,C19,C15,C11,C7,C3)</f>
        <v>2.9121854228078271E-2</v>
      </c>
      <c r="F44" s="43">
        <f>AVERAGE(F39,F35,F31,F27,F23,F19,F15,F11,F7,F3)</f>
        <v>0.70856369412378917</v>
      </c>
      <c r="G44" s="43">
        <f>AVERAGE(G39,G35,G31,G27,G23,G19,G15,G11,G7,G3)</f>
        <v>9.0597538158985025E-2</v>
      </c>
      <c r="K44" s="43">
        <f>AVERAGE(K39,K35,K31,K27,K23,K19,K15,K11,K7,K3)</f>
        <v>0.12043195648373554</v>
      </c>
    </row>
    <row r="45" spans="1:16" x14ac:dyDescent="0.3">
      <c r="A45" s="6" t="s">
        <v>9</v>
      </c>
      <c r="B45" s="43">
        <f>MIN(B40,B36,B32,B28,B24,B20,B16,B12,B8,B4)</f>
        <v>9.7855719999999993E-3</v>
      </c>
      <c r="C45" s="43">
        <f>MIN(C40,C36,C32,C28,C24,C20,C16,C12,C8,C4)</f>
        <v>1.5948809000000001E-2</v>
      </c>
      <c r="F45" s="43">
        <f>MIN(F40,F36,F32,F28,F24,F20,F16,F12,F8,F4)</f>
        <v>0.192139225</v>
      </c>
      <c r="G45" s="43">
        <f>MIN(G40,G36,G32,G28,G24,G20,G16,G12,G8,G4)</f>
        <v>3.7953516999999999E-2</v>
      </c>
      <c r="K45" s="43">
        <f>MIN(K40,K36,K32,K28,K24,K20,K16,K12,K8,K4)</f>
        <v>0.109609164</v>
      </c>
    </row>
    <row r="46" spans="1:16" x14ac:dyDescent="0.3">
      <c r="A46" s="6" t="s">
        <v>10</v>
      </c>
      <c r="B46" s="43">
        <f>MAX(B41,B37,B33,B29,B25,B21,B17,B13,B9,B5)</f>
        <v>4.3760572999999997E-2</v>
      </c>
      <c r="C46" s="43">
        <f>MAX(C41,C37,C33,C29,C25,C21,C17,C13,C9,C5)</f>
        <v>4.7250265E-2</v>
      </c>
      <c r="F46" s="43">
        <f>MAX(F41,F37,F33,F29,F25,F21,F17,F13,F9,F5)</f>
        <v>0.99995787000000003</v>
      </c>
      <c r="G46" s="43">
        <f>MAX(G41,G37,G33,G29,G25,G21,G17,G13,G9,G5)</f>
        <v>0.203673462</v>
      </c>
      <c r="K46" s="43">
        <f>MAX(K41,K37,K33,K29,K25,K21,K17,K13,K9,K5)</f>
        <v>0.13434880099999999</v>
      </c>
    </row>
    <row r="52" spans="1:16" x14ac:dyDescent="0.3">
      <c r="A52" s="6" t="s">
        <v>1</v>
      </c>
    </row>
    <row r="54" spans="1:16" x14ac:dyDescent="0.3">
      <c r="A54">
        <v>1</v>
      </c>
      <c r="B54" s="43">
        <v>3.5761684328453593E-2</v>
      </c>
      <c r="C54" s="43">
        <v>3.4737767440121033E-2</v>
      </c>
      <c r="D54">
        <v>3.7568742255183127E-2</v>
      </c>
      <c r="E54">
        <v>4.0129833322656502E-2</v>
      </c>
      <c r="F54" s="43">
        <v>0.96853386014497511</v>
      </c>
      <c r="G54" s="43">
        <v>7.4236943602733835E-2</v>
      </c>
      <c r="H54">
        <v>0.99786593214047237</v>
      </c>
      <c r="I54">
        <v>0.1120670779019324</v>
      </c>
      <c r="J54">
        <v>0.40104301984324819</v>
      </c>
      <c r="K54" s="43">
        <v>0.1199701263653126</v>
      </c>
      <c r="L54">
        <v>0.85051223081747862</v>
      </c>
      <c r="M54">
        <v>0.4107142857142857</v>
      </c>
      <c r="N54">
        <v>6.6187050359712229E-2</v>
      </c>
      <c r="O54">
        <v>0</v>
      </c>
      <c r="P54">
        <v>0.66512023258105846</v>
      </c>
    </row>
    <row r="55" spans="1:16" x14ac:dyDescent="0.3">
      <c r="A55">
        <v>2</v>
      </c>
      <c r="B55" s="43">
        <v>1.7488892999999998E-2</v>
      </c>
      <c r="C55" s="43">
        <v>2.3920174999999998E-2</v>
      </c>
      <c r="D55">
        <v>2.6463239E-2</v>
      </c>
      <c r="E55">
        <v>3.2192217000000002E-2</v>
      </c>
      <c r="F55" s="43">
        <v>0.71321711600000004</v>
      </c>
      <c r="G55" s="43">
        <v>0.13972936</v>
      </c>
      <c r="H55">
        <v>0.99903713999999999</v>
      </c>
      <c r="I55">
        <v>0.20423659999999999</v>
      </c>
      <c r="J55">
        <v>0.39877657999999999</v>
      </c>
      <c r="K55" s="43">
        <v>0.12004000500000001</v>
      </c>
      <c r="L55">
        <v>0.83859502399999997</v>
      </c>
      <c r="M55">
        <v>0.32888888900000002</v>
      </c>
      <c r="N55">
        <v>0.10647482</v>
      </c>
      <c r="O55">
        <v>0</v>
      </c>
      <c r="P55">
        <v>0.66512023300000001</v>
      </c>
    </row>
    <row r="56" spans="1:16" x14ac:dyDescent="0.3">
      <c r="A56">
        <v>3</v>
      </c>
      <c r="B56" s="43">
        <v>1.5790523000000001E-2</v>
      </c>
      <c r="C56" s="43">
        <v>2.0937388000000001E-2</v>
      </c>
      <c r="D56">
        <v>2.3149103000000001E-2</v>
      </c>
      <c r="E56">
        <v>2.7443753000000001E-2</v>
      </c>
      <c r="F56" s="43">
        <v>0.98968761500000002</v>
      </c>
      <c r="G56" s="43">
        <v>4.2517175999999997E-2</v>
      </c>
      <c r="H56">
        <v>0.98968761500000002</v>
      </c>
      <c r="I56">
        <v>8.6624506000000004E-2</v>
      </c>
      <c r="J56">
        <v>0.39523755500000002</v>
      </c>
      <c r="K56" s="43">
        <v>0.118824577</v>
      </c>
      <c r="L56">
        <v>0.85197574700000001</v>
      </c>
      <c r="M56">
        <v>0.428571429</v>
      </c>
      <c r="N56">
        <v>5.6115107999999997E-2</v>
      </c>
      <c r="O56">
        <v>0</v>
      </c>
      <c r="P56">
        <v>0.66512023300000001</v>
      </c>
    </row>
    <row r="57" spans="1:16" x14ac:dyDescent="0.3">
      <c r="A57">
        <v>4</v>
      </c>
      <c r="B57" s="43">
        <v>1.8739669E-2</v>
      </c>
      <c r="C57" s="43">
        <v>2.2624742999999999E-2</v>
      </c>
      <c r="D57">
        <v>2.2915672000000002E-2</v>
      </c>
      <c r="E57">
        <v>3.0587485000000001E-2</v>
      </c>
      <c r="F57" s="43">
        <v>0.97107326500000002</v>
      </c>
      <c r="G57" s="43">
        <v>9.1305077999999998E-2</v>
      </c>
      <c r="H57">
        <v>0.99786371100000004</v>
      </c>
      <c r="I57">
        <v>0.14542248599999999</v>
      </c>
      <c r="J57">
        <v>0.39709095500000002</v>
      </c>
      <c r="K57" s="43">
        <v>0.11935098399999999</v>
      </c>
      <c r="L57">
        <v>0.845076312</v>
      </c>
      <c r="M57">
        <v>0.34868421100000002</v>
      </c>
      <c r="N57">
        <v>7.6258992999999997E-2</v>
      </c>
      <c r="O57">
        <v>0</v>
      </c>
      <c r="P57">
        <v>0.66512023300000001</v>
      </c>
    </row>
    <row r="58" spans="1:16" x14ac:dyDescent="0.3">
      <c r="A58">
        <v>5</v>
      </c>
      <c r="B58" s="43">
        <v>2.1393751999999999E-2</v>
      </c>
      <c r="C58" s="43">
        <v>2.4576733E-2</v>
      </c>
      <c r="D58">
        <v>2.9408904E-2</v>
      </c>
      <c r="E58">
        <v>3.2413421999999997E-2</v>
      </c>
      <c r="F58" s="43">
        <v>0.97365946299999995</v>
      </c>
      <c r="G58" s="43">
        <v>0.126580571</v>
      </c>
      <c r="H58">
        <v>0.99795971100000003</v>
      </c>
      <c r="I58">
        <v>0.17808875499999999</v>
      </c>
      <c r="J58">
        <v>0.39789429199999998</v>
      </c>
      <c r="K58" s="43">
        <v>0.119788642</v>
      </c>
      <c r="L58">
        <v>0.84005854099999999</v>
      </c>
      <c r="M58">
        <v>0.33490565999999999</v>
      </c>
      <c r="N58">
        <v>0.10215827299999999</v>
      </c>
      <c r="O58">
        <v>0</v>
      </c>
      <c r="P58">
        <v>0.66512023300000001</v>
      </c>
    </row>
    <row r="59" spans="1:16" x14ac:dyDescent="0.3">
      <c r="A59">
        <v>6</v>
      </c>
      <c r="B59" s="43">
        <v>1.6514932E-2</v>
      </c>
      <c r="C59" s="43">
        <v>2.0875437E-2</v>
      </c>
      <c r="D59">
        <v>2.7260448E-2</v>
      </c>
      <c r="E59">
        <v>2.8187879999999998E-2</v>
      </c>
      <c r="F59" s="43">
        <v>0.99401157399999995</v>
      </c>
      <c r="G59" s="43">
        <v>6.9108177000000007E-2</v>
      </c>
      <c r="H59">
        <v>0.99401157399999995</v>
      </c>
      <c r="I59">
        <v>0.102981343</v>
      </c>
      <c r="J59">
        <v>0.39567369600000002</v>
      </c>
      <c r="K59" s="43">
        <v>0.118969094</v>
      </c>
      <c r="L59">
        <v>0.84737612399999995</v>
      </c>
      <c r="M59">
        <v>0.37037037</v>
      </c>
      <c r="N59">
        <v>7.1942445999999993E-2</v>
      </c>
      <c r="O59">
        <v>0</v>
      </c>
      <c r="P59">
        <v>0.66512023300000001</v>
      </c>
    </row>
    <row r="60" spans="1:16" x14ac:dyDescent="0.3">
      <c r="A60">
        <v>7</v>
      </c>
      <c r="B60" s="43">
        <v>1.4442714000000001E-2</v>
      </c>
      <c r="C60" s="43">
        <v>2.0601151000000002E-2</v>
      </c>
      <c r="D60">
        <v>2.6276575E-2</v>
      </c>
      <c r="E60">
        <v>2.8773818E-2</v>
      </c>
      <c r="F60" s="43">
        <v>0.96518680700000004</v>
      </c>
      <c r="G60" s="43">
        <v>8.5535638999999997E-2</v>
      </c>
      <c r="H60">
        <v>0.996943574</v>
      </c>
      <c r="I60">
        <v>0.13270547699999999</v>
      </c>
      <c r="J60">
        <v>0.39632808800000002</v>
      </c>
      <c r="K60" s="43">
        <v>0.11917446299999999</v>
      </c>
      <c r="L60">
        <v>0.84549445999999995</v>
      </c>
      <c r="M60">
        <v>0.35333333300000003</v>
      </c>
      <c r="N60">
        <v>7.6258992999999997E-2</v>
      </c>
      <c r="O60">
        <v>0</v>
      </c>
      <c r="P60">
        <v>0.66512023300000001</v>
      </c>
    </row>
    <row r="61" spans="1:16" x14ac:dyDescent="0.3">
      <c r="A61">
        <v>8</v>
      </c>
      <c r="B61" s="43">
        <v>1.6943453000000001E-2</v>
      </c>
      <c r="C61" s="43">
        <v>2.2787193000000001E-2</v>
      </c>
      <c r="D61">
        <v>2.6757176000000001E-2</v>
      </c>
      <c r="E61">
        <v>3.0230084000000001E-2</v>
      </c>
      <c r="F61" s="43">
        <v>0.97529067999999997</v>
      </c>
      <c r="G61" s="43">
        <v>0.121069027</v>
      </c>
      <c r="H61">
        <v>0.99824964100000002</v>
      </c>
      <c r="I61">
        <v>0.176290054</v>
      </c>
      <c r="J61">
        <v>0.39753263900000002</v>
      </c>
      <c r="K61" s="43">
        <v>0.119644707</v>
      </c>
      <c r="L61">
        <v>0.840685762</v>
      </c>
      <c r="M61">
        <v>0.33497536900000002</v>
      </c>
      <c r="N61">
        <v>9.7841727000000003E-2</v>
      </c>
      <c r="O61">
        <v>0</v>
      </c>
      <c r="P61">
        <v>0.66512023300000001</v>
      </c>
    </row>
    <row r="62" spans="1:16" x14ac:dyDescent="0.3">
      <c r="A62">
        <v>9</v>
      </c>
      <c r="B62" s="43">
        <v>1.9491462000000001E-2</v>
      </c>
      <c r="C62" s="43">
        <v>2.6115204E-2</v>
      </c>
      <c r="D62">
        <v>2.6841145E-2</v>
      </c>
      <c r="E62">
        <v>3.1571376999999998E-2</v>
      </c>
      <c r="F62" s="43">
        <v>0.96946637300000005</v>
      </c>
      <c r="G62" s="43">
        <v>6.0738229999999997E-2</v>
      </c>
      <c r="H62">
        <v>0.96946637300000005</v>
      </c>
      <c r="I62">
        <v>9.4174862999999998E-2</v>
      </c>
      <c r="J62">
        <v>0.396081342</v>
      </c>
      <c r="K62" s="43">
        <v>0.11915655999999999</v>
      </c>
      <c r="L62">
        <v>0.85573907599999999</v>
      </c>
      <c r="M62">
        <v>0.55813953500000002</v>
      </c>
      <c r="N62">
        <v>3.4532373999999998E-2</v>
      </c>
      <c r="O62">
        <v>0</v>
      </c>
      <c r="P62">
        <v>0.66512023300000001</v>
      </c>
    </row>
    <row r="63" spans="1:16" x14ac:dyDescent="0.3">
      <c r="A63">
        <v>10</v>
      </c>
      <c r="B63" s="43">
        <v>1.7182719999999999E-2</v>
      </c>
      <c r="C63" s="43">
        <v>2.1959702000000001E-2</v>
      </c>
      <c r="D63">
        <v>2.2969567999999999E-2</v>
      </c>
      <c r="E63">
        <v>2.9587565E-2</v>
      </c>
      <c r="F63" s="43">
        <v>0.99694444699999996</v>
      </c>
      <c r="G63" s="43">
        <v>7.7434869000000003E-2</v>
      </c>
      <c r="H63">
        <v>0.99694444699999996</v>
      </c>
      <c r="I63">
        <v>0.12517620300000001</v>
      </c>
      <c r="J63">
        <v>0.39648266799999998</v>
      </c>
      <c r="K63" s="43">
        <v>0.119175401</v>
      </c>
      <c r="L63">
        <v>0.84633075499999999</v>
      </c>
      <c r="M63">
        <v>0.35714285699999998</v>
      </c>
      <c r="N63">
        <v>7.1942445999999993E-2</v>
      </c>
      <c r="O63">
        <v>0</v>
      </c>
      <c r="P63">
        <v>0.66512023300000001</v>
      </c>
    </row>
    <row r="65" spans="1:16" x14ac:dyDescent="0.3">
      <c r="A65" t="s">
        <v>8</v>
      </c>
      <c r="B65" s="43">
        <f t="shared" ref="B65:P65" si="0">AVERAGE(B54:B63)</f>
        <v>1.9374980232845358E-2</v>
      </c>
      <c r="C65" s="43">
        <f t="shared" si="0"/>
        <v>2.3913549344012106E-2</v>
      </c>
      <c r="D65">
        <f t="shared" si="0"/>
        <v>2.6961057225518316E-2</v>
      </c>
      <c r="E65">
        <f t="shared" si="0"/>
        <v>3.1111743432265648E-2</v>
      </c>
      <c r="F65" s="43">
        <f t="shared" si="0"/>
        <v>0.95170712001449753</v>
      </c>
      <c r="G65" s="43">
        <f t="shared" si="0"/>
        <v>8.8825507060273395E-2</v>
      </c>
      <c r="H65">
        <f t="shared" si="0"/>
        <v>0.99380297181404731</v>
      </c>
      <c r="I65">
        <f t="shared" si="0"/>
        <v>0.13577673649019326</v>
      </c>
      <c r="J65">
        <f t="shared" si="0"/>
        <v>0.39721408348432485</v>
      </c>
      <c r="K65" s="43">
        <f t="shared" si="0"/>
        <v>0.11940945593653125</v>
      </c>
      <c r="L65">
        <f t="shared" si="0"/>
        <v>0.84618440318174792</v>
      </c>
      <c r="M65">
        <f t="shared" si="0"/>
        <v>0.38257259387142856</v>
      </c>
      <c r="N65">
        <f t="shared" si="0"/>
        <v>7.597122303597123E-2</v>
      </c>
      <c r="O65">
        <f t="shared" si="0"/>
        <v>0</v>
      </c>
      <c r="P65">
        <f t="shared" si="0"/>
        <v>0.66512023295810585</v>
      </c>
    </row>
    <row r="66" spans="1:16" x14ac:dyDescent="0.3">
      <c r="A66" t="s">
        <v>9</v>
      </c>
      <c r="B66" s="43">
        <f t="shared" ref="B66:P66" si="1">MIN(B54:B63)</f>
        <v>1.4442714000000001E-2</v>
      </c>
      <c r="C66" s="43">
        <f t="shared" si="1"/>
        <v>2.0601151000000002E-2</v>
      </c>
      <c r="D66">
        <f t="shared" si="1"/>
        <v>2.2915672000000002E-2</v>
      </c>
      <c r="E66">
        <f t="shared" si="1"/>
        <v>2.7443753000000001E-2</v>
      </c>
      <c r="F66" s="43">
        <f t="shared" si="1"/>
        <v>0.71321711600000004</v>
      </c>
      <c r="G66" s="43">
        <f t="shared" si="1"/>
        <v>4.2517175999999997E-2</v>
      </c>
      <c r="H66">
        <f t="shared" si="1"/>
        <v>0.96946637300000005</v>
      </c>
      <c r="I66">
        <f t="shared" si="1"/>
        <v>8.6624506000000004E-2</v>
      </c>
      <c r="J66">
        <f t="shared" si="1"/>
        <v>0.39523755500000002</v>
      </c>
      <c r="K66" s="43">
        <f t="shared" si="1"/>
        <v>0.118824577</v>
      </c>
      <c r="L66">
        <f t="shared" si="1"/>
        <v>0.83859502399999997</v>
      </c>
      <c r="M66">
        <f t="shared" si="1"/>
        <v>0.32888888900000002</v>
      </c>
      <c r="N66">
        <f t="shared" si="1"/>
        <v>3.4532373999999998E-2</v>
      </c>
      <c r="O66">
        <f t="shared" si="1"/>
        <v>0</v>
      </c>
      <c r="P66">
        <f t="shared" si="1"/>
        <v>0.66512023258105846</v>
      </c>
    </row>
    <row r="67" spans="1:16" x14ac:dyDescent="0.3">
      <c r="A67" t="s">
        <v>10</v>
      </c>
      <c r="B67" s="43">
        <f t="shared" ref="B67:P67" si="2">MAX(B54:B63)</f>
        <v>3.5761684328453593E-2</v>
      </c>
      <c r="C67" s="43">
        <f t="shared" si="2"/>
        <v>3.4737767440121033E-2</v>
      </c>
      <c r="D67">
        <f t="shared" si="2"/>
        <v>3.7568742255183127E-2</v>
      </c>
      <c r="E67">
        <f t="shared" si="2"/>
        <v>4.0129833322656502E-2</v>
      </c>
      <c r="F67" s="43">
        <f t="shared" si="2"/>
        <v>0.99694444699999996</v>
      </c>
      <c r="G67" s="43">
        <f t="shared" si="2"/>
        <v>0.13972936</v>
      </c>
      <c r="H67">
        <f t="shared" si="2"/>
        <v>0.99903713999999999</v>
      </c>
      <c r="I67">
        <f t="shared" si="2"/>
        <v>0.20423659999999999</v>
      </c>
      <c r="J67">
        <f t="shared" si="2"/>
        <v>0.40104301984324819</v>
      </c>
      <c r="K67" s="43">
        <f t="shared" si="2"/>
        <v>0.12004000500000001</v>
      </c>
      <c r="L67">
        <f t="shared" si="2"/>
        <v>0.85573907599999999</v>
      </c>
      <c r="M67">
        <f t="shared" si="2"/>
        <v>0.55813953500000002</v>
      </c>
      <c r="N67">
        <f t="shared" si="2"/>
        <v>0.10647482</v>
      </c>
      <c r="O67">
        <f t="shared" si="2"/>
        <v>0</v>
      </c>
      <c r="P67">
        <f t="shared" si="2"/>
        <v>0.66512023300000001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64"/>
  <sheetViews>
    <sheetView topLeftCell="A39" workbookViewId="0">
      <selection activeCell="G62" sqref="G62"/>
    </sheetView>
  </sheetViews>
  <sheetFormatPr defaultRowHeight="14.4" x14ac:dyDescent="0.3"/>
  <sheetData>
    <row r="1" spans="1:16" x14ac:dyDescent="0.3">
      <c r="A1" s="4"/>
      <c r="B1" s="24" t="s">
        <v>13</v>
      </c>
      <c r="C1" s="24" t="s">
        <v>14</v>
      </c>
      <c r="D1" s="24" t="s">
        <v>17</v>
      </c>
      <c r="E1" s="24" t="s">
        <v>18</v>
      </c>
      <c r="F1" s="24" t="s">
        <v>15</v>
      </c>
      <c r="G1" s="24" t="s">
        <v>16</v>
      </c>
      <c r="H1" s="24" t="s">
        <v>19</v>
      </c>
      <c r="I1" s="24" t="s">
        <v>20</v>
      </c>
      <c r="J1" s="24" t="s">
        <v>21</v>
      </c>
      <c r="K1" s="24" t="s">
        <v>6</v>
      </c>
      <c r="L1" s="24" t="s">
        <v>22</v>
      </c>
      <c r="M1" s="24" t="s">
        <v>23</v>
      </c>
      <c r="N1" s="24" t="s">
        <v>24</v>
      </c>
      <c r="O1" s="24" t="s">
        <v>25</v>
      </c>
      <c r="P1" s="24" t="s">
        <v>26</v>
      </c>
    </row>
    <row r="3" spans="1:16" x14ac:dyDescent="0.3">
      <c r="A3" t="s">
        <v>29</v>
      </c>
      <c r="B3">
        <v>2.1318121058783963E-2</v>
      </c>
      <c r="C3">
        <v>2.8586894738290451E-2</v>
      </c>
      <c r="D3">
        <v>3.5354945765771785E-2</v>
      </c>
      <c r="E3">
        <v>4.6769046441286301E-2</v>
      </c>
      <c r="F3">
        <v>0.55002699412506717</v>
      </c>
      <c r="G3">
        <v>6.6934780532013918E-2</v>
      </c>
      <c r="H3">
        <v>0.79206414253271329</v>
      </c>
      <c r="I3">
        <v>0.16358768375875643</v>
      </c>
      <c r="J3">
        <v>0.39726189608337559</v>
      </c>
      <c r="K3">
        <v>0.12037142620036848</v>
      </c>
      <c r="L3">
        <v>0.84458098301207118</v>
      </c>
      <c r="M3">
        <v>0.43560965747967872</v>
      </c>
      <c r="N3">
        <v>0.10017781010991336</v>
      </c>
      <c r="O3">
        <v>0</v>
      </c>
      <c r="P3">
        <v>0.68900707371934922</v>
      </c>
    </row>
    <row r="4" spans="1:16" x14ac:dyDescent="0.3">
      <c r="A4" t="s">
        <v>31</v>
      </c>
      <c r="B4">
        <v>1.353487599524472E-2</v>
      </c>
      <c r="C4">
        <v>2.2769194251423711E-2</v>
      </c>
      <c r="D4">
        <v>2.8972268112426081E-2</v>
      </c>
      <c r="E4">
        <v>4.2223605281142537E-2</v>
      </c>
      <c r="F4">
        <v>0.24356435821292041</v>
      </c>
      <c r="G4">
        <v>5.2562551813139513E-2</v>
      </c>
      <c r="H4">
        <v>0.47548499661328519</v>
      </c>
      <c r="I4">
        <v>0.12046483485871549</v>
      </c>
      <c r="J4">
        <v>0.37724207481094779</v>
      </c>
      <c r="K4">
        <v>0.1128275114852948</v>
      </c>
      <c r="L4">
        <v>0.83420502092050208</v>
      </c>
      <c r="M4">
        <v>0.34523809523809518</v>
      </c>
      <c r="N4">
        <v>7.5812274368231042E-2</v>
      </c>
      <c r="O4">
        <v>0</v>
      </c>
      <c r="P4">
        <v>0.67704466863360946</v>
      </c>
    </row>
    <row r="5" spans="1:16" x14ac:dyDescent="0.3">
      <c r="A5" t="s">
        <v>32</v>
      </c>
      <c r="B5">
        <v>3.6089172329447132E-2</v>
      </c>
      <c r="C5">
        <v>3.8256293903131733E-2</v>
      </c>
      <c r="D5">
        <v>4.0331391377238991E-2</v>
      </c>
      <c r="E5">
        <v>5.7527898657296329E-2</v>
      </c>
      <c r="F5">
        <v>0.91361226574589538</v>
      </c>
      <c r="G5">
        <v>7.9202031058610622E-2</v>
      </c>
      <c r="H5">
        <v>0.99979328173210735</v>
      </c>
      <c r="I5">
        <v>0.19326387018818841</v>
      </c>
      <c r="J5">
        <v>0.4240724198407877</v>
      </c>
      <c r="K5">
        <v>0.1301229544792438</v>
      </c>
      <c r="L5">
        <v>0.85624673288029274</v>
      </c>
      <c r="M5">
        <v>0.52941176470588236</v>
      </c>
      <c r="N5">
        <v>0.1237458193979933</v>
      </c>
      <c r="O5">
        <v>0</v>
      </c>
      <c r="P5">
        <v>0.70510955560252475</v>
      </c>
    </row>
    <row r="7" spans="1:16" x14ac:dyDescent="0.3">
      <c r="A7" t="s">
        <v>29</v>
      </c>
      <c r="B7">
        <v>1.9917733399999998E-2</v>
      </c>
      <c r="C7">
        <v>2.8624497999999991E-2</v>
      </c>
      <c r="D7">
        <v>3.6769149399999999E-2</v>
      </c>
      <c r="E7">
        <v>4.7693632900000005E-2</v>
      </c>
      <c r="F7">
        <v>0.66690420959999996</v>
      </c>
      <c r="G7">
        <v>8.3483815900000008E-2</v>
      </c>
      <c r="H7">
        <v>0.79993730549999997</v>
      </c>
      <c r="I7">
        <v>0.1731792935</v>
      </c>
      <c r="J7">
        <v>0.39632071010000003</v>
      </c>
      <c r="K7">
        <v>0.12017965859999999</v>
      </c>
      <c r="L7">
        <v>0.844320297</v>
      </c>
      <c r="M7">
        <v>0.43534970359999992</v>
      </c>
      <c r="N7">
        <v>9.9421469200000001E-2</v>
      </c>
      <c r="O7">
        <v>0</v>
      </c>
      <c r="P7">
        <v>0.6899248254</v>
      </c>
    </row>
    <row r="8" spans="1:16" x14ac:dyDescent="0.3">
      <c r="A8" t="s">
        <v>31</v>
      </c>
      <c r="B8">
        <v>1.3732262E-2</v>
      </c>
      <c r="C8">
        <v>2.1003403E-2</v>
      </c>
      <c r="D8">
        <v>2.8942397000000002E-2</v>
      </c>
      <c r="E8">
        <v>3.9548455000000003E-2</v>
      </c>
      <c r="F8">
        <v>0.272810793</v>
      </c>
      <c r="G8">
        <v>6.0279306999999997E-2</v>
      </c>
      <c r="H8">
        <v>0.57547288900000004</v>
      </c>
      <c r="I8">
        <v>0.12286744600000001</v>
      </c>
      <c r="J8">
        <v>0.377883413</v>
      </c>
      <c r="K8">
        <v>0.112548495</v>
      </c>
      <c r="L8">
        <v>0.82645060100000001</v>
      </c>
      <c r="M8">
        <v>0.33333333300000001</v>
      </c>
      <c r="N8">
        <v>7.5085323999999995E-2</v>
      </c>
      <c r="O8">
        <v>0</v>
      </c>
      <c r="P8">
        <v>0.65373552999999995</v>
      </c>
    </row>
    <row r="9" spans="1:16" x14ac:dyDescent="0.3">
      <c r="A9" t="s">
        <v>32</v>
      </c>
      <c r="B9">
        <v>2.907765E-2</v>
      </c>
      <c r="C9">
        <v>4.2931717000000001E-2</v>
      </c>
      <c r="D9">
        <v>4.6031795E-2</v>
      </c>
      <c r="E9">
        <v>5.7144530999999998E-2</v>
      </c>
      <c r="F9">
        <v>0.99899982200000004</v>
      </c>
      <c r="G9">
        <v>0.16401563999999999</v>
      </c>
      <c r="H9">
        <v>0.99899982200000004</v>
      </c>
      <c r="I9">
        <v>0.21947127299999999</v>
      </c>
      <c r="J9">
        <v>0.41766030199999998</v>
      </c>
      <c r="K9">
        <v>0.12862770700000001</v>
      </c>
      <c r="L9">
        <v>0.85676947199999998</v>
      </c>
      <c r="M9">
        <v>0.553571429</v>
      </c>
      <c r="N9">
        <v>0.120996441</v>
      </c>
      <c r="O9">
        <v>0</v>
      </c>
      <c r="P9">
        <v>0.72721940200000001</v>
      </c>
    </row>
    <row r="11" spans="1:16" x14ac:dyDescent="0.3">
      <c r="A11" t="s">
        <v>29</v>
      </c>
      <c r="B11">
        <v>2.1047236999999996E-2</v>
      </c>
      <c r="C11">
        <v>2.7327208600000003E-2</v>
      </c>
      <c r="D11">
        <v>3.4477083899999997E-2</v>
      </c>
      <c r="E11">
        <v>4.4507265599999998E-2</v>
      </c>
      <c r="F11">
        <v>0.68798613380000007</v>
      </c>
      <c r="G11">
        <v>7.7590138500000003E-2</v>
      </c>
      <c r="H11">
        <v>0.8121474661000001</v>
      </c>
      <c r="I11">
        <v>0.18833851959999998</v>
      </c>
      <c r="J11">
        <v>0.39682221740000001</v>
      </c>
      <c r="K11">
        <v>0.12031055989999999</v>
      </c>
      <c r="L11">
        <v>0.84463369439999991</v>
      </c>
      <c r="M11">
        <v>0.43765852239999992</v>
      </c>
      <c r="N11">
        <v>0.1015651236</v>
      </c>
      <c r="O11">
        <v>0</v>
      </c>
      <c r="P11">
        <v>0.68944307139999983</v>
      </c>
    </row>
    <row r="12" spans="1:16" x14ac:dyDescent="0.3">
      <c r="A12" t="s">
        <v>31</v>
      </c>
      <c r="B12">
        <v>1.3582192999999999E-2</v>
      </c>
      <c r="C12">
        <v>1.9628604000000001E-2</v>
      </c>
      <c r="D12">
        <v>3.0337550000000001E-2</v>
      </c>
      <c r="E12">
        <v>3.8074442999999999E-2</v>
      </c>
      <c r="F12">
        <v>0.36242206700000001</v>
      </c>
      <c r="G12">
        <v>5.3823882000000003E-2</v>
      </c>
      <c r="H12">
        <v>0.51232750599999999</v>
      </c>
      <c r="I12">
        <v>0.111394643</v>
      </c>
      <c r="J12">
        <v>0.38018678099999997</v>
      </c>
      <c r="K12">
        <v>0.11502538</v>
      </c>
      <c r="L12">
        <v>0.83376894899999998</v>
      </c>
      <c r="M12">
        <v>0.31746031699999999</v>
      </c>
      <c r="N12">
        <v>7.4349442000000002E-2</v>
      </c>
      <c r="O12">
        <v>0</v>
      </c>
      <c r="P12">
        <v>0.66283134099999996</v>
      </c>
    </row>
    <row r="13" spans="1:16" x14ac:dyDescent="0.3">
      <c r="A13" t="s">
        <v>32</v>
      </c>
      <c r="B13">
        <v>2.8822312999999999E-2</v>
      </c>
      <c r="C13">
        <v>3.6982581E-2</v>
      </c>
      <c r="D13">
        <v>3.8378867999999997E-2</v>
      </c>
      <c r="E13">
        <v>5.4987081E-2</v>
      </c>
      <c r="F13">
        <v>0.99996936199999997</v>
      </c>
      <c r="G13">
        <v>0.14733490499999999</v>
      </c>
      <c r="H13">
        <v>0.99996936199999997</v>
      </c>
      <c r="I13">
        <v>0.25708866800000002</v>
      </c>
      <c r="J13">
        <v>0.419121782</v>
      </c>
      <c r="K13">
        <v>0.12880222899999999</v>
      </c>
      <c r="L13">
        <v>0.85101934099999998</v>
      </c>
      <c r="M13">
        <v>0.546666667</v>
      </c>
      <c r="N13">
        <v>0.138513514</v>
      </c>
      <c r="O13">
        <v>0</v>
      </c>
      <c r="P13">
        <v>0.72037807799999998</v>
      </c>
    </row>
    <row r="15" spans="1:16" x14ac:dyDescent="0.3">
      <c r="A15" t="s">
        <v>29</v>
      </c>
      <c r="B15">
        <v>2.33680216E-2</v>
      </c>
      <c r="C15">
        <v>2.5209344299999999E-2</v>
      </c>
      <c r="D15">
        <v>3.4425458000000006E-2</v>
      </c>
      <c r="E15">
        <v>4.6864712500000003E-2</v>
      </c>
      <c r="F15">
        <v>0.75243510130000002</v>
      </c>
      <c r="G15">
        <v>7.7171180900000011E-2</v>
      </c>
      <c r="H15">
        <v>0.82405349959999996</v>
      </c>
      <c r="I15">
        <v>0.17406049430000001</v>
      </c>
      <c r="J15">
        <v>0.39740269499999997</v>
      </c>
      <c r="K15">
        <v>0.12046636429999999</v>
      </c>
      <c r="L15">
        <v>0.84484350079999992</v>
      </c>
      <c r="M15">
        <v>0.43880572460000006</v>
      </c>
      <c r="N15">
        <v>0.10369933680000003</v>
      </c>
      <c r="O15">
        <v>0</v>
      </c>
      <c r="P15">
        <v>0.68915320459999996</v>
      </c>
    </row>
    <row r="16" spans="1:16" x14ac:dyDescent="0.3">
      <c r="A16" t="s">
        <v>31</v>
      </c>
      <c r="B16">
        <v>1.6408491000000001E-2</v>
      </c>
      <c r="C16">
        <v>1.6647621000000001E-2</v>
      </c>
      <c r="D16">
        <v>2.3508912999999999E-2</v>
      </c>
      <c r="E16">
        <v>3.9480466999999998E-2</v>
      </c>
      <c r="F16">
        <v>0.29678663</v>
      </c>
      <c r="G16">
        <v>4.5252091000000001E-2</v>
      </c>
      <c r="H16">
        <v>0.44247508699999999</v>
      </c>
      <c r="I16">
        <v>0.103278667</v>
      </c>
      <c r="J16">
        <v>0.37713975500000002</v>
      </c>
      <c r="K16">
        <v>0.112520667</v>
      </c>
      <c r="L16">
        <v>0.83533716700000005</v>
      </c>
      <c r="M16">
        <v>0.26785714300000002</v>
      </c>
      <c r="N16">
        <v>5.1903114E-2</v>
      </c>
      <c r="O16">
        <v>0</v>
      </c>
      <c r="P16">
        <v>0.66739819700000003</v>
      </c>
    </row>
    <row r="17" spans="1:16" x14ac:dyDescent="0.3">
      <c r="A17" t="s">
        <v>32</v>
      </c>
      <c r="B17">
        <v>3.297982E-2</v>
      </c>
      <c r="C17">
        <v>3.3085524999999998E-2</v>
      </c>
      <c r="D17">
        <v>4.2405288999999999E-2</v>
      </c>
      <c r="E17">
        <v>5.6513872999999999E-2</v>
      </c>
      <c r="F17">
        <v>0.99908551199999995</v>
      </c>
      <c r="G17">
        <v>0.121084133</v>
      </c>
      <c r="H17">
        <v>0.99908551199999995</v>
      </c>
      <c r="I17">
        <v>0.24963389799999999</v>
      </c>
      <c r="J17">
        <v>0.41045820300000002</v>
      </c>
      <c r="K17">
        <v>0.124743621</v>
      </c>
      <c r="L17">
        <v>0.85617154799999995</v>
      </c>
      <c r="M17">
        <v>0.52941176499999998</v>
      </c>
      <c r="N17">
        <v>0.121323529</v>
      </c>
      <c r="O17">
        <v>0</v>
      </c>
      <c r="P17">
        <v>0.71255765299999996</v>
      </c>
    </row>
    <row r="19" spans="1:16" x14ac:dyDescent="0.3">
      <c r="A19" t="s">
        <v>29</v>
      </c>
      <c r="B19">
        <v>2.44816785E-2</v>
      </c>
      <c r="C19">
        <v>2.9948879499999997E-2</v>
      </c>
      <c r="D19">
        <v>3.5774505899999996E-2</v>
      </c>
      <c r="E19">
        <v>4.9345762100000003E-2</v>
      </c>
      <c r="F19">
        <v>0.74159256759999992</v>
      </c>
      <c r="G19">
        <v>8.1175493000000001E-2</v>
      </c>
      <c r="H19">
        <v>0.83754865630000008</v>
      </c>
      <c r="I19">
        <v>0.1708732738</v>
      </c>
      <c r="J19">
        <v>0.39721075560000002</v>
      </c>
      <c r="K19">
        <v>0.12035281810000001</v>
      </c>
      <c r="L19">
        <v>0.84437235199999994</v>
      </c>
      <c r="M19">
        <v>0.43638320590000002</v>
      </c>
      <c r="N19">
        <v>0.1017215087</v>
      </c>
      <c r="O19">
        <v>0</v>
      </c>
      <c r="P19">
        <v>0.68946063530000001</v>
      </c>
    </row>
    <row r="20" spans="1:16" x14ac:dyDescent="0.3">
      <c r="A20" t="s">
        <v>31</v>
      </c>
      <c r="B20">
        <v>1.9771E-2</v>
      </c>
      <c r="C20">
        <v>2.1226391000000001E-2</v>
      </c>
      <c r="D20">
        <v>2.9315923000000001E-2</v>
      </c>
      <c r="E20">
        <v>4.0167488000000001E-2</v>
      </c>
      <c r="F20">
        <v>0.31719499899999998</v>
      </c>
      <c r="G20">
        <v>5.752637E-2</v>
      </c>
      <c r="H20">
        <v>0.61457509300000002</v>
      </c>
      <c r="I20">
        <v>0.114805807</v>
      </c>
      <c r="J20">
        <v>0.38333630200000002</v>
      </c>
      <c r="K20">
        <v>0.115600207</v>
      </c>
      <c r="L20">
        <v>0.83638264500000004</v>
      </c>
      <c r="M20">
        <v>0.328125</v>
      </c>
      <c r="N20">
        <v>7.7490774999999998E-2</v>
      </c>
      <c r="O20">
        <v>0</v>
      </c>
      <c r="P20">
        <v>0.67246211199999995</v>
      </c>
    </row>
    <row r="21" spans="1:16" x14ac:dyDescent="0.3">
      <c r="A21" t="s">
        <v>32</v>
      </c>
      <c r="B21">
        <v>3.5082965000000001E-2</v>
      </c>
      <c r="C21">
        <v>4.5195013999999999E-2</v>
      </c>
      <c r="D21">
        <v>4.6684218E-2</v>
      </c>
      <c r="E21">
        <v>5.8869678000000002E-2</v>
      </c>
      <c r="F21">
        <v>0.99975087200000001</v>
      </c>
      <c r="G21">
        <v>0.14132497599999999</v>
      </c>
      <c r="H21">
        <v>0.99975087200000001</v>
      </c>
      <c r="I21">
        <v>0.25957046299999997</v>
      </c>
      <c r="J21">
        <v>0.41232158600000002</v>
      </c>
      <c r="K21">
        <v>0.12659584600000001</v>
      </c>
      <c r="L21">
        <v>0.85258755900000005</v>
      </c>
      <c r="M21">
        <v>0.52112676099999999</v>
      </c>
      <c r="N21">
        <v>0.131672598</v>
      </c>
      <c r="O21">
        <v>0</v>
      </c>
      <c r="P21">
        <v>0.71458943900000005</v>
      </c>
    </row>
    <row r="23" spans="1:16" x14ac:dyDescent="0.3">
      <c r="A23" t="s">
        <v>29</v>
      </c>
      <c r="B23">
        <v>2.4139597399999997E-2</v>
      </c>
      <c r="C23">
        <v>3.0643717099999995E-2</v>
      </c>
      <c r="D23">
        <v>3.7024205499999997E-2</v>
      </c>
      <c r="E23">
        <v>5.1280841099999995E-2</v>
      </c>
      <c r="F23">
        <v>0.72766869899999997</v>
      </c>
      <c r="G23">
        <v>7.2336883099999999E-2</v>
      </c>
      <c r="H23">
        <v>0.82230515609999999</v>
      </c>
      <c r="I23">
        <v>0.17328507259999998</v>
      </c>
      <c r="J23">
        <v>0.39759226670000003</v>
      </c>
      <c r="K23">
        <v>0.12042670400000002</v>
      </c>
      <c r="L23">
        <v>0.84468667909999995</v>
      </c>
      <c r="M23">
        <v>0.43994388549999996</v>
      </c>
      <c r="N23">
        <v>0.10429496109999999</v>
      </c>
      <c r="O23">
        <v>0</v>
      </c>
      <c r="P23">
        <v>0.68880175190000004</v>
      </c>
    </row>
    <row r="24" spans="1:16" x14ac:dyDescent="0.3">
      <c r="A24" t="s">
        <v>31</v>
      </c>
      <c r="B24">
        <v>1.5508136E-2</v>
      </c>
      <c r="C24">
        <v>2.5979399E-2</v>
      </c>
      <c r="D24">
        <v>2.9011006999999998E-2</v>
      </c>
      <c r="E24">
        <v>4.5028072000000002E-2</v>
      </c>
      <c r="F24">
        <v>0.36889787400000001</v>
      </c>
      <c r="G24">
        <v>5.0481037999999999E-2</v>
      </c>
      <c r="H24">
        <v>0.58862986399999995</v>
      </c>
      <c r="I24">
        <v>0.102909338</v>
      </c>
      <c r="J24">
        <v>0.37354577999999999</v>
      </c>
      <c r="K24">
        <v>0.11182109799999999</v>
      </c>
      <c r="L24">
        <v>0.83272347099999999</v>
      </c>
      <c r="M24">
        <v>0.33333333300000001</v>
      </c>
      <c r="N24">
        <v>8.1081080999999999E-2</v>
      </c>
      <c r="O24">
        <v>0</v>
      </c>
      <c r="P24">
        <v>0.66165716699999999</v>
      </c>
    </row>
    <row r="25" spans="1:16" x14ac:dyDescent="0.3">
      <c r="A25" t="s">
        <v>32</v>
      </c>
      <c r="B25">
        <v>2.8222104000000001E-2</v>
      </c>
      <c r="C25">
        <v>3.7641102000000003E-2</v>
      </c>
      <c r="D25">
        <v>5.5536973000000003E-2</v>
      </c>
      <c r="E25">
        <v>6.0553875E-2</v>
      </c>
      <c r="F25">
        <v>0.98593709200000001</v>
      </c>
      <c r="G25">
        <v>8.8433669000000006E-2</v>
      </c>
      <c r="H25">
        <v>0.99372041</v>
      </c>
      <c r="I25">
        <v>0.29181218399999997</v>
      </c>
      <c r="J25">
        <v>0.417278924</v>
      </c>
      <c r="K25">
        <v>0.12883542100000001</v>
      </c>
      <c r="L25">
        <v>0.85781494999999996</v>
      </c>
      <c r="M25">
        <v>0.53225806499999995</v>
      </c>
      <c r="N25">
        <v>0.132352941</v>
      </c>
      <c r="O25">
        <v>0</v>
      </c>
      <c r="P25">
        <v>0.72378497100000005</v>
      </c>
    </row>
    <row r="27" spans="1:16" x14ac:dyDescent="0.3">
      <c r="A27" t="s">
        <v>29</v>
      </c>
      <c r="B27">
        <v>2.3779755399999998E-2</v>
      </c>
      <c r="C27">
        <v>3.0951098699999995E-2</v>
      </c>
      <c r="D27">
        <v>3.75249182E-2</v>
      </c>
      <c r="E27">
        <v>4.8372443399999999E-2</v>
      </c>
      <c r="F27">
        <v>0.70632411890000013</v>
      </c>
      <c r="G27">
        <v>7.1324716399999988E-2</v>
      </c>
      <c r="H27">
        <v>0.83885610590000004</v>
      </c>
      <c r="I27">
        <v>0.182086796</v>
      </c>
      <c r="J27">
        <v>0.39787162259999997</v>
      </c>
      <c r="K27">
        <v>0.1205321543</v>
      </c>
      <c r="L27">
        <v>0.84426802289999991</v>
      </c>
      <c r="M27">
        <v>0.43262116810000001</v>
      </c>
      <c r="N27">
        <v>9.9543481900000008E-2</v>
      </c>
      <c r="O27">
        <v>0</v>
      </c>
      <c r="P27">
        <v>0.68916715029999998</v>
      </c>
    </row>
    <row r="28" spans="1:16" x14ac:dyDescent="0.3">
      <c r="A28" t="s">
        <v>31</v>
      </c>
      <c r="B28">
        <v>1.1450093999999999E-2</v>
      </c>
      <c r="C28">
        <v>1.5335394E-2</v>
      </c>
      <c r="D28">
        <v>2.7517656000000001E-2</v>
      </c>
      <c r="E28">
        <v>4.3876724999999998E-2</v>
      </c>
      <c r="F28">
        <v>0.317194855</v>
      </c>
      <c r="G28">
        <v>3.1715501E-2</v>
      </c>
      <c r="H28">
        <v>0.52007379300000001</v>
      </c>
      <c r="I28">
        <v>0.131631622</v>
      </c>
      <c r="J28">
        <v>0.36299166100000002</v>
      </c>
      <c r="K28">
        <v>0.106442524</v>
      </c>
      <c r="L28">
        <v>0.83324620999999999</v>
      </c>
      <c r="M28">
        <v>0.33333333300000001</v>
      </c>
      <c r="N28">
        <v>7.7702702999999998E-2</v>
      </c>
      <c r="O28">
        <v>0</v>
      </c>
      <c r="P28">
        <v>0.656370656</v>
      </c>
    </row>
    <row r="29" spans="1:16" x14ac:dyDescent="0.3">
      <c r="A29" t="s">
        <v>32</v>
      </c>
      <c r="B29">
        <v>4.3876366E-2</v>
      </c>
      <c r="C29">
        <v>4.1082136999999998E-2</v>
      </c>
      <c r="D29">
        <v>5.2341387000000003E-2</v>
      </c>
      <c r="E29">
        <v>5.4731183000000003E-2</v>
      </c>
      <c r="F29">
        <v>0.98310422600000003</v>
      </c>
      <c r="G29">
        <v>0.10979372499999999</v>
      </c>
      <c r="H29">
        <v>0.98310422600000003</v>
      </c>
      <c r="I29">
        <v>0.24821731999999999</v>
      </c>
      <c r="J29">
        <v>0.41630536699999998</v>
      </c>
      <c r="K29">
        <v>0.12699287200000001</v>
      </c>
      <c r="L29">
        <v>0.86826973299999999</v>
      </c>
      <c r="M29">
        <v>0.53846153799999996</v>
      </c>
      <c r="N29">
        <v>0.136986301</v>
      </c>
      <c r="O29">
        <v>0</v>
      </c>
      <c r="P29">
        <v>0.71363856299999995</v>
      </c>
    </row>
    <row r="31" spans="1:16" x14ac:dyDescent="0.3">
      <c r="A31" t="s">
        <v>29</v>
      </c>
      <c r="B31">
        <v>2.5763991612256298E-2</v>
      </c>
      <c r="C31">
        <v>3.0538228348751528E-2</v>
      </c>
      <c r="D31">
        <v>3.5671155026350154E-2</v>
      </c>
      <c r="E31">
        <v>4.7036884283971639E-2</v>
      </c>
      <c r="F31">
        <v>0.75496611484776344</v>
      </c>
      <c r="G31">
        <v>8.2881046215397616E-2</v>
      </c>
      <c r="H31">
        <v>0.84445663261665604</v>
      </c>
      <c r="I31">
        <v>0.17258983031135525</v>
      </c>
      <c r="J31">
        <v>0.39893943435105622</v>
      </c>
      <c r="K31">
        <v>0.12063207134005957</v>
      </c>
      <c r="L31">
        <v>0.84505191302845328</v>
      </c>
      <c r="M31">
        <v>0.44117406690931044</v>
      </c>
      <c r="N31">
        <v>9.9466559537554428E-2</v>
      </c>
      <c r="O31">
        <v>0</v>
      </c>
      <c r="P31">
        <v>0.68833261465888007</v>
      </c>
    </row>
    <row r="32" spans="1:16" x14ac:dyDescent="0.3">
      <c r="A32" t="s">
        <v>31</v>
      </c>
      <c r="B32">
        <v>1.5881758118222521E-2</v>
      </c>
      <c r="C32">
        <v>1.7485231284808962E-2</v>
      </c>
      <c r="D32">
        <v>2.4801394051620549E-2</v>
      </c>
      <c r="E32">
        <v>3.8007193020326888E-2</v>
      </c>
      <c r="F32">
        <v>0.32982787902273608</v>
      </c>
      <c r="G32">
        <v>4.178780301021362E-2</v>
      </c>
      <c r="H32">
        <v>0.67225695210262226</v>
      </c>
      <c r="I32">
        <v>9.5700002808247114E-2</v>
      </c>
      <c r="J32">
        <v>0.3763718117487283</v>
      </c>
      <c r="K32">
        <v>0.1123373771364263</v>
      </c>
      <c r="L32">
        <v>0.83429168844746471</v>
      </c>
      <c r="M32">
        <v>0.390625</v>
      </c>
      <c r="N32">
        <v>5.8631921824104233E-2</v>
      </c>
      <c r="O32">
        <v>0</v>
      </c>
      <c r="P32">
        <v>0.67104019535861059</v>
      </c>
    </row>
    <row r="33" spans="1:16" x14ac:dyDescent="0.3">
      <c r="A33" t="s">
        <v>32</v>
      </c>
      <c r="B33">
        <v>4.1458948160737009E-2</v>
      </c>
      <c r="C33">
        <v>4.3252634531674578E-2</v>
      </c>
      <c r="D33">
        <v>4.6071556812330439E-2</v>
      </c>
      <c r="E33">
        <v>5.5689175731735631E-2</v>
      </c>
      <c r="F33">
        <v>0.9969732074857508</v>
      </c>
      <c r="G33">
        <v>0.13886241427394599</v>
      </c>
      <c r="H33">
        <v>0.9999423987763677</v>
      </c>
      <c r="I33">
        <v>0.25108411960358801</v>
      </c>
      <c r="J33">
        <v>0.42141898290192231</v>
      </c>
      <c r="K33">
        <v>0.12899916095670511</v>
      </c>
      <c r="L33">
        <v>0.86042864610559333</v>
      </c>
      <c r="M33">
        <v>0.52631578947368418</v>
      </c>
      <c r="N33">
        <v>0.1228668941979522</v>
      </c>
      <c r="O33">
        <v>0</v>
      </c>
      <c r="P33">
        <v>0.71017657613571483</v>
      </c>
    </row>
    <row r="35" spans="1:16" x14ac:dyDescent="0.3">
      <c r="A35" t="s">
        <v>29</v>
      </c>
      <c r="B35">
        <v>2.3153691000000004E-2</v>
      </c>
      <c r="C35">
        <v>2.7953026000000002E-2</v>
      </c>
      <c r="D35">
        <v>3.2296480000000002E-2</v>
      </c>
      <c r="E35">
        <v>4.7154058700000001E-2</v>
      </c>
      <c r="F35">
        <v>0.71251163369999992</v>
      </c>
      <c r="G35">
        <v>7.6897319199999994E-2</v>
      </c>
      <c r="H35">
        <v>0.87892540539999986</v>
      </c>
      <c r="I35">
        <v>0.19007899210000001</v>
      </c>
      <c r="J35">
        <v>0.39692672970000004</v>
      </c>
      <c r="K35">
        <v>0.1202498229</v>
      </c>
      <c r="L35">
        <v>0.84515605059999999</v>
      </c>
      <c r="M35">
        <v>0.43999997970000004</v>
      </c>
      <c r="N35">
        <v>0.1023225294</v>
      </c>
      <c r="O35">
        <v>0</v>
      </c>
      <c r="P35">
        <v>0.68934066519999992</v>
      </c>
    </row>
    <row r="36" spans="1:16" x14ac:dyDescent="0.3">
      <c r="A36" t="s">
        <v>31</v>
      </c>
      <c r="B36">
        <v>1.5585332E-2</v>
      </c>
      <c r="C36">
        <v>2.2869024000000002E-2</v>
      </c>
      <c r="D36">
        <v>2.3035606E-2</v>
      </c>
      <c r="E36">
        <v>3.9900927000000003E-2</v>
      </c>
      <c r="F36">
        <v>0.28966092199999999</v>
      </c>
      <c r="G36">
        <v>4.6417501E-2</v>
      </c>
      <c r="H36">
        <v>0.77181553000000003</v>
      </c>
      <c r="I36">
        <v>0.11496342499999999</v>
      </c>
      <c r="J36">
        <v>0.35952509599999999</v>
      </c>
      <c r="K36">
        <v>0.106540315</v>
      </c>
      <c r="L36">
        <v>0.83063251400000004</v>
      </c>
      <c r="M36">
        <v>0.31147541000000001</v>
      </c>
      <c r="N36">
        <v>6.5068493000000005E-2</v>
      </c>
      <c r="O36">
        <v>0</v>
      </c>
      <c r="P36">
        <v>0.66871525899999995</v>
      </c>
    </row>
    <row r="37" spans="1:16" x14ac:dyDescent="0.3">
      <c r="A37" t="s">
        <v>32</v>
      </c>
      <c r="B37">
        <v>3.4589503000000001E-2</v>
      </c>
      <c r="C37">
        <v>3.6928436000000002E-2</v>
      </c>
      <c r="D37">
        <v>4.2576741000000001E-2</v>
      </c>
      <c r="E37">
        <v>5.5522265000000001E-2</v>
      </c>
      <c r="F37">
        <v>0.99998046399999996</v>
      </c>
      <c r="G37">
        <v>9.4046926000000003E-2</v>
      </c>
      <c r="H37">
        <v>0.99998046399999996</v>
      </c>
      <c r="I37">
        <v>0.31811352300000001</v>
      </c>
      <c r="J37">
        <v>0.42174420800000001</v>
      </c>
      <c r="K37">
        <v>0.13049396299999999</v>
      </c>
      <c r="L37">
        <v>0.86513329800000005</v>
      </c>
      <c r="M37">
        <v>0.60810810800000004</v>
      </c>
      <c r="N37">
        <v>0.16423357699999999</v>
      </c>
      <c r="O37">
        <v>0</v>
      </c>
      <c r="P37">
        <v>0.73452998899999999</v>
      </c>
    </row>
    <row r="39" spans="1:16" x14ac:dyDescent="0.3">
      <c r="A39" t="s">
        <v>29</v>
      </c>
      <c r="B39">
        <v>2.5589997900000005E-2</v>
      </c>
      <c r="C39">
        <v>2.7922894699999999E-2</v>
      </c>
      <c r="D39">
        <v>3.4473482999999992E-2</v>
      </c>
      <c r="E39">
        <v>4.6887745999999994E-2</v>
      </c>
      <c r="F39">
        <v>0.70863459470000001</v>
      </c>
      <c r="G39">
        <v>7.0401704499999995E-2</v>
      </c>
      <c r="H39">
        <v>0.82249326220000007</v>
      </c>
      <c r="I39">
        <v>0.1706635229</v>
      </c>
      <c r="J39">
        <v>0.39708563529999996</v>
      </c>
      <c r="K39">
        <v>0.12032811530000001</v>
      </c>
      <c r="L39">
        <v>0.84479100829999998</v>
      </c>
      <c r="M39">
        <v>0.44064996420000002</v>
      </c>
      <c r="N39">
        <v>0.1035096003</v>
      </c>
      <c r="O39">
        <v>0</v>
      </c>
      <c r="P39">
        <v>0.68944692790000006</v>
      </c>
    </row>
    <row r="40" spans="1:16" x14ac:dyDescent="0.3">
      <c r="A40" t="s">
        <v>31</v>
      </c>
      <c r="B40">
        <v>1.5128374E-2</v>
      </c>
      <c r="C40">
        <v>2.0139490999999999E-2</v>
      </c>
      <c r="D40">
        <v>2.6259877000000001E-2</v>
      </c>
      <c r="E40">
        <v>3.8816253000000002E-2</v>
      </c>
      <c r="F40">
        <v>0.37357284099999999</v>
      </c>
      <c r="G40">
        <v>4.3051588000000002E-2</v>
      </c>
      <c r="H40">
        <v>0.60737003000000001</v>
      </c>
      <c r="I40">
        <v>0.116608614</v>
      </c>
      <c r="J40">
        <v>0.382099144</v>
      </c>
      <c r="K40">
        <v>0.11377100599999999</v>
      </c>
      <c r="L40">
        <v>0.83010977500000005</v>
      </c>
      <c r="M40">
        <v>0.368421053</v>
      </c>
      <c r="N40">
        <v>7.3943661999999993E-2</v>
      </c>
      <c r="O40">
        <v>0</v>
      </c>
      <c r="P40">
        <v>0.66477441299999995</v>
      </c>
    </row>
    <row r="41" spans="1:16" x14ac:dyDescent="0.3">
      <c r="A41" t="s">
        <v>32</v>
      </c>
      <c r="B41">
        <v>4.0643786000000001E-2</v>
      </c>
      <c r="C41">
        <v>3.9832922E-2</v>
      </c>
      <c r="D41">
        <v>4.396104E-2</v>
      </c>
      <c r="E41">
        <v>5.5417465999999999E-2</v>
      </c>
      <c r="F41">
        <v>0.96981215899999995</v>
      </c>
      <c r="G41">
        <v>0.12027986</v>
      </c>
      <c r="H41">
        <v>0.99976347300000001</v>
      </c>
      <c r="I41">
        <v>0.214338682</v>
      </c>
      <c r="J41">
        <v>0.415046268</v>
      </c>
      <c r="K41">
        <v>0.12730691699999999</v>
      </c>
      <c r="L41">
        <v>0.85781494999999996</v>
      </c>
      <c r="M41">
        <v>0.51666666699999997</v>
      </c>
      <c r="N41">
        <v>0.132352941</v>
      </c>
      <c r="O41">
        <v>0</v>
      </c>
      <c r="P41">
        <v>0.72661444399999997</v>
      </c>
    </row>
    <row r="44" spans="1:16" x14ac:dyDescent="0.3">
      <c r="A44" s="6" t="s">
        <v>8</v>
      </c>
      <c r="B44" s="43">
        <f>AVERAGE(B39,B35,B31,B27,B23,B19,B15,B11,B7,B3)</f>
        <v>2.3255982487104025E-2</v>
      </c>
      <c r="C44" s="43">
        <f>AVERAGE(C39,C35,C31,C27,C23,C19,C15,C11,C7,C3)</f>
        <v>2.8770578998704201E-2</v>
      </c>
      <c r="F44" s="43">
        <f>AVERAGE(F39,F35,F31,F27,F23,F19,F15,F11,F7,F3)</f>
        <v>0.70090501675728301</v>
      </c>
      <c r="G44" s="43">
        <f>AVERAGE(G39,G35,G31,G27,G23,G19,G15,G11,G7,G3)</f>
        <v>7.6019707824741142E-2</v>
      </c>
      <c r="K44" s="43">
        <f>AVERAGE(K39,K35,K31,K27,K23,K19,K15,K11,K7,K3)</f>
        <v>0.1203849694940428</v>
      </c>
    </row>
    <row r="45" spans="1:16" x14ac:dyDescent="0.3">
      <c r="A45" s="6" t="s">
        <v>9</v>
      </c>
      <c r="B45" s="43">
        <f>MIN(B40,B36,B32,B28,B24,B20,B16,B12,B8,B4)</f>
        <v>1.1450093999999999E-2</v>
      </c>
      <c r="C45" s="43">
        <f>MIN(C40,C36,C32,C28,C24,C20,C16,C12,C8,C4)</f>
        <v>1.5335394E-2</v>
      </c>
      <c r="F45" s="43">
        <f>MIN(F40,F36,F32,F28,F24,F20,F16,F12,F8,F4)</f>
        <v>0.24356435821292041</v>
      </c>
      <c r="G45" s="43">
        <f>MIN(G40,G36,G32,G28,G24,G20,G16,G12,G8,G4)</f>
        <v>3.1715501E-2</v>
      </c>
      <c r="K45" s="43">
        <f>MIN(K40,K36,K32,K28,K24,K20,K16,K12,K8,K4)</f>
        <v>0.106442524</v>
      </c>
    </row>
    <row r="46" spans="1:16" x14ac:dyDescent="0.3">
      <c r="A46" s="6" t="s">
        <v>10</v>
      </c>
      <c r="B46" s="43">
        <f>MAX(B41,B37,B33,B29,B25,B21,B17,B13,B9,B5)</f>
        <v>4.3876366E-2</v>
      </c>
      <c r="C46" s="43">
        <f>MAX(C41,C37,C33,C29,C25,C21,C17,C13,C9,C5)</f>
        <v>4.5195013999999999E-2</v>
      </c>
      <c r="F46" s="43">
        <f>MAX(F41,F37,F33,F29,F25,F21,F17,F13,F9,F5)</f>
        <v>0.99998046399999996</v>
      </c>
      <c r="G46" s="43">
        <f>MAX(G41,G37,G33,G29,G25,G21,G17,G13,G9,G5)</f>
        <v>0.16401563999999999</v>
      </c>
      <c r="K46" s="43">
        <f>MAX(K41,K37,K33,K29,K25,K21,K17,K13,K9,K5)</f>
        <v>0.13049396299999999</v>
      </c>
    </row>
    <row r="50" spans="1:16" x14ac:dyDescent="0.3">
      <c r="A50" s="6" t="s">
        <v>1</v>
      </c>
    </row>
    <row r="51" spans="1:16" x14ac:dyDescent="0.3">
      <c r="A51" s="19">
        <v>1</v>
      </c>
      <c r="B51">
        <v>2.3619119459827861E-2</v>
      </c>
      <c r="C51">
        <v>2.708917705050904E-2</v>
      </c>
      <c r="D51">
        <v>2.8031554066098221E-2</v>
      </c>
      <c r="E51">
        <v>3.3126767503758398E-2</v>
      </c>
      <c r="F51">
        <v>0.9679587547392412</v>
      </c>
      <c r="G51">
        <v>6.9948871945644697E-2</v>
      </c>
      <c r="H51">
        <v>0.99759019252115022</v>
      </c>
      <c r="I51">
        <v>0.1230822035595153</v>
      </c>
      <c r="J51">
        <v>0.39786712839759247</v>
      </c>
      <c r="K51">
        <v>0.1194236638996479</v>
      </c>
      <c r="L51">
        <v>0.84758519757474393</v>
      </c>
      <c r="M51">
        <v>0.37313432835820898</v>
      </c>
      <c r="N51">
        <v>7.1942446043165464E-2</v>
      </c>
      <c r="O51">
        <v>0</v>
      </c>
      <c r="P51">
        <v>0.66512023258105846</v>
      </c>
    </row>
    <row r="52" spans="1:16" x14ac:dyDescent="0.3">
      <c r="A52">
        <v>2</v>
      </c>
      <c r="B52">
        <v>1.5106609999999999E-2</v>
      </c>
      <c r="C52">
        <v>2.0628422E-2</v>
      </c>
      <c r="D52">
        <v>2.5768765999999999E-2</v>
      </c>
      <c r="E52">
        <v>2.8479271E-2</v>
      </c>
      <c r="F52">
        <v>0.99638623999999998</v>
      </c>
      <c r="G52">
        <v>7.6936868000000005E-2</v>
      </c>
      <c r="H52">
        <v>0.99638623999999998</v>
      </c>
      <c r="I52">
        <v>0.121183201</v>
      </c>
      <c r="J52">
        <v>0.39610703600000002</v>
      </c>
      <c r="K52">
        <v>0.119095759</v>
      </c>
      <c r="L52">
        <v>0.84612168099999996</v>
      </c>
      <c r="M52">
        <v>0.35460992899999999</v>
      </c>
      <c r="N52">
        <v>7.1942445999999993E-2</v>
      </c>
      <c r="O52">
        <v>0</v>
      </c>
      <c r="P52">
        <v>0.66512023300000001</v>
      </c>
    </row>
    <row r="53" spans="1:16" x14ac:dyDescent="0.3">
      <c r="A53">
        <v>3</v>
      </c>
      <c r="B53">
        <v>1.7739484E-2</v>
      </c>
      <c r="C53">
        <v>2.0821261000000001E-2</v>
      </c>
      <c r="D53">
        <v>2.5698834E-2</v>
      </c>
      <c r="E53">
        <v>2.8676600999999999E-2</v>
      </c>
      <c r="F53">
        <v>0.99530487199999995</v>
      </c>
      <c r="G53">
        <v>8.1505343999999993E-2</v>
      </c>
      <c r="H53">
        <v>0.99530487199999995</v>
      </c>
      <c r="I53">
        <v>0.119870794</v>
      </c>
      <c r="J53">
        <v>0.39599458300000001</v>
      </c>
      <c r="K53">
        <v>0.119084475</v>
      </c>
      <c r="L53">
        <v>0.84549445999999995</v>
      </c>
      <c r="M53">
        <v>0.35135135099999998</v>
      </c>
      <c r="N53">
        <v>7.4820144000000005E-2</v>
      </c>
      <c r="O53">
        <v>0</v>
      </c>
      <c r="P53">
        <v>0.66512023300000001</v>
      </c>
    </row>
    <row r="54" spans="1:16" x14ac:dyDescent="0.3">
      <c r="A54">
        <v>4</v>
      </c>
      <c r="B54">
        <v>1.7492737000000001E-2</v>
      </c>
      <c r="C54">
        <v>2.0791179999999999E-2</v>
      </c>
      <c r="D54">
        <v>2.6620405999999999E-2</v>
      </c>
      <c r="E54">
        <v>2.8470658999999999E-2</v>
      </c>
      <c r="F54">
        <v>0.99546414000000005</v>
      </c>
      <c r="G54">
        <v>8.0900691999999996E-2</v>
      </c>
      <c r="H54">
        <v>0.99546414000000005</v>
      </c>
      <c r="I54">
        <v>0.120047757</v>
      </c>
      <c r="J54">
        <v>0.395960433</v>
      </c>
      <c r="K54">
        <v>0.11907535900000001</v>
      </c>
      <c r="L54">
        <v>0.84549445999999995</v>
      </c>
      <c r="M54">
        <v>0.35135135099999998</v>
      </c>
      <c r="N54">
        <v>7.4820144000000005E-2</v>
      </c>
      <c r="O54">
        <v>0</v>
      </c>
      <c r="P54">
        <v>0.66512023300000001</v>
      </c>
    </row>
    <row r="55" spans="1:16" x14ac:dyDescent="0.3">
      <c r="A55" s="19">
        <v>5</v>
      </c>
      <c r="B55">
        <v>1.7474429E-2</v>
      </c>
      <c r="C55">
        <v>2.0793219000000002E-2</v>
      </c>
      <c r="D55">
        <v>2.6475116999999999E-2</v>
      </c>
      <c r="E55">
        <v>2.8484860000000001E-2</v>
      </c>
      <c r="F55">
        <v>0.99545326999999995</v>
      </c>
      <c r="G55">
        <v>8.0942605000000001E-2</v>
      </c>
      <c r="H55">
        <v>0.99545326999999995</v>
      </c>
      <c r="I55">
        <v>0.12003552300000001</v>
      </c>
      <c r="J55">
        <v>0.39596230999999998</v>
      </c>
      <c r="K55">
        <v>0.11907588099999999</v>
      </c>
      <c r="L55">
        <v>0.84549445999999995</v>
      </c>
      <c r="M55">
        <v>0.35135135099999998</v>
      </c>
      <c r="N55">
        <v>7.4820144000000005E-2</v>
      </c>
      <c r="O55">
        <v>0</v>
      </c>
      <c r="P55">
        <v>0.66512023300000001</v>
      </c>
    </row>
    <row r="56" spans="1:16" x14ac:dyDescent="0.3">
      <c r="A56">
        <v>6</v>
      </c>
      <c r="B56">
        <v>2.1958642E-2</v>
      </c>
      <c r="C56">
        <v>2.2776221999999999E-2</v>
      </c>
      <c r="D56">
        <v>2.5776455E-2</v>
      </c>
      <c r="E56">
        <v>3.0478049E-2</v>
      </c>
      <c r="F56">
        <v>0.99434235400000004</v>
      </c>
      <c r="G56">
        <v>8.4785061999999994E-2</v>
      </c>
      <c r="H56">
        <v>0.99434235400000004</v>
      </c>
      <c r="I56">
        <v>0.118893438</v>
      </c>
      <c r="J56">
        <v>0.396448144</v>
      </c>
      <c r="K56">
        <v>0.11919617</v>
      </c>
      <c r="L56">
        <v>0.845076312</v>
      </c>
      <c r="M56">
        <v>0.34868421100000002</v>
      </c>
      <c r="N56">
        <v>7.6258992999999997E-2</v>
      </c>
      <c r="O56">
        <v>0</v>
      </c>
      <c r="P56">
        <v>0.66512023300000001</v>
      </c>
    </row>
    <row r="57" spans="1:16" x14ac:dyDescent="0.3">
      <c r="A57">
        <v>7</v>
      </c>
      <c r="B57">
        <v>2.7927002999999999E-2</v>
      </c>
      <c r="C57">
        <v>2.8284126999999999E-2</v>
      </c>
      <c r="D57">
        <v>3.2118727999999999E-2</v>
      </c>
      <c r="E57">
        <v>3.5481558000000003E-2</v>
      </c>
      <c r="F57">
        <v>0.99269757199999997</v>
      </c>
      <c r="G57">
        <v>8.9307009000000007E-2</v>
      </c>
      <c r="H57">
        <v>0.99269757199999997</v>
      </c>
      <c r="I57">
        <v>0.124549987</v>
      </c>
      <c r="J57">
        <v>0.39784044099999999</v>
      </c>
      <c r="K57">
        <v>0.119541333</v>
      </c>
      <c r="L57">
        <v>0.84570353300000001</v>
      </c>
      <c r="M57">
        <v>0.364779874</v>
      </c>
      <c r="N57">
        <v>8.3453237E-2</v>
      </c>
      <c r="O57">
        <v>0</v>
      </c>
      <c r="P57">
        <v>0.66512023300000001</v>
      </c>
    </row>
    <row r="58" spans="1:16" x14ac:dyDescent="0.3">
      <c r="A58">
        <v>8</v>
      </c>
      <c r="B58">
        <v>1.31046766874912E-2</v>
      </c>
      <c r="C58">
        <v>2.067997580276389E-2</v>
      </c>
      <c r="D58">
        <v>2.4953284898888511E-2</v>
      </c>
      <c r="E58">
        <v>2.8011239138164421E-2</v>
      </c>
      <c r="F58">
        <v>0.99607893797886571</v>
      </c>
      <c r="G58">
        <v>7.8356697885076876E-2</v>
      </c>
      <c r="H58">
        <v>0.99607893797886571</v>
      </c>
      <c r="I58">
        <v>0.1207813859742323</v>
      </c>
      <c r="J58">
        <v>0.39598147870146178</v>
      </c>
      <c r="K58">
        <v>0.1190730990505416</v>
      </c>
      <c r="L58">
        <v>0.84612168095337659</v>
      </c>
      <c r="M58">
        <v>0.3546099290780142</v>
      </c>
      <c r="N58">
        <v>7.1942446043165464E-2</v>
      </c>
      <c r="O58">
        <v>0</v>
      </c>
      <c r="P58">
        <v>0.66512023258105846</v>
      </c>
    </row>
    <row r="59" spans="1:16" x14ac:dyDescent="0.3">
      <c r="A59" s="19">
        <v>9</v>
      </c>
      <c r="B59">
        <v>1.5670086999999999E-2</v>
      </c>
      <c r="C59">
        <v>2.1094545999999999E-2</v>
      </c>
      <c r="D59">
        <v>2.2316392000000001E-2</v>
      </c>
      <c r="E59">
        <v>2.9019452000000001E-2</v>
      </c>
      <c r="F59">
        <v>0.99660445200000003</v>
      </c>
      <c r="G59">
        <v>7.5856079000000007E-2</v>
      </c>
      <c r="H59">
        <v>0.99660445200000003</v>
      </c>
      <c r="I59">
        <v>0.12148542399999999</v>
      </c>
      <c r="J59">
        <v>0.396256267</v>
      </c>
      <c r="K59">
        <v>0.11912376</v>
      </c>
      <c r="L59">
        <v>0.84633075499999999</v>
      </c>
      <c r="M59">
        <v>0.35714285699999998</v>
      </c>
      <c r="N59">
        <v>7.1942445999999993E-2</v>
      </c>
      <c r="O59">
        <v>0</v>
      </c>
      <c r="P59">
        <v>0.66512023300000001</v>
      </c>
    </row>
    <row r="60" spans="1:16" x14ac:dyDescent="0.3">
      <c r="A60">
        <v>10</v>
      </c>
      <c r="B60">
        <v>2.0003452000000001E-2</v>
      </c>
      <c r="C60">
        <v>2.2101168000000001E-2</v>
      </c>
      <c r="D60">
        <v>2.6615608999999998E-2</v>
      </c>
      <c r="E60">
        <v>2.9995371E-2</v>
      </c>
      <c r="F60">
        <v>0.99457695400000001</v>
      </c>
      <c r="G60">
        <v>8.4038405999999996E-2</v>
      </c>
      <c r="H60">
        <v>0.99457695400000001</v>
      </c>
      <c r="I60">
        <v>0.11911854600000001</v>
      </c>
      <c r="J60">
        <v>0.39630458299999999</v>
      </c>
      <c r="K60">
        <v>0.119161137</v>
      </c>
      <c r="L60">
        <v>0.84549445999999995</v>
      </c>
      <c r="M60">
        <v>0.35333333300000003</v>
      </c>
      <c r="N60">
        <v>7.6258992999999997E-2</v>
      </c>
      <c r="O60">
        <v>0</v>
      </c>
      <c r="P60">
        <v>0.66512023300000001</v>
      </c>
    </row>
    <row r="62" spans="1:16" x14ac:dyDescent="0.3">
      <c r="A62" t="s">
        <v>8</v>
      </c>
      <c r="B62" s="43">
        <f t="shared" ref="B62:P62" si="0">AVERAGE(B51:B60)</f>
        <v>1.9009624014731906E-2</v>
      </c>
      <c r="C62" s="43">
        <f t="shared" si="0"/>
        <v>2.250592978532729E-2</v>
      </c>
      <c r="D62">
        <f t="shared" si="0"/>
        <v>2.6437514596498672E-2</v>
      </c>
      <c r="E62">
        <f t="shared" si="0"/>
        <v>3.0022382764192279E-2</v>
      </c>
      <c r="F62" s="43">
        <f t="shared" si="0"/>
        <v>0.99248675467181058</v>
      </c>
      <c r="G62" s="43">
        <f t="shared" si="0"/>
        <v>8.0257763483072148E-2</v>
      </c>
      <c r="H62">
        <f t="shared" si="0"/>
        <v>0.99544989845000154</v>
      </c>
      <c r="I62">
        <f t="shared" si="0"/>
        <v>0.12090482595337475</v>
      </c>
      <c r="J62">
        <f t="shared" si="0"/>
        <v>0.39647224040990547</v>
      </c>
      <c r="K62" s="43">
        <f t="shared" si="0"/>
        <v>0.11918506369501895</v>
      </c>
      <c r="L62">
        <f t="shared" si="0"/>
        <v>0.84589169995281188</v>
      </c>
      <c r="M62">
        <f t="shared" si="0"/>
        <v>0.35603485144362229</v>
      </c>
      <c r="N62">
        <f t="shared" si="0"/>
        <v>7.4820143908633091E-2</v>
      </c>
      <c r="O62">
        <f t="shared" si="0"/>
        <v>0</v>
      </c>
      <c r="P62">
        <f t="shared" si="0"/>
        <v>0.6651202329162117</v>
      </c>
    </row>
    <row r="63" spans="1:16" x14ac:dyDescent="0.3">
      <c r="A63" t="s">
        <v>9</v>
      </c>
      <c r="B63" s="43">
        <f t="shared" ref="B63:P63" si="1">MIN(B51:B60)</f>
        <v>1.31046766874912E-2</v>
      </c>
      <c r="C63" s="43">
        <f t="shared" si="1"/>
        <v>2.0628422E-2</v>
      </c>
      <c r="D63">
        <f t="shared" si="1"/>
        <v>2.2316392000000001E-2</v>
      </c>
      <c r="E63">
        <f t="shared" si="1"/>
        <v>2.8011239138164421E-2</v>
      </c>
      <c r="F63" s="43">
        <f t="shared" si="1"/>
        <v>0.9679587547392412</v>
      </c>
      <c r="G63" s="43">
        <f t="shared" si="1"/>
        <v>6.9948871945644697E-2</v>
      </c>
      <c r="H63">
        <f t="shared" si="1"/>
        <v>0.99269757199999997</v>
      </c>
      <c r="I63">
        <f t="shared" si="1"/>
        <v>0.118893438</v>
      </c>
      <c r="J63">
        <f t="shared" si="1"/>
        <v>0.395960433</v>
      </c>
      <c r="K63" s="43">
        <f t="shared" si="1"/>
        <v>0.1190730990505416</v>
      </c>
      <c r="L63">
        <f t="shared" si="1"/>
        <v>0.845076312</v>
      </c>
      <c r="M63">
        <f t="shared" si="1"/>
        <v>0.34868421100000002</v>
      </c>
      <c r="N63">
        <f t="shared" si="1"/>
        <v>7.1942445999999993E-2</v>
      </c>
      <c r="O63">
        <f t="shared" si="1"/>
        <v>0</v>
      </c>
      <c r="P63">
        <f t="shared" si="1"/>
        <v>0.66512023258105846</v>
      </c>
    </row>
    <row r="64" spans="1:16" x14ac:dyDescent="0.3">
      <c r="A64" t="s">
        <v>10</v>
      </c>
      <c r="B64" s="43">
        <f t="shared" ref="B64:P64" si="2">MAX(B51:B60)</f>
        <v>2.7927002999999999E-2</v>
      </c>
      <c r="C64" s="43">
        <f t="shared" si="2"/>
        <v>2.8284126999999999E-2</v>
      </c>
      <c r="D64">
        <f t="shared" si="2"/>
        <v>3.2118727999999999E-2</v>
      </c>
      <c r="E64">
        <f t="shared" si="2"/>
        <v>3.5481558000000003E-2</v>
      </c>
      <c r="F64" s="43">
        <f t="shared" si="2"/>
        <v>0.99660445200000003</v>
      </c>
      <c r="G64" s="43">
        <f t="shared" si="2"/>
        <v>8.9307009000000007E-2</v>
      </c>
      <c r="H64">
        <f t="shared" si="2"/>
        <v>0.99759019252115022</v>
      </c>
      <c r="I64">
        <f t="shared" si="2"/>
        <v>0.124549987</v>
      </c>
      <c r="J64">
        <f t="shared" si="2"/>
        <v>0.39786712839759247</v>
      </c>
      <c r="K64" s="43">
        <f t="shared" si="2"/>
        <v>0.119541333</v>
      </c>
      <c r="L64">
        <f t="shared" si="2"/>
        <v>0.84758519757474393</v>
      </c>
      <c r="M64">
        <f t="shared" si="2"/>
        <v>0.37313432835820898</v>
      </c>
      <c r="N64">
        <f t="shared" si="2"/>
        <v>8.3453237E-2</v>
      </c>
      <c r="O64">
        <f t="shared" si="2"/>
        <v>0</v>
      </c>
      <c r="P64">
        <f t="shared" si="2"/>
        <v>0.66512023300000001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Aggregated OS</vt:lpstr>
      <vt:lpstr>Aggregated QT</vt:lpstr>
      <vt:lpstr>uncalib OS</vt:lpstr>
      <vt:lpstr>Platt OS</vt:lpstr>
      <vt:lpstr>Temp OS</vt:lpstr>
      <vt:lpstr>uncalib QT</vt:lpstr>
      <vt:lpstr>Platt QT</vt:lpstr>
      <vt:lpstr>Temp QT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cp:revision>1</cp:revision>
  <dcterms:created xsi:type="dcterms:W3CDTF">2025-01-28T19:47:09Z</dcterms:created>
  <dcterms:modified xsi:type="dcterms:W3CDTF">2025-09-20T13:26:03Z</dcterms:modified>
</cp:coreProperties>
</file>