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4\CC-CPa+ CodeBERT4JIT\"/>
    </mc:Choice>
  </mc:AlternateContent>
  <xr:revisionPtr revIDLastSave="0" documentId="13_ncr:1_{7F1698A9-B920-4047-93F3-A888FE998790}" xr6:coauthVersionLast="47" xr6:coauthVersionMax="47" xr10:uidLastSave="{00000000-0000-0000-0000-000000000000}"/>
  <bookViews>
    <workbookView xWindow="1776" yWindow="552" windowWidth="18672" windowHeight="14388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L2" i="1"/>
  <c r="K12" i="1"/>
  <c r="O12" i="2"/>
  <c r="K12" i="2"/>
  <c r="K12" i="3"/>
  <c r="O12" i="3"/>
  <c r="P11" i="3"/>
  <c r="P10" i="3"/>
  <c r="P9" i="3"/>
  <c r="P8" i="3"/>
  <c r="P7" i="3"/>
  <c r="P6" i="3"/>
  <c r="P5" i="3"/>
  <c r="P4" i="3"/>
  <c r="P12" i="3" s="1"/>
  <c r="P3" i="3"/>
  <c r="P2" i="3"/>
  <c r="P11" i="2"/>
  <c r="P10" i="2"/>
  <c r="P9" i="2"/>
  <c r="P8" i="2"/>
  <c r="P7" i="2"/>
  <c r="P6" i="2"/>
  <c r="P5" i="2"/>
  <c r="P4" i="2"/>
  <c r="P12" i="2" s="1"/>
  <c r="P3" i="2"/>
  <c r="P2" i="2"/>
  <c r="L11" i="3"/>
  <c r="L10" i="3"/>
  <c r="L9" i="3"/>
  <c r="L8" i="3"/>
  <c r="L7" i="3"/>
  <c r="L6" i="3"/>
  <c r="L5" i="3"/>
  <c r="L4" i="3"/>
  <c r="L12" i="3" s="1"/>
  <c r="L3" i="3"/>
  <c r="L2" i="3"/>
  <c r="L11" i="2"/>
  <c r="L10" i="2"/>
  <c r="L9" i="2"/>
  <c r="L8" i="2"/>
  <c r="L7" i="2"/>
  <c r="L6" i="2"/>
  <c r="L5" i="2"/>
  <c r="L4" i="2"/>
  <c r="L3" i="2"/>
  <c r="L2" i="2"/>
  <c r="P12" i="1"/>
  <c r="O12" i="1"/>
  <c r="P11" i="1"/>
  <c r="P10" i="1"/>
  <c r="P9" i="1"/>
  <c r="P8" i="1"/>
  <c r="P7" i="1"/>
  <c r="P6" i="1"/>
  <c r="P5" i="1"/>
  <c r="P4" i="1"/>
  <c r="P3" i="1"/>
  <c r="L12" i="1"/>
  <c r="L11" i="1"/>
  <c r="L10" i="1"/>
  <c r="L9" i="1"/>
  <c r="L8" i="1"/>
  <c r="L7" i="1"/>
  <c r="L6" i="1"/>
  <c r="L5" i="1"/>
  <c r="L4" i="1"/>
  <c r="L3" i="1"/>
  <c r="L12" i="2" l="1"/>
  <c r="N12" i="3"/>
  <c r="M12" i="3"/>
  <c r="J12" i="3"/>
  <c r="I12" i="3"/>
  <c r="N12" i="2"/>
  <c r="M12" i="2"/>
  <c r="J12" i="2"/>
  <c r="I12" i="2"/>
  <c r="N12" i="1"/>
  <c r="J12" i="1"/>
  <c r="M12" i="1"/>
  <c r="I12" i="1"/>
</calcChain>
</file>

<file path=xl/sharedStrings.xml><?xml version="1.0" encoding="utf-8"?>
<sst xmlns="http://schemas.openxmlformats.org/spreadsheetml/2006/main" count="52" uniqueCount="18">
  <si>
    <t>nr_instances</t>
  </si>
  <si>
    <t>nr defective instances</t>
  </si>
  <si>
    <t>Class=0_validity_og</t>
  </si>
  <si>
    <t>Class=0_nr_set=1_og</t>
  </si>
  <si>
    <t>Class=0_nr_correct_sets_og</t>
  </si>
  <si>
    <t>Class=1_validity_og</t>
  </si>
  <si>
    <t>Class=1_nr_set=1_og</t>
  </si>
  <si>
    <t>Class=1_nr_correct_sets_og</t>
  </si>
  <si>
    <t>AVERAGE</t>
  </si>
  <si>
    <t>Threshold-optimized CodeBERT4JIT (T=0.15) makes  1075 correct predictions on Openstack dataset (78: fault-prone; 997 clean)</t>
  </si>
  <si>
    <t>Class=0_precision</t>
  </si>
  <si>
    <t>Flagged as Class=0</t>
  </si>
  <si>
    <t>Correctly flagged as Class=0</t>
  </si>
  <si>
    <t>Class=0_recall</t>
  </si>
  <si>
    <t>Class=1_precision</t>
  </si>
  <si>
    <t>Flagged as Class=1</t>
  </si>
  <si>
    <t>Correctly flagged as Class=1</t>
  </si>
  <si>
    <t>Class=1_recall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</si>
</sst>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" fontId="2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1" fontId="0" fillId="0" borderId="0" xfId="0" applyNumberFormat="1"/>
    <xf numFmtId="0" fontId="1" fillId="0" borderId="0" xfId="1"/>
  </cellXfs>
  <cellStyles count="2">
    <cellStyle name="Normal" xfId="0" builtinId="0"/>
    <cellStyle name="Normal 2" xfId="1" xr:uid="{46151E70-FFC5-492A-80B5-247C50F926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P3" sqref="P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8" x14ac:dyDescent="0.3">
      <c r="A2">
        <v>1331</v>
      </c>
      <c r="B2">
        <v>157</v>
      </c>
      <c r="C2">
        <v>0.89799196787148594</v>
      </c>
      <c r="D2">
        <v>1245</v>
      </c>
      <c r="E2">
        <v>1118</v>
      </c>
      <c r="F2">
        <v>0.14457831325301199</v>
      </c>
      <c r="G2">
        <v>1079</v>
      </c>
      <c r="H2">
        <v>156</v>
      </c>
      <c r="I2">
        <v>0.92682926829268297</v>
      </c>
      <c r="J2">
        <v>943</v>
      </c>
      <c r="K2">
        <v>874</v>
      </c>
      <c r="L2">
        <f>K2/997</f>
        <v>0.87662988966900701</v>
      </c>
      <c r="M2">
        <v>0.14285714285714279</v>
      </c>
      <c r="N2">
        <v>70</v>
      </c>
      <c r="O2">
        <v>10</v>
      </c>
      <c r="P2">
        <f>O2/78</f>
        <v>0.12820512820512819</v>
      </c>
    </row>
    <row r="3" spans="1:18" x14ac:dyDescent="0.3">
      <c r="A3">
        <v>1331</v>
      </c>
      <c r="B3">
        <v>182</v>
      </c>
      <c r="C3">
        <v>0.88372093023255816</v>
      </c>
      <c r="D3">
        <v>1247</v>
      </c>
      <c r="E3">
        <v>1102</v>
      </c>
      <c r="F3">
        <v>0.16556291390728481</v>
      </c>
      <c r="G3">
        <v>1057</v>
      </c>
      <c r="H3">
        <v>175</v>
      </c>
      <c r="I3">
        <v>0.93369565217391304</v>
      </c>
      <c r="J3">
        <v>920</v>
      </c>
      <c r="K3">
        <v>859</v>
      </c>
      <c r="L3">
        <f t="shared" ref="L3:L11" si="0">K3/997</f>
        <v>0.86158475426278835</v>
      </c>
      <c r="M3">
        <v>0.1</v>
      </c>
      <c r="N3">
        <v>10</v>
      </c>
      <c r="O3">
        <v>1</v>
      </c>
      <c r="P3">
        <f t="shared" ref="P3:P11" si="1">O3/78</f>
        <v>1.282051282051282E-2</v>
      </c>
    </row>
    <row r="4" spans="1:18" x14ac:dyDescent="0.3">
      <c r="A4">
        <v>1331</v>
      </c>
      <c r="B4">
        <v>164</v>
      </c>
      <c r="C4">
        <v>0.8964686998394864</v>
      </c>
      <c r="D4">
        <v>1246</v>
      </c>
      <c r="E4">
        <v>1117</v>
      </c>
      <c r="F4">
        <v>0.16250000000000001</v>
      </c>
      <c r="G4">
        <v>960</v>
      </c>
      <c r="H4">
        <v>156</v>
      </c>
      <c r="I4">
        <v>0.93926701570680626</v>
      </c>
      <c r="J4">
        <v>955</v>
      </c>
      <c r="K4">
        <v>897</v>
      </c>
      <c r="L4">
        <f t="shared" si="0"/>
        <v>0.89969909729187558</v>
      </c>
      <c r="M4">
        <v>7.2289156626506021E-2</v>
      </c>
      <c r="N4">
        <v>83</v>
      </c>
      <c r="O4">
        <v>6</v>
      </c>
      <c r="P4">
        <f t="shared" si="1"/>
        <v>7.6923076923076927E-2</v>
      </c>
    </row>
    <row r="5" spans="1:18" x14ac:dyDescent="0.3">
      <c r="A5">
        <v>1331</v>
      </c>
      <c r="B5">
        <v>163</v>
      </c>
      <c r="C5">
        <v>0.90155865463494667</v>
      </c>
      <c r="D5">
        <v>1219</v>
      </c>
      <c r="E5">
        <v>1099</v>
      </c>
      <c r="F5">
        <v>0.1570996978851964</v>
      </c>
      <c r="G5">
        <v>993</v>
      </c>
      <c r="H5">
        <v>156</v>
      </c>
      <c r="I5">
        <v>0.95214723926380374</v>
      </c>
      <c r="J5">
        <v>815</v>
      </c>
      <c r="K5">
        <v>776</v>
      </c>
      <c r="L5">
        <f t="shared" si="0"/>
        <v>0.77833500501504516</v>
      </c>
      <c r="M5">
        <v>0.30769230769230771</v>
      </c>
      <c r="N5">
        <v>13</v>
      </c>
      <c r="O5">
        <v>4</v>
      </c>
      <c r="P5">
        <f t="shared" si="1"/>
        <v>5.128205128205128E-2</v>
      </c>
    </row>
    <row r="6" spans="1:18" x14ac:dyDescent="0.3">
      <c r="A6">
        <v>1331</v>
      </c>
      <c r="B6">
        <v>158</v>
      </c>
      <c r="C6">
        <v>0.89337641357027464</v>
      </c>
      <c r="D6">
        <v>1238</v>
      </c>
      <c r="E6">
        <v>1106</v>
      </c>
      <c r="F6">
        <v>0.13925233644859811</v>
      </c>
      <c r="G6">
        <v>1070</v>
      </c>
      <c r="H6">
        <v>149</v>
      </c>
      <c r="I6">
        <v>0.92625698324022343</v>
      </c>
      <c r="J6">
        <v>895</v>
      </c>
      <c r="K6">
        <v>829</v>
      </c>
      <c r="L6">
        <f t="shared" si="0"/>
        <v>0.83149448345035104</v>
      </c>
      <c r="M6">
        <v>0</v>
      </c>
      <c r="N6">
        <v>0</v>
      </c>
      <c r="O6">
        <v>0</v>
      </c>
      <c r="P6">
        <f t="shared" si="1"/>
        <v>0</v>
      </c>
    </row>
    <row r="7" spans="1:18" x14ac:dyDescent="0.3">
      <c r="A7">
        <v>1331</v>
      </c>
      <c r="B7">
        <v>168</v>
      </c>
      <c r="C7">
        <v>0.89392712550607289</v>
      </c>
      <c r="D7">
        <v>1235</v>
      </c>
      <c r="E7">
        <v>1104</v>
      </c>
      <c r="F7">
        <v>0.1569826707441386</v>
      </c>
      <c r="G7">
        <v>981</v>
      </c>
      <c r="H7">
        <v>154</v>
      </c>
      <c r="I7">
        <v>0.92784552845528456</v>
      </c>
      <c r="J7">
        <v>984</v>
      </c>
      <c r="K7">
        <v>913</v>
      </c>
      <c r="L7">
        <f t="shared" si="0"/>
        <v>0.91574724172517552</v>
      </c>
      <c r="M7">
        <v>0.29411764705882348</v>
      </c>
      <c r="N7">
        <v>34</v>
      </c>
      <c r="O7">
        <v>10</v>
      </c>
      <c r="P7">
        <f t="shared" si="1"/>
        <v>0.12820512820512819</v>
      </c>
    </row>
    <row r="8" spans="1:18" x14ac:dyDescent="0.3">
      <c r="A8">
        <v>1331</v>
      </c>
      <c r="B8">
        <v>161</v>
      </c>
      <c r="C8">
        <v>0.88968824940047964</v>
      </c>
      <c r="D8">
        <v>1251</v>
      </c>
      <c r="E8">
        <v>1113</v>
      </c>
      <c r="F8">
        <v>0.14725697786333011</v>
      </c>
      <c r="G8">
        <v>1039</v>
      </c>
      <c r="H8">
        <v>153</v>
      </c>
      <c r="I8">
        <v>0.93279258400927001</v>
      </c>
      <c r="J8">
        <v>863</v>
      </c>
      <c r="K8">
        <v>805</v>
      </c>
      <c r="L8">
        <f t="shared" si="0"/>
        <v>0.80742226680040119</v>
      </c>
      <c r="M8">
        <v>0.15602836879432619</v>
      </c>
      <c r="N8">
        <v>141</v>
      </c>
      <c r="O8">
        <v>22</v>
      </c>
      <c r="P8">
        <f t="shared" si="1"/>
        <v>0.28205128205128205</v>
      </c>
    </row>
    <row r="9" spans="1:18" x14ac:dyDescent="0.3">
      <c r="A9">
        <v>1331</v>
      </c>
      <c r="B9">
        <v>145</v>
      </c>
      <c r="C9">
        <v>0.90675241157556274</v>
      </c>
      <c r="D9">
        <v>1244</v>
      </c>
      <c r="E9">
        <v>1128</v>
      </c>
      <c r="F9">
        <v>0.13533834586466159</v>
      </c>
      <c r="G9">
        <v>1064</v>
      </c>
      <c r="H9">
        <v>144</v>
      </c>
      <c r="I9">
        <v>0.95202558635394452</v>
      </c>
      <c r="J9">
        <v>938</v>
      </c>
      <c r="K9">
        <v>893</v>
      </c>
      <c r="L9">
        <f t="shared" si="0"/>
        <v>0.89568706118355068</v>
      </c>
      <c r="M9">
        <v>0.1063829787234043</v>
      </c>
      <c r="N9">
        <v>47</v>
      </c>
      <c r="O9">
        <v>5</v>
      </c>
      <c r="P9">
        <f t="shared" si="1"/>
        <v>6.4102564102564097E-2</v>
      </c>
    </row>
    <row r="10" spans="1:18" x14ac:dyDescent="0.3">
      <c r="A10">
        <v>1331</v>
      </c>
      <c r="B10">
        <v>152</v>
      </c>
      <c r="C10">
        <v>0.90667739340305709</v>
      </c>
      <c r="D10">
        <v>1243</v>
      </c>
      <c r="E10">
        <v>1127</v>
      </c>
      <c r="F10">
        <v>0.12713310580204781</v>
      </c>
      <c r="G10">
        <v>1172</v>
      </c>
      <c r="H10">
        <v>149</v>
      </c>
      <c r="I10">
        <v>0.93590951932139488</v>
      </c>
      <c r="J10">
        <v>1061</v>
      </c>
      <c r="K10">
        <v>993</v>
      </c>
      <c r="L10">
        <f t="shared" si="0"/>
        <v>0.99598796389167499</v>
      </c>
      <c r="M10">
        <v>0</v>
      </c>
      <c r="N10">
        <v>0</v>
      </c>
      <c r="O10">
        <v>0</v>
      </c>
      <c r="P10">
        <f t="shared" si="1"/>
        <v>0</v>
      </c>
    </row>
    <row r="11" spans="1:18" x14ac:dyDescent="0.3">
      <c r="A11">
        <v>1331</v>
      </c>
      <c r="B11">
        <v>156</v>
      </c>
      <c r="C11">
        <v>0.902555910543131</v>
      </c>
      <c r="D11">
        <v>1252</v>
      </c>
      <c r="E11">
        <v>1130</v>
      </c>
      <c r="F11">
        <v>0.13732394366197179</v>
      </c>
      <c r="G11">
        <v>1136</v>
      </c>
      <c r="H11">
        <v>156</v>
      </c>
      <c r="I11">
        <v>0.93694581280788181</v>
      </c>
      <c r="J11">
        <v>1015</v>
      </c>
      <c r="K11">
        <v>951</v>
      </c>
      <c r="L11">
        <f t="shared" si="0"/>
        <v>0.95386158475426275</v>
      </c>
      <c r="M11">
        <v>0</v>
      </c>
      <c r="N11">
        <v>0</v>
      </c>
      <c r="O11">
        <v>0</v>
      </c>
      <c r="P11">
        <f t="shared" si="1"/>
        <v>0</v>
      </c>
    </row>
    <row r="12" spans="1:18" s="2" customFormat="1" x14ac:dyDescent="0.3">
      <c r="E12" s="3"/>
      <c r="H12" s="3"/>
      <c r="I12" s="4">
        <f t="shared" ref="I12:P12" si="2">AVERAGE(I2:I11)</f>
        <v>0.93637151896252058</v>
      </c>
      <c r="J12" s="3">
        <f t="shared" si="2"/>
        <v>938.9</v>
      </c>
      <c r="K12" s="3">
        <f t="shared" si="2"/>
        <v>879</v>
      </c>
      <c r="L12" s="4">
        <f t="shared" si="2"/>
        <v>0.8816449348044133</v>
      </c>
      <c r="M12" s="4">
        <f t="shared" si="2"/>
        <v>0.11793676017525105</v>
      </c>
      <c r="N12" s="3">
        <f t="shared" si="2"/>
        <v>39.799999999999997</v>
      </c>
      <c r="O12" s="3">
        <f t="shared" si="2"/>
        <v>5.8</v>
      </c>
      <c r="P12" s="4">
        <f t="shared" si="2"/>
        <v>7.4358974358974358E-2</v>
      </c>
      <c r="R12" s="2" t="s">
        <v>8</v>
      </c>
    </row>
    <row r="13" spans="1:18" x14ac:dyDescent="0.3">
      <c r="H13" s="6"/>
    </row>
    <row r="18" spans="1:1" x14ac:dyDescent="0.3">
      <c r="A18" s="5" t="s">
        <v>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B2AE-AB7C-4AED-AADA-96C169BC5688}">
  <dimension ref="A1:R12"/>
  <sheetViews>
    <sheetView workbookViewId="0">
      <selection activeCell="I4" sqref="I4:K4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8" x14ac:dyDescent="0.3">
      <c r="A2">
        <v>1331</v>
      </c>
      <c r="B2">
        <v>157</v>
      </c>
      <c r="C2">
        <v>0.90427350427350428</v>
      </c>
      <c r="D2">
        <v>1170</v>
      </c>
      <c r="E2">
        <v>1058</v>
      </c>
      <c r="F2">
        <v>0.164924506387921</v>
      </c>
      <c r="G2">
        <v>861</v>
      </c>
      <c r="H2">
        <v>142</v>
      </c>
      <c r="I2">
        <v>0.91705069124423966</v>
      </c>
      <c r="J2">
        <v>1085</v>
      </c>
      <c r="K2">
        <v>995</v>
      </c>
      <c r="L2">
        <f>K2/997</f>
        <v>0.99799398194583755</v>
      </c>
      <c r="M2">
        <v>0.2289156626506024</v>
      </c>
      <c r="N2">
        <v>166</v>
      </c>
      <c r="O2">
        <v>38</v>
      </c>
      <c r="P2">
        <f>O2/78</f>
        <v>0.48717948717948717</v>
      </c>
    </row>
    <row r="3" spans="1:18" x14ac:dyDescent="0.3">
      <c r="A3">
        <v>1331</v>
      </c>
      <c r="B3">
        <v>182</v>
      </c>
      <c r="C3">
        <v>0.90476190476190477</v>
      </c>
      <c r="D3">
        <v>1155</v>
      </c>
      <c r="E3">
        <v>1045</v>
      </c>
      <c r="F3">
        <v>0.18940248027057499</v>
      </c>
      <c r="G3">
        <v>887</v>
      </c>
      <c r="H3">
        <v>168</v>
      </c>
      <c r="I3">
        <v>0.91751621872103795</v>
      </c>
      <c r="J3">
        <v>1079</v>
      </c>
      <c r="K3">
        <v>990</v>
      </c>
      <c r="L3">
        <f t="shared" ref="L3:L11" si="0">K3/997</f>
        <v>0.99297893681043126</v>
      </c>
      <c r="M3">
        <v>0.3271604938271605</v>
      </c>
      <c r="N3">
        <v>162</v>
      </c>
      <c r="O3">
        <v>53</v>
      </c>
      <c r="P3">
        <f t="shared" ref="P3:P11" si="1">O3/78</f>
        <v>0.67948717948717952</v>
      </c>
    </row>
    <row r="4" spans="1:18" x14ac:dyDescent="0.3">
      <c r="A4">
        <v>1331</v>
      </c>
      <c r="B4">
        <v>164</v>
      </c>
      <c r="C4">
        <v>0.92401746724890832</v>
      </c>
      <c r="D4">
        <v>1145</v>
      </c>
      <c r="E4">
        <v>1058</v>
      </c>
      <c r="F4">
        <v>0.18831168831168829</v>
      </c>
      <c r="G4">
        <v>770</v>
      </c>
      <c r="H4">
        <v>145</v>
      </c>
      <c r="I4" s="7">
        <v>0.92578125</v>
      </c>
      <c r="J4" s="7">
        <v>1024</v>
      </c>
      <c r="K4" s="7">
        <v>948</v>
      </c>
      <c r="L4">
        <f t="shared" si="0"/>
        <v>0.95085255767301902</v>
      </c>
      <c r="M4">
        <v>0.35714285714285721</v>
      </c>
      <c r="N4">
        <v>168</v>
      </c>
      <c r="O4">
        <v>60</v>
      </c>
      <c r="P4">
        <f t="shared" si="1"/>
        <v>0.76923076923076927</v>
      </c>
    </row>
    <row r="5" spans="1:18" x14ac:dyDescent="0.3">
      <c r="A5">
        <v>1331</v>
      </c>
      <c r="B5">
        <v>163</v>
      </c>
      <c r="C5">
        <v>0.9106529209621993</v>
      </c>
      <c r="D5">
        <v>1164</v>
      </c>
      <c r="E5">
        <v>1060</v>
      </c>
      <c r="F5">
        <v>0.19134078212290501</v>
      </c>
      <c r="G5">
        <v>716</v>
      </c>
      <c r="H5">
        <v>137</v>
      </c>
      <c r="I5">
        <v>0.93886010362694305</v>
      </c>
      <c r="J5">
        <v>965</v>
      </c>
      <c r="K5">
        <v>906</v>
      </c>
      <c r="L5">
        <f t="shared" si="0"/>
        <v>0.90872617853560678</v>
      </c>
      <c r="M5">
        <v>0.224390243902439</v>
      </c>
      <c r="N5">
        <v>205</v>
      </c>
      <c r="O5">
        <v>46</v>
      </c>
      <c r="P5">
        <f t="shared" si="1"/>
        <v>0.58974358974358976</v>
      </c>
    </row>
    <row r="6" spans="1:18" x14ac:dyDescent="0.3">
      <c r="A6">
        <v>1331</v>
      </c>
      <c r="B6">
        <v>158</v>
      </c>
      <c r="C6">
        <v>0.90463917525773196</v>
      </c>
      <c r="D6">
        <v>1164</v>
      </c>
      <c r="E6">
        <v>1053</v>
      </c>
      <c r="F6">
        <v>0.1530944625407166</v>
      </c>
      <c r="G6">
        <v>921</v>
      </c>
      <c r="H6">
        <v>141</v>
      </c>
      <c r="I6">
        <v>0.91674641148325364</v>
      </c>
      <c r="J6">
        <v>1045</v>
      </c>
      <c r="K6">
        <v>958</v>
      </c>
      <c r="L6">
        <f t="shared" si="0"/>
        <v>0.96088264794383149</v>
      </c>
      <c r="M6">
        <v>0.234375</v>
      </c>
      <c r="N6">
        <v>192</v>
      </c>
      <c r="O6">
        <v>45</v>
      </c>
      <c r="P6">
        <f t="shared" si="1"/>
        <v>0.57692307692307687</v>
      </c>
    </row>
    <row r="7" spans="1:18" x14ac:dyDescent="0.3">
      <c r="A7">
        <v>1331</v>
      </c>
      <c r="B7">
        <v>168</v>
      </c>
      <c r="C7">
        <v>0.90051457975986282</v>
      </c>
      <c r="D7">
        <v>1166</v>
      </c>
      <c r="E7">
        <v>1050</v>
      </c>
      <c r="F7">
        <v>0.16802800466744461</v>
      </c>
      <c r="G7">
        <v>857</v>
      </c>
      <c r="H7">
        <v>144</v>
      </c>
      <c r="I7">
        <v>0.9138755980861244</v>
      </c>
      <c r="J7">
        <v>1045</v>
      </c>
      <c r="K7">
        <v>955</v>
      </c>
      <c r="L7">
        <f t="shared" si="0"/>
        <v>0.95787362086258776</v>
      </c>
      <c r="M7">
        <v>0.2318840579710145</v>
      </c>
      <c r="N7">
        <v>207</v>
      </c>
      <c r="O7">
        <v>48</v>
      </c>
      <c r="P7">
        <f t="shared" si="1"/>
        <v>0.61538461538461542</v>
      </c>
    </row>
    <row r="8" spans="1:18" x14ac:dyDescent="0.3">
      <c r="A8">
        <v>1331</v>
      </c>
      <c r="B8">
        <v>161</v>
      </c>
      <c r="C8">
        <v>0.90633130962705988</v>
      </c>
      <c r="D8">
        <v>1153</v>
      </c>
      <c r="E8">
        <v>1045</v>
      </c>
      <c r="F8">
        <v>0.17391304347826089</v>
      </c>
      <c r="G8">
        <v>828</v>
      </c>
      <c r="H8">
        <v>144</v>
      </c>
      <c r="I8">
        <v>0.91826923076923073</v>
      </c>
      <c r="J8">
        <v>1040</v>
      </c>
      <c r="K8">
        <v>955</v>
      </c>
      <c r="L8">
        <f t="shared" si="0"/>
        <v>0.95787362086258776</v>
      </c>
      <c r="M8">
        <v>0.25949367088607589</v>
      </c>
      <c r="N8">
        <v>158</v>
      </c>
      <c r="O8">
        <v>41</v>
      </c>
      <c r="P8">
        <f t="shared" si="1"/>
        <v>0.52564102564102566</v>
      </c>
    </row>
    <row r="9" spans="1:18" x14ac:dyDescent="0.3">
      <c r="A9">
        <v>1331</v>
      </c>
      <c r="B9">
        <v>145</v>
      </c>
      <c r="C9">
        <v>0.92401746724890832</v>
      </c>
      <c r="D9">
        <v>1145</v>
      </c>
      <c r="E9">
        <v>1058</v>
      </c>
      <c r="F9">
        <v>0.1658536585365854</v>
      </c>
      <c r="G9">
        <v>820</v>
      </c>
      <c r="H9">
        <v>136</v>
      </c>
      <c r="I9">
        <v>0.93850520340586563</v>
      </c>
      <c r="J9">
        <v>1057</v>
      </c>
      <c r="K9">
        <v>992</v>
      </c>
      <c r="L9">
        <f t="shared" si="0"/>
        <v>0.99498495486459382</v>
      </c>
      <c r="M9">
        <v>0.25882352941176467</v>
      </c>
      <c r="N9">
        <v>170</v>
      </c>
      <c r="O9">
        <v>44</v>
      </c>
      <c r="P9">
        <f t="shared" si="1"/>
        <v>0.5641025641025641</v>
      </c>
    </row>
    <row r="10" spans="1:18" x14ac:dyDescent="0.3">
      <c r="A10">
        <v>1331</v>
      </c>
      <c r="B10">
        <v>152</v>
      </c>
      <c r="C10">
        <v>0.92525773195876293</v>
      </c>
      <c r="D10">
        <v>1164</v>
      </c>
      <c r="E10">
        <v>1077</v>
      </c>
      <c r="F10">
        <v>0.16433121019108279</v>
      </c>
      <c r="G10">
        <v>785</v>
      </c>
      <c r="H10">
        <v>129</v>
      </c>
      <c r="I10" s="7">
        <v>0.93886010362694305</v>
      </c>
      <c r="J10" s="7">
        <v>965</v>
      </c>
      <c r="K10" s="7">
        <v>906</v>
      </c>
      <c r="L10">
        <f t="shared" si="0"/>
        <v>0.90872617853560678</v>
      </c>
      <c r="M10">
        <v>0.36813186813186821</v>
      </c>
      <c r="N10">
        <v>182</v>
      </c>
      <c r="O10">
        <v>67</v>
      </c>
      <c r="P10">
        <f t="shared" si="1"/>
        <v>0.85897435897435892</v>
      </c>
    </row>
    <row r="11" spans="1:18" x14ac:dyDescent="0.3">
      <c r="A11">
        <v>1331</v>
      </c>
      <c r="B11">
        <v>156</v>
      </c>
      <c r="C11">
        <v>0.91880341880341876</v>
      </c>
      <c r="D11">
        <v>1170</v>
      </c>
      <c r="E11">
        <v>1075</v>
      </c>
      <c r="F11">
        <v>0.14392523364485979</v>
      </c>
      <c r="G11">
        <v>1070</v>
      </c>
      <c r="H11">
        <v>154</v>
      </c>
      <c r="I11" s="7">
        <v>0.91674641148325364</v>
      </c>
      <c r="J11" s="7">
        <v>1045</v>
      </c>
      <c r="K11" s="7">
        <v>958</v>
      </c>
      <c r="L11">
        <f t="shared" si="0"/>
        <v>0.96088264794383149</v>
      </c>
      <c r="M11">
        <v>0.32420091324200911</v>
      </c>
      <c r="N11">
        <v>219</v>
      </c>
      <c r="O11">
        <v>71</v>
      </c>
      <c r="P11">
        <f t="shared" si="1"/>
        <v>0.91025641025641024</v>
      </c>
    </row>
    <row r="12" spans="1:18" s="2" customFormat="1" x14ac:dyDescent="0.3">
      <c r="I12" s="4">
        <f t="shared" ref="I12:P12" si="2">AVERAGE(I2:I11)</f>
        <v>0.92422112224468922</v>
      </c>
      <c r="J12" s="3">
        <f t="shared" si="2"/>
        <v>1035</v>
      </c>
      <c r="K12" s="3">
        <f t="shared" si="2"/>
        <v>956.3</v>
      </c>
      <c r="L12" s="4">
        <f t="shared" si="2"/>
        <v>0.95917753259779326</v>
      </c>
      <c r="M12" s="4">
        <f t="shared" si="2"/>
        <v>0.28145182971657912</v>
      </c>
      <c r="N12" s="3">
        <f t="shared" si="2"/>
        <v>182.9</v>
      </c>
      <c r="O12" s="3">
        <f t="shared" si="2"/>
        <v>51.3</v>
      </c>
      <c r="P12" s="4">
        <f t="shared" si="2"/>
        <v>0.6576923076923078</v>
      </c>
      <c r="R12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D7BC-8E44-48E1-9F77-48516D0A58EB}">
  <dimension ref="A1:R12"/>
  <sheetViews>
    <sheetView workbookViewId="0">
      <selection activeCell="S20" sqref="S20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8" x14ac:dyDescent="0.3">
      <c r="A2">
        <v>1331</v>
      </c>
      <c r="B2">
        <v>157</v>
      </c>
      <c r="C2">
        <v>0.918386492</v>
      </c>
      <c r="D2">
        <v>1066</v>
      </c>
      <c r="E2">
        <v>979</v>
      </c>
      <c r="F2">
        <v>0.18181818199999999</v>
      </c>
      <c r="G2">
        <v>737</v>
      </c>
      <c r="H2">
        <v>134</v>
      </c>
      <c r="I2">
        <v>0.918386492</v>
      </c>
      <c r="J2">
        <v>1066</v>
      </c>
      <c r="K2">
        <v>979</v>
      </c>
      <c r="L2">
        <f>K2/997</f>
        <v>0.98194583751253761</v>
      </c>
      <c r="M2">
        <v>0.26956521700000002</v>
      </c>
      <c r="N2">
        <v>230</v>
      </c>
      <c r="O2">
        <v>62</v>
      </c>
      <c r="P2">
        <f>O2/78</f>
        <v>0.79487179487179482</v>
      </c>
    </row>
    <row r="3" spans="1:18" x14ac:dyDescent="0.3">
      <c r="A3">
        <v>1331</v>
      </c>
      <c r="B3">
        <v>182</v>
      </c>
      <c r="C3">
        <v>0.92183031500000001</v>
      </c>
      <c r="D3">
        <v>1049</v>
      </c>
      <c r="E3">
        <v>967</v>
      </c>
      <c r="F3">
        <v>0.19951338199999999</v>
      </c>
      <c r="G3">
        <v>822</v>
      </c>
      <c r="H3">
        <v>164</v>
      </c>
      <c r="I3">
        <v>0.92183031500000001</v>
      </c>
      <c r="J3">
        <v>1049</v>
      </c>
      <c r="K3">
        <v>967</v>
      </c>
      <c r="L3">
        <f t="shared" ref="L3:L11" si="0">K3/997</f>
        <v>0.96990972918756269</v>
      </c>
      <c r="M3">
        <v>0.34615384599999999</v>
      </c>
      <c r="N3">
        <v>208</v>
      </c>
      <c r="O3">
        <v>72</v>
      </c>
      <c r="P3">
        <f t="shared" ref="P3:P11" si="1">O3/78</f>
        <v>0.92307692307692313</v>
      </c>
    </row>
    <row r="4" spans="1:18" x14ac:dyDescent="0.3">
      <c r="A4">
        <v>1331</v>
      </c>
      <c r="B4">
        <v>164</v>
      </c>
      <c r="C4">
        <v>0.934640523</v>
      </c>
      <c r="D4">
        <v>1071</v>
      </c>
      <c r="E4">
        <v>1001</v>
      </c>
      <c r="F4">
        <v>0.213517665</v>
      </c>
      <c r="G4">
        <v>651</v>
      </c>
      <c r="H4">
        <v>139</v>
      </c>
      <c r="I4" s="7">
        <v>0.90917431192660547</v>
      </c>
      <c r="J4" s="7">
        <v>1090</v>
      </c>
      <c r="K4" s="7">
        <v>991</v>
      </c>
      <c r="L4">
        <f t="shared" si="0"/>
        <v>0.99398194583751254</v>
      </c>
      <c r="M4">
        <v>0.35465116299999999</v>
      </c>
      <c r="N4">
        <v>172</v>
      </c>
      <c r="O4">
        <v>61</v>
      </c>
      <c r="P4">
        <f t="shared" si="1"/>
        <v>0.78205128205128205</v>
      </c>
    </row>
    <row r="5" spans="1:18" x14ac:dyDescent="0.3">
      <c r="A5">
        <v>1331</v>
      </c>
      <c r="B5">
        <v>163</v>
      </c>
      <c r="C5">
        <v>0.92357875099999998</v>
      </c>
      <c r="D5">
        <v>1073</v>
      </c>
      <c r="E5">
        <v>991</v>
      </c>
      <c r="F5">
        <v>0.19822485200000001</v>
      </c>
      <c r="G5">
        <v>676</v>
      </c>
      <c r="H5">
        <v>134</v>
      </c>
      <c r="I5">
        <v>0.93886010399999997</v>
      </c>
      <c r="J5">
        <v>965</v>
      </c>
      <c r="K5">
        <v>906</v>
      </c>
      <c r="L5">
        <f t="shared" si="0"/>
        <v>0.90872617853560678</v>
      </c>
      <c r="M5" s="7">
        <v>0.3</v>
      </c>
      <c r="N5" s="7">
        <v>180</v>
      </c>
      <c r="O5" s="7">
        <v>54</v>
      </c>
      <c r="P5">
        <f t="shared" si="1"/>
        <v>0.69230769230769229</v>
      </c>
    </row>
    <row r="6" spans="1:18" x14ac:dyDescent="0.3">
      <c r="A6">
        <v>1331</v>
      </c>
      <c r="B6">
        <v>158</v>
      </c>
      <c r="C6">
        <v>0.91248860499999995</v>
      </c>
      <c r="D6">
        <v>1097</v>
      </c>
      <c r="E6">
        <v>1001</v>
      </c>
      <c r="F6">
        <v>0.16152019000000001</v>
      </c>
      <c r="G6">
        <v>842</v>
      </c>
      <c r="H6">
        <v>136</v>
      </c>
      <c r="I6">
        <v>0.91674641099999998</v>
      </c>
      <c r="J6">
        <v>1045</v>
      </c>
      <c r="K6">
        <v>958</v>
      </c>
      <c r="L6">
        <f t="shared" si="0"/>
        <v>0.96088264794383149</v>
      </c>
      <c r="M6">
        <v>0.253275109</v>
      </c>
      <c r="N6">
        <v>229</v>
      </c>
      <c r="O6">
        <v>58</v>
      </c>
      <c r="P6">
        <f t="shared" si="1"/>
        <v>0.74358974358974361</v>
      </c>
    </row>
    <row r="7" spans="1:18" x14ac:dyDescent="0.3">
      <c r="A7">
        <v>1331</v>
      </c>
      <c r="B7">
        <v>168</v>
      </c>
      <c r="C7">
        <v>0.90776255699999997</v>
      </c>
      <c r="D7">
        <v>1095</v>
      </c>
      <c r="E7">
        <v>994</v>
      </c>
      <c r="F7">
        <v>0.18918918900000001</v>
      </c>
      <c r="G7">
        <v>703</v>
      </c>
      <c r="H7">
        <v>133</v>
      </c>
      <c r="I7">
        <v>0.91387559799999996</v>
      </c>
      <c r="J7">
        <v>1045</v>
      </c>
      <c r="K7">
        <v>955</v>
      </c>
      <c r="L7">
        <f t="shared" si="0"/>
        <v>0.95787362086258776</v>
      </c>
      <c r="M7">
        <v>0.244725738</v>
      </c>
      <c r="N7">
        <v>237</v>
      </c>
      <c r="O7">
        <v>58</v>
      </c>
      <c r="P7">
        <f t="shared" si="1"/>
        <v>0.74358974358974361</v>
      </c>
    </row>
    <row r="8" spans="1:18" x14ac:dyDescent="0.3">
      <c r="A8">
        <v>1331</v>
      </c>
      <c r="B8">
        <v>161</v>
      </c>
      <c r="C8">
        <v>0.91597414600000004</v>
      </c>
      <c r="D8">
        <v>1083</v>
      </c>
      <c r="E8">
        <v>992</v>
      </c>
      <c r="F8">
        <v>0.19701492500000001</v>
      </c>
      <c r="G8">
        <v>670</v>
      </c>
      <c r="H8">
        <v>132</v>
      </c>
      <c r="I8">
        <v>0.91826923100000002</v>
      </c>
      <c r="J8">
        <v>1040</v>
      </c>
      <c r="K8">
        <v>955</v>
      </c>
      <c r="L8">
        <f t="shared" si="0"/>
        <v>0.95787362086258776</v>
      </c>
      <c r="M8">
        <v>0.25978647700000002</v>
      </c>
      <c r="N8">
        <v>281</v>
      </c>
      <c r="O8">
        <v>73</v>
      </c>
      <c r="P8">
        <f t="shared" si="1"/>
        <v>0.9358974358974359</v>
      </c>
    </row>
    <row r="9" spans="1:18" x14ac:dyDescent="0.3">
      <c r="A9">
        <v>1331</v>
      </c>
      <c r="B9">
        <v>145</v>
      </c>
      <c r="C9">
        <v>0.93721144999999995</v>
      </c>
      <c r="D9">
        <v>1083</v>
      </c>
      <c r="E9">
        <v>1015</v>
      </c>
      <c r="F9">
        <v>0.17861975599999999</v>
      </c>
      <c r="G9">
        <v>739</v>
      </c>
      <c r="H9">
        <v>132</v>
      </c>
      <c r="I9">
        <v>0.93850520299999995</v>
      </c>
      <c r="J9">
        <v>1057</v>
      </c>
      <c r="K9">
        <v>992</v>
      </c>
      <c r="L9">
        <f t="shared" si="0"/>
        <v>0.99498495486459382</v>
      </c>
      <c r="M9">
        <v>0.28070175400000003</v>
      </c>
      <c r="N9">
        <v>228</v>
      </c>
      <c r="O9">
        <v>64</v>
      </c>
      <c r="P9">
        <f t="shared" si="1"/>
        <v>0.82051282051282048</v>
      </c>
    </row>
    <row r="10" spans="1:18" x14ac:dyDescent="0.3">
      <c r="A10">
        <v>1331</v>
      </c>
      <c r="B10">
        <v>152</v>
      </c>
      <c r="C10">
        <v>0.93134598000000002</v>
      </c>
      <c r="D10">
        <v>1107</v>
      </c>
      <c r="E10">
        <v>1031</v>
      </c>
      <c r="F10">
        <v>0.17499999999999999</v>
      </c>
      <c r="G10">
        <v>720</v>
      </c>
      <c r="H10">
        <v>126</v>
      </c>
      <c r="I10" s="7">
        <v>0.9135338345864662</v>
      </c>
      <c r="J10" s="7">
        <v>1064</v>
      </c>
      <c r="K10" s="7">
        <v>972</v>
      </c>
      <c r="L10">
        <f t="shared" si="0"/>
        <v>0.97492477432296887</v>
      </c>
      <c r="M10">
        <v>0.32291666699999999</v>
      </c>
      <c r="N10">
        <v>96</v>
      </c>
      <c r="O10">
        <v>31</v>
      </c>
      <c r="P10">
        <f t="shared" si="1"/>
        <v>0.39743589743589741</v>
      </c>
    </row>
    <row r="11" spans="1:18" x14ac:dyDescent="0.3">
      <c r="A11">
        <v>1331</v>
      </c>
      <c r="B11">
        <v>156</v>
      </c>
      <c r="C11">
        <v>0.93202979500000005</v>
      </c>
      <c r="D11">
        <v>1074</v>
      </c>
      <c r="E11">
        <v>1001</v>
      </c>
      <c r="F11">
        <v>0.17129629599999999</v>
      </c>
      <c r="G11">
        <v>864</v>
      </c>
      <c r="H11">
        <v>148</v>
      </c>
      <c r="I11" s="7">
        <v>0.924314096499527</v>
      </c>
      <c r="J11" s="7">
        <v>1057</v>
      </c>
      <c r="K11" s="7">
        <v>977</v>
      </c>
      <c r="L11">
        <f t="shared" si="0"/>
        <v>0.97993981945837516</v>
      </c>
      <c r="M11">
        <v>0.27607362000000002</v>
      </c>
      <c r="N11">
        <v>163</v>
      </c>
      <c r="O11">
        <v>45</v>
      </c>
      <c r="P11">
        <f t="shared" si="1"/>
        <v>0.57692307692307687</v>
      </c>
    </row>
    <row r="12" spans="1:18" s="2" customFormat="1" x14ac:dyDescent="0.3">
      <c r="I12" s="4">
        <f t="shared" ref="I12:P12" si="2">AVERAGE(I2:I11)</f>
        <v>0.92134955970125998</v>
      </c>
      <c r="J12" s="3">
        <f t="shared" si="2"/>
        <v>1047.8</v>
      </c>
      <c r="K12" s="3">
        <f t="shared" si="2"/>
        <v>965.2</v>
      </c>
      <c r="L12" s="4">
        <f t="shared" si="2"/>
        <v>0.96810431293881649</v>
      </c>
      <c r="M12" s="4">
        <f t="shared" si="2"/>
        <v>0.29078495910000002</v>
      </c>
      <c r="N12" s="3">
        <f t="shared" si="2"/>
        <v>202.4</v>
      </c>
      <c r="O12" s="3">
        <f t="shared" si="2"/>
        <v>57.8</v>
      </c>
      <c r="P12" s="4">
        <f t="shared" si="2"/>
        <v>0.74102564102564106</v>
      </c>
      <c r="R12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1</cp:revision>
  <dcterms:created xsi:type="dcterms:W3CDTF">2025-02-24T12:23:36Z</dcterms:created>
  <dcterms:modified xsi:type="dcterms:W3CDTF">2025-09-26T22:36:58Z</dcterms:modified>
</cp:coreProperties>
</file>