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esktop\CPa\EX4\mCC-CP_DeepJIT\"/>
    </mc:Choice>
  </mc:AlternateContent>
  <xr:revisionPtr revIDLastSave="0" documentId="13_ncr:1_{E3DE0BC8-B4B7-440E-AD01-0A507C956A14}" xr6:coauthVersionLast="47" xr6:coauthVersionMax="47" xr10:uidLastSave="{00000000-0000-0000-0000-000000000000}"/>
  <bookViews>
    <workbookView xWindow="44235" yWindow="9015" windowWidth="22215" windowHeight="12405" activeTab="2" xr2:uid="{00000000-000D-0000-FFFF-FFFF00000000}"/>
  </bookViews>
  <sheets>
    <sheet name="Alpha_0.05" sheetId="1" r:id="rId1"/>
    <sheet name="Alpha_0.01" sheetId="2" r:id="rId2"/>
    <sheet name="Alpha_0.15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2" l="1"/>
  <c r="O12" i="3"/>
  <c r="K12" i="3"/>
  <c r="J12" i="1"/>
  <c r="K12" i="2"/>
  <c r="P11" i="3"/>
  <c r="P10" i="3"/>
  <c r="P9" i="3"/>
  <c r="P8" i="3"/>
  <c r="P7" i="3"/>
  <c r="P6" i="3"/>
  <c r="P5" i="3"/>
  <c r="P4" i="3"/>
  <c r="P12" i="3" s="1"/>
  <c r="P3" i="3"/>
  <c r="P2" i="3"/>
  <c r="P11" i="2"/>
  <c r="P10" i="2"/>
  <c r="P9" i="2"/>
  <c r="P8" i="2"/>
  <c r="P7" i="2"/>
  <c r="P6" i="2"/>
  <c r="P5" i="2"/>
  <c r="P4" i="2"/>
  <c r="P3" i="2"/>
  <c r="P2" i="2"/>
  <c r="P12" i="2" s="1"/>
  <c r="L11" i="3"/>
  <c r="L10" i="3"/>
  <c r="L9" i="3"/>
  <c r="L8" i="3"/>
  <c r="L7" i="3"/>
  <c r="L6" i="3"/>
  <c r="L5" i="3"/>
  <c r="L4" i="3"/>
  <c r="L3" i="3"/>
  <c r="L12" i="3" s="1"/>
  <c r="L2" i="3"/>
  <c r="L11" i="2"/>
  <c r="L10" i="2"/>
  <c r="L9" i="2"/>
  <c r="L8" i="2"/>
  <c r="L7" i="2"/>
  <c r="L6" i="2"/>
  <c r="L5" i="2"/>
  <c r="L4" i="2"/>
  <c r="L3" i="2"/>
  <c r="L2" i="2"/>
  <c r="P12" i="1"/>
  <c r="K12" i="1"/>
  <c r="O12" i="1"/>
  <c r="P11" i="1"/>
  <c r="P10" i="1"/>
  <c r="P9" i="1"/>
  <c r="P8" i="1"/>
  <c r="P7" i="1"/>
  <c r="P6" i="1"/>
  <c r="P5" i="1"/>
  <c r="P4" i="1"/>
  <c r="P3" i="1"/>
  <c r="P2" i="1"/>
  <c r="L11" i="1"/>
  <c r="L10" i="1"/>
  <c r="L9" i="1"/>
  <c r="L8" i="1"/>
  <c r="L7" i="1"/>
  <c r="L6" i="1"/>
  <c r="L5" i="1"/>
  <c r="L4" i="1"/>
  <c r="L3" i="1"/>
  <c r="L2" i="1"/>
  <c r="N12" i="3"/>
  <c r="M12" i="3"/>
  <c r="J12" i="3"/>
  <c r="I12" i="3"/>
  <c r="N12" i="2"/>
  <c r="M12" i="2"/>
  <c r="J12" i="2"/>
  <c r="I12" i="2"/>
  <c r="N12" i="1"/>
  <c r="M12" i="1"/>
  <c r="I12" i="1"/>
  <c r="L12" i="2" l="1"/>
  <c r="L12" i="1"/>
</calcChain>
</file>

<file path=xl/sharedStrings.xml><?xml version="1.0" encoding="utf-8"?>
<sst xmlns="http://schemas.openxmlformats.org/spreadsheetml/2006/main" count="52" uniqueCount="18">
  <si>
    <t>nr_instances</t>
  </si>
  <si>
    <t>Class=0_validity_og</t>
  </si>
  <si>
    <t>Class=0_nr_set=1_og</t>
  </si>
  <si>
    <t>Class=0_nr_correct_sets_og</t>
  </si>
  <si>
    <t>Class=1_validity_og</t>
  </si>
  <si>
    <t>Class=1_nr_set=1_og</t>
  </si>
  <si>
    <t>Class=1_nr_correct_sets_og</t>
  </si>
  <si>
    <t>AVG</t>
  </si>
  <si>
    <t>Class=0_precision</t>
  </si>
  <si>
    <t>Flagged as Class=0</t>
  </si>
  <si>
    <t>Correctly flagged as Class=0</t>
  </si>
  <si>
    <t>Class=0_recall</t>
  </si>
  <si>
    <t>Class=1_precision</t>
  </si>
  <si>
    <t>Flagged as Class=1</t>
  </si>
  <si>
    <t>Correctly flagged as Class=1</t>
  </si>
  <si>
    <t>Class=1_recall</t>
  </si>
  <si>
    <t>c</t>
  </si>
  <si>
    <t>Threshold-optimized  DeepJIT (T=0,15) on QT made 2227 correct predictions (74 fault-prone; 2153 Clean)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</si>
</sst>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top"/>
    </xf>
    <xf numFmtId="1" fontId="0" fillId="0" borderId="0" xfId="0" applyNumberFormat="1"/>
    <xf numFmtId="2" fontId="3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left"/>
    </xf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</cellXfs>
  <cellStyles count="2">
    <cellStyle name="Normal" xfId="0" builtinId="0"/>
    <cellStyle name="Normal 2" xfId="1" xr:uid="{E478DBAF-7C26-4FE2-9076-451D249FB7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nlyoffice.com/jsaProject" Target="jsaProject.bin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workbookViewId="0">
      <selection activeCell="N5" sqref="N5"/>
    </sheetView>
  </sheetViews>
  <sheetFormatPr defaultRowHeight="14.4" x14ac:dyDescent="0.3"/>
  <sheetData>
    <row r="1" spans="1:18" x14ac:dyDescent="0.3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8" x14ac:dyDescent="0.3">
      <c r="A2">
        <v>2571</v>
      </c>
      <c r="B2">
        <v>183</v>
      </c>
      <c r="C2">
        <v>0.94163907284768211</v>
      </c>
      <c r="D2">
        <v>2416</v>
      </c>
      <c r="E2">
        <v>2275</v>
      </c>
      <c r="F2">
        <v>8.9736977823620417E-2</v>
      </c>
      <c r="G2">
        <v>1939</v>
      </c>
      <c r="H2">
        <v>174</v>
      </c>
      <c r="I2">
        <v>0.95388788426763105</v>
      </c>
      <c r="J2">
        <v>2212</v>
      </c>
      <c r="K2">
        <v>2110</v>
      </c>
      <c r="L2">
        <f>K2/2153</f>
        <v>0.98002786809103581</v>
      </c>
      <c r="M2">
        <v>0.1714285714285714</v>
      </c>
      <c r="N2">
        <v>105</v>
      </c>
      <c r="O2">
        <v>18</v>
      </c>
      <c r="P2">
        <f>O2/74</f>
        <v>0.24324324324324326</v>
      </c>
    </row>
    <row r="3" spans="1:18" x14ac:dyDescent="0.3">
      <c r="A3">
        <v>2571</v>
      </c>
      <c r="B3">
        <v>183</v>
      </c>
      <c r="C3">
        <v>0.93921971252566738</v>
      </c>
      <c r="D3">
        <v>2435</v>
      </c>
      <c r="E3">
        <v>2287</v>
      </c>
      <c r="F3">
        <v>9.4861660079051377E-2</v>
      </c>
      <c r="G3">
        <v>1771</v>
      </c>
      <c r="H3">
        <v>168</v>
      </c>
      <c r="I3" s="7">
        <v>0.95662205814490076</v>
      </c>
      <c r="J3" s="7">
        <v>2167</v>
      </c>
      <c r="K3" s="7">
        <v>2073</v>
      </c>
      <c r="L3">
        <f t="shared" ref="L3:L11" si="0">K3/2153</f>
        <v>0.96284254528564794</v>
      </c>
      <c r="M3">
        <v>0.186046511627907</v>
      </c>
      <c r="N3">
        <v>43</v>
      </c>
      <c r="O3">
        <v>8</v>
      </c>
      <c r="P3">
        <f t="shared" ref="P3:P11" si="1">O3/74</f>
        <v>0.10810810810810811</v>
      </c>
    </row>
    <row r="4" spans="1:18" x14ac:dyDescent="0.3">
      <c r="A4">
        <v>2571</v>
      </c>
      <c r="B4">
        <v>183</v>
      </c>
      <c r="C4">
        <v>0.94235588972431072</v>
      </c>
      <c r="D4">
        <v>2394</v>
      </c>
      <c r="E4">
        <v>2256</v>
      </c>
      <c r="F4">
        <v>9.505280711506392E-2</v>
      </c>
      <c r="G4">
        <v>1799</v>
      </c>
      <c r="H4">
        <v>171</v>
      </c>
      <c r="I4">
        <v>0.95450324976787371</v>
      </c>
      <c r="J4">
        <v>2154</v>
      </c>
      <c r="K4">
        <v>2056</v>
      </c>
      <c r="L4">
        <f t="shared" si="0"/>
        <v>0.95494658615884809</v>
      </c>
      <c r="M4">
        <v>0.15463917525773199</v>
      </c>
      <c r="N4">
        <v>184</v>
      </c>
      <c r="O4">
        <v>30</v>
      </c>
      <c r="P4">
        <f t="shared" si="1"/>
        <v>0.40540540540540543</v>
      </c>
    </row>
    <row r="5" spans="1:18" x14ac:dyDescent="0.3">
      <c r="A5">
        <v>2571</v>
      </c>
      <c r="B5">
        <v>183</v>
      </c>
      <c r="C5">
        <v>0.94122516556291391</v>
      </c>
      <c r="D5">
        <v>2416</v>
      </c>
      <c r="E5">
        <v>2274</v>
      </c>
      <c r="F5">
        <v>9.0428344791115806E-2</v>
      </c>
      <c r="G5">
        <v>1891</v>
      </c>
      <c r="H5">
        <v>171</v>
      </c>
      <c r="I5">
        <v>0.9511754068716094</v>
      </c>
      <c r="J5">
        <v>2212</v>
      </c>
      <c r="K5">
        <v>2104</v>
      </c>
      <c r="L5">
        <f t="shared" si="0"/>
        <v>0.97724105898745939</v>
      </c>
      <c r="M5">
        <v>0.17791411042944791</v>
      </c>
      <c r="N5">
        <v>163</v>
      </c>
      <c r="O5">
        <v>29</v>
      </c>
      <c r="P5">
        <f t="shared" si="1"/>
        <v>0.39189189189189189</v>
      </c>
    </row>
    <row r="6" spans="1:18" x14ac:dyDescent="0.3">
      <c r="A6">
        <v>2571</v>
      </c>
      <c r="B6">
        <v>183</v>
      </c>
      <c r="C6">
        <v>0.93976897689768979</v>
      </c>
      <c r="D6">
        <v>2424</v>
      </c>
      <c r="E6">
        <v>2278</v>
      </c>
      <c r="F6">
        <v>9.0909090909090912E-2</v>
      </c>
      <c r="G6">
        <v>1914</v>
      </c>
      <c r="H6">
        <v>174</v>
      </c>
      <c r="I6" s="8">
        <v>0.95538178472861091</v>
      </c>
      <c r="J6" s="8">
        <v>2174</v>
      </c>
      <c r="K6" s="8">
        <v>2077</v>
      </c>
      <c r="L6">
        <f t="shared" si="0"/>
        <v>0.96470041802136552</v>
      </c>
      <c r="M6">
        <v>0.1714285714285714</v>
      </c>
      <c r="N6">
        <v>70</v>
      </c>
      <c r="O6">
        <v>12</v>
      </c>
      <c r="P6">
        <f t="shared" si="1"/>
        <v>0.16216216216216217</v>
      </c>
    </row>
    <row r="7" spans="1:18" x14ac:dyDescent="0.3">
      <c r="A7">
        <v>2571</v>
      </c>
      <c r="B7">
        <v>183</v>
      </c>
      <c r="C7">
        <v>0.93958076448828609</v>
      </c>
      <c r="D7">
        <v>2433</v>
      </c>
      <c r="E7">
        <v>2286</v>
      </c>
      <c r="F7">
        <v>9.6351197263397942E-2</v>
      </c>
      <c r="G7">
        <v>1754</v>
      </c>
      <c r="H7">
        <v>169</v>
      </c>
      <c r="I7">
        <v>0.95397676496872208</v>
      </c>
      <c r="J7">
        <v>2238</v>
      </c>
      <c r="K7">
        <v>2135</v>
      </c>
      <c r="L7">
        <f t="shared" si="0"/>
        <v>0.99163957268927083</v>
      </c>
      <c r="M7">
        <v>0.22</v>
      </c>
      <c r="N7">
        <v>100</v>
      </c>
      <c r="O7">
        <v>22</v>
      </c>
      <c r="P7">
        <f t="shared" si="1"/>
        <v>0.29729729729729731</v>
      </c>
    </row>
    <row r="8" spans="1:18" x14ac:dyDescent="0.3">
      <c r="A8">
        <v>2571</v>
      </c>
      <c r="B8">
        <v>183</v>
      </c>
      <c r="C8">
        <v>0.94122516556291391</v>
      </c>
      <c r="D8">
        <v>2416</v>
      </c>
      <c r="E8">
        <v>2274</v>
      </c>
      <c r="F8">
        <v>8.6673346693386777E-2</v>
      </c>
      <c r="G8">
        <v>1996</v>
      </c>
      <c r="H8">
        <v>173</v>
      </c>
      <c r="I8">
        <v>0.95257092198581561</v>
      </c>
      <c r="J8">
        <v>2256</v>
      </c>
      <c r="K8">
        <v>2149</v>
      </c>
      <c r="L8">
        <f t="shared" si="0"/>
        <v>0.99814212726428242</v>
      </c>
      <c r="M8">
        <v>0.1982758620689655</v>
      </c>
      <c r="N8">
        <v>106</v>
      </c>
      <c r="O8">
        <v>23</v>
      </c>
      <c r="P8">
        <f t="shared" si="1"/>
        <v>0.3108108108108108</v>
      </c>
    </row>
    <row r="9" spans="1:18" x14ac:dyDescent="0.3">
      <c r="A9">
        <v>2571</v>
      </c>
      <c r="B9">
        <v>183</v>
      </c>
      <c r="C9">
        <v>0.93993371996686004</v>
      </c>
      <c r="D9">
        <v>2414</v>
      </c>
      <c r="E9">
        <v>2269</v>
      </c>
      <c r="F9">
        <v>8.6891009542943251E-2</v>
      </c>
      <c r="G9">
        <v>1991</v>
      </c>
      <c r="H9">
        <v>173</v>
      </c>
      <c r="I9" s="6">
        <v>0.95538178472861091</v>
      </c>
      <c r="J9" s="6">
        <v>2174</v>
      </c>
      <c r="K9" s="6">
        <v>2077</v>
      </c>
      <c r="L9">
        <f t="shared" si="0"/>
        <v>0.96470041802136552</v>
      </c>
      <c r="M9">
        <v>0.23</v>
      </c>
      <c r="N9">
        <v>100</v>
      </c>
      <c r="O9">
        <v>23</v>
      </c>
      <c r="P9">
        <f t="shared" si="1"/>
        <v>0.3108108108108108</v>
      </c>
    </row>
    <row r="10" spans="1:18" x14ac:dyDescent="0.3">
      <c r="A10">
        <v>2571</v>
      </c>
      <c r="B10">
        <v>183</v>
      </c>
      <c r="C10">
        <v>0.93946932006633499</v>
      </c>
      <c r="D10">
        <v>2412</v>
      </c>
      <c r="E10">
        <v>2266</v>
      </c>
      <c r="F10">
        <v>9.3904448105436578E-2</v>
      </c>
      <c r="G10">
        <v>1821</v>
      </c>
      <c r="H10">
        <v>171</v>
      </c>
      <c r="I10" s="6">
        <v>0.95238095238095233</v>
      </c>
      <c r="J10" s="6">
        <v>2226</v>
      </c>
      <c r="K10" s="6">
        <v>2120</v>
      </c>
      <c r="L10">
        <f t="shared" si="0"/>
        <v>0.98467254993032982</v>
      </c>
      <c r="M10">
        <v>0.22680412371134021</v>
      </c>
      <c r="N10">
        <v>97</v>
      </c>
      <c r="O10">
        <v>22</v>
      </c>
      <c r="P10">
        <f t="shared" si="1"/>
        <v>0.29729729729729731</v>
      </c>
    </row>
    <row r="11" spans="1:18" x14ac:dyDescent="0.3">
      <c r="A11">
        <v>2571</v>
      </c>
      <c r="B11">
        <v>183</v>
      </c>
      <c r="C11">
        <v>0.9421797004991681</v>
      </c>
      <c r="D11">
        <v>2404</v>
      </c>
      <c r="E11">
        <v>2265</v>
      </c>
      <c r="F11">
        <v>8.8820826952526799E-2</v>
      </c>
      <c r="G11">
        <v>1959</v>
      </c>
      <c r="H11">
        <v>174</v>
      </c>
      <c r="I11">
        <v>0.9529516200621394</v>
      </c>
      <c r="J11">
        <v>2253</v>
      </c>
      <c r="K11">
        <v>2147</v>
      </c>
      <c r="L11">
        <f t="shared" si="0"/>
        <v>0.99721319089642357</v>
      </c>
      <c r="M11">
        <v>0.23134328358208961</v>
      </c>
      <c r="N11">
        <v>134</v>
      </c>
      <c r="O11">
        <v>31</v>
      </c>
      <c r="P11">
        <f t="shared" si="1"/>
        <v>0.41891891891891891</v>
      </c>
    </row>
    <row r="12" spans="1:18" x14ac:dyDescent="0.3">
      <c r="I12" s="3">
        <f>AVERAGE(I2:I11)</f>
        <v>0.95388324279068648</v>
      </c>
      <c r="J12" s="2">
        <f>AVERAGE(J2:J11)</f>
        <v>2206.6</v>
      </c>
      <c r="K12" s="2">
        <f>AVERAGE(K2:K11)</f>
        <v>2104.8000000000002</v>
      </c>
      <c r="L12" s="3">
        <f>AVERAGE(L2:L11)</f>
        <v>0.97761263353460293</v>
      </c>
      <c r="M12" s="3">
        <f>AVERAGE(M2:M11)</f>
        <v>0.19678802095346254</v>
      </c>
      <c r="N12" s="2">
        <f>AVERAGE(N2:N11)</f>
        <v>110.2</v>
      </c>
      <c r="O12" s="2">
        <f>AVERAGE(O2:O11)</f>
        <v>21.8</v>
      </c>
      <c r="P12" s="3">
        <f>AVERAGE(P2:P11)</f>
        <v>0.29459459459459458</v>
      </c>
      <c r="R12" s="4" t="s">
        <v>7</v>
      </c>
    </row>
    <row r="15" spans="1:18" x14ac:dyDescent="0.3">
      <c r="A15" s="5" t="s">
        <v>17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23E88-F399-430C-8CED-C4767D751682}">
  <dimension ref="A1:R12"/>
  <sheetViews>
    <sheetView workbookViewId="0">
      <selection activeCell="O4" sqref="O4"/>
    </sheetView>
  </sheetViews>
  <sheetFormatPr defaultRowHeight="14.4" x14ac:dyDescent="0.3"/>
  <sheetData>
    <row r="1" spans="1:18" x14ac:dyDescent="0.3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8" x14ac:dyDescent="0.3">
      <c r="A2">
        <v>2571</v>
      </c>
      <c r="B2">
        <v>183</v>
      </c>
      <c r="C2">
        <v>0.95187165775401072</v>
      </c>
      <c r="D2">
        <v>2244</v>
      </c>
      <c r="E2">
        <v>2136</v>
      </c>
      <c r="F2">
        <v>0.107460643394935</v>
      </c>
      <c r="G2">
        <v>1461</v>
      </c>
      <c r="H2">
        <v>157</v>
      </c>
      <c r="I2" s="11">
        <v>0.95227475468331846</v>
      </c>
      <c r="J2" s="11">
        <v>2242</v>
      </c>
      <c r="K2" s="11">
        <v>2135</v>
      </c>
      <c r="L2">
        <f>K2/2153</f>
        <v>0.99163957268927083</v>
      </c>
      <c r="M2">
        <v>0.19026548672566371</v>
      </c>
      <c r="N2">
        <v>226</v>
      </c>
      <c r="O2">
        <v>43</v>
      </c>
      <c r="P2">
        <f>O2/74</f>
        <v>0.58108108108108103</v>
      </c>
    </row>
    <row r="3" spans="1:18" x14ac:dyDescent="0.3">
      <c r="A3">
        <v>2571</v>
      </c>
      <c r="B3">
        <v>183</v>
      </c>
      <c r="C3">
        <v>0.94709226060341056</v>
      </c>
      <c r="D3">
        <v>2287</v>
      </c>
      <c r="E3">
        <v>2166</v>
      </c>
      <c r="F3">
        <v>0.1120058565153734</v>
      </c>
      <c r="G3">
        <v>1366</v>
      </c>
      <c r="H3">
        <v>153</v>
      </c>
      <c r="I3" s="9">
        <v>0.95491433724075747</v>
      </c>
      <c r="J3" s="9">
        <v>2218</v>
      </c>
      <c r="K3" s="9">
        <v>2118</v>
      </c>
      <c r="L3">
        <f t="shared" ref="L3:L11" si="0">K3/2153</f>
        <v>0.98374361356247098</v>
      </c>
      <c r="M3">
        <v>0.20547945205479451</v>
      </c>
      <c r="N3">
        <v>146</v>
      </c>
      <c r="O3">
        <v>35</v>
      </c>
      <c r="P3">
        <f t="shared" ref="P3:P11" si="1">O3/74</f>
        <v>0.47297297297297297</v>
      </c>
    </row>
    <row r="4" spans="1:18" x14ac:dyDescent="0.3">
      <c r="A4">
        <v>2571</v>
      </c>
      <c r="B4">
        <v>183</v>
      </c>
      <c r="C4">
        <v>0.9514476614699332</v>
      </c>
      <c r="D4">
        <v>2245</v>
      </c>
      <c r="E4">
        <v>2136</v>
      </c>
      <c r="F4">
        <v>0.1041529334212261</v>
      </c>
      <c r="G4">
        <v>1517</v>
      </c>
      <c r="H4">
        <v>158</v>
      </c>
      <c r="I4">
        <v>0.95450324976787371</v>
      </c>
      <c r="J4">
        <v>2154</v>
      </c>
      <c r="K4">
        <v>2056</v>
      </c>
      <c r="L4">
        <f t="shared" si="0"/>
        <v>0.95494658615884809</v>
      </c>
      <c r="M4">
        <v>0.17153284671532851</v>
      </c>
      <c r="N4">
        <v>274</v>
      </c>
      <c r="O4">
        <v>47</v>
      </c>
      <c r="P4">
        <f t="shared" si="1"/>
        <v>0.63513513513513509</v>
      </c>
    </row>
    <row r="5" spans="1:18" x14ac:dyDescent="0.3">
      <c r="A5">
        <v>2571</v>
      </c>
      <c r="B5">
        <v>183</v>
      </c>
      <c r="C5">
        <v>0.94785682722050379</v>
      </c>
      <c r="D5">
        <v>2263</v>
      </c>
      <c r="E5">
        <v>2145</v>
      </c>
      <c r="F5">
        <v>0.10439921208141829</v>
      </c>
      <c r="G5">
        <v>1523</v>
      </c>
      <c r="H5">
        <v>159</v>
      </c>
      <c r="I5">
        <v>0.9511754068716094</v>
      </c>
      <c r="J5">
        <v>2212</v>
      </c>
      <c r="K5">
        <v>2104</v>
      </c>
      <c r="L5">
        <f t="shared" si="0"/>
        <v>0.97724105898745939</v>
      </c>
      <c r="M5">
        <v>0.18907563025210081</v>
      </c>
      <c r="N5">
        <v>238</v>
      </c>
      <c r="O5">
        <v>45</v>
      </c>
      <c r="P5">
        <f t="shared" si="1"/>
        <v>0.60810810810810811</v>
      </c>
    </row>
    <row r="6" spans="1:18" x14ac:dyDescent="0.3">
      <c r="A6">
        <v>2571</v>
      </c>
      <c r="B6">
        <v>183</v>
      </c>
      <c r="C6">
        <v>0.94611038678835291</v>
      </c>
      <c r="D6">
        <v>2301</v>
      </c>
      <c r="E6">
        <v>2177</v>
      </c>
      <c r="F6">
        <v>0.10154798761609909</v>
      </c>
      <c r="G6">
        <v>1615</v>
      </c>
      <c r="H6">
        <v>164</v>
      </c>
      <c r="I6" s="10">
        <v>0.95413669064748197</v>
      </c>
      <c r="J6" s="10">
        <v>2224</v>
      </c>
      <c r="K6" s="10">
        <v>2122</v>
      </c>
      <c r="L6">
        <f t="shared" si="0"/>
        <v>0.98560148629818856</v>
      </c>
      <c r="M6">
        <v>0.19117647058823531</v>
      </c>
      <c r="N6">
        <v>136</v>
      </c>
      <c r="O6">
        <v>26</v>
      </c>
      <c r="P6">
        <f t="shared" si="1"/>
        <v>0.35135135135135137</v>
      </c>
    </row>
    <row r="7" spans="1:18" x14ac:dyDescent="0.3">
      <c r="A7">
        <v>2571</v>
      </c>
      <c r="B7">
        <v>183</v>
      </c>
      <c r="C7">
        <v>0.94986922406277241</v>
      </c>
      <c r="D7">
        <v>2294</v>
      </c>
      <c r="E7">
        <v>2179</v>
      </c>
      <c r="F7">
        <v>0.1083158630328442</v>
      </c>
      <c r="G7">
        <v>1431</v>
      </c>
      <c r="H7">
        <v>155</v>
      </c>
      <c r="I7">
        <v>0.95397676496872208</v>
      </c>
      <c r="J7">
        <v>2238</v>
      </c>
      <c r="K7">
        <v>2135</v>
      </c>
      <c r="L7">
        <f t="shared" si="0"/>
        <v>0.99163957268927083</v>
      </c>
      <c r="M7">
        <v>0.21739130434782611</v>
      </c>
      <c r="N7">
        <v>207</v>
      </c>
      <c r="O7">
        <v>45</v>
      </c>
      <c r="P7">
        <f t="shared" si="1"/>
        <v>0.60810810810810811</v>
      </c>
    </row>
    <row r="8" spans="1:18" x14ac:dyDescent="0.3">
      <c r="A8">
        <v>2571</v>
      </c>
      <c r="B8">
        <v>183</v>
      </c>
      <c r="C8">
        <v>0.95246557085739669</v>
      </c>
      <c r="D8">
        <v>2251</v>
      </c>
      <c r="E8">
        <v>2144</v>
      </c>
      <c r="F8">
        <v>0.10877192982456139</v>
      </c>
      <c r="G8">
        <v>1425</v>
      </c>
      <c r="H8">
        <v>155</v>
      </c>
      <c r="I8">
        <v>0.95246557085739669</v>
      </c>
      <c r="J8">
        <v>2251</v>
      </c>
      <c r="K8">
        <v>2144</v>
      </c>
      <c r="L8">
        <f t="shared" si="0"/>
        <v>0.99581978634463542</v>
      </c>
      <c r="M8">
        <v>0.22815533980582531</v>
      </c>
      <c r="N8">
        <v>206</v>
      </c>
      <c r="O8">
        <v>47</v>
      </c>
      <c r="P8">
        <f t="shared" si="1"/>
        <v>0.63513513513513509</v>
      </c>
    </row>
    <row r="9" spans="1:18" x14ac:dyDescent="0.3">
      <c r="A9">
        <v>2571</v>
      </c>
      <c r="B9">
        <v>183</v>
      </c>
      <c r="C9">
        <v>0.94977973568281937</v>
      </c>
      <c r="D9">
        <v>2270</v>
      </c>
      <c r="E9">
        <v>2156</v>
      </c>
      <c r="F9">
        <v>0.10779661016949151</v>
      </c>
      <c r="G9">
        <v>1475</v>
      </c>
      <c r="H9">
        <v>159</v>
      </c>
      <c r="I9">
        <v>0.94977973568281937</v>
      </c>
      <c r="J9">
        <v>2270</v>
      </c>
      <c r="K9">
        <v>2152</v>
      </c>
      <c r="L9">
        <f t="shared" si="0"/>
        <v>0.99953553181607058</v>
      </c>
      <c r="M9">
        <v>0.21590909090909091</v>
      </c>
      <c r="N9">
        <v>176</v>
      </c>
      <c r="O9">
        <v>38</v>
      </c>
      <c r="P9">
        <f t="shared" si="1"/>
        <v>0.51351351351351349</v>
      </c>
    </row>
    <row r="10" spans="1:18" x14ac:dyDescent="0.3">
      <c r="A10">
        <v>2571</v>
      </c>
      <c r="B10">
        <v>183</v>
      </c>
      <c r="C10">
        <v>0.95337477797513326</v>
      </c>
      <c r="D10">
        <v>2252</v>
      </c>
      <c r="E10">
        <v>2147</v>
      </c>
      <c r="F10">
        <v>0.1173745173745174</v>
      </c>
      <c r="G10">
        <v>1295</v>
      </c>
      <c r="H10">
        <v>152</v>
      </c>
      <c r="I10">
        <v>0.95337477797513326</v>
      </c>
      <c r="J10">
        <v>2252</v>
      </c>
      <c r="K10">
        <v>2147</v>
      </c>
      <c r="L10">
        <f t="shared" si="0"/>
        <v>0.99721319089642357</v>
      </c>
      <c r="M10">
        <v>0.2303370786516854</v>
      </c>
      <c r="N10">
        <v>178</v>
      </c>
      <c r="O10">
        <v>41</v>
      </c>
      <c r="P10">
        <f t="shared" si="1"/>
        <v>0.55405405405405406</v>
      </c>
    </row>
    <row r="11" spans="1:18" x14ac:dyDescent="0.3">
      <c r="A11">
        <v>2571</v>
      </c>
      <c r="B11">
        <v>183</v>
      </c>
      <c r="C11">
        <v>0.95303500221533011</v>
      </c>
      <c r="D11">
        <v>2257</v>
      </c>
      <c r="E11">
        <v>2151</v>
      </c>
      <c r="F11">
        <v>0.10846745976207139</v>
      </c>
      <c r="G11">
        <v>1429</v>
      </c>
      <c r="H11">
        <v>155</v>
      </c>
      <c r="I11">
        <v>0.9529516200621394</v>
      </c>
      <c r="J11">
        <v>2253</v>
      </c>
      <c r="K11">
        <v>2147</v>
      </c>
      <c r="L11">
        <f t="shared" si="0"/>
        <v>0.99721319089642357</v>
      </c>
      <c r="M11">
        <v>0.23364485981308411</v>
      </c>
      <c r="N11">
        <v>214</v>
      </c>
      <c r="O11">
        <v>50</v>
      </c>
      <c r="P11">
        <f t="shared" si="1"/>
        <v>0.67567567567567566</v>
      </c>
    </row>
    <row r="12" spans="1:18" x14ac:dyDescent="0.3">
      <c r="I12" s="3">
        <f>AVERAGE(I2:I11)</f>
        <v>0.95295529087572517</v>
      </c>
      <c r="J12" s="2">
        <f>AVERAGE(J2:J11)</f>
        <v>2231.4</v>
      </c>
      <c r="K12" s="2">
        <f>AVERAGE(K2:K11)</f>
        <v>2126</v>
      </c>
      <c r="L12" s="3">
        <f>AVERAGE(L2:L11)</f>
        <v>0.98745935903390636</v>
      </c>
      <c r="M12" s="3">
        <f>AVERAGE(M2:M11)</f>
        <v>0.20729675598636349</v>
      </c>
      <c r="N12" s="2">
        <f>AVERAGE(N2:N11)</f>
        <v>200.1</v>
      </c>
      <c r="O12" s="2">
        <f>AVERAGE(O2:O11)</f>
        <v>41.7</v>
      </c>
      <c r="P12" s="3">
        <f>AVERAGE(P2:P11)</f>
        <v>0.56351351351351353</v>
      </c>
      <c r="R12" s="4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48799-12E5-499A-8B32-ECC53BA2451B}">
  <dimension ref="A1:R12"/>
  <sheetViews>
    <sheetView tabSelected="1" workbookViewId="0">
      <selection sqref="A1:XFD1"/>
    </sheetView>
  </sheetViews>
  <sheetFormatPr defaultRowHeight="14.4" x14ac:dyDescent="0.3"/>
  <sheetData>
    <row r="1" spans="1:18" x14ac:dyDescent="0.3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8" x14ac:dyDescent="0.3">
      <c r="A2">
        <v>2571</v>
      </c>
      <c r="B2">
        <v>183</v>
      </c>
      <c r="C2">
        <v>0.95886524822695041</v>
      </c>
      <c r="D2">
        <v>2115</v>
      </c>
      <c r="E2">
        <v>2028</v>
      </c>
      <c r="F2">
        <v>0.1155624036979969</v>
      </c>
      <c r="G2">
        <v>1298</v>
      </c>
      <c r="H2">
        <v>150</v>
      </c>
      <c r="I2">
        <v>0.95886524822695041</v>
      </c>
      <c r="J2">
        <v>2115</v>
      </c>
      <c r="K2">
        <v>2028</v>
      </c>
      <c r="L2">
        <f>K2/2153</f>
        <v>0.94194147700882491</v>
      </c>
      <c r="M2">
        <v>0.21090909090909091</v>
      </c>
      <c r="N2">
        <v>275</v>
      </c>
      <c r="O2">
        <v>58</v>
      </c>
      <c r="P2">
        <f>O2/74</f>
        <v>0.78378378378378377</v>
      </c>
    </row>
    <row r="3" spans="1:18" x14ac:dyDescent="0.3">
      <c r="A3">
        <v>2571</v>
      </c>
      <c r="B3">
        <v>183</v>
      </c>
      <c r="C3">
        <v>0.95583449558344957</v>
      </c>
      <c r="D3">
        <v>2151</v>
      </c>
      <c r="E3">
        <v>2056</v>
      </c>
      <c r="F3">
        <v>0.13327120223671951</v>
      </c>
      <c r="G3">
        <v>1073</v>
      </c>
      <c r="H3">
        <v>143</v>
      </c>
      <c r="I3">
        <v>0.95583449558344957</v>
      </c>
      <c r="J3">
        <v>2151</v>
      </c>
      <c r="K3">
        <v>2056</v>
      </c>
      <c r="L3">
        <f t="shared" ref="L3:L11" si="0">K3/2153</f>
        <v>0.95494658615884809</v>
      </c>
      <c r="M3">
        <v>0.2166666666666667</v>
      </c>
      <c r="N3">
        <v>180</v>
      </c>
      <c r="O3">
        <v>39</v>
      </c>
      <c r="P3">
        <f t="shared" ref="P3:P11" si="1">O3/74</f>
        <v>0.52702702702702697</v>
      </c>
    </row>
    <row r="4" spans="1:18" x14ac:dyDescent="0.3">
      <c r="A4">
        <v>2571</v>
      </c>
      <c r="B4">
        <v>183</v>
      </c>
      <c r="C4">
        <v>0.95787979176526261</v>
      </c>
      <c r="D4">
        <v>2113</v>
      </c>
      <c r="E4">
        <v>2024</v>
      </c>
      <c r="F4">
        <v>0.11480362537764351</v>
      </c>
      <c r="G4">
        <v>1324</v>
      </c>
      <c r="H4">
        <v>152</v>
      </c>
      <c r="I4">
        <v>0.95787979176526261</v>
      </c>
      <c r="J4">
        <v>2113</v>
      </c>
      <c r="K4">
        <v>2024</v>
      </c>
      <c r="L4">
        <f t="shared" si="0"/>
        <v>0.94008360427310733</v>
      </c>
      <c r="M4">
        <v>0.17924528301886791</v>
      </c>
      <c r="N4">
        <v>318</v>
      </c>
      <c r="O4">
        <v>57</v>
      </c>
      <c r="P4">
        <f t="shared" si="1"/>
        <v>0.77027027027027029</v>
      </c>
    </row>
    <row r="5" spans="1:18" x14ac:dyDescent="0.3">
      <c r="A5">
        <v>2571</v>
      </c>
      <c r="B5">
        <v>183</v>
      </c>
      <c r="C5">
        <v>0.95672624647224835</v>
      </c>
      <c r="D5">
        <v>2126</v>
      </c>
      <c r="E5">
        <v>2034</v>
      </c>
      <c r="F5">
        <v>0.1244483671668138</v>
      </c>
      <c r="G5">
        <v>1133</v>
      </c>
      <c r="H5">
        <v>141</v>
      </c>
      <c r="I5">
        <v>0.95672624647224835</v>
      </c>
      <c r="J5">
        <v>2126</v>
      </c>
      <c r="K5">
        <v>2034</v>
      </c>
      <c r="L5">
        <f t="shared" si="0"/>
        <v>0.94472828611240134</v>
      </c>
      <c r="M5">
        <v>0.18248175182481749</v>
      </c>
      <c r="N5">
        <v>274</v>
      </c>
      <c r="O5">
        <v>50</v>
      </c>
      <c r="P5">
        <f t="shared" si="1"/>
        <v>0.67567567567567566</v>
      </c>
    </row>
    <row r="6" spans="1:18" x14ac:dyDescent="0.3">
      <c r="A6">
        <v>2571</v>
      </c>
      <c r="B6">
        <v>183</v>
      </c>
      <c r="C6">
        <v>0.95690866510538641</v>
      </c>
      <c r="D6">
        <v>2135</v>
      </c>
      <c r="E6">
        <v>2043</v>
      </c>
      <c r="F6">
        <v>0.1245614035087719</v>
      </c>
      <c r="G6">
        <v>1140</v>
      </c>
      <c r="H6">
        <v>142</v>
      </c>
      <c r="I6">
        <v>0.95690866510538641</v>
      </c>
      <c r="J6">
        <v>2135</v>
      </c>
      <c r="K6">
        <v>2043</v>
      </c>
      <c r="L6">
        <f t="shared" si="0"/>
        <v>0.94890849976776592</v>
      </c>
      <c r="M6">
        <v>0.20571428571428571</v>
      </c>
      <c r="N6">
        <v>175</v>
      </c>
      <c r="O6">
        <v>36</v>
      </c>
      <c r="P6">
        <f t="shared" si="1"/>
        <v>0.48648648648648651</v>
      </c>
    </row>
    <row r="7" spans="1:18" x14ac:dyDescent="0.3">
      <c r="A7">
        <v>2571</v>
      </c>
      <c r="B7">
        <v>183</v>
      </c>
      <c r="C7">
        <v>0.95674418604651168</v>
      </c>
      <c r="D7">
        <v>2150</v>
      </c>
      <c r="E7">
        <v>2057</v>
      </c>
      <c r="F7">
        <v>0.1228070175438596</v>
      </c>
      <c r="G7">
        <v>1197</v>
      </c>
      <c r="H7">
        <v>147</v>
      </c>
      <c r="I7">
        <v>0.95674418604651168</v>
      </c>
      <c r="J7">
        <v>2150</v>
      </c>
      <c r="K7">
        <v>2057</v>
      </c>
      <c r="L7">
        <f t="shared" si="0"/>
        <v>0.95541105434277751</v>
      </c>
      <c r="M7">
        <v>0.224</v>
      </c>
      <c r="N7">
        <v>250</v>
      </c>
      <c r="O7">
        <v>56</v>
      </c>
      <c r="P7">
        <f t="shared" si="1"/>
        <v>0.7567567567567568</v>
      </c>
    </row>
    <row r="8" spans="1:18" x14ac:dyDescent="0.3">
      <c r="A8">
        <v>2571</v>
      </c>
      <c r="B8">
        <v>183</v>
      </c>
      <c r="C8">
        <v>0.95893719806763289</v>
      </c>
      <c r="D8">
        <v>2070</v>
      </c>
      <c r="E8">
        <v>1985</v>
      </c>
      <c r="F8">
        <v>0.1224832214765101</v>
      </c>
      <c r="G8">
        <v>1192</v>
      </c>
      <c r="H8">
        <v>146</v>
      </c>
      <c r="I8">
        <v>0.95893719806763289</v>
      </c>
      <c r="J8">
        <v>2070</v>
      </c>
      <c r="K8">
        <v>1985</v>
      </c>
      <c r="L8">
        <f t="shared" si="0"/>
        <v>0.92196934509986062</v>
      </c>
      <c r="M8">
        <v>0.22357723577235769</v>
      </c>
      <c r="N8">
        <v>246</v>
      </c>
      <c r="O8">
        <v>55</v>
      </c>
      <c r="P8">
        <f t="shared" si="1"/>
        <v>0.7432432432432432</v>
      </c>
    </row>
    <row r="9" spans="1:18" x14ac:dyDescent="0.3">
      <c r="A9">
        <v>2571</v>
      </c>
      <c r="B9">
        <v>183</v>
      </c>
      <c r="C9">
        <v>0.9597122302158273</v>
      </c>
      <c r="D9">
        <v>2085</v>
      </c>
      <c r="E9">
        <v>2001</v>
      </c>
      <c r="F9">
        <v>0.12203389830508481</v>
      </c>
      <c r="G9">
        <v>1180</v>
      </c>
      <c r="H9">
        <v>144</v>
      </c>
      <c r="I9">
        <v>0.9597122302158273</v>
      </c>
      <c r="J9">
        <v>2085</v>
      </c>
      <c r="K9">
        <v>2001</v>
      </c>
      <c r="L9">
        <f t="shared" si="0"/>
        <v>0.92940083604273105</v>
      </c>
      <c r="M9">
        <v>0.2046511627906977</v>
      </c>
      <c r="N9">
        <v>215</v>
      </c>
      <c r="O9">
        <v>44</v>
      </c>
      <c r="P9">
        <f t="shared" si="1"/>
        <v>0.59459459459459463</v>
      </c>
    </row>
    <row r="10" spans="1:18" x14ac:dyDescent="0.3">
      <c r="A10">
        <v>2571</v>
      </c>
      <c r="B10">
        <v>183</v>
      </c>
      <c r="C10">
        <v>0.9591642924976258</v>
      </c>
      <c r="D10">
        <v>2106</v>
      </c>
      <c r="E10">
        <v>2020</v>
      </c>
      <c r="F10">
        <v>0.1245704467353952</v>
      </c>
      <c r="G10">
        <v>1164</v>
      </c>
      <c r="H10">
        <v>145</v>
      </c>
      <c r="I10">
        <v>0.9591642924976258</v>
      </c>
      <c r="J10">
        <v>2106</v>
      </c>
      <c r="K10">
        <v>2020</v>
      </c>
      <c r="L10">
        <f t="shared" si="0"/>
        <v>0.93822573153738964</v>
      </c>
      <c r="M10">
        <v>0.21904761904761899</v>
      </c>
      <c r="N10">
        <v>210</v>
      </c>
      <c r="O10">
        <v>46</v>
      </c>
      <c r="P10">
        <f t="shared" si="1"/>
        <v>0.6216216216216216</v>
      </c>
    </row>
    <row r="11" spans="1:18" x14ac:dyDescent="0.3">
      <c r="A11">
        <v>2571</v>
      </c>
      <c r="B11">
        <v>183</v>
      </c>
      <c r="C11">
        <v>0.95817490494296575</v>
      </c>
      <c r="D11">
        <v>2104</v>
      </c>
      <c r="E11">
        <v>2016</v>
      </c>
      <c r="F11">
        <v>0.12811059907834099</v>
      </c>
      <c r="G11">
        <v>1085</v>
      </c>
      <c r="H11">
        <v>139</v>
      </c>
      <c r="I11">
        <v>0.95817490494296575</v>
      </c>
      <c r="J11">
        <v>2104</v>
      </c>
      <c r="K11">
        <v>2016</v>
      </c>
      <c r="L11">
        <f t="shared" si="0"/>
        <v>0.93636785880167206</v>
      </c>
      <c r="M11">
        <v>0.22957198443579771</v>
      </c>
      <c r="N11">
        <v>257</v>
      </c>
      <c r="O11">
        <v>59</v>
      </c>
      <c r="P11">
        <f t="shared" si="1"/>
        <v>0.79729729729729726</v>
      </c>
    </row>
    <row r="12" spans="1:18" x14ac:dyDescent="0.3">
      <c r="I12" s="3">
        <f>AVERAGE(I2:I11)</f>
        <v>0.95789472589238633</v>
      </c>
      <c r="J12" s="2">
        <f>AVERAGE(J2:J11)</f>
        <v>2115.5</v>
      </c>
      <c r="K12" s="2">
        <f>AVERAGE(K2:K11)</f>
        <v>2026.4</v>
      </c>
      <c r="L12" s="3">
        <f>AVERAGE(L2:L11)</f>
        <v>0.94119832791453784</v>
      </c>
      <c r="M12" s="3">
        <f>AVERAGE(M2:M11)</f>
        <v>0.20958650801802009</v>
      </c>
      <c r="N12" s="2">
        <f>AVERAGE(N2:N11)</f>
        <v>240</v>
      </c>
      <c r="O12" s="2">
        <f>AVERAGE(O2:O11)</f>
        <v>50</v>
      </c>
      <c r="P12" s="3">
        <f>AVERAGE(P2:P11)</f>
        <v>0.67567567567567566</v>
      </c>
      <c r="R12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Alpha_0.05</vt:lpstr>
      <vt:lpstr>Alpha_0.01</vt:lpstr>
      <vt:lpstr>Alpha_0.15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Xhulja Shahini</cp:lastModifiedBy>
  <cp:revision>1</cp:revision>
  <dcterms:created xsi:type="dcterms:W3CDTF">2025-02-21T17:28:41Z</dcterms:created>
  <dcterms:modified xsi:type="dcterms:W3CDTF">2025-09-25T18:12:04Z</dcterms:modified>
</cp:coreProperties>
</file>