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emailszueducn-my.sharepoint.com/personal/2020151036_email_szu_edu_cn/Documents/作业/算法/实验五/"/>
    </mc:Choice>
  </mc:AlternateContent>
  <xr:revisionPtr revIDLastSave="63" documentId="11_AD4DA82427541F7ACA7EB887B0CF2A546AE8DE12" xr6:coauthVersionLast="47" xr6:coauthVersionMax="47" xr10:uidLastSave="{19F32CF4-C060-447D-A6AC-35C78D53BF4C}"/>
  <bookViews>
    <workbookView xWindow="30612" yWindow="-108" windowWidth="23256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28" i="1" l="1"/>
  <c r="I28" i="1"/>
  <c r="J28" i="1"/>
  <c r="K28" i="1"/>
  <c r="L28" i="1"/>
  <c r="M28" i="1"/>
  <c r="N28" i="1"/>
  <c r="O28" i="1"/>
  <c r="P28" i="1"/>
  <c r="Q33" i="1" s="1"/>
  <c r="G28" i="1"/>
  <c r="P32" i="1"/>
  <c r="G32" i="1"/>
  <c r="G3" i="1"/>
  <c r="H3" i="1"/>
  <c r="I3" i="1"/>
  <c r="J3" i="1"/>
  <c r="K3" i="1"/>
  <c r="L3" i="1"/>
  <c r="M3" i="1"/>
  <c r="N3" i="1"/>
  <c r="O3" i="1"/>
  <c r="P3" i="1"/>
  <c r="Q3" i="1"/>
  <c r="H32" i="1"/>
  <c r="I32" i="1"/>
  <c r="J32" i="1"/>
  <c r="K32" i="1"/>
  <c r="L32" i="1"/>
  <c r="M32" i="1"/>
  <c r="N32" i="1"/>
  <c r="O32" i="1"/>
  <c r="H2" i="1"/>
  <c r="I2" i="1"/>
  <c r="J2" i="1"/>
  <c r="K2" i="1"/>
  <c r="L2" i="1"/>
  <c r="M2" i="1"/>
  <c r="N2" i="1"/>
  <c r="O2" i="1"/>
  <c r="P2" i="1"/>
  <c r="G2" i="1"/>
  <c r="D3" i="1"/>
  <c r="C2" i="1"/>
  <c r="D2" i="1"/>
  <c r="B2" i="1"/>
  <c r="L33" i="1" l="1"/>
  <c r="G33" i="1"/>
  <c r="H33" i="1"/>
  <c r="J33" i="1"/>
  <c r="I33" i="1"/>
  <c r="P33" i="1"/>
  <c r="O33" i="1"/>
  <c r="N33" i="1"/>
  <c r="M33" i="1"/>
  <c r="K33" i="1"/>
</calcChain>
</file>

<file path=xl/sharedStrings.xml><?xml version="1.0" encoding="utf-8"?>
<sst xmlns="http://schemas.openxmlformats.org/spreadsheetml/2006/main" count="13" uniqueCount="10">
  <si>
    <t>基准</t>
    <phoneticPr fontId="1" type="noConversion"/>
  </si>
  <si>
    <t>基准优化</t>
    <phoneticPr fontId="1" type="noConversion"/>
  </si>
  <si>
    <t>小规模</t>
    <phoneticPr fontId="1" type="noConversion"/>
  </si>
  <si>
    <t>大规模</t>
    <phoneticPr fontId="1" type="noConversion"/>
  </si>
  <si>
    <t>//</t>
    <phoneticPr fontId="1" type="noConversion"/>
  </si>
  <si>
    <t>并查集</t>
    <phoneticPr fontId="1" type="noConversion"/>
  </si>
  <si>
    <t>基准</t>
  </si>
  <si>
    <t>高效</t>
  </si>
  <si>
    <t>理论</t>
    <phoneticPr fontId="1" type="noConversion"/>
  </si>
  <si>
    <t>实测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</si>
</sst>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000_ "/>
    <numFmt numFmtId="178" formatCode="0.00_);[Red]\(0.00\)"/>
    <numFmt numFmtId="179" formatCode="0.0000_);[Red]\(0.0000\)"/>
    <numFmt numFmtId="180" formatCode="0.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76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基准算法</a:t>
            </a:r>
            <a:endParaRPr lang="en-US" alt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Sheet1!$F$2</c:f>
              <c:strCache>
                <c:ptCount val="1"/>
                <c:pt idx="0">
                  <c:v>实测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Sheet1!$G$1:$P$1</c:f>
              <c:numCache>
                <c:formatCode>General</c:formatCode>
                <c:ptCount val="1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</c:numCache>
            </c:numRef>
          </c:xVal>
          <c:yVal>
            <c:numRef>
              <c:f>Sheet1!$G$2:$P$2</c:f>
              <c:numCache>
                <c:formatCode>0.00_);[Red]\(0.00\)</c:formatCode>
                <c:ptCount val="10"/>
                <c:pt idx="0">
                  <c:v>1.1152799999999998</c:v>
                </c:pt>
                <c:pt idx="1">
                  <c:v>4.2595000000000001</c:v>
                </c:pt>
                <c:pt idx="2">
                  <c:v>8.4810000000000034</c:v>
                </c:pt>
                <c:pt idx="3">
                  <c:v>14.2195</c:v>
                </c:pt>
                <c:pt idx="4">
                  <c:v>20.591000000000001</c:v>
                </c:pt>
                <c:pt idx="5">
                  <c:v>31.324000000000002</c:v>
                </c:pt>
                <c:pt idx="6">
                  <c:v>40.930500000000002</c:v>
                </c:pt>
                <c:pt idx="7">
                  <c:v>53.3125</c:v>
                </c:pt>
                <c:pt idx="8">
                  <c:v>69.88600000000001</c:v>
                </c:pt>
                <c:pt idx="9">
                  <c:v>82.246000000000024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61E-40F0-82F0-F34EC328B0C8}"/>
            </c:ext>
          </c:extLst>
        </c:ser>
        <c:ser>
          <c:idx val="1"/>
          <c:order val="1"/>
          <c:tx>
            <c:strRef>
              <c:f>Sheet1!$F$3</c:f>
              <c:strCache>
                <c:ptCount val="1"/>
                <c:pt idx="0">
                  <c:v>理论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Sheet1!$G$1:$P$1</c:f>
              <c:numCache>
                <c:formatCode>General</c:formatCode>
                <c:ptCount val="1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</c:numCache>
            </c:numRef>
          </c:xVal>
          <c:yVal>
            <c:numRef>
              <c:f>Sheet1!$G$3:$P$3</c:f>
              <c:numCache>
                <c:formatCode>0.00_);[Red]\(0.00\)</c:formatCode>
                <c:ptCount val="10"/>
                <c:pt idx="0">
                  <c:v>0.8224600000000003</c:v>
                </c:pt>
                <c:pt idx="1">
                  <c:v>3.2898400000000012</c:v>
                </c:pt>
                <c:pt idx="2">
                  <c:v>7.4021400000000019</c:v>
                </c:pt>
                <c:pt idx="3">
                  <c:v>13.159360000000005</c:v>
                </c:pt>
                <c:pt idx="4">
                  <c:v>20.561500000000006</c:v>
                </c:pt>
                <c:pt idx="5">
                  <c:v>29.608560000000008</c:v>
                </c:pt>
                <c:pt idx="6">
                  <c:v>40.300540000000012</c:v>
                </c:pt>
                <c:pt idx="7">
                  <c:v>52.637440000000019</c:v>
                </c:pt>
                <c:pt idx="8">
                  <c:v>66.619260000000025</c:v>
                </c:pt>
                <c:pt idx="9">
                  <c:v>82.246000000000024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C61E-40F0-82F0-F34EC328B0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8281952"/>
        <c:axId val="608285696"/>
      </c:scatterChart>
      <c:valAx>
        <c:axId val="6082819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08285696"/>
        <c:crosses val="autoZero"/>
        <c:crossBetween val="midCat"/>
      </c:valAx>
      <c:valAx>
        <c:axId val="608285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);[Red]\(0.0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082819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高效算法</a:t>
            </a:r>
            <a:endParaRPr lang="en-US" alt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Sheet1!$F$32</c:f>
              <c:strCache>
                <c:ptCount val="1"/>
                <c:pt idx="0">
                  <c:v>实测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Sheet1!$G$31:$P$31</c:f>
              <c:numCache>
                <c:formatCode>General</c:formatCode>
                <c:ptCount val="1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</c:numCache>
            </c:numRef>
          </c:xVal>
          <c:yVal>
            <c:numRef>
              <c:f>Sheet1!$G$32:$P$32</c:f>
              <c:numCache>
                <c:formatCode>0.0000_);[Red]\(0.0000\)</c:formatCode>
                <c:ptCount val="10"/>
                <c:pt idx="0">
                  <c:v>5.0650000000000001E-3</c:v>
                </c:pt>
                <c:pt idx="1">
                  <c:v>1.0959E-2</c:v>
                </c:pt>
                <c:pt idx="2">
                  <c:v>1.5805000000000003E-2</c:v>
                </c:pt>
                <c:pt idx="3">
                  <c:v>2.0899999999999998E-2</c:v>
                </c:pt>
                <c:pt idx="4">
                  <c:v>2.6772000000000001E-2</c:v>
                </c:pt>
                <c:pt idx="5">
                  <c:v>3.2645E-2</c:v>
                </c:pt>
                <c:pt idx="6">
                  <c:v>3.8015000000000007E-2</c:v>
                </c:pt>
                <c:pt idx="7">
                  <c:v>4.2865E-2</c:v>
                </c:pt>
                <c:pt idx="8">
                  <c:v>4.7494999999999989E-2</c:v>
                </c:pt>
                <c:pt idx="9">
                  <c:v>5.2595000000000003E-2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ABE-4F44-8D2D-B5792BD3F384}"/>
            </c:ext>
          </c:extLst>
        </c:ser>
        <c:ser>
          <c:idx val="1"/>
          <c:order val="1"/>
          <c:tx>
            <c:strRef>
              <c:f>Sheet1!$F$33</c:f>
              <c:strCache>
                <c:ptCount val="1"/>
                <c:pt idx="0">
                  <c:v>理论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Sheet1!$G$31:$P$31</c:f>
              <c:numCache>
                <c:formatCode>General</c:formatCode>
                <c:ptCount val="1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</c:numCache>
            </c:numRef>
          </c:xVal>
          <c:yVal>
            <c:numRef>
              <c:f>Sheet1!$G$33:$P$33</c:f>
              <c:numCache>
                <c:formatCode>0.0000_);[Red]\(0.0000\)</c:formatCode>
                <c:ptCount val="10"/>
                <c:pt idx="0">
                  <c:v>5.2595000000000003E-3</c:v>
                </c:pt>
                <c:pt idx="1">
                  <c:v>1.0519000000000001E-2</c:v>
                </c:pt>
                <c:pt idx="2">
                  <c:v>1.5778500000000001E-2</c:v>
                </c:pt>
                <c:pt idx="3">
                  <c:v>2.1038000000000001E-2</c:v>
                </c:pt>
                <c:pt idx="4">
                  <c:v>2.6297500000000001E-2</c:v>
                </c:pt>
                <c:pt idx="5">
                  <c:v>3.1557000000000002E-2</c:v>
                </c:pt>
                <c:pt idx="6">
                  <c:v>3.6816500000000002E-2</c:v>
                </c:pt>
                <c:pt idx="7">
                  <c:v>4.2076000000000002E-2</c:v>
                </c:pt>
                <c:pt idx="8">
                  <c:v>4.7335500000000003E-2</c:v>
                </c:pt>
                <c:pt idx="9">
                  <c:v>5.2595000000000003E-2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ABE-4F44-8D2D-B5792BD3F3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2361472"/>
        <c:axId val="1242353152"/>
      </c:scatterChart>
      <c:valAx>
        <c:axId val="12423614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42353152"/>
        <c:crosses val="autoZero"/>
        <c:crossBetween val="midCat"/>
      </c:valAx>
      <c:valAx>
        <c:axId val="1242353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_);[Red]\(0.000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423614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效率比较</a:t>
            </a:r>
            <a:endParaRPr 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Sheet1!$AA$2</c:f>
              <c:strCache>
                <c:ptCount val="1"/>
                <c:pt idx="0">
                  <c:v>基准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Sheet1!$AB$1:$AK$1</c:f>
              <c:numCache>
                <c:formatCode>General</c:formatCode>
                <c:ptCount val="1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</c:numCache>
            </c:numRef>
          </c:xVal>
          <c:yVal>
            <c:numRef>
              <c:f>Sheet1!$AB$2:$AK$2</c:f>
              <c:numCache>
                <c:formatCode>0.00_ </c:formatCode>
                <c:ptCount val="10"/>
                <c:pt idx="0">
                  <c:v>1.1152799999999998</c:v>
                </c:pt>
                <c:pt idx="1">
                  <c:v>4.2595000000000001</c:v>
                </c:pt>
                <c:pt idx="2">
                  <c:v>8.4810000000000034</c:v>
                </c:pt>
                <c:pt idx="3">
                  <c:v>14.2195</c:v>
                </c:pt>
                <c:pt idx="4">
                  <c:v>20.591000000000001</c:v>
                </c:pt>
                <c:pt idx="5">
                  <c:v>31.324000000000002</c:v>
                </c:pt>
                <c:pt idx="6">
                  <c:v>40.930500000000002</c:v>
                </c:pt>
                <c:pt idx="7">
                  <c:v>53.3125</c:v>
                </c:pt>
                <c:pt idx="8">
                  <c:v>69.88600000000001</c:v>
                </c:pt>
                <c:pt idx="9">
                  <c:v>82.246000000000024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16C-4890-8C19-A58055D1FFBE}"/>
            </c:ext>
          </c:extLst>
        </c:ser>
        <c:ser>
          <c:idx val="1"/>
          <c:order val="1"/>
          <c:tx>
            <c:strRef>
              <c:f>Sheet1!$AA$3</c:f>
              <c:strCache>
                <c:ptCount val="1"/>
                <c:pt idx="0">
                  <c:v>高效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Sheet1!$AB$1:$AK$1</c:f>
              <c:numCache>
                <c:formatCode>General</c:formatCode>
                <c:ptCount val="1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</c:numCache>
            </c:numRef>
          </c:xVal>
          <c:yVal>
            <c:numRef>
              <c:f>Sheet1!$AB$3:$AK$3</c:f>
              <c:numCache>
                <c:formatCode>0.0000_ </c:formatCode>
                <c:ptCount val="10"/>
                <c:pt idx="0">
                  <c:v>5.0650000000000001E-3</c:v>
                </c:pt>
                <c:pt idx="1">
                  <c:v>1.0959E-2</c:v>
                </c:pt>
                <c:pt idx="2">
                  <c:v>1.5805000000000003E-2</c:v>
                </c:pt>
                <c:pt idx="3">
                  <c:v>2.0899999999999998E-2</c:v>
                </c:pt>
                <c:pt idx="4">
                  <c:v>2.6772000000000001E-2</c:v>
                </c:pt>
                <c:pt idx="5">
                  <c:v>3.2645E-2</c:v>
                </c:pt>
                <c:pt idx="6">
                  <c:v>3.8015000000000007E-2</c:v>
                </c:pt>
                <c:pt idx="7">
                  <c:v>4.2865E-2</c:v>
                </c:pt>
                <c:pt idx="8">
                  <c:v>4.7494999999999989E-2</c:v>
                </c:pt>
                <c:pt idx="9">
                  <c:v>5.2595000000000003E-2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16C-4890-8C19-A58055D1FF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5364128"/>
        <c:axId val="1255355808"/>
      </c:scatterChart>
      <c:valAx>
        <c:axId val="1255364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55355808"/>
        <c:crosses val="autoZero"/>
        <c:crossBetween val="midCat"/>
      </c:valAx>
      <c:valAx>
        <c:axId val="1255355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553641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16</xdr:col>
      <xdr:colOff>519112</xdr:colOff>
      <xdr:row>27</xdr:row>
      <xdr:rowOff>52387</xdr:rowOff>
    </xdr:from>
    <xdr:ext cx="65" cy="172227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1FABED74-6B92-5DA3-8F7D-CCF8E512FFCF}"/>
            </a:ext>
          </a:extLst>
        </xdr:cNvPr>
        <xdr:cNvSpPr txBox="1"/>
      </xdr:nvSpPr>
      <xdr:spPr>
        <a:xfrm>
          <a:off x="11491912" y="49387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twoCellAnchor>
    <xdr:from>
      <xdr:col>18</xdr:col>
      <xdr:colOff>23812</xdr:colOff>
      <xdr:row>8</xdr:row>
      <xdr:rowOff>157162</xdr:rowOff>
    </xdr:from>
    <xdr:to>
      <xdr:col>24</xdr:col>
      <xdr:colOff>481012</xdr:colOff>
      <xdr:row>24</xdr:row>
      <xdr:rowOff>4762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A6E409A9-0F49-C190-DC47-2DE80F76AF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223837</xdr:colOff>
      <xdr:row>27</xdr:row>
      <xdr:rowOff>166687</xdr:rowOff>
    </xdr:from>
    <xdr:to>
      <xdr:col>23</xdr:col>
      <xdr:colOff>681037</xdr:colOff>
      <xdr:row>43</xdr:row>
      <xdr:rowOff>14287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582E3B82-ADD4-C86B-A290-FC88299C5A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26</xdr:col>
      <xdr:colOff>80962</xdr:colOff>
      <xdr:row>5</xdr:row>
      <xdr:rowOff>71436</xdr:rowOff>
    </xdr:from>
    <xdr:to>
      <xdr:col>34</xdr:col>
      <xdr:colOff>342900</xdr:colOff>
      <xdr:row>24</xdr:row>
      <xdr:rowOff>28574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6FBDD34B-6EE8-1402-490E-D6296E8021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53"/>
  <sheetViews>
    <sheetView tabSelected="1" topLeftCell="V1" workbookViewId="0">
      <selection activeCell="AA1" sqref="AA1:AK3"/>
    </sheetView>
  </sheetViews>
  <sheetFormatPr defaultRowHeight="14.25" x14ac:dyDescent="0.2"/>
  <cols>
    <col min="7" max="7" width="9.75" customWidth="1"/>
  </cols>
  <sheetData>
    <row r="1" spans="1:37" x14ac:dyDescent="0.2">
      <c r="B1" t="s">
        <v>0</v>
      </c>
      <c r="C1" t="s">
        <v>1</v>
      </c>
      <c r="D1" t="s">
        <v>5</v>
      </c>
      <c r="G1">
        <v>50</v>
      </c>
      <c r="H1">
        <v>100</v>
      </c>
      <c r="I1">
        <v>150</v>
      </c>
      <c r="J1">
        <v>200</v>
      </c>
      <c r="K1">
        <v>250</v>
      </c>
      <c r="L1">
        <v>300</v>
      </c>
      <c r="M1">
        <v>350</v>
      </c>
      <c r="N1">
        <v>400</v>
      </c>
      <c r="O1">
        <v>450</v>
      </c>
      <c r="P1">
        <v>500</v>
      </c>
      <c r="AB1">
        <v>50</v>
      </c>
      <c r="AC1">
        <v>100</v>
      </c>
      <c r="AD1">
        <v>150</v>
      </c>
      <c r="AE1">
        <v>200</v>
      </c>
      <c r="AF1">
        <v>250</v>
      </c>
      <c r="AG1">
        <v>300</v>
      </c>
      <c r="AH1">
        <v>350</v>
      </c>
      <c r="AI1">
        <v>400</v>
      </c>
      <c r="AJ1">
        <v>450</v>
      </c>
      <c r="AK1">
        <v>500</v>
      </c>
    </row>
    <row r="2" spans="1:37" x14ac:dyDescent="0.2">
      <c r="A2" t="s">
        <v>2</v>
      </c>
      <c r="B2" s="3">
        <f>AVERAGE(B4:B23)</f>
        <v>1.0713550000000001</v>
      </c>
      <c r="C2" s="3">
        <f t="shared" ref="C2:D2" si="0">AVERAGE(C4:C23)</f>
        <v>0.75749500000000025</v>
      </c>
      <c r="D2" s="3">
        <f t="shared" si="0"/>
        <v>5.0100000000000006E-3</v>
      </c>
      <c r="E2" s="3"/>
      <c r="F2" s="3" t="s">
        <v>9</v>
      </c>
      <c r="G2" s="4">
        <f t="shared" ref="G2:P2" si="1">AVERAGE(G4:G23)</f>
        <v>1.1152799999999998</v>
      </c>
      <c r="H2" s="4">
        <f t="shared" si="1"/>
        <v>4.2595000000000001</v>
      </c>
      <c r="I2" s="4">
        <f t="shared" si="1"/>
        <v>8.4810000000000034</v>
      </c>
      <c r="J2" s="4">
        <f t="shared" si="1"/>
        <v>14.2195</v>
      </c>
      <c r="K2" s="4">
        <f t="shared" si="1"/>
        <v>20.591000000000001</v>
      </c>
      <c r="L2" s="4">
        <f t="shared" si="1"/>
        <v>31.324000000000002</v>
      </c>
      <c r="M2" s="4">
        <f t="shared" si="1"/>
        <v>40.930500000000002</v>
      </c>
      <c r="N2" s="4">
        <f t="shared" si="1"/>
        <v>53.3125</v>
      </c>
      <c r="O2" s="4">
        <f t="shared" si="1"/>
        <v>69.88600000000001</v>
      </c>
      <c r="P2" s="4">
        <f t="shared" si="1"/>
        <v>82.246000000000024</v>
      </c>
      <c r="AA2" t="s">
        <v>6</v>
      </c>
      <c r="AB2" s="6">
        <v>1.1152799999999998</v>
      </c>
      <c r="AC2" s="6">
        <v>4.2595000000000001</v>
      </c>
      <c r="AD2" s="6">
        <v>8.4810000000000034</v>
      </c>
      <c r="AE2" s="6">
        <v>14.2195</v>
      </c>
      <c r="AF2" s="6">
        <v>20.591000000000001</v>
      </c>
      <c r="AG2" s="6">
        <v>31.324000000000002</v>
      </c>
      <c r="AH2" s="6">
        <v>40.930500000000002</v>
      </c>
      <c r="AI2" s="6">
        <v>53.3125</v>
      </c>
      <c r="AJ2" s="6">
        <v>69.88600000000001</v>
      </c>
      <c r="AK2" s="6">
        <v>82.246000000000024</v>
      </c>
    </row>
    <row r="3" spans="1:37" x14ac:dyDescent="0.2">
      <c r="A3" t="s">
        <v>3</v>
      </c>
      <c r="B3" s="1" t="s">
        <v>4</v>
      </c>
      <c r="C3" s="2" t="s">
        <v>4</v>
      </c>
      <c r="D3">
        <f>AVERAGE(E4:E6)</f>
        <v>1139.6666666666667</v>
      </c>
      <c r="F3" t="s">
        <v>8</v>
      </c>
      <c r="G3" s="4">
        <f>Q3*POWER(G1,2)</f>
        <v>0.8224600000000003</v>
      </c>
      <c r="H3" s="4">
        <f>Q3*POWER(H1,2)</f>
        <v>3.2898400000000012</v>
      </c>
      <c r="I3" s="4">
        <f>Q3*POWER(I1,2)</f>
        <v>7.4021400000000019</v>
      </c>
      <c r="J3" s="4">
        <f>Q3*POWER(J1,2)</f>
        <v>13.159360000000005</v>
      </c>
      <c r="K3" s="4">
        <f>Q3*POWER(K1,2)</f>
        <v>20.561500000000006</v>
      </c>
      <c r="L3" s="4">
        <f>Q3*POWER(L1,2)</f>
        <v>29.608560000000008</v>
      </c>
      <c r="M3" s="4">
        <f>Q3*POWER(M1,2)</f>
        <v>40.300540000000012</v>
      </c>
      <c r="N3" s="4">
        <f>Q3*POWER(N1,2)</f>
        <v>52.637440000000019</v>
      </c>
      <c r="O3" s="4">
        <f>Q3*POWER(O1,2)</f>
        <v>66.619260000000025</v>
      </c>
      <c r="P3" s="4">
        <f>Q3*POWER(P1,2)</f>
        <v>82.246000000000024</v>
      </c>
      <c r="Q3">
        <f>P2/POWER(P1,2)</f>
        <v>3.289840000000001E-4</v>
      </c>
      <c r="AA3" t="s">
        <v>7</v>
      </c>
      <c r="AB3" s="3">
        <v>5.0650000000000001E-3</v>
      </c>
      <c r="AC3" s="3">
        <v>1.0959E-2</v>
      </c>
      <c r="AD3" s="3">
        <v>1.5805000000000003E-2</v>
      </c>
      <c r="AE3" s="3">
        <v>2.0899999999999998E-2</v>
      </c>
      <c r="AF3" s="3">
        <v>2.6772000000000001E-2</v>
      </c>
      <c r="AG3" s="3">
        <v>3.2645E-2</v>
      </c>
      <c r="AH3" s="3">
        <v>3.8015000000000007E-2</v>
      </c>
      <c r="AI3" s="3">
        <v>4.2865E-2</v>
      </c>
      <c r="AJ3" s="3">
        <v>4.7494999999999989E-2</v>
      </c>
      <c r="AK3" s="3">
        <v>5.2595000000000003E-2</v>
      </c>
    </row>
    <row r="4" spans="1:37" x14ac:dyDescent="0.2">
      <c r="B4">
        <v>1.0862000000000001</v>
      </c>
      <c r="C4">
        <v>0.78480000000000005</v>
      </c>
      <c r="D4">
        <v>5.1000000000000004E-3</v>
      </c>
      <c r="E4">
        <v>1148</v>
      </c>
      <c r="G4">
        <v>1.1391</v>
      </c>
      <c r="H4">
        <v>4.49</v>
      </c>
      <c r="I4">
        <v>8.93</v>
      </c>
      <c r="J4">
        <v>14.54</v>
      </c>
      <c r="K4">
        <v>20.76</v>
      </c>
      <c r="L4">
        <v>31.78</v>
      </c>
      <c r="M4">
        <v>41.52</v>
      </c>
      <c r="N4">
        <v>53.43</v>
      </c>
      <c r="O4">
        <v>71.349999999999994</v>
      </c>
      <c r="P4">
        <v>86.3</v>
      </c>
    </row>
    <row r="5" spans="1:37" x14ac:dyDescent="0.2">
      <c r="B5">
        <v>1.1029</v>
      </c>
      <c r="C5">
        <v>0.75770000000000004</v>
      </c>
      <c r="D5">
        <v>5.1000000000000004E-3</v>
      </c>
      <c r="E5">
        <v>1123</v>
      </c>
      <c r="G5">
        <v>1.1226</v>
      </c>
      <c r="H5">
        <v>4.37</v>
      </c>
      <c r="I5">
        <v>8.67</v>
      </c>
      <c r="J5">
        <v>14.28</v>
      </c>
      <c r="K5">
        <v>20.88</v>
      </c>
      <c r="L5">
        <v>32.14</v>
      </c>
      <c r="M5">
        <v>40.9</v>
      </c>
      <c r="N5">
        <v>51.87</v>
      </c>
      <c r="O5">
        <v>68.260000000000005</v>
      </c>
      <c r="P5">
        <v>83.71</v>
      </c>
    </row>
    <row r="6" spans="1:37" x14ac:dyDescent="0.2">
      <c r="B6">
        <v>1.0495000000000001</v>
      </c>
      <c r="C6">
        <v>0.75870000000000004</v>
      </c>
      <c r="D6">
        <v>5.0000000000000001E-3</v>
      </c>
      <c r="E6">
        <v>1148</v>
      </c>
      <c r="G6">
        <v>1.1040000000000001</v>
      </c>
      <c r="H6">
        <v>4.2699999999999996</v>
      </c>
      <c r="I6">
        <v>8.4600000000000009</v>
      </c>
      <c r="J6">
        <v>14.25</v>
      </c>
      <c r="K6">
        <v>21.06</v>
      </c>
      <c r="L6">
        <v>30.05</v>
      </c>
      <c r="M6">
        <v>39.39</v>
      </c>
      <c r="N6">
        <v>52.29</v>
      </c>
      <c r="O6">
        <v>70.92</v>
      </c>
      <c r="P6">
        <v>82.3</v>
      </c>
    </row>
    <row r="7" spans="1:37" x14ac:dyDescent="0.2">
      <c r="B7">
        <v>1.0512999999999999</v>
      </c>
      <c r="C7">
        <v>0.75229999999999997</v>
      </c>
      <c r="D7">
        <v>5.0000000000000001E-3</v>
      </c>
      <c r="G7">
        <v>1.0919000000000001</v>
      </c>
      <c r="H7">
        <v>4.3</v>
      </c>
      <c r="I7">
        <v>8.5299999999999994</v>
      </c>
      <c r="J7">
        <v>13.99</v>
      </c>
      <c r="K7">
        <v>21.26</v>
      </c>
      <c r="L7">
        <v>29.98</v>
      </c>
      <c r="M7">
        <v>39.92</v>
      </c>
      <c r="N7">
        <v>52.81</v>
      </c>
      <c r="O7">
        <v>70.989999999999995</v>
      </c>
      <c r="P7">
        <v>81.8</v>
      </c>
    </row>
    <row r="8" spans="1:37" x14ac:dyDescent="0.2">
      <c r="B8">
        <v>1.0532999999999999</v>
      </c>
      <c r="C8">
        <v>0.75860000000000005</v>
      </c>
      <c r="D8">
        <v>5.1000000000000004E-3</v>
      </c>
      <c r="G8">
        <v>1.0912999999999999</v>
      </c>
      <c r="H8">
        <v>4.21</v>
      </c>
      <c r="I8">
        <v>8.56</v>
      </c>
      <c r="J8">
        <v>14.23</v>
      </c>
      <c r="K8">
        <v>20.95</v>
      </c>
      <c r="L8">
        <v>31.17</v>
      </c>
      <c r="M8">
        <v>41.1</v>
      </c>
      <c r="N8">
        <v>52.64</v>
      </c>
      <c r="O8">
        <v>70.87</v>
      </c>
      <c r="P8">
        <v>81.680000000000007</v>
      </c>
    </row>
    <row r="9" spans="1:37" x14ac:dyDescent="0.2">
      <c r="B9">
        <v>1.1055999999999999</v>
      </c>
      <c r="C9">
        <v>0.7571</v>
      </c>
      <c r="D9">
        <v>4.8999999999999998E-3</v>
      </c>
      <c r="G9">
        <v>1.1412</v>
      </c>
      <c r="H9">
        <v>4.37</v>
      </c>
      <c r="I9">
        <v>8.6</v>
      </c>
      <c r="J9">
        <v>14.36</v>
      </c>
      <c r="K9">
        <v>21.05</v>
      </c>
      <c r="L9">
        <v>31.43</v>
      </c>
      <c r="M9">
        <v>40.53</v>
      </c>
      <c r="N9">
        <v>53.37</v>
      </c>
      <c r="O9">
        <v>71.150000000000006</v>
      </c>
      <c r="P9">
        <v>82.16</v>
      </c>
    </row>
    <row r="10" spans="1:37" x14ac:dyDescent="0.2">
      <c r="B10">
        <v>1.1145</v>
      </c>
      <c r="C10">
        <v>0.75070000000000003</v>
      </c>
      <c r="D10">
        <v>5.1000000000000004E-3</v>
      </c>
      <c r="G10">
        <v>1.1484000000000001</v>
      </c>
      <c r="H10">
        <v>4.21</v>
      </c>
      <c r="I10">
        <v>8.7799999999999994</v>
      </c>
      <c r="J10">
        <v>14.75</v>
      </c>
      <c r="K10">
        <v>21.06</v>
      </c>
      <c r="L10">
        <v>30.83</v>
      </c>
      <c r="M10">
        <v>41.62</v>
      </c>
      <c r="N10">
        <v>53.44</v>
      </c>
      <c r="O10">
        <v>71.61</v>
      </c>
      <c r="P10">
        <v>82.93</v>
      </c>
    </row>
    <row r="11" spans="1:37" x14ac:dyDescent="0.2">
      <c r="B11">
        <v>1.0578000000000001</v>
      </c>
      <c r="C11">
        <v>0.75700000000000001</v>
      </c>
      <c r="D11">
        <v>5.8999999999999999E-3</v>
      </c>
      <c r="G11">
        <v>1.1243000000000001</v>
      </c>
      <c r="H11">
        <v>4.47</v>
      </c>
      <c r="I11">
        <v>8.6999999999999993</v>
      </c>
      <c r="J11">
        <v>14.52</v>
      </c>
      <c r="K11">
        <v>21.07</v>
      </c>
      <c r="L11">
        <v>31.41</v>
      </c>
      <c r="M11">
        <v>40.93</v>
      </c>
      <c r="N11">
        <v>53.96</v>
      </c>
      <c r="O11">
        <v>71.400000000000006</v>
      </c>
      <c r="P11">
        <v>82.09</v>
      </c>
    </row>
    <row r="12" spans="1:37" x14ac:dyDescent="0.2">
      <c r="B12">
        <v>1.0544</v>
      </c>
      <c r="C12">
        <v>0.75860000000000005</v>
      </c>
      <c r="D12">
        <v>5.5999999999999999E-3</v>
      </c>
      <c r="G12">
        <v>1.0954999999999999</v>
      </c>
      <c r="H12">
        <v>4.13</v>
      </c>
      <c r="I12">
        <v>8.4499999999999993</v>
      </c>
      <c r="J12">
        <v>14.27</v>
      </c>
      <c r="K12">
        <v>20.9</v>
      </c>
      <c r="L12">
        <v>31.66</v>
      </c>
      <c r="M12">
        <v>40.81</v>
      </c>
      <c r="N12">
        <v>54.35</v>
      </c>
      <c r="O12">
        <v>68.569999999999993</v>
      </c>
      <c r="P12">
        <v>83.18</v>
      </c>
    </row>
    <row r="13" spans="1:37" x14ac:dyDescent="0.2">
      <c r="B13">
        <v>1.1097999999999999</v>
      </c>
      <c r="C13">
        <v>0.75249999999999995</v>
      </c>
      <c r="D13">
        <v>5.0000000000000001E-3</v>
      </c>
      <c r="G13">
        <v>1.1005</v>
      </c>
      <c r="H13">
        <v>4.16</v>
      </c>
      <c r="I13">
        <v>8.42</v>
      </c>
      <c r="J13">
        <v>13.81</v>
      </c>
      <c r="K13">
        <v>20.5</v>
      </c>
      <c r="L13">
        <v>31.1</v>
      </c>
      <c r="M13">
        <v>41.2</v>
      </c>
      <c r="N13">
        <v>53.08</v>
      </c>
      <c r="O13">
        <v>68.349999999999994</v>
      </c>
      <c r="P13">
        <v>81.48</v>
      </c>
    </row>
    <row r="14" spans="1:37" x14ac:dyDescent="0.2">
      <c r="B14">
        <v>1.0680000000000001</v>
      </c>
      <c r="C14">
        <v>0.75839999999999996</v>
      </c>
      <c r="D14">
        <v>4.7000000000000002E-3</v>
      </c>
      <c r="G14">
        <v>1.1251</v>
      </c>
      <c r="H14">
        <v>4.1399999999999997</v>
      </c>
      <c r="I14">
        <v>8.17</v>
      </c>
      <c r="J14">
        <v>13.93</v>
      </c>
      <c r="K14">
        <v>20.22</v>
      </c>
      <c r="L14">
        <v>31.56</v>
      </c>
      <c r="M14">
        <v>40.42</v>
      </c>
      <c r="N14">
        <v>54.03</v>
      </c>
      <c r="O14">
        <v>68.56</v>
      </c>
      <c r="P14">
        <v>82.6</v>
      </c>
    </row>
    <row r="15" spans="1:37" x14ac:dyDescent="0.2">
      <c r="B15">
        <v>1.0597000000000001</v>
      </c>
      <c r="C15">
        <v>0.75680000000000003</v>
      </c>
      <c r="D15">
        <v>4.7999999999999996E-3</v>
      </c>
      <c r="G15">
        <v>1.1033999999999999</v>
      </c>
      <c r="H15">
        <v>4.03</v>
      </c>
      <c r="I15">
        <v>8.36</v>
      </c>
      <c r="J15">
        <v>14</v>
      </c>
      <c r="K15">
        <v>20.239999999999998</v>
      </c>
      <c r="L15">
        <v>31.22</v>
      </c>
      <c r="M15">
        <v>41.7</v>
      </c>
      <c r="N15">
        <v>53.28</v>
      </c>
      <c r="O15">
        <v>68.5</v>
      </c>
      <c r="P15">
        <v>81.48</v>
      </c>
    </row>
    <row r="16" spans="1:37" x14ac:dyDescent="0.2">
      <c r="B16">
        <v>1.0505</v>
      </c>
      <c r="C16">
        <v>0.75580000000000003</v>
      </c>
      <c r="D16">
        <v>4.7999999999999996E-3</v>
      </c>
      <c r="G16">
        <v>1.0961000000000001</v>
      </c>
      <c r="H16">
        <v>4.29</v>
      </c>
      <c r="I16">
        <v>8.17</v>
      </c>
      <c r="J16">
        <v>13.69</v>
      </c>
      <c r="K16">
        <v>19.989999999999998</v>
      </c>
      <c r="L16">
        <v>31.57</v>
      </c>
      <c r="M16">
        <v>40.64</v>
      </c>
      <c r="N16">
        <v>54.36</v>
      </c>
      <c r="O16">
        <v>69.19</v>
      </c>
      <c r="P16">
        <v>83.16</v>
      </c>
    </row>
    <row r="17" spans="2:16" x14ac:dyDescent="0.2">
      <c r="B17">
        <v>1.0831</v>
      </c>
      <c r="C17">
        <v>0.75819999999999999</v>
      </c>
      <c r="D17">
        <v>5.0000000000000001E-3</v>
      </c>
      <c r="G17">
        <v>1.1361000000000001</v>
      </c>
      <c r="H17">
        <v>4.28</v>
      </c>
      <c r="I17">
        <v>8.14</v>
      </c>
      <c r="J17">
        <v>14.03</v>
      </c>
      <c r="K17">
        <v>20.100000000000001</v>
      </c>
      <c r="L17">
        <v>31.64</v>
      </c>
      <c r="M17">
        <v>41.22</v>
      </c>
      <c r="N17">
        <v>53.3</v>
      </c>
      <c r="O17">
        <v>70.97</v>
      </c>
      <c r="P17">
        <v>81.430000000000007</v>
      </c>
    </row>
    <row r="18" spans="2:16" x14ac:dyDescent="0.2">
      <c r="B18">
        <v>1.0558000000000001</v>
      </c>
      <c r="C18">
        <v>0.75190000000000001</v>
      </c>
      <c r="D18">
        <v>4.8999999999999998E-3</v>
      </c>
      <c r="G18">
        <v>1.099</v>
      </c>
      <c r="H18">
        <v>4.2300000000000004</v>
      </c>
      <c r="I18">
        <v>8.23</v>
      </c>
      <c r="J18">
        <v>14.07</v>
      </c>
      <c r="K18">
        <v>20.88</v>
      </c>
      <c r="L18">
        <v>32.06</v>
      </c>
      <c r="M18">
        <v>41.04</v>
      </c>
      <c r="N18">
        <v>53.49</v>
      </c>
      <c r="O18">
        <v>68</v>
      </c>
      <c r="P18">
        <v>81.67</v>
      </c>
    </row>
    <row r="19" spans="2:16" x14ac:dyDescent="0.2">
      <c r="B19">
        <v>1.0573999999999999</v>
      </c>
      <c r="C19">
        <v>0.75839999999999996</v>
      </c>
      <c r="D19">
        <v>5.0000000000000001E-3</v>
      </c>
      <c r="G19">
        <v>1.0868</v>
      </c>
      <c r="H19">
        <v>4.24</v>
      </c>
      <c r="I19">
        <v>8.25</v>
      </c>
      <c r="J19">
        <v>14.53</v>
      </c>
      <c r="K19">
        <v>20.3</v>
      </c>
      <c r="L19">
        <v>31.35</v>
      </c>
      <c r="M19">
        <v>40.590000000000003</v>
      </c>
      <c r="N19">
        <v>54.06</v>
      </c>
      <c r="O19">
        <v>67.930000000000007</v>
      </c>
      <c r="P19">
        <v>81.44</v>
      </c>
    </row>
    <row r="20" spans="2:16" x14ac:dyDescent="0.2">
      <c r="B20">
        <v>1.0939000000000001</v>
      </c>
      <c r="C20">
        <v>0.75739999999999996</v>
      </c>
      <c r="D20">
        <v>4.7999999999999996E-3</v>
      </c>
      <c r="G20">
        <v>1.1317999999999999</v>
      </c>
      <c r="H20">
        <v>4.3099999999999996</v>
      </c>
      <c r="I20">
        <v>8.33</v>
      </c>
      <c r="J20">
        <v>14.23</v>
      </c>
      <c r="K20">
        <v>20.05</v>
      </c>
      <c r="L20">
        <v>31.36</v>
      </c>
      <c r="M20">
        <v>41.66</v>
      </c>
      <c r="N20">
        <v>54.51</v>
      </c>
      <c r="O20">
        <v>68.02</v>
      </c>
      <c r="P20">
        <v>82.07</v>
      </c>
    </row>
    <row r="21" spans="2:16" x14ac:dyDescent="0.2">
      <c r="B21">
        <v>1.0664</v>
      </c>
      <c r="C21">
        <v>0.75380000000000003</v>
      </c>
      <c r="D21">
        <v>4.7999999999999996E-3</v>
      </c>
      <c r="G21">
        <v>1.1372</v>
      </c>
      <c r="H21">
        <v>4.25</v>
      </c>
      <c r="I21">
        <v>8.74</v>
      </c>
      <c r="J21">
        <v>14.43</v>
      </c>
      <c r="K21">
        <v>20.18</v>
      </c>
      <c r="L21">
        <v>31.41</v>
      </c>
      <c r="M21">
        <v>40.909999999999997</v>
      </c>
      <c r="N21">
        <v>53.14</v>
      </c>
      <c r="O21">
        <v>70.819999999999993</v>
      </c>
      <c r="P21">
        <v>81.150000000000006</v>
      </c>
    </row>
    <row r="22" spans="2:16" x14ac:dyDescent="0.2">
      <c r="B22">
        <v>1.0509999999999999</v>
      </c>
      <c r="C22">
        <v>0.75829999999999997</v>
      </c>
      <c r="D22">
        <v>4.7000000000000002E-3</v>
      </c>
      <c r="G22">
        <v>1.1253</v>
      </c>
      <c r="H22">
        <v>4.16</v>
      </c>
      <c r="I22">
        <v>8.58</v>
      </c>
      <c r="J22">
        <v>14.66</v>
      </c>
      <c r="K22">
        <v>20.03</v>
      </c>
      <c r="L22">
        <v>31.45</v>
      </c>
      <c r="M22">
        <v>41.46</v>
      </c>
      <c r="N22">
        <v>53.57</v>
      </c>
      <c r="O22">
        <v>71.239999999999995</v>
      </c>
      <c r="P22">
        <v>81.400000000000006</v>
      </c>
    </row>
    <row r="23" spans="2:16" x14ac:dyDescent="0.2">
      <c r="B23">
        <v>1.056</v>
      </c>
      <c r="C23">
        <v>0.75290000000000001</v>
      </c>
      <c r="D23">
        <v>4.8999999999999998E-3</v>
      </c>
      <c r="G23">
        <v>1.1060000000000001</v>
      </c>
      <c r="H23">
        <v>4.28</v>
      </c>
      <c r="I23">
        <v>8.5500000000000007</v>
      </c>
      <c r="J23">
        <v>13.82</v>
      </c>
      <c r="K23">
        <v>20.34</v>
      </c>
      <c r="L23">
        <v>31.31</v>
      </c>
      <c r="M23">
        <v>41.05</v>
      </c>
      <c r="N23">
        <v>51.27</v>
      </c>
      <c r="O23">
        <v>71.02</v>
      </c>
      <c r="P23">
        <v>80.89</v>
      </c>
    </row>
    <row r="28" spans="2:16" x14ac:dyDescent="0.2">
      <c r="G28">
        <f>G31*3</f>
        <v>150</v>
      </c>
      <c r="H28">
        <f>H31*3</f>
        <v>300</v>
      </c>
      <c r="I28">
        <f>I31*3</f>
        <v>450</v>
      </c>
      <c r="J28">
        <f>J31*3</f>
        <v>600</v>
      </c>
      <c r="K28">
        <f>K31*3</f>
        <v>750</v>
      </c>
      <c r="L28">
        <f>L31*3</f>
        <v>900</v>
      </c>
      <c r="M28">
        <f>M31*3</f>
        <v>1050</v>
      </c>
      <c r="N28">
        <f>N31*3</f>
        <v>1200</v>
      </c>
      <c r="O28">
        <f>O31*3</f>
        <v>1350</v>
      </c>
      <c r="P28">
        <f>P31*3</f>
        <v>1500</v>
      </c>
    </row>
    <row r="31" spans="2:16" x14ac:dyDescent="0.2">
      <c r="G31">
        <v>50</v>
      </c>
      <c r="H31">
        <v>100</v>
      </c>
      <c r="I31">
        <v>150</v>
      </c>
      <c r="J31">
        <v>200</v>
      </c>
      <c r="K31">
        <v>250</v>
      </c>
      <c r="L31">
        <v>300</v>
      </c>
      <c r="M31">
        <v>350</v>
      </c>
      <c r="N31">
        <v>400</v>
      </c>
      <c r="O31">
        <v>450</v>
      </c>
      <c r="P31">
        <v>500</v>
      </c>
    </row>
    <row r="32" spans="2:16" x14ac:dyDescent="0.2">
      <c r="F32" t="s">
        <v>9</v>
      </c>
      <c r="G32" s="5">
        <f t="shared" ref="G32:P32" si="2">AVERAGE(G34:G53)</f>
        <v>5.0650000000000001E-3</v>
      </c>
      <c r="H32" s="5">
        <f t="shared" si="2"/>
        <v>1.0959E-2</v>
      </c>
      <c r="I32" s="5">
        <f t="shared" si="2"/>
        <v>1.5805000000000003E-2</v>
      </c>
      <c r="J32" s="5">
        <f t="shared" si="2"/>
        <v>2.0899999999999998E-2</v>
      </c>
      <c r="K32" s="5">
        <f t="shared" si="2"/>
        <v>2.6772000000000001E-2</v>
      </c>
      <c r="L32" s="5">
        <f t="shared" si="2"/>
        <v>3.2645E-2</v>
      </c>
      <c r="M32" s="5">
        <f t="shared" si="2"/>
        <v>3.8015000000000007E-2</v>
      </c>
      <c r="N32" s="5">
        <f t="shared" si="2"/>
        <v>4.2865E-2</v>
      </c>
      <c r="O32" s="5">
        <f t="shared" si="2"/>
        <v>4.7494999999999989E-2</v>
      </c>
      <c r="P32" s="5">
        <f t="shared" si="2"/>
        <v>5.2595000000000003E-2</v>
      </c>
    </row>
    <row r="33" spans="6:17" x14ac:dyDescent="0.2">
      <c r="F33" t="s">
        <v>8</v>
      </c>
      <c r="G33" s="5">
        <f>Q33*G28</f>
        <v>5.2595000000000003E-3</v>
      </c>
      <c r="H33" s="5">
        <f>Q33*H28</f>
        <v>1.0519000000000001E-2</v>
      </c>
      <c r="I33" s="5">
        <f>Q33*I28</f>
        <v>1.5778500000000001E-2</v>
      </c>
      <c r="J33" s="5">
        <f>Q33*J28</f>
        <v>2.1038000000000001E-2</v>
      </c>
      <c r="K33" s="5">
        <f>Q33*K28</f>
        <v>2.6297500000000001E-2</v>
      </c>
      <c r="L33" s="5">
        <f>Q33*L28</f>
        <v>3.1557000000000002E-2</v>
      </c>
      <c r="M33" s="5">
        <f>Q33*M28</f>
        <v>3.6816500000000002E-2</v>
      </c>
      <c r="N33" s="5">
        <f>Q33*N28</f>
        <v>4.2076000000000002E-2</v>
      </c>
      <c r="O33" s="5">
        <f>Q33*O28</f>
        <v>4.7335500000000003E-2</v>
      </c>
      <c r="P33" s="5">
        <f>Q33*P28</f>
        <v>5.2595000000000003E-2</v>
      </c>
      <c r="Q33">
        <f>P32/P28</f>
        <v>3.5063333333333334E-5</v>
      </c>
    </row>
    <row r="34" spans="6:17" x14ac:dyDescent="0.2">
      <c r="G34">
        <v>5.3299999999999997E-3</v>
      </c>
      <c r="H34">
        <v>1.1650000000000001E-2</v>
      </c>
      <c r="I34">
        <v>1.5100000000000001E-2</v>
      </c>
      <c r="J34">
        <v>2.1299999999999999E-2</v>
      </c>
      <c r="K34">
        <v>2.7289999999999998E-2</v>
      </c>
      <c r="L34">
        <v>3.4200000000000001E-2</v>
      </c>
      <c r="M34">
        <v>3.78E-2</v>
      </c>
      <c r="N34">
        <v>4.2500000000000003E-2</v>
      </c>
      <c r="O34">
        <v>4.8300000000000003E-2</v>
      </c>
      <c r="P34">
        <v>5.3900000000000003E-2</v>
      </c>
    </row>
    <row r="35" spans="6:17" x14ac:dyDescent="0.2">
      <c r="G35">
        <v>5.3499999999999997E-3</v>
      </c>
      <c r="H35">
        <v>1.1039999999999999E-2</v>
      </c>
      <c r="I35">
        <v>1.5299999999999999E-2</v>
      </c>
      <c r="J35">
        <v>2.1100000000000001E-2</v>
      </c>
      <c r="K35">
        <v>2.7109999999999999E-2</v>
      </c>
      <c r="L35">
        <v>3.32E-2</v>
      </c>
      <c r="M35">
        <v>3.8100000000000002E-2</v>
      </c>
      <c r="N35">
        <v>4.4200000000000003E-2</v>
      </c>
      <c r="O35">
        <v>4.87E-2</v>
      </c>
      <c r="P35">
        <v>5.1900000000000002E-2</v>
      </c>
    </row>
    <row r="36" spans="6:17" x14ac:dyDescent="0.2">
      <c r="G36">
        <v>5.3E-3</v>
      </c>
      <c r="H36">
        <v>1.091E-2</v>
      </c>
      <c r="I36">
        <v>1.5599999999999999E-2</v>
      </c>
      <c r="J36">
        <v>2.12E-2</v>
      </c>
      <c r="K36">
        <v>2.6259999999999999E-2</v>
      </c>
      <c r="L36">
        <v>3.32E-2</v>
      </c>
      <c r="M36">
        <v>3.7100000000000001E-2</v>
      </c>
      <c r="N36">
        <v>4.4699999999999997E-2</v>
      </c>
      <c r="O36">
        <v>4.9299999999999997E-2</v>
      </c>
      <c r="P36">
        <v>4.9799999999999997E-2</v>
      </c>
    </row>
    <row r="37" spans="6:17" x14ac:dyDescent="0.2">
      <c r="G37">
        <v>5.2100000000000002E-3</v>
      </c>
      <c r="H37">
        <v>1.0749999999999999E-2</v>
      </c>
      <c r="I37">
        <v>1.6E-2</v>
      </c>
      <c r="J37">
        <v>2.12E-2</v>
      </c>
      <c r="K37">
        <v>2.564E-2</v>
      </c>
      <c r="L37">
        <v>3.1800000000000002E-2</v>
      </c>
      <c r="M37">
        <v>3.7100000000000001E-2</v>
      </c>
      <c r="N37">
        <v>4.2700000000000002E-2</v>
      </c>
      <c r="O37">
        <v>4.9399999999999999E-2</v>
      </c>
      <c r="P37">
        <v>5.0900000000000001E-2</v>
      </c>
    </row>
    <row r="38" spans="6:17" x14ac:dyDescent="0.2">
      <c r="G38">
        <v>5.2199999999999998E-3</v>
      </c>
      <c r="H38">
        <v>1.111E-2</v>
      </c>
      <c r="I38">
        <v>1.55E-2</v>
      </c>
      <c r="J38">
        <v>2.1700000000000001E-2</v>
      </c>
      <c r="K38">
        <v>2.673E-2</v>
      </c>
      <c r="L38">
        <v>3.2000000000000001E-2</v>
      </c>
      <c r="M38">
        <v>3.9199999999999999E-2</v>
      </c>
      <c r="N38">
        <v>4.3799999999999999E-2</v>
      </c>
      <c r="O38">
        <v>4.7899999999999998E-2</v>
      </c>
      <c r="P38">
        <v>5.0099999999999999E-2</v>
      </c>
    </row>
    <row r="39" spans="6:17" x14ac:dyDescent="0.2">
      <c r="G39">
        <v>5.11E-3</v>
      </c>
      <c r="H39">
        <v>1.132E-2</v>
      </c>
      <c r="I39">
        <v>1.5699999999999999E-2</v>
      </c>
      <c r="J39">
        <v>2.0500000000000001E-2</v>
      </c>
      <c r="K39">
        <v>2.717E-2</v>
      </c>
      <c r="L39">
        <v>3.2399999999999998E-2</v>
      </c>
      <c r="M39">
        <v>3.85E-2</v>
      </c>
      <c r="N39">
        <v>4.24E-2</v>
      </c>
      <c r="O39">
        <v>4.7399999999999998E-2</v>
      </c>
      <c r="P39">
        <v>5.0900000000000001E-2</v>
      </c>
    </row>
    <row r="40" spans="6:17" x14ac:dyDescent="0.2">
      <c r="G40">
        <v>5.0600000000000003E-3</v>
      </c>
      <c r="H40">
        <v>1.123E-2</v>
      </c>
      <c r="I40">
        <v>1.55E-2</v>
      </c>
      <c r="J40">
        <v>2.0899999999999998E-2</v>
      </c>
      <c r="K40">
        <v>2.673E-2</v>
      </c>
      <c r="L40">
        <v>3.3000000000000002E-2</v>
      </c>
      <c r="M40">
        <v>3.8100000000000002E-2</v>
      </c>
      <c r="N40">
        <v>4.36E-2</v>
      </c>
      <c r="O40">
        <v>4.6399999999999997E-2</v>
      </c>
      <c r="P40">
        <v>5.0200000000000002E-2</v>
      </c>
    </row>
    <row r="41" spans="6:17" x14ac:dyDescent="0.2">
      <c r="G41">
        <v>5.0800000000000003E-3</v>
      </c>
      <c r="H41">
        <v>1.1180000000000001E-2</v>
      </c>
      <c r="I41">
        <v>1.61E-2</v>
      </c>
      <c r="J41">
        <v>2.18E-2</v>
      </c>
      <c r="K41">
        <v>2.6759999999999999E-2</v>
      </c>
      <c r="L41">
        <v>3.3599999999999998E-2</v>
      </c>
      <c r="M41">
        <v>3.8600000000000002E-2</v>
      </c>
      <c r="N41">
        <v>4.2500000000000003E-2</v>
      </c>
      <c r="O41">
        <v>4.6699999999999998E-2</v>
      </c>
      <c r="P41">
        <v>5.11E-2</v>
      </c>
    </row>
    <row r="42" spans="6:17" x14ac:dyDescent="0.2">
      <c r="G42">
        <v>5.0400000000000002E-3</v>
      </c>
      <c r="H42">
        <v>1.129E-2</v>
      </c>
      <c r="I42">
        <v>1.5599999999999999E-2</v>
      </c>
      <c r="J42">
        <v>2.07E-2</v>
      </c>
      <c r="K42">
        <v>2.7730000000000001E-2</v>
      </c>
      <c r="L42">
        <v>3.2399999999999998E-2</v>
      </c>
      <c r="M42">
        <v>3.9100000000000003E-2</v>
      </c>
      <c r="N42">
        <v>4.1799999999999997E-2</v>
      </c>
      <c r="O42">
        <v>4.9399999999999999E-2</v>
      </c>
      <c r="P42">
        <v>5.11E-2</v>
      </c>
    </row>
    <row r="43" spans="6:17" x14ac:dyDescent="0.2">
      <c r="G43">
        <v>5.11E-3</v>
      </c>
      <c r="H43">
        <v>1.1050000000000001E-2</v>
      </c>
      <c r="I43">
        <v>1.6799999999999999E-2</v>
      </c>
      <c r="J43">
        <v>2.1100000000000001E-2</v>
      </c>
      <c r="K43">
        <v>2.605E-2</v>
      </c>
      <c r="L43">
        <v>3.2599999999999997E-2</v>
      </c>
      <c r="M43">
        <v>3.8199999999999998E-2</v>
      </c>
      <c r="N43">
        <v>4.4400000000000002E-2</v>
      </c>
      <c r="O43">
        <v>4.9599999999999998E-2</v>
      </c>
      <c r="P43">
        <v>5.1799999999999999E-2</v>
      </c>
    </row>
    <row r="44" spans="6:17" x14ac:dyDescent="0.2">
      <c r="G44">
        <v>5.13E-3</v>
      </c>
      <c r="H44">
        <v>1.0540000000000001E-2</v>
      </c>
      <c r="I44">
        <v>1.5900000000000001E-2</v>
      </c>
      <c r="J44">
        <v>2.0199999999999999E-2</v>
      </c>
      <c r="K44">
        <v>2.6859999999999998E-2</v>
      </c>
      <c r="L44">
        <v>3.2500000000000001E-2</v>
      </c>
      <c r="M44">
        <v>3.6799999999999999E-2</v>
      </c>
      <c r="N44">
        <v>4.19E-2</v>
      </c>
      <c r="O44">
        <v>4.9500000000000002E-2</v>
      </c>
      <c r="P44">
        <v>5.1200000000000002E-2</v>
      </c>
    </row>
    <row r="45" spans="6:17" x14ac:dyDescent="0.2">
      <c r="G45">
        <v>5.3899999999999998E-3</v>
      </c>
      <c r="H45">
        <v>1.0619999999999999E-2</v>
      </c>
      <c r="I45">
        <v>1.54E-2</v>
      </c>
      <c r="J45">
        <v>2.1000000000000001E-2</v>
      </c>
      <c r="K45">
        <v>2.6800000000000001E-2</v>
      </c>
      <c r="L45">
        <v>3.4000000000000002E-2</v>
      </c>
      <c r="M45">
        <v>3.7999999999999999E-2</v>
      </c>
      <c r="N45">
        <v>4.4200000000000003E-2</v>
      </c>
      <c r="O45">
        <v>4.7500000000000001E-2</v>
      </c>
      <c r="P45">
        <v>5.3900000000000003E-2</v>
      </c>
    </row>
    <row r="46" spans="6:17" x14ac:dyDescent="0.2">
      <c r="G46">
        <v>4.9199999999999999E-3</v>
      </c>
      <c r="H46">
        <v>1.078E-2</v>
      </c>
      <c r="I46">
        <v>1.5900000000000001E-2</v>
      </c>
      <c r="J46">
        <v>2.0299999999999999E-2</v>
      </c>
      <c r="K46">
        <v>2.6780000000000002E-2</v>
      </c>
      <c r="L46">
        <v>3.1699999999999999E-2</v>
      </c>
      <c r="M46">
        <v>3.73E-2</v>
      </c>
      <c r="N46">
        <v>4.2900000000000001E-2</v>
      </c>
      <c r="O46">
        <v>4.9599999999999998E-2</v>
      </c>
      <c r="P46">
        <v>5.5899999999999998E-2</v>
      </c>
    </row>
    <row r="47" spans="6:17" x14ac:dyDescent="0.2">
      <c r="G47">
        <v>4.9100000000000003E-3</v>
      </c>
      <c r="H47">
        <v>1.0449999999999999E-2</v>
      </c>
      <c r="I47">
        <v>1.6400000000000001E-2</v>
      </c>
      <c r="J47">
        <v>2.06E-2</v>
      </c>
      <c r="K47">
        <v>2.6349999999999998E-2</v>
      </c>
      <c r="L47">
        <v>3.2099999999999997E-2</v>
      </c>
      <c r="M47">
        <v>3.8100000000000002E-2</v>
      </c>
      <c r="N47">
        <v>4.2700000000000002E-2</v>
      </c>
      <c r="O47">
        <v>4.6800000000000001E-2</v>
      </c>
      <c r="P47">
        <v>5.6099999999999997E-2</v>
      </c>
    </row>
    <row r="48" spans="6:17" x14ac:dyDescent="0.2">
      <c r="G48">
        <v>4.81E-3</v>
      </c>
      <c r="H48">
        <v>1.057E-2</v>
      </c>
      <c r="I48">
        <v>1.6E-2</v>
      </c>
      <c r="J48">
        <v>2.1100000000000001E-2</v>
      </c>
      <c r="K48">
        <v>2.7099999999999999E-2</v>
      </c>
      <c r="L48">
        <v>3.2399999999999998E-2</v>
      </c>
      <c r="M48">
        <v>3.8199999999999998E-2</v>
      </c>
      <c r="N48">
        <v>4.3400000000000001E-2</v>
      </c>
      <c r="O48">
        <v>4.5600000000000002E-2</v>
      </c>
      <c r="P48">
        <v>5.4399999999999997E-2</v>
      </c>
    </row>
    <row r="49" spans="7:16" x14ac:dyDescent="0.2">
      <c r="G49">
        <v>4.8399999999999997E-3</v>
      </c>
      <c r="H49">
        <v>1.073E-2</v>
      </c>
      <c r="I49">
        <v>1.4999999999999999E-2</v>
      </c>
      <c r="J49">
        <v>2.0899999999999998E-2</v>
      </c>
      <c r="K49">
        <v>2.6499999999999999E-2</v>
      </c>
      <c r="L49">
        <v>3.2800000000000003E-2</v>
      </c>
      <c r="M49">
        <v>3.7900000000000003E-2</v>
      </c>
      <c r="N49">
        <v>4.24E-2</v>
      </c>
      <c r="O49">
        <v>4.58E-2</v>
      </c>
      <c r="P49">
        <v>5.4600000000000003E-2</v>
      </c>
    </row>
    <row r="50" spans="7:16" x14ac:dyDescent="0.2">
      <c r="G50">
        <v>4.8599999999999997E-3</v>
      </c>
      <c r="H50">
        <v>1.0959999999999999E-2</v>
      </c>
      <c r="I50">
        <v>1.61E-2</v>
      </c>
      <c r="J50">
        <v>2.1000000000000001E-2</v>
      </c>
      <c r="K50">
        <v>2.758E-2</v>
      </c>
      <c r="L50">
        <v>3.1800000000000002E-2</v>
      </c>
      <c r="M50">
        <v>3.73E-2</v>
      </c>
      <c r="N50">
        <v>4.24E-2</v>
      </c>
      <c r="O50">
        <v>4.5999999999999999E-2</v>
      </c>
      <c r="P50">
        <v>5.4699999999999999E-2</v>
      </c>
    </row>
    <row r="51" spans="7:16" x14ac:dyDescent="0.2">
      <c r="G51">
        <v>4.96E-3</v>
      </c>
      <c r="H51">
        <v>1.0789999999999999E-2</v>
      </c>
      <c r="I51">
        <v>1.6299999999999999E-2</v>
      </c>
      <c r="J51">
        <v>2.0400000000000001E-2</v>
      </c>
      <c r="K51">
        <v>2.6939999999999999E-2</v>
      </c>
      <c r="L51">
        <v>3.2099999999999997E-2</v>
      </c>
      <c r="M51">
        <v>3.8399999999999997E-2</v>
      </c>
      <c r="N51">
        <v>4.2000000000000003E-2</v>
      </c>
      <c r="O51">
        <v>4.48E-2</v>
      </c>
      <c r="P51">
        <v>5.3199999999999997E-2</v>
      </c>
    </row>
    <row r="52" spans="7:16" x14ac:dyDescent="0.2">
      <c r="G52">
        <v>4.7800000000000004E-3</v>
      </c>
      <c r="H52">
        <v>1.1129999999999999E-2</v>
      </c>
      <c r="I52">
        <v>1.5900000000000001E-2</v>
      </c>
      <c r="J52">
        <v>2.0199999999999999E-2</v>
      </c>
      <c r="K52">
        <v>2.6429999999999999E-2</v>
      </c>
      <c r="L52">
        <v>3.2500000000000001E-2</v>
      </c>
      <c r="M52">
        <v>3.8100000000000002E-2</v>
      </c>
      <c r="N52">
        <v>4.1399999999999999E-2</v>
      </c>
      <c r="O52">
        <v>4.5400000000000003E-2</v>
      </c>
      <c r="P52">
        <v>5.2999999999999999E-2</v>
      </c>
    </row>
    <row r="53" spans="7:16" x14ac:dyDescent="0.2">
      <c r="G53">
        <v>4.8900000000000002E-3</v>
      </c>
      <c r="H53">
        <v>1.108E-2</v>
      </c>
      <c r="I53">
        <v>1.6E-2</v>
      </c>
      <c r="J53">
        <v>2.0799999999999999E-2</v>
      </c>
      <c r="K53">
        <v>2.6630000000000001E-2</v>
      </c>
      <c r="L53">
        <v>3.2599999999999997E-2</v>
      </c>
      <c r="M53">
        <v>3.8399999999999997E-2</v>
      </c>
      <c r="N53">
        <v>4.1399999999999999E-2</v>
      </c>
      <c r="O53">
        <v>4.58E-2</v>
      </c>
      <c r="P53">
        <v>5.3199999999999997E-2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谢弘烨</dc:creator>
  <cp:lastModifiedBy>谢 弘烨</cp:lastModifiedBy>
  <dcterms:created xsi:type="dcterms:W3CDTF">2015-06-05T18:19:34Z</dcterms:created>
  <dcterms:modified xsi:type="dcterms:W3CDTF">2022-06-04T17:14:53Z</dcterms:modified>
</cp:coreProperties>
</file>