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MBA-Courses\BADM-Capstone-Coursera\Office-Hours-Data-Analysis\"/>
    </mc:Choice>
  </mc:AlternateContent>
  <bookViews>
    <workbookView xWindow="0" yWindow="0" windowWidth="28800" windowHeight="12300" activeTab="4"/>
  </bookViews>
  <sheets>
    <sheet name="Factory Automation" sheetId="6" r:id="rId1"/>
    <sheet name="Consumer Electronics" sheetId="12" r:id="rId2"/>
    <sheet name="Healthcare" sheetId="1" r:id="rId3"/>
    <sheet name="Aerospace-Defense" sheetId="3" r:id="rId4"/>
    <sheet name="Automotive-Transportation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J17" i="6" l="1"/>
  <c r="L17" i="6" s="1"/>
  <c r="I4" i="6"/>
  <c r="J4" i="6" s="1"/>
  <c r="L4" i="6" s="1"/>
  <c r="I5" i="6"/>
  <c r="J5" i="6" s="1"/>
  <c r="L5" i="6" s="1"/>
  <c r="I6" i="6"/>
  <c r="J6" i="6" s="1"/>
  <c r="L6" i="6" s="1"/>
  <c r="I7" i="6"/>
  <c r="L7" i="6" s="1"/>
  <c r="I8" i="6"/>
  <c r="J8" i="6" s="1"/>
  <c r="L8" i="6" s="1"/>
  <c r="I9" i="6"/>
  <c r="J9" i="6" s="1"/>
  <c r="L9" i="6" s="1"/>
  <c r="I10" i="6"/>
  <c r="J10" i="6" s="1"/>
  <c r="L10" i="6" s="1"/>
  <c r="I11" i="6"/>
  <c r="J11" i="6" s="1"/>
  <c r="L11" i="6" s="1"/>
  <c r="I12" i="6"/>
  <c r="J12" i="6" s="1"/>
  <c r="L12" i="6" s="1"/>
  <c r="I13" i="6"/>
  <c r="J13" i="6" s="1"/>
  <c r="L13" i="6" s="1"/>
  <c r="I14" i="6"/>
  <c r="J14" i="6" s="1"/>
  <c r="L14" i="6" s="1"/>
  <c r="I15" i="6"/>
  <c r="J15" i="6" s="1"/>
  <c r="L15" i="6" s="1"/>
  <c r="I16" i="6"/>
  <c r="J16" i="6" s="1"/>
  <c r="L16" i="6" s="1"/>
  <c r="I17" i="6"/>
  <c r="I3" i="6"/>
  <c r="J3" i="6" s="1"/>
  <c r="L3" i="6" s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L23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L10" i="3"/>
  <c r="J6" i="3"/>
  <c r="L6" i="3" s="1"/>
  <c r="J7" i="3"/>
  <c r="L7" i="3" s="1"/>
  <c r="J8" i="3"/>
  <c r="L8" i="3" s="1"/>
  <c r="J9" i="3"/>
  <c r="L9" i="3" s="1"/>
  <c r="J10" i="3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I5" i="3"/>
  <c r="J5" i="3" s="1"/>
  <c r="L5" i="3" s="1"/>
  <c r="L13" i="2"/>
  <c r="L17" i="2"/>
  <c r="J11" i="2"/>
  <c r="L11" i="2" s="1"/>
  <c r="J13" i="2"/>
  <c r="J15" i="2"/>
  <c r="L15" i="2" s="1"/>
  <c r="J17" i="2"/>
  <c r="J21" i="2"/>
  <c r="L21" i="2" s="1"/>
  <c r="J27" i="2"/>
  <c r="L27" i="2" s="1"/>
  <c r="J29" i="2"/>
  <c r="L29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L9" i="2" s="1"/>
  <c r="I10" i="2"/>
  <c r="J10" i="2" s="1"/>
  <c r="L10" i="2" s="1"/>
  <c r="I11" i="2"/>
  <c r="I12" i="2"/>
  <c r="J12" i="2" s="1"/>
  <c r="L12" i="2" s="1"/>
  <c r="I13" i="2"/>
  <c r="I14" i="2"/>
  <c r="J14" i="2" s="1"/>
  <c r="L14" i="2" s="1"/>
  <c r="I15" i="2"/>
  <c r="I16" i="2"/>
  <c r="J16" i="2" s="1"/>
  <c r="L16" i="2" s="1"/>
  <c r="I17" i="2"/>
  <c r="I18" i="2"/>
  <c r="J18" i="2" s="1"/>
  <c r="L18" i="2" s="1"/>
  <c r="I19" i="2"/>
  <c r="J19" i="2" s="1"/>
  <c r="L19" i="2" s="1"/>
  <c r="I20" i="2"/>
  <c r="J20" i="2" s="1"/>
  <c r="L20" i="2" s="1"/>
  <c r="I21" i="2"/>
  <c r="I22" i="2"/>
  <c r="J22" i="2" s="1"/>
  <c r="L22" i="2" s="1"/>
  <c r="I23" i="2"/>
  <c r="J23" i="2" s="1"/>
  <c r="L23" i="2" s="1"/>
  <c r="I24" i="2"/>
  <c r="J24" i="2" s="1"/>
  <c r="L24" i="2" s="1"/>
  <c r="I25" i="2"/>
  <c r="J25" i="2" s="1"/>
  <c r="L25" i="2" s="1"/>
  <c r="I26" i="2"/>
  <c r="J26" i="2" s="1"/>
  <c r="L26" i="2" s="1"/>
  <c r="I27" i="2"/>
  <c r="I28" i="2"/>
  <c r="J28" i="2" s="1"/>
  <c r="L28" i="2" s="1"/>
  <c r="I29" i="2"/>
  <c r="I30" i="2"/>
  <c r="J30" i="2" s="1"/>
  <c r="L30" i="2" s="1"/>
  <c r="I5" i="2"/>
  <c r="J5" i="2" s="1"/>
  <c r="L5" i="2" s="1"/>
</calcChain>
</file>

<file path=xl/sharedStrings.xml><?xml version="1.0" encoding="utf-8"?>
<sst xmlns="http://schemas.openxmlformats.org/spreadsheetml/2006/main" count="167" uniqueCount="69">
  <si>
    <t>-</t>
  </si>
  <si>
    <t xml:space="preserve">Product </t>
  </si>
  <si>
    <t>Code</t>
  </si>
  <si>
    <t>Net Sales Price</t>
  </si>
  <si>
    <t>$/unit</t>
  </si>
  <si>
    <t>Cost of Sales</t>
  </si>
  <si>
    <t>Distribution Cost</t>
  </si>
  <si>
    <t>Trade Spending</t>
  </si>
  <si>
    <t>Costs</t>
  </si>
  <si>
    <t>Total Variable</t>
  </si>
  <si>
    <t>Variable Contribution</t>
  </si>
  <si>
    <t>per unit</t>
  </si>
  <si>
    <t>Fixed</t>
  </si>
  <si>
    <t>Profit</t>
  </si>
  <si>
    <t>$/unit Sold</t>
  </si>
  <si>
    <t>Costs per unit</t>
  </si>
  <si>
    <t>ATB100</t>
  </si>
  <si>
    <t>ATB101</t>
  </si>
  <si>
    <t>ATB102</t>
  </si>
  <si>
    <t>ATB103</t>
  </si>
  <si>
    <t>ATB104</t>
  </si>
  <si>
    <t>ATB105</t>
  </si>
  <si>
    <t>ATB106</t>
  </si>
  <si>
    <t>ATB107</t>
  </si>
  <si>
    <t>ATB108</t>
  </si>
  <si>
    <t>ATB109</t>
  </si>
  <si>
    <t>ATB110</t>
  </si>
  <si>
    <t>ATB111</t>
  </si>
  <si>
    <t>ATB112</t>
  </si>
  <si>
    <t>ATB113</t>
  </si>
  <si>
    <t>ATB114</t>
  </si>
  <si>
    <t>ATB115</t>
  </si>
  <si>
    <t>ATB116</t>
  </si>
  <si>
    <t>ATB117</t>
  </si>
  <si>
    <t>ATB118</t>
  </si>
  <si>
    <t>ATB119</t>
  </si>
  <si>
    <t>ATB120</t>
  </si>
  <si>
    <t>ATB121</t>
  </si>
  <si>
    <t>ATB122</t>
  </si>
  <si>
    <t>ATB123</t>
  </si>
  <si>
    <t>ATB124</t>
  </si>
  <si>
    <t>ATB125</t>
  </si>
  <si>
    <t>DEF201</t>
  </si>
  <si>
    <t>DEF202</t>
  </si>
  <si>
    <t>DEF203</t>
  </si>
  <si>
    <t>DEF204</t>
  </si>
  <si>
    <t>DEF205</t>
  </si>
  <si>
    <t>DEF206</t>
  </si>
  <si>
    <t>DEF207</t>
  </si>
  <si>
    <t>DEF208</t>
  </si>
  <si>
    <t>DEF209</t>
  </si>
  <si>
    <t>DEF210</t>
  </si>
  <si>
    <t>DEF211</t>
  </si>
  <si>
    <t>DEF212</t>
  </si>
  <si>
    <t>DEF213</t>
  </si>
  <si>
    <t>DEF214</t>
  </si>
  <si>
    <t>DEF215</t>
  </si>
  <si>
    <t>DEF216</t>
  </si>
  <si>
    <t>DEF217</t>
  </si>
  <si>
    <t>DEF218</t>
  </si>
  <si>
    <t>DEF219</t>
  </si>
  <si>
    <t>DEF220</t>
  </si>
  <si>
    <t>DEF221</t>
  </si>
  <si>
    <t>DEF222</t>
  </si>
  <si>
    <t>DEF223</t>
  </si>
  <si>
    <t>DEF224</t>
  </si>
  <si>
    <t>DEF225</t>
  </si>
  <si>
    <t>DEF226</t>
  </si>
  <si>
    <t>Unit Sales (000's)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</si>
</sst>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 applyAlignment="1"/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8" fontId="0" fillId="0" borderId="0" xfId="0" applyNumberFormat="1"/>
    <xf numFmtId="1" fontId="0" fillId="0" borderId="0" xfId="0" applyNumberFormat="1"/>
    <xf numFmtId="9" fontId="3" fillId="0" borderId="0" xfId="0" applyNumberFormat="1" applyFont="1" applyAlignment="1">
      <alignment horizontal="center" wrapText="1"/>
    </xf>
    <xf numFmtId="9" fontId="0" fillId="0" borderId="0" xfId="0" applyNumberFormat="1"/>
    <xf numFmtId="10" fontId="3" fillId="0" borderId="0" xfId="0" applyNumberFormat="1" applyFont="1" applyAlignment="1">
      <alignment horizontal="center" wrapText="1"/>
    </xf>
    <xf numFmtId="38" fontId="0" fillId="0" borderId="0" xfId="0" applyNumberFormat="1"/>
    <xf numFmtId="4" fontId="0" fillId="0" borderId="0" xfId="0" applyNumberFormat="1"/>
    <xf numFmtId="1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A17" sqref="A3:A17"/>
    </sheetView>
  </sheetViews>
  <sheetFormatPr defaultRowHeight="15" x14ac:dyDescent="0.25"/>
  <cols>
    <col min="5" max="5" width="9.85546875" bestFit="1" customWidth="1"/>
    <col min="7" max="7" width="10.5703125" customWidth="1"/>
    <col min="8" max="8" width="11.85546875" bestFit="1" customWidth="1"/>
    <col min="10" max="10" width="10.85546875" customWidth="1"/>
    <col min="14" max="14" width="12.85546875" customWidth="1"/>
    <col min="15" max="15" width="13.5703125" bestFit="1" customWidth="1"/>
    <col min="16" max="17" width="9.140625" style="9"/>
    <col min="18" max="18" width="10.140625" bestFit="1" customWidth="1"/>
    <col min="20" max="20" width="12" style="9" bestFit="1" customWidth="1"/>
  </cols>
  <sheetData>
    <row r="1" spans="1:20" ht="39" x14ac:dyDescent="0.25">
      <c r="A1" s="12" t="s">
        <v>1</v>
      </c>
      <c r="B1" s="12">
        <v>2011</v>
      </c>
      <c r="C1" s="12">
        <v>2012</v>
      </c>
      <c r="D1" s="12">
        <v>2013</v>
      </c>
      <c r="E1" s="12" t="s">
        <v>3</v>
      </c>
      <c r="F1" s="12" t="s">
        <v>5</v>
      </c>
      <c r="G1" s="12" t="s">
        <v>6</v>
      </c>
      <c r="H1" s="12" t="s">
        <v>7</v>
      </c>
      <c r="I1" s="12" t="s">
        <v>9</v>
      </c>
      <c r="J1" s="12" t="s">
        <v>10</v>
      </c>
      <c r="K1" s="12" t="s">
        <v>12</v>
      </c>
      <c r="L1" s="13" t="s">
        <v>13</v>
      </c>
      <c r="M1" s="12"/>
      <c r="N1" s="12"/>
      <c r="O1" s="12"/>
      <c r="P1" s="18"/>
      <c r="Q1" s="18"/>
      <c r="R1" s="12"/>
      <c r="S1" s="12"/>
      <c r="T1" s="18"/>
    </row>
    <row r="2" spans="1:20" ht="26.25" x14ac:dyDescent="0.25">
      <c r="A2" s="12" t="s">
        <v>2</v>
      </c>
      <c r="B2" s="12" t="s">
        <v>68</v>
      </c>
      <c r="C2" s="12" t="s">
        <v>68</v>
      </c>
      <c r="D2" s="12" t="s">
        <v>68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8</v>
      </c>
      <c r="J2" s="12" t="s">
        <v>11</v>
      </c>
      <c r="K2" s="12" t="s">
        <v>15</v>
      </c>
      <c r="L2" s="13" t="s">
        <v>14</v>
      </c>
    </row>
    <row r="3" spans="1:20" x14ac:dyDescent="0.25">
      <c r="A3">
        <v>10000</v>
      </c>
      <c r="B3" s="8">
        <v>65</v>
      </c>
      <c r="C3" s="8">
        <v>70</v>
      </c>
      <c r="D3" s="8">
        <v>85</v>
      </c>
      <c r="E3" s="14">
        <v>20</v>
      </c>
      <c r="F3" s="14">
        <v>7.25</v>
      </c>
      <c r="G3" s="14">
        <v>3.5</v>
      </c>
      <c r="H3" s="14">
        <v>2.5</v>
      </c>
      <c r="I3" s="14">
        <f>SUM(F3:H3)</f>
        <v>13.25</v>
      </c>
      <c r="J3" s="14">
        <f>E3-I3</f>
        <v>6.75</v>
      </c>
      <c r="K3" s="14">
        <v>5.35</v>
      </c>
      <c r="L3" s="14">
        <f>J3-K3</f>
        <v>1.4000000000000004</v>
      </c>
      <c r="M3" s="8"/>
      <c r="N3" s="14"/>
      <c r="O3" s="14"/>
      <c r="R3" s="6"/>
    </row>
    <row r="4" spans="1:20" x14ac:dyDescent="0.25">
      <c r="A4">
        <v>10100</v>
      </c>
      <c r="B4">
        <v>125</v>
      </c>
      <c r="C4">
        <v>210</v>
      </c>
      <c r="D4">
        <v>390</v>
      </c>
      <c r="E4" s="14">
        <v>22.5</v>
      </c>
      <c r="F4" s="14">
        <v>4.95</v>
      </c>
      <c r="G4" s="14">
        <v>4.5</v>
      </c>
      <c r="H4" s="14">
        <v>5.73</v>
      </c>
      <c r="I4" s="14">
        <f t="shared" ref="I4:I17" si="0">SUM(F4:H4)</f>
        <v>15.18</v>
      </c>
      <c r="J4" s="14">
        <f t="shared" ref="J4:J17" si="1">E4-I4</f>
        <v>7.32</v>
      </c>
      <c r="K4" s="14">
        <v>9.25</v>
      </c>
      <c r="L4" s="14">
        <f t="shared" ref="L4:L17" si="2">J4-K4</f>
        <v>-1.9299999999999997</v>
      </c>
      <c r="M4" s="8"/>
      <c r="N4" s="14"/>
      <c r="O4" s="14"/>
      <c r="R4" s="6"/>
    </row>
    <row r="5" spans="1:20" x14ac:dyDescent="0.25">
      <c r="A5">
        <v>10200</v>
      </c>
      <c r="B5" s="8">
        <v>43</v>
      </c>
      <c r="C5">
        <v>50</v>
      </c>
      <c r="D5">
        <v>70</v>
      </c>
      <c r="E5" s="14">
        <v>16.5</v>
      </c>
      <c r="F5" s="14">
        <v>5.5</v>
      </c>
      <c r="G5" s="14">
        <v>4.5</v>
      </c>
      <c r="H5" s="14">
        <v>5.27</v>
      </c>
      <c r="I5" s="14">
        <f t="shared" si="0"/>
        <v>15.27</v>
      </c>
      <c r="J5" s="14">
        <f t="shared" si="1"/>
        <v>1.2300000000000004</v>
      </c>
      <c r="K5" s="14">
        <v>7.25</v>
      </c>
      <c r="L5" s="14">
        <f t="shared" si="2"/>
        <v>-6.02</v>
      </c>
      <c r="M5" s="8"/>
      <c r="N5" s="14"/>
      <c r="O5" s="14"/>
      <c r="R5" s="6"/>
    </row>
    <row r="6" spans="1:20" x14ac:dyDescent="0.25">
      <c r="A6">
        <v>10300</v>
      </c>
      <c r="B6">
        <v>21</v>
      </c>
      <c r="C6">
        <v>36</v>
      </c>
      <c r="D6">
        <v>28</v>
      </c>
      <c r="E6" s="14">
        <v>19.75</v>
      </c>
      <c r="F6" s="14">
        <v>5.45</v>
      </c>
      <c r="G6" s="14">
        <v>3.25</v>
      </c>
      <c r="H6" s="14">
        <v>3.62</v>
      </c>
      <c r="I6" s="14">
        <f t="shared" si="0"/>
        <v>12.32</v>
      </c>
      <c r="J6" s="14">
        <f t="shared" si="1"/>
        <v>7.43</v>
      </c>
      <c r="K6" s="14">
        <v>6.1</v>
      </c>
      <c r="L6" s="14">
        <f t="shared" si="2"/>
        <v>1.33</v>
      </c>
      <c r="M6" s="8"/>
      <c r="N6" s="14"/>
      <c r="O6" s="14"/>
      <c r="R6" s="6"/>
    </row>
    <row r="7" spans="1:20" x14ac:dyDescent="0.25">
      <c r="A7">
        <v>10400</v>
      </c>
      <c r="B7">
        <v>65</v>
      </c>
      <c r="C7">
        <v>55</v>
      </c>
      <c r="D7">
        <v>85</v>
      </c>
      <c r="E7" s="14">
        <v>16.95</v>
      </c>
      <c r="F7" s="14">
        <v>4.8499999999999996</v>
      </c>
      <c r="G7" s="14">
        <v>3.25</v>
      </c>
      <c r="H7" s="14">
        <v>2.4500000000000002</v>
      </c>
      <c r="I7" s="14">
        <f t="shared" si="0"/>
        <v>10.55</v>
      </c>
      <c r="J7" s="14">
        <f t="shared" si="1"/>
        <v>6.3999999999999986</v>
      </c>
      <c r="K7" s="14">
        <v>1.85</v>
      </c>
      <c r="L7" s="14">
        <f t="shared" si="2"/>
        <v>4.5499999999999989</v>
      </c>
      <c r="M7" s="8"/>
      <c r="N7" s="14"/>
      <c r="O7" s="14"/>
      <c r="R7" s="6"/>
    </row>
    <row r="8" spans="1:20" x14ac:dyDescent="0.25">
      <c r="A8">
        <v>10500</v>
      </c>
      <c r="B8" s="8">
        <v>110</v>
      </c>
      <c r="C8" s="8">
        <v>150</v>
      </c>
      <c r="D8" s="8">
        <v>175</v>
      </c>
      <c r="E8" s="14">
        <v>21.25</v>
      </c>
      <c r="F8" s="14">
        <v>7.26</v>
      </c>
      <c r="G8" s="14">
        <v>3.98</v>
      </c>
      <c r="H8" s="14">
        <v>3.47</v>
      </c>
      <c r="I8" s="14">
        <f t="shared" si="0"/>
        <v>14.71</v>
      </c>
      <c r="J8" s="14">
        <f t="shared" si="1"/>
        <v>6.5399999999999991</v>
      </c>
      <c r="K8" s="14">
        <v>3.9</v>
      </c>
      <c r="L8" s="14">
        <f t="shared" si="2"/>
        <v>2.6399999999999992</v>
      </c>
      <c r="M8" s="8"/>
      <c r="N8" s="14"/>
      <c r="O8" s="14"/>
      <c r="R8" s="6"/>
    </row>
    <row r="9" spans="1:20" x14ac:dyDescent="0.25">
      <c r="A9">
        <v>10600</v>
      </c>
      <c r="B9">
        <v>200</v>
      </c>
      <c r="C9" s="8">
        <v>210</v>
      </c>
      <c r="D9" s="8">
        <v>265</v>
      </c>
      <c r="E9" s="14">
        <v>22.65</v>
      </c>
      <c r="F9" s="14">
        <v>9.25</v>
      </c>
      <c r="G9" s="14">
        <v>4.95</v>
      </c>
      <c r="H9" s="14">
        <v>3</v>
      </c>
      <c r="I9" s="14">
        <f t="shared" si="0"/>
        <v>17.2</v>
      </c>
      <c r="J9" s="14">
        <f t="shared" si="1"/>
        <v>5.4499999999999993</v>
      </c>
      <c r="K9" s="14">
        <v>5.95</v>
      </c>
      <c r="L9" s="14">
        <f t="shared" si="2"/>
        <v>-0.50000000000000089</v>
      </c>
      <c r="M9" s="8"/>
      <c r="N9" s="14"/>
      <c r="O9" s="14"/>
      <c r="R9" s="6"/>
    </row>
    <row r="10" spans="1:20" x14ac:dyDescent="0.25">
      <c r="A10">
        <v>10700</v>
      </c>
      <c r="B10" s="8">
        <v>150</v>
      </c>
      <c r="C10" s="8">
        <v>250</v>
      </c>
      <c r="D10" s="8">
        <v>389</v>
      </c>
      <c r="E10" s="14">
        <v>8.9499999999999993</v>
      </c>
      <c r="F10" s="14">
        <v>6.5</v>
      </c>
      <c r="G10" s="14">
        <v>2.95</v>
      </c>
      <c r="H10" s="14">
        <v>3.95</v>
      </c>
      <c r="I10" s="14">
        <f t="shared" si="0"/>
        <v>13.399999999999999</v>
      </c>
      <c r="J10" s="14">
        <f t="shared" si="1"/>
        <v>-4.4499999999999993</v>
      </c>
      <c r="K10" s="14">
        <v>3.75</v>
      </c>
      <c r="L10" s="14">
        <f t="shared" si="2"/>
        <v>-8.1999999999999993</v>
      </c>
      <c r="M10" s="8"/>
      <c r="N10" s="14"/>
      <c r="O10" s="14"/>
      <c r="R10" s="6"/>
    </row>
    <row r="11" spans="1:20" x14ac:dyDescent="0.25">
      <c r="A11">
        <v>10800</v>
      </c>
      <c r="B11">
        <v>69</v>
      </c>
      <c r="C11">
        <v>79</v>
      </c>
      <c r="D11">
        <v>84</v>
      </c>
      <c r="E11" s="14">
        <v>11.95</v>
      </c>
      <c r="F11" s="14">
        <v>4.1500000000000004</v>
      </c>
      <c r="G11" s="14">
        <v>3.89</v>
      </c>
      <c r="H11" s="14">
        <v>4.3099999999999996</v>
      </c>
      <c r="I11" s="14">
        <f t="shared" si="0"/>
        <v>12.350000000000001</v>
      </c>
      <c r="J11" s="14">
        <f t="shared" si="1"/>
        <v>-0.40000000000000213</v>
      </c>
      <c r="K11" s="14">
        <v>3</v>
      </c>
      <c r="L11" s="14">
        <f t="shared" si="2"/>
        <v>-3.4000000000000021</v>
      </c>
      <c r="M11" s="8"/>
      <c r="N11" s="14"/>
      <c r="O11" s="14"/>
      <c r="R11" s="6"/>
    </row>
    <row r="12" spans="1:20" x14ac:dyDescent="0.25">
      <c r="A12">
        <v>10900</v>
      </c>
      <c r="B12" s="8">
        <v>125</v>
      </c>
      <c r="C12" s="8">
        <v>175</v>
      </c>
      <c r="D12" s="8">
        <v>210</v>
      </c>
      <c r="E12" s="14">
        <v>22.65</v>
      </c>
      <c r="F12" s="14">
        <v>8.4499999999999993</v>
      </c>
      <c r="G12" s="14">
        <v>4.62</v>
      </c>
      <c r="H12" s="14">
        <v>3.62</v>
      </c>
      <c r="I12" s="14">
        <f t="shared" si="0"/>
        <v>16.690000000000001</v>
      </c>
      <c r="J12" s="14">
        <f t="shared" si="1"/>
        <v>5.9599999999999973</v>
      </c>
      <c r="K12" s="14">
        <v>4.17</v>
      </c>
      <c r="L12" s="14">
        <f t="shared" si="2"/>
        <v>1.7899999999999974</v>
      </c>
      <c r="M12" s="8"/>
      <c r="N12" s="14"/>
      <c r="O12" s="14"/>
      <c r="R12" s="6"/>
    </row>
    <row r="13" spans="1:20" x14ac:dyDescent="0.25">
      <c r="A13">
        <v>11000</v>
      </c>
      <c r="B13" s="8">
        <v>130</v>
      </c>
      <c r="C13" s="8">
        <v>150</v>
      </c>
      <c r="D13" s="8">
        <v>198</v>
      </c>
      <c r="E13" s="14">
        <v>14.65</v>
      </c>
      <c r="F13" s="14">
        <v>6.23</v>
      </c>
      <c r="G13" s="14">
        <v>4.0999999999999996</v>
      </c>
      <c r="H13" s="14">
        <v>3.62</v>
      </c>
      <c r="I13" s="14">
        <f t="shared" si="0"/>
        <v>13.95</v>
      </c>
      <c r="J13" s="14">
        <f t="shared" si="1"/>
        <v>0.70000000000000107</v>
      </c>
      <c r="K13" s="14">
        <v>2.95</v>
      </c>
      <c r="L13" s="14">
        <f t="shared" si="2"/>
        <v>-2.2499999999999991</v>
      </c>
      <c r="M13" s="8"/>
      <c r="N13" s="14"/>
      <c r="O13" s="14"/>
      <c r="R13" s="6"/>
    </row>
    <row r="14" spans="1:20" x14ac:dyDescent="0.25">
      <c r="A14">
        <v>11100</v>
      </c>
      <c r="B14" s="8">
        <v>950</v>
      </c>
      <c r="C14" s="8">
        <v>750</v>
      </c>
      <c r="D14" s="8">
        <v>650</v>
      </c>
      <c r="E14" s="14">
        <v>12.5</v>
      </c>
      <c r="F14" s="14">
        <v>3.65</v>
      </c>
      <c r="G14" s="14">
        <v>2.78</v>
      </c>
      <c r="H14" s="14">
        <v>3</v>
      </c>
      <c r="I14" s="14">
        <f t="shared" si="0"/>
        <v>9.43</v>
      </c>
      <c r="J14" s="14">
        <f t="shared" si="1"/>
        <v>3.0700000000000003</v>
      </c>
      <c r="K14" s="14">
        <v>1.25</v>
      </c>
      <c r="L14" s="14">
        <f t="shared" si="2"/>
        <v>1.8200000000000003</v>
      </c>
      <c r="M14" s="8"/>
      <c r="N14" s="14"/>
      <c r="O14" s="14"/>
      <c r="R14" s="6"/>
    </row>
    <row r="15" spans="1:20" x14ac:dyDescent="0.25">
      <c r="A15">
        <v>11200</v>
      </c>
      <c r="B15" s="8">
        <v>650</v>
      </c>
      <c r="C15" s="8">
        <v>1700</v>
      </c>
      <c r="D15" s="8">
        <v>1850</v>
      </c>
      <c r="E15" s="14">
        <v>13.5</v>
      </c>
      <c r="F15" s="14">
        <v>3.12</v>
      </c>
      <c r="G15" s="14">
        <v>2.89</v>
      </c>
      <c r="H15" s="14">
        <v>1.75</v>
      </c>
      <c r="I15" s="14">
        <f t="shared" si="0"/>
        <v>7.76</v>
      </c>
      <c r="J15" s="14">
        <f t="shared" si="1"/>
        <v>5.74</v>
      </c>
      <c r="K15" s="14">
        <v>5</v>
      </c>
      <c r="L15" s="14">
        <f t="shared" si="2"/>
        <v>0.74000000000000021</v>
      </c>
      <c r="M15" s="8"/>
      <c r="N15" s="14"/>
      <c r="O15" s="14"/>
      <c r="R15" s="6"/>
    </row>
    <row r="16" spans="1:20" x14ac:dyDescent="0.25">
      <c r="A16">
        <v>11300</v>
      </c>
      <c r="B16" s="8">
        <v>450</v>
      </c>
      <c r="C16" s="8">
        <v>650</v>
      </c>
      <c r="D16" s="8">
        <v>850</v>
      </c>
      <c r="E16" s="14">
        <v>22</v>
      </c>
      <c r="F16" s="14">
        <v>7.5</v>
      </c>
      <c r="G16" s="14">
        <v>8.5</v>
      </c>
      <c r="H16" s="14">
        <v>3.9</v>
      </c>
      <c r="I16" s="14">
        <f t="shared" si="0"/>
        <v>19.899999999999999</v>
      </c>
      <c r="J16" s="14">
        <f t="shared" si="1"/>
        <v>2.1000000000000014</v>
      </c>
      <c r="K16" s="14">
        <v>7.1</v>
      </c>
      <c r="L16" s="14">
        <f t="shared" si="2"/>
        <v>-4.9999999999999982</v>
      </c>
      <c r="M16" s="8"/>
      <c r="N16" s="14"/>
      <c r="O16" s="14"/>
      <c r="R16" s="6"/>
    </row>
    <row r="17" spans="1:18" x14ac:dyDescent="0.25">
      <c r="A17">
        <v>11400</v>
      </c>
      <c r="B17" s="8">
        <v>650</v>
      </c>
      <c r="C17" s="8">
        <v>780</v>
      </c>
      <c r="D17" s="8">
        <v>1100</v>
      </c>
      <c r="E17" s="14">
        <v>13.5</v>
      </c>
      <c r="F17" s="14">
        <v>2.65</v>
      </c>
      <c r="G17" s="14">
        <v>2.25</v>
      </c>
      <c r="H17" s="14">
        <v>3.62</v>
      </c>
      <c r="I17" s="14">
        <f t="shared" si="0"/>
        <v>8.52</v>
      </c>
      <c r="J17" s="14">
        <f t="shared" si="1"/>
        <v>4.9800000000000004</v>
      </c>
      <c r="K17" s="14">
        <v>4.22</v>
      </c>
      <c r="L17" s="14">
        <f t="shared" si="2"/>
        <v>0.76000000000000068</v>
      </c>
      <c r="M17" s="8"/>
      <c r="N17" s="14"/>
      <c r="O17" s="14"/>
      <c r="R17" s="6"/>
    </row>
    <row r="19" spans="1:18" x14ac:dyDescent="0.25">
      <c r="O19" s="14"/>
    </row>
    <row r="26" spans="1:18" x14ac:dyDescent="0.25">
      <c r="M26" s="9"/>
    </row>
    <row r="27" spans="1:18" x14ac:dyDescent="0.25">
      <c r="M27" s="9"/>
    </row>
    <row r="28" spans="1:18" x14ac:dyDescent="0.25">
      <c r="M28" s="9"/>
    </row>
    <row r="29" spans="1:18" x14ac:dyDescent="0.25">
      <c r="M29" s="9"/>
    </row>
    <row r="30" spans="1:18" x14ac:dyDescent="0.25">
      <c r="M30" s="9"/>
    </row>
    <row r="32" spans="1:18" x14ac:dyDescent="0.25">
      <c r="H3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3"/>
  <sheetViews>
    <sheetView topLeftCell="A30" workbookViewId="0">
      <selection activeCell="A4" sqref="A4:A61"/>
    </sheetView>
  </sheetViews>
  <sheetFormatPr defaultRowHeight="15" x14ac:dyDescent="0.25"/>
  <cols>
    <col min="5" max="5" width="10.140625" bestFit="1" customWidth="1"/>
    <col min="7" max="7" width="11" customWidth="1"/>
    <col min="10" max="10" width="11.5703125" customWidth="1"/>
    <col min="14" max="14" width="14" customWidth="1"/>
    <col min="15" max="15" width="13.7109375" customWidth="1"/>
    <col min="16" max="16" width="9.140625" style="17"/>
    <col min="17" max="17" width="9.140625" style="9"/>
    <col min="18" max="18" width="10.140625" bestFit="1" customWidth="1"/>
    <col min="19" max="19" width="11.42578125" customWidth="1"/>
  </cols>
  <sheetData>
    <row r="2" spans="1:27" ht="26.25" x14ac:dyDescent="0.25">
      <c r="A2" s="12" t="s">
        <v>1</v>
      </c>
      <c r="B2" s="12">
        <v>2011</v>
      </c>
      <c r="C2" s="12">
        <v>2012</v>
      </c>
      <c r="D2" s="12">
        <v>2013</v>
      </c>
      <c r="E2" s="12" t="s">
        <v>3</v>
      </c>
      <c r="F2" s="12" t="s">
        <v>5</v>
      </c>
      <c r="G2" s="12" t="s">
        <v>6</v>
      </c>
      <c r="H2" s="12" t="s">
        <v>7</v>
      </c>
      <c r="I2" s="12" t="s">
        <v>9</v>
      </c>
      <c r="J2" s="12" t="s">
        <v>10</v>
      </c>
      <c r="K2" s="12" t="s">
        <v>12</v>
      </c>
      <c r="L2" s="13" t="s">
        <v>13</v>
      </c>
      <c r="M2" s="12"/>
      <c r="N2" s="12"/>
      <c r="O2" s="12"/>
      <c r="P2" s="16"/>
      <c r="Q2" s="18"/>
      <c r="R2" s="12"/>
      <c r="S2" s="12"/>
      <c r="T2" s="12"/>
    </row>
    <row r="3" spans="1:27" ht="26.25" x14ac:dyDescent="0.25">
      <c r="A3" s="12" t="s">
        <v>2</v>
      </c>
      <c r="B3" s="12" t="s">
        <v>68</v>
      </c>
      <c r="C3" s="12" t="s">
        <v>68</v>
      </c>
      <c r="D3" s="12" t="s">
        <v>68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8</v>
      </c>
      <c r="J3" s="12" t="s">
        <v>11</v>
      </c>
      <c r="K3" s="12" t="s">
        <v>15</v>
      </c>
      <c r="L3" s="13" t="s">
        <v>14</v>
      </c>
      <c r="AA3" s="19"/>
    </row>
    <row r="4" spans="1:27" x14ac:dyDescent="0.25">
      <c r="A4">
        <v>1</v>
      </c>
      <c r="B4" s="15">
        <v>304.07</v>
      </c>
      <c r="C4" s="15">
        <v>297.04000000000002</v>
      </c>
      <c r="D4" s="15">
        <v>291.31</v>
      </c>
      <c r="E4" s="14">
        <v>4</v>
      </c>
      <c r="F4" s="14">
        <v>0.76628096381915856</v>
      </c>
      <c r="G4" s="14">
        <v>0.71722382287372477</v>
      </c>
      <c r="H4" s="14">
        <v>0.69060326369940883</v>
      </c>
      <c r="I4" s="14">
        <v>2.174108050392292</v>
      </c>
      <c r="J4" s="14">
        <v>1.825891949607708</v>
      </c>
      <c r="K4" s="14">
        <v>0.7</v>
      </c>
      <c r="L4" s="14">
        <v>1.125891949607708</v>
      </c>
      <c r="M4" s="15"/>
      <c r="N4" s="6"/>
      <c r="O4" s="6"/>
      <c r="R4" s="6"/>
      <c r="S4" s="20"/>
      <c r="T4" s="17"/>
    </row>
    <row r="5" spans="1:27" x14ac:dyDescent="0.25">
      <c r="A5">
        <v>2</v>
      </c>
      <c r="B5" s="15">
        <v>248.61</v>
      </c>
      <c r="C5" s="15">
        <v>261.99</v>
      </c>
      <c r="D5" s="15">
        <v>328.16</v>
      </c>
      <c r="E5" s="14">
        <v>3.74</v>
      </c>
      <c r="F5" s="14">
        <v>1.4051415178532685</v>
      </c>
      <c r="G5" s="14">
        <v>0.81814074989433783</v>
      </c>
      <c r="H5" s="14">
        <v>0.51730841200516997</v>
      </c>
      <c r="I5" s="14">
        <v>2.7405906797527764</v>
      </c>
      <c r="J5" s="14">
        <v>0.99940932024722384</v>
      </c>
      <c r="K5" s="14">
        <v>0.68</v>
      </c>
      <c r="L5" s="14">
        <v>0.31940932024722379</v>
      </c>
      <c r="M5" s="15"/>
      <c r="N5" s="6"/>
      <c r="O5" s="6"/>
      <c r="R5" s="6"/>
      <c r="S5" s="20"/>
      <c r="T5" s="17"/>
    </row>
    <row r="6" spans="1:27" x14ac:dyDescent="0.25">
      <c r="A6">
        <v>3</v>
      </c>
      <c r="B6" s="15">
        <v>229.44</v>
      </c>
      <c r="C6" s="15">
        <v>220.97</v>
      </c>
      <c r="D6" s="15">
        <v>184.07</v>
      </c>
      <c r="E6" s="14">
        <v>3.87</v>
      </c>
      <c r="F6" s="14">
        <v>1.9801948722526026</v>
      </c>
      <c r="G6" s="14">
        <v>0.78713947535947248</v>
      </c>
      <c r="H6" s="14">
        <v>0.87706276424452201</v>
      </c>
      <c r="I6" s="14">
        <v>3.644397111856597</v>
      </c>
      <c r="J6" s="14">
        <v>0.22560288814340312</v>
      </c>
      <c r="K6" s="14">
        <v>1.1100000000000001</v>
      </c>
      <c r="L6" s="14">
        <v>-0.88439711185659697</v>
      </c>
      <c r="M6" s="15"/>
      <c r="N6" s="6"/>
      <c r="O6" s="6"/>
      <c r="R6" s="6"/>
      <c r="S6" s="20"/>
      <c r="T6" s="17"/>
    </row>
    <row r="7" spans="1:27" x14ac:dyDescent="0.25">
      <c r="A7">
        <v>4</v>
      </c>
      <c r="B7" s="15">
        <v>204.2</v>
      </c>
      <c r="C7" s="15">
        <v>207.83</v>
      </c>
      <c r="D7" s="15">
        <v>277.98</v>
      </c>
      <c r="E7" s="14">
        <v>4.47</v>
      </c>
      <c r="F7" s="14">
        <v>2.6223807601157141</v>
      </c>
      <c r="G7" s="14">
        <v>0.95479707653100365</v>
      </c>
      <c r="H7" s="14">
        <v>0.82761870117654091</v>
      </c>
      <c r="I7" s="14">
        <v>4.404796537823259</v>
      </c>
      <c r="J7" s="14">
        <v>6.5203462176740778E-2</v>
      </c>
      <c r="K7" s="14">
        <v>0.99</v>
      </c>
      <c r="L7" s="14">
        <v>-0.92479653782325921</v>
      </c>
      <c r="M7" s="15"/>
      <c r="N7" s="6"/>
      <c r="O7" s="6"/>
      <c r="R7" s="6"/>
      <c r="S7" s="20"/>
      <c r="T7" s="17"/>
    </row>
    <row r="8" spans="1:27" x14ac:dyDescent="0.25">
      <c r="A8">
        <v>5</v>
      </c>
      <c r="B8" s="15">
        <v>195.01</v>
      </c>
      <c r="C8" s="15">
        <v>137</v>
      </c>
      <c r="D8" s="15">
        <v>0.68</v>
      </c>
      <c r="E8" s="14">
        <v>3.87</v>
      </c>
      <c r="F8" s="14">
        <v>1.3073318747055875</v>
      </c>
      <c r="G8" s="14">
        <v>0.7818742292594083</v>
      </c>
      <c r="H8" s="14">
        <v>0.45450665454798977</v>
      </c>
      <c r="I8" s="14">
        <v>2.5437127585129855</v>
      </c>
      <c r="J8" s="14">
        <v>1.3262872414870146</v>
      </c>
      <c r="K8" s="14">
        <v>1.08</v>
      </c>
      <c r="L8" s="14">
        <v>0.24628724148701453</v>
      </c>
      <c r="M8" s="15"/>
      <c r="N8" s="6"/>
      <c r="O8" s="6"/>
      <c r="R8" s="6"/>
      <c r="S8" s="20"/>
      <c r="T8" s="17"/>
    </row>
    <row r="9" spans="1:27" x14ac:dyDescent="0.25">
      <c r="A9">
        <v>6</v>
      </c>
      <c r="B9" s="15">
        <v>171.47</v>
      </c>
      <c r="C9" s="15">
        <v>179.45</v>
      </c>
      <c r="D9" s="15">
        <v>172.35</v>
      </c>
      <c r="E9" s="14">
        <v>5.63</v>
      </c>
      <c r="F9" s="14">
        <v>2.7150466378665312</v>
      </c>
      <c r="G9" s="14">
        <v>0.71182689796309573</v>
      </c>
      <c r="H9" s="14">
        <v>0.83218216957275482</v>
      </c>
      <c r="I9" s="14">
        <v>4.2590557054023819</v>
      </c>
      <c r="J9" s="14">
        <v>1.370944294597618</v>
      </c>
      <c r="K9" s="14">
        <v>1.46</v>
      </c>
      <c r="L9" s="14">
        <v>-8.9055705402381946E-2</v>
      </c>
      <c r="M9" s="15"/>
      <c r="N9" s="6"/>
      <c r="O9" s="6"/>
      <c r="R9" s="6"/>
      <c r="S9" s="20"/>
      <c r="T9" s="17"/>
    </row>
    <row r="10" spans="1:27" x14ac:dyDescent="0.25">
      <c r="A10">
        <v>7</v>
      </c>
      <c r="B10" s="15">
        <v>169.23</v>
      </c>
      <c r="C10" s="15">
        <v>179.89</v>
      </c>
      <c r="D10" s="15">
        <v>234.37</v>
      </c>
      <c r="E10" s="14">
        <v>7.25</v>
      </c>
      <c r="F10" s="14">
        <v>2.5515704054452497</v>
      </c>
      <c r="G10" s="14">
        <v>0.80099562556262494</v>
      </c>
      <c r="H10" s="14">
        <v>0.91552650543304792</v>
      </c>
      <c r="I10" s="14">
        <v>4.268092536440923</v>
      </c>
      <c r="J10" s="14">
        <v>2.981907463559077</v>
      </c>
      <c r="K10" s="14">
        <v>1.47</v>
      </c>
      <c r="L10" s="14">
        <v>1.511907463559077</v>
      </c>
      <c r="M10" s="15"/>
      <c r="N10" s="6"/>
      <c r="O10" s="6"/>
      <c r="R10" s="6"/>
      <c r="S10" s="20"/>
      <c r="T10" s="17"/>
    </row>
    <row r="11" spans="1:27" x14ac:dyDescent="0.25">
      <c r="A11">
        <v>8</v>
      </c>
      <c r="B11" s="15">
        <v>161.58000000000001</v>
      </c>
      <c r="C11" s="15">
        <v>203.75</v>
      </c>
      <c r="D11" s="15">
        <v>170.72</v>
      </c>
      <c r="E11" s="14">
        <v>6.96</v>
      </c>
      <c r="F11" s="14">
        <v>2.4526573092188482</v>
      </c>
      <c r="G11" s="14">
        <v>0.85768598403407037</v>
      </c>
      <c r="H11" s="14">
        <v>0.9039256717868186</v>
      </c>
      <c r="I11" s="14">
        <v>4.2142689650397367</v>
      </c>
      <c r="J11" s="14">
        <v>2.7457310349602633</v>
      </c>
      <c r="K11" s="14">
        <v>1.03</v>
      </c>
      <c r="L11" s="14">
        <v>1.7157310349602632</v>
      </c>
      <c r="M11" s="15"/>
      <c r="N11" s="6"/>
      <c r="O11" s="6"/>
      <c r="R11" s="6"/>
      <c r="S11" s="20"/>
      <c r="T11" s="17"/>
    </row>
    <row r="12" spans="1:27" x14ac:dyDescent="0.25">
      <c r="A12">
        <v>9</v>
      </c>
      <c r="B12" s="15">
        <v>150.49</v>
      </c>
      <c r="C12" s="15">
        <v>63.21</v>
      </c>
      <c r="D12" s="15">
        <v>10.039999999999999</v>
      </c>
      <c r="E12" s="14">
        <v>4.26</v>
      </c>
      <c r="F12" s="14">
        <v>1.9889703597255719</v>
      </c>
      <c r="G12" s="14">
        <v>0.99735718789910921</v>
      </c>
      <c r="H12" s="14">
        <v>0.68552151983343912</v>
      </c>
      <c r="I12" s="14">
        <v>3.6718490674581199</v>
      </c>
      <c r="J12" s="14">
        <v>0.58815093254187989</v>
      </c>
      <c r="K12" s="14">
        <v>0.95</v>
      </c>
      <c r="L12" s="14">
        <v>-0.36184906745812007</v>
      </c>
      <c r="M12" s="15"/>
      <c r="N12" s="6"/>
      <c r="O12" s="6"/>
      <c r="R12" s="6"/>
      <c r="S12" s="20"/>
      <c r="T12" s="17"/>
    </row>
    <row r="13" spans="1:27" x14ac:dyDescent="0.25">
      <c r="A13">
        <v>10</v>
      </c>
      <c r="B13" s="15">
        <v>118.55</v>
      </c>
      <c r="C13" s="15">
        <v>96.46</v>
      </c>
      <c r="D13" s="15">
        <v>104.78</v>
      </c>
      <c r="E13" s="14">
        <v>3.99</v>
      </c>
      <c r="F13" s="14">
        <v>2.5839531624319498</v>
      </c>
      <c r="G13" s="14">
        <v>0.5846737630562745</v>
      </c>
      <c r="H13" s="14">
        <v>0.61827381499296474</v>
      </c>
      <c r="I13" s="14">
        <v>3.7869007404811894</v>
      </c>
      <c r="J13" s="14">
        <v>0.2030992595188108</v>
      </c>
      <c r="K13" s="14">
        <v>0.72</v>
      </c>
      <c r="L13" s="14">
        <v>-0.51690074048118917</v>
      </c>
      <c r="M13" s="15"/>
      <c r="N13" s="6"/>
      <c r="O13" s="6"/>
      <c r="R13" s="6"/>
      <c r="S13" s="20"/>
      <c r="T13" s="17"/>
    </row>
    <row r="14" spans="1:27" x14ac:dyDescent="0.25">
      <c r="A14">
        <v>11</v>
      </c>
      <c r="B14" s="15">
        <v>225</v>
      </c>
      <c r="C14" s="15">
        <v>400</v>
      </c>
      <c r="D14" s="15">
        <v>310</v>
      </c>
      <c r="E14" s="14">
        <v>7.58</v>
      </c>
      <c r="F14" s="14">
        <v>1.1626223739829398</v>
      </c>
      <c r="G14" s="14">
        <v>0.65812851094846836</v>
      </c>
      <c r="H14" s="14">
        <v>0.99156764417160026</v>
      </c>
      <c r="I14" s="14">
        <v>2.8123185291030084</v>
      </c>
      <c r="J14" s="14">
        <v>4.7676814708969921</v>
      </c>
      <c r="K14" s="14">
        <v>0.93</v>
      </c>
      <c r="L14" s="14">
        <v>3.837681470896992</v>
      </c>
      <c r="M14" s="15"/>
      <c r="N14" s="6"/>
      <c r="O14" s="6"/>
      <c r="R14" s="6"/>
      <c r="S14" s="20"/>
      <c r="T14" s="17"/>
    </row>
    <row r="15" spans="1:27" x14ac:dyDescent="0.25">
      <c r="A15">
        <v>12</v>
      </c>
      <c r="B15" s="15">
        <v>500</v>
      </c>
      <c r="C15" s="15">
        <v>450</v>
      </c>
      <c r="D15" s="15">
        <v>460</v>
      </c>
      <c r="E15" s="14">
        <v>7.56</v>
      </c>
      <c r="F15" s="14">
        <v>2.7492747449798038</v>
      </c>
      <c r="G15" s="14">
        <v>0.74287858948332941</v>
      </c>
      <c r="H15" s="14">
        <v>0.5778314131267891</v>
      </c>
      <c r="I15" s="14">
        <v>4.0699847475899222</v>
      </c>
      <c r="J15" s="14">
        <v>3.4900152524100774</v>
      </c>
      <c r="K15" s="14">
        <v>0.7</v>
      </c>
      <c r="L15" s="14">
        <v>2.7900152524100772</v>
      </c>
      <c r="M15" s="15"/>
      <c r="N15" s="6"/>
      <c r="O15" s="6"/>
      <c r="R15" s="6"/>
      <c r="S15" s="20"/>
      <c r="T15" s="17"/>
    </row>
    <row r="16" spans="1:27" x14ac:dyDescent="0.25">
      <c r="A16">
        <v>13</v>
      </c>
      <c r="B16" s="15">
        <v>63.07</v>
      </c>
      <c r="C16" s="15">
        <v>45.69</v>
      </c>
      <c r="D16" s="15">
        <v>38.75</v>
      </c>
      <c r="E16" s="14">
        <v>3.24</v>
      </c>
      <c r="F16" s="14">
        <v>0.9323931976491886</v>
      </c>
      <c r="G16" s="14">
        <v>0.67855418655657562</v>
      </c>
      <c r="H16" s="14">
        <v>0.32628028135869275</v>
      </c>
      <c r="I16" s="14">
        <v>1.9372276655644569</v>
      </c>
      <c r="J16" s="14">
        <v>1.3027723344355433</v>
      </c>
      <c r="K16" s="14">
        <v>0.56000000000000005</v>
      </c>
      <c r="L16" s="14">
        <v>0.74277233443554325</v>
      </c>
      <c r="M16" s="15"/>
      <c r="N16" s="6"/>
      <c r="O16" s="6"/>
      <c r="R16" s="6"/>
      <c r="S16" s="20"/>
      <c r="T16" s="17"/>
    </row>
    <row r="17" spans="1:20" x14ac:dyDescent="0.25">
      <c r="A17">
        <v>14</v>
      </c>
      <c r="B17" s="15">
        <v>963</v>
      </c>
      <c r="C17" s="15">
        <v>940</v>
      </c>
      <c r="D17" s="15">
        <v>926</v>
      </c>
      <c r="E17" s="14">
        <v>3.99</v>
      </c>
      <c r="F17" s="14">
        <v>1.1293973894371416</v>
      </c>
      <c r="G17" s="14">
        <v>0.70474886944573245</v>
      </c>
      <c r="H17" s="14">
        <v>0.73461291835493325</v>
      </c>
      <c r="I17" s="14">
        <v>2.5687591772378076</v>
      </c>
      <c r="J17" s="14">
        <v>1.4212408227621927</v>
      </c>
      <c r="K17" s="14">
        <v>0.73</v>
      </c>
      <c r="L17" s="14">
        <v>0.69124082276219267</v>
      </c>
      <c r="M17" s="15"/>
      <c r="N17" s="6"/>
      <c r="O17" s="6"/>
      <c r="R17" s="6"/>
      <c r="S17" s="20"/>
      <c r="T17" s="17"/>
    </row>
    <row r="18" spans="1:20" x14ac:dyDescent="0.25">
      <c r="A18">
        <v>15</v>
      </c>
      <c r="B18" s="15">
        <v>56.42</v>
      </c>
      <c r="C18" s="15">
        <v>75.040000000000006</v>
      </c>
      <c r="D18" s="15">
        <v>70.12</v>
      </c>
      <c r="E18" s="14">
        <v>4.25</v>
      </c>
      <c r="F18" s="14">
        <v>1.2636092988765193</v>
      </c>
      <c r="G18" s="14">
        <v>0.69672456233432434</v>
      </c>
      <c r="H18" s="14">
        <v>0.67040418368110599</v>
      </c>
      <c r="I18" s="14">
        <v>2.6307380448919497</v>
      </c>
      <c r="J18" s="14">
        <v>1.6192619551080503</v>
      </c>
      <c r="K18" s="14">
        <v>1.05</v>
      </c>
      <c r="L18" s="14">
        <v>0.56926195510805022</v>
      </c>
      <c r="M18" s="15"/>
      <c r="N18" s="6"/>
      <c r="O18" s="6"/>
      <c r="R18" s="6"/>
      <c r="S18" s="20"/>
      <c r="T18" s="17"/>
    </row>
    <row r="19" spans="1:20" x14ac:dyDescent="0.25">
      <c r="A19">
        <v>16</v>
      </c>
      <c r="B19" s="15">
        <v>48.54</v>
      </c>
      <c r="C19" s="15">
        <v>36.409999999999997</v>
      </c>
      <c r="D19" s="15">
        <v>69.7</v>
      </c>
      <c r="E19" s="14">
        <v>4.07</v>
      </c>
      <c r="F19" s="14">
        <v>0.82541742498391835</v>
      </c>
      <c r="G19" s="14">
        <v>0.68475278911181914</v>
      </c>
      <c r="H19" s="14">
        <v>0.75689054988902926</v>
      </c>
      <c r="I19" s="14">
        <v>2.2670607639847669</v>
      </c>
      <c r="J19" s="14">
        <v>1.8029392360152334</v>
      </c>
      <c r="K19" s="14">
        <v>0.73</v>
      </c>
      <c r="L19" s="14">
        <v>1.0729392360152334</v>
      </c>
      <c r="M19" s="15"/>
      <c r="N19" s="6"/>
      <c r="O19" s="6"/>
      <c r="R19" s="6"/>
      <c r="S19" s="20"/>
      <c r="T19" s="17"/>
    </row>
    <row r="20" spans="1:20" x14ac:dyDescent="0.25">
      <c r="A20">
        <v>17</v>
      </c>
      <c r="B20" s="15">
        <v>1147</v>
      </c>
      <c r="C20" s="15">
        <v>1188</v>
      </c>
      <c r="D20" s="15">
        <v>1250</v>
      </c>
      <c r="E20" s="14">
        <v>5.12</v>
      </c>
      <c r="F20" s="14">
        <v>1.6173404724328475</v>
      </c>
      <c r="G20" s="14">
        <v>0.79633547028508755</v>
      </c>
      <c r="H20" s="14">
        <v>0.79095220500957542</v>
      </c>
      <c r="I20" s="14">
        <v>3.2046281477275107</v>
      </c>
      <c r="J20" s="14">
        <v>1.9153718522724894</v>
      </c>
      <c r="K20" s="14">
        <v>1.08</v>
      </c>
      <c r="L20" s="14">
        <v>0.83537185227248933</v>
      </c>
      <c r="M20" s="15"/>
      <c r="N20" s="6"/>
      <c r="O20" s="6"/>
      <c r="R20" s="6"/>
      <c r="S20" s="20"/>
      <c r="T20" s="17"/>
    </row>
    <row r="21" spans="1:20" x14ac:dyDescent="0.25">
      <c r="A21">
        <v>18</v>
      </c>
      <c r="B21" s="15">
        <v>41.13</v>
      </c>
      <c r="C21" s="15">
        <v>38.119999999999997</v>
      </c>
      <c r="D21" s="15">
        <v>1.03</v>
      </c>
      <c r="E21" s="14">
        <v>5.05</v>
      </c>
      <c r="F21" s="14">
        <v>2.5383574551224442</v>
      </c>
      <c r="G21" s="14">
        <v>0.57184439144326527</v>
      </c>
      <c r="H21" s="14">
        <v>0.61625717800787561</v>
      </c>
      <c r="I21" s="14">
        <v>3.7264590245735851</v>
      </c>
      <c r="J21" s="14">
        <v>1.3235409754264147</v>
      </c>
      <c r="K21" s="14">
        <v>0.94</v>
      </c>
      <c r="L21" s="14">
        <v>0.38354097542641474</v>
      </c>
      <c r="M21" s="15"/>
      <c r="N21" s="6"/>
      <c r="O21" s="6"/>
      <c r="R21" s="6"/>
      <c r="S21" s="20"/>
      <c r="T21" s="17"/>
    </row>
    <row r="22" spans="1:20" x14ac:dyDescent="0.25">
      <c r="A22">
        <v>19</v>
      </c>
      <c r="B22" s="15">
        <v>35.619999999999997</v>
      </c>
      <c r="C22" s="15">
        <v>34.5</v>
      </c>
      <c r="D22" s="15">
        <v>49.09</v>
      </c>
      <c r="E22" s="14">
        <v>8.25</v>
      </c>
      <c r="F22" s="14">
        <v>2.0219064366087611</v>
      </c>
      <c r="G22" s="14">
        <v>0.65965980175236449</v>
      </c>
      <c r="H22" s="14">
        <v>0.90397515517838278</v>
      </c>
      <c r="I22" s="14">
        <v>3.5855413935395086</v>
      </c>
      <c r="J22" s="14">
        <v>4.6644586064604914</v>
      </c>
      <c r="K22" s="14">
        <v>2.3199999999999998</v>
      </c>
      <c r="L22" s="14">
        <v>2.3444586064604915</v>
      </c>
      <c r="M22" s="15"/>
      <c r="N22" s="6"/>
      <c r="O22" s="6"/>
      <c r="R22" s="6"/>
      <c r="S22" s="20"/>
      <c r="T22" s="17"/>
    </row>
    <row r="23" spans="1:20" x14ac:dyDescent="0.25">
      <c r="A23">
        <v>20</v>
      </c>
      <c r="B23" s="15">
        <v>34.299999999999997</v>
      </c>
      <c r="C23" s="15">
        <v>34.18</v>
      </c>
      <c r="D23" s="15">
        <v>33.43</v>
      </c>
      <c r="E23" s="14">
        <v>4.79</v>
      </c>
      <c r="F23" s="14">
        <v>1.0718559340128122</v>
      </c>
      <c r="G23" s="14">
        <v>0.98757773084320633</v>
      </c>
      <c r="H23" s="14">
        <v>0.74188194926509166</v>
      </c>
      <c r="I23" s="14">
        <v>2.8013156141211102</v>
      </c>
      <c r="J23" s="14">
        <v>1.9886843858788898</v>
      </c>
      <c r="K23" s="14">
        <v>0.82</v>
      </c>
      <c r="L23" s="14">
        <v>1.16868438587889</v>
      </c>
      <c r="M23" s="15"/>
      <c r="N23" s="6"/>
      <c r="O23" s="6"/>
      <c r="R23" s="6"/>
      <c r="S23" s="20"/>
      <c r="T23" s="17"/>
    </row>
    <row r="24" spans="1:20" x14ac:dyDescent="0.25">
      <c r="A24">
        <v>21</v>
      </c>
      <c r="B24" s="15">
        <v>31.23</v>
      </c>
      <c r="C24" s="15">
        <v>45.11</v>
      </c>
      <c r="D24" s="15">
        <v>31.56</v>
      </c>
      <c r="E24" s="14">
        <v>3.5</v>
      </c>
      <c r="F24" s="14">
        <v>1.784759745773955</v>
      </c>
      <c r="G24" s="14">
        <v>0.63186155474915817</v>
      </c>
      <c r="H24" s="14">
        <v>0.70789059071841121</v>
      </c>
      <c r="I24" s="14">
        <v>3.1245118912415242</v>
      </c>
      <c r="J24" s="14">
        <v>0.37548810875847582</v>
      </c>
      <c r="K24" s="14">
        <v>0.72</v>
      </c>
      <c r="L24" s="14">
        <v>-0.34451189124152415</v>
      </c>
      <c r="M24" s="15"/>
      <c r="N24" s="6"/>
      <c r="O24" s="6"/>
      <c r="R24" s="6"/>
      <c r="S24" s="20"/>
      <c r="T24" s="17"/>
    </row>
    <row r="25" spans="1:20" x14ac:dyDescent="0.25">
      <c r="A25">
        <v>22</v>
      </c>
      <c r="B25" s="15">
        <v>30.81</v>
      </c>
      <c r="C25" s="15">
        <v>45.79</v>
      </c>
      <c r="D25" s="15">
        <v>0.44</v>
      </c>
      <c r="E25" s="14">
        <v>3.85</v>
      </c>
      <c r="F25" s="14">
        <v>2.106539124644522</v>
      </c>
      <c r="G25" s="14">
        <v>0.66655817679288543</v>
      </c>
      <c r="H25" s="14">
        <v>0.60760829747468603</v>
      </c>
      <c r="I25" s="14">
        <v>3.3807055989120935</v>
      </c>
      <c r="J25" s="14">
        <v>0.46929440108790654</v>
      </c>
      <c r="K25" s="14">
        <v>0.69</v>
      </c>
      <c r="L25" s="14">
        <v>-0.2207055989120934</v>
      </c>
      <c r="M25" s="15"/>
      <c r="N25" s="6"/>
      <c r="O25" s="6"/>
      <c r="R25" s="6"/>
      <c r="S25" s="20"/>
      <c r="T25" s="17"/>
    </row>
    <row r="26" spans="1:20" x14ac:dyDescent="0.25">
      <c r="A26">
        <v>23</v>
      </c>
      <c r="B26" s="15">
        <v>30.01</v>
      </c>
      <c r="C26" s="15">
        <v>36.49</v>
      </c>
      <c r="D26" s="15">
        <v>41.89</v>
      </c>
      <c r="E26" s="14">
        <v>5.42</v>
      </c>
      <c r="F26" s="14">
        <v>1.8166191781313494</v>
      </c>
      <c r="G26" s="14">
        <v>0.75456471750139986</v>
      </c>
      <c r="H26" s="14">
        <v>0.71047961875311927</v>
      </c>
      <c r="I26" s="14">
        <v>3.2816635143858686</v>
      </c>
      <c r="J26" s="14">
        <v>2.1383364856141314</v>
      </c>
      <c r="K26" s="14">
        <v>1.43</v>
      </c>
      <c r="L26" s="14">
        <v>0.70833648561413143</v>
      </c>
      <c r="M26" s="15"/>
      <c r="N26" s="6"/>
      <c r="O26" s="6"/>
      <c r="R26" s="6"/>
      <c r="S26" s="20"/>
      <c r="T26" s="17"/>
    </row>
    <row r="27" spans="1:20" x14ac:dyDescent="0.25">
      <c r="A27">
        <v>24</v>
      </c>
      <c r="B27" s="15">
        <v>29.01</v>
      </c>
      <c r="C27" s="15">
        <v>25.52</v>
      </c>
      <c r="D27" s="15">
        <v>34.869999999999997</v>
      </c>
      <c r="E27" s="14">
        <v>3.58</v>
      </c>
      <c r="F27" s="14">
        <v>1.693471705847398</v>
      </c>
      <c r="G27" s="14">
        <v>0.53639265115073054</v>
      </c>
      <c r="H27" s="14">
        <v>0.441343610938985</v>
      </c>
      <c r="I27" s="14">
        <v>2.6712079679371135</v>
      </c>
      <c r="J27" s="14">
        <v>0.90879203206288661</v>
      </c>
      <c r="K27" s="14">
        <v>0.74</v>
      </c>
      <c r="L27" s="14">
        <v>0.16879203206288662</v>
      </c>
      <c r="M27" s="15"/>
      <c r="N27" s="6"/>
      <c r="O27" s="6"/>
      <c r="R27" s="6"/>
      <c r="S27" s="20"/>
      <c r="T27" s="17"/>
    </row>
    <row r="28" spans="1:20" x14ac:dyDescent="0.25">
      <c r="A28">
        <v>26</v>
      </c>
      <c r="B28" s="15">
        <v>28.32</v>
      </c>
      <c r="C28" s="15">
        <v>35.69</v>
      </c>
      <c r="D28" s="15">
        <v>44.57</v>
      </c>
      <c r="E28" s="14">
        <v>4.88</v>
      </c>
      <c r="F28" s="14">
        <v>2.3971435085866792</v>
      </c>
      <c r="G28" s="14">
        <v>0.69590212501382465</v>
      </c>
      <c r="H28" s="14">
        <v>0.69264795580806904</v>
      </c>
      <c r="I28" s="14">
        <v>3.7856935894085728</v>
      </c>
      <c r="J28" s="14">
        <v>1.0943064105914271</v>
      </c>
      <c r="K28" s="14">
        <v>0.82</v>
      </c>
      <c r="L28" s="14">
        <v>0.27430641059142713</v>
      </c>
      <c r="M28" s="15"/>
      <c r="N28" s="6"/>
      <c r="O28" s="6"/>
      <c r="R28" s="6"/>
      <c r="S28" s="20"/>
      <c r="T28" s="17"/>
    </row>
    <row r="29" spans="1:20" x14ac:dyDescent="0.25">
      <c r="A29">
        <v>27</v>
      </c>
      <c r="B29" s="15">
        <v>28.18</v>
      </c>
      <c r="C29" s="15">
        <v>41.84</v>
      </c>
      <c r="D29" s="15">
        <v>55.71</v>
      </c>
      <c r="E29" s="14">
        <v>4.66</v>
      </c>
      <c r="F29" s="14">
        <v>2.7766475693816082</v>
      </c>
      <c r="G29" s="14">
        <v>0.83911481856809289</v>
      </c>
      <c r="H29" s="14">
        <v>0.64848847539436438</v>
      </c>
      <c r="I29" s="14">
        <v>4.2642508633440652</v>
      </c>
      <c r="J29" s="14">
        <v>0.39574913665593492</v>
      </c>
      <c r="K29" s="14">
        <v>1.03</v>
      </c>
      <c r="L29" s="14">
        <v>-0.63425086334406511</v>
      </c>
      <c r="M29" s="15"/>
      <c r="N29" s="6"/>
      <c r="O29" s="6"/>
      <c r="R29" s="6"/>
      <c r="S29" s="20"/>
      <c r="T29" s="17"/>
    </row>
    <row r="30" spans="1:20" x14ac:dyDescent="0.25">
      <c r="A30">
        <v>28</v>
      </c>
      <c r="B30" s="15">
        <v>26.03</v>
      </c>
      <c r="C30" s="15">
        <v>27.29</v>
      </c>
      <c r="D30" s="15">
        <v>42.87</v>
      </c>
      <c r="E30" s="14">
        <v>4.42</v>
      </c>
      <c r="F30" s="14">
        <v>0.71318999382543957</v>
      </c>
      <c r="G30" s="14">
        <v>0.87058570928339418</v>
      </c>
      <c r="H30" s="14">
        <v>0.95781709260949255</v>
      </c>
      <c r="I30" s="14">
        <v>2.5415927957183264</v>
      </c>
      <c r="J30" s="14">
        <v>1.8784072042816735</v>
      </c>
      <c r="K30" s="14">
        <v>1</v>
      </c>
      <c r="L30" s="14">
        <v>0.87840720428167351</v>
      </c>
      <c r="M30" s="15"/>
      <c r="N30" s="6"/>
      <c r="O30" s="6"/>
      <c r="R30" s="6"/>
      <c r="S30" s="20"/>
      <c r="T30" s="17"/>
    </row>
    <row r="31" spans="1:20" x14ac:dyDescent="0.25">
      <c r="A31">
        <v>29</v>
      </c>
      <c r="B31" s="15">
        <v>25.63</v>
      </c>
      <c r="C31" s="15">
        <v>13.23</v>
      </c>
      <c r="D31" s="15" t="s">
        <v>0</v>
      </c>
      <c r="E31" s="14">
        <v>3.74</v>
      </c>
      <c r="F31" s="14">
        <v>1.3307968907635646</v>
      </c>
      <c r="G31" s="14">
        <v>0.78930281483974862</v>
      </c>
      <c r="H31" s="14">
        <v>0.66381408060505864</v>
      </c>
      <c r="I31" s="14">
        <v>2.7839137862083718</v>
      </c>
      <c r="J31" s="14">
        <v>0.95608621379162839</v>
      </c>
      <c r="K31" s="14">
        <v>1.07</v>
      </c>
      <c r="L31" s="14">
        <v>-0.11391378620837167</v>
      </c>
      <c r="M31" s="15"/>
      <c r="N31" s="6"/>
      <c r="O31" s="6"/>
      <c r="R31" s="6"/>
      <c r="S31" s="20"/>
      <c r="T31" s="17"/>
    </row>
    <row r="32" spans="1:20" x14ac:dyDescent="0.25">
      <c r="A32">
        <v>32</v>
      </c>
      <c r="B32" s="15">
        <v>24.16</v>
      </c>
      <c r="C32" s="15">
        <v>8.9</v>
      </c>
      <c r="D32" s="15">
        <v>0.01</v>
      </c>
      <c r="E32" s="14">
        <v>3.74</v>
      </c>
      <c r="F32" s="14">
        <v>2.702743818270549</v>
      </c>
      <c r="G32" s="14">
        <v>0.72293649110375924</v>
      </c>
      <c r="H32" s="14">
        <v>0.79530088929016163</v>
      </c>
      <c r="I32" s="14">
        <v>4.2209811986644699</v>
      </c>
      <c r="J32" s="14">
        <v>-0.48098119866446964</v>
      </c>
      <c r="K32" s="14">
        <v>1.0900000000000001</v>
      </c>
      <c r="L32" s="14">
        <v>-1.5709811986644697</v>
      </c>
      <c r="M32" s="15"/>
      <c r="N32" s="6"/>
      <c r="O32" s="6"/>
      <c r="R32" s="6"/>
      <c r="S32" s="20"/>
      <c r="T32" s="17"/>
    </row>
    <row r="33" spans="1:20" x14ac:dyDescent="0.25">
      <c r="A33">
        <v>33</v>
      </c>
      <c r="B33" s="15">
        <v>23.33</v>
      </c>
      <c r="C33" s="15">
        <v>18.16</v>
      </c>
      <c r="D33" s="15">
        <v>23.03</v>
      </c>
      <c r="E33" s="14">
        <v>5.23</v>
      </c>
      <c r="F33" s="14">
        <v>1.6259413396003539</v>
      </c>
      <c r="G33" s="14">
        <v>0.55891424971802128</v>
      </c>
      <c r="H33" s="14">
        <v>0.57228417473023352</v>
      </c>
      <c r="I33" s="14">
        <v>2.7571397640486088</v>
      </c>
      <c r="J33" s="14">
        <v>2.4728602359513916</v>
      </c>
      <c r="K33" s="14">
        <v>0.97</v>
      </c>
      <c r="L33" s="14">
        <v>1.5028602359513916</v>
      </c>
      <c r="M33" s="15"/>
      <c r="N33" s="6"/>
      <c r="O33" s="6"/>
      <c r="R33" s="6"/>
      <c r="S33" s="20"/>
      <c r="T33" s="17"/>
    </row>
    <row r="34" spans="1:20" x14ac:dyDescent="0.25">
      <c r="A34">
        <v>34</v>
      </c>
      <c r="B34" s="15">
        <v>20.3</v>
      </c>
      <c r="C34" s="15">
        <v>17.43</v>
      </c>
      <c r="D34" s="15">
        <v>15.98</v>
      </c>
      <c r="E34" s="14">
        <v>4.7300000000000004</v>
      </c>
      <c r="F34" s="14">
        <v>1.0980358580628771</v>
      </c>
      <c r="G34" s="14">
        <v>0.5291867193358496</v>
      </c>
      <c r="H34" s="14">
        <v>0.83642817456811547</v>
      </c>
      <c r="I34" s="14">
        <v>2.463650751966842</v>
      </c>
      <c r="J34" s="14">
        <v>2.2663492480331584</v>
      </c>
      <c r="K34" s="14">
        <v>1.03</v>
      </c>
      <c r="L34" s="14">
        <v>1.2363492480331584</v>
      </c>
      <c r="M34" s="15"/>
      <c r="N34" s="6"/>
      <c r="O34" s="6"/>
      <c r="R34" s="6"/>
      <c r="S34" s="20"/>
      <c r="T34" s="17"/>
    </row>
    <row r="35" spans="1:20" x14ac:dyDescent="0.25">
      <c r="A35">
        <v>35</v>
      </c>
      <c r="B35" s="15">
        <v>20.059999999999999</v>
      </c>
      <c r="C35" s="15">
        <v>27.9</v>
      </c>
      <c r="D35" s="15">
        <v>35.53</v>
      </c>
      <c r="E35" s="14">
        <v>5.42</v>
      </c>
      <c r="F35" s="14">
        <v>1.2749012418722394</v>
      </c>
      <c r="G35" s="14">
        <v>0.64228545034383067</v>
      </c>
      <c r="H35" s="14">
        <v>0.96408440200561296</v>
      </c>
      <c r="I35" s="14">
        <v>2.8812710942216828</v>
      </c>
      <c r="J35" s="14">
        <v>2.5387289057783171</v>
      </c>
      <c r="K35" s="14">
        <v>1.46</v>
      </c>
      <c r="L35" s="14">
        <v>1.0787289057783171</v>
      </c>
      <c r="M35" s="15"/>
      <c r="N35" s="6"/>
      <c r="O35" s="6"/>
      <c r="R35" s="6"/>
      <c r="S35" s="20"/>
      <c r="T35" s="17"/>
    </row>
    <row r="36" spans="1:20" x14ac:dyDescent="0.25">
      <c r="A36">
        <v>36</v>
      </c>
      <c r="B36" s="15">
        <v>19.68</v>
      </c>
      <c r="C36" s="15">
        <v>14.56</v>
      </c>
      <c r="D36" s="15">
        <v>16.260000000000002</v>
      </c>
      <c r="E36" s="14">
        <v>6.45</v>
      </c>
      <c r="F36" s="14">
        <v>1.6934446852187064</v>
      </c>
      <c r="G36" s="14">
        <v>0.71545760681180459</v>
      </c>
      <c r="H36" s="14">
        <v>0.6967753156873272</v>
      </c>
      <c r="I36" s="14">
        <v>3.1056776077178383</v>
      </c>
      <c r="J36" s="14">
        <v>3.3443223922821619</v>
      </c>
      <c r="K36" s="14">
        <v>1.42</v>
      </c>
      <c r="L36" s="14">
        <v>1.924322392282162</v>
      </c>
      <c r="M36" s="15"/>
      <c r="N36" s="6"/>
      <c r="O36" s="6"/>
      <c r="R36" s="6"/>
      <c r="S36" s="20"/>
      <c r="T36" s="17"/>
    </row>
    <row r="37" spans="1:20" x14ac:dyDescent="0.25">
      <c r="A37">
        <v>38</v>
      </c>
      <c r="B37" s="15">
        <v>800</v>
      </c>
      <c r="C37" s="15">
        <v>850</v>
      </c>
      <c r="D37" s="15">
        <v>1500</v>
      </c>
      <c r="E37" s="14">
        <v>5.94</v>
      </c>
      <c r="F37" s="14">
        <v>2.1721539715321669</v>
      </c>
      <c r="G37" s="14">
        <v>0.98061348054485276</v>
      </c>
      <c r="H37" s="14">
        <v>0.94466367629186554</v>
      </c>
      <c r="I37" s="14">
        <v>4.0974311283688856</v>
      </c>
      <c r="J37" s="14">
        <v>1.8425688716311148</v>
      </c>
      <c r="K37" s="14">
        <v>1.78</v>
      </c>
      <c r="L37" s="14">
        <v>6.2568871631114797E-2</v>
      </c>
      <c r="M37" s="15"/>
      <c r="N37" s="6"/>
      <c r="O37" s="6"/>
      <c r="R37" s="6"/>
      <c r="S37" s="20"/>
      <c r="T37" s="17"/>
    </row>
    <row r="38" spans="1:20" x14ac:dyDescent="0.25">
      <c r="A38">
        <v>39</v>
      </c>
      <c r="B38" s="15">
        <v>18.93</v>
      </c>
      <c r="C38" s="15">
        <v>13.91</v>
      </c>
      <c r="D38" s="15">
        <v>16.260000000000002</v>
      </c>
      <c r="E38" s="14">
        <v>4.6399999999999997</v>
      </c>
      <c r="F38" s="14">
        <v>1.5223676192269813</v>
      </c>
      <c r="G38" s="14">
        <v>0.70511248560176387</v>
      </c>
      <c r="H38" s="14">
        <v>0.45026807573429289</v>
      </c>
      <c r="I38" s="14">
        <v>2.6777481805630381</v>
      </c>
      <c r="J38" s="14">
        <v>1.9622518194369616</v>
      </c>
      <c r="K38" s="14">
        <v>1.02</v>
      </c>
      <c r="L38" s="14">
        <v>0.94225181943696157</v>
      </c>
      <c r="M38" s="15"/>
      <c r="N38" s="6"/>
      <c r="O38" s="6"/>
      <c r="R38" s="6"/>
      <c r="S38" s="20"/>
      <c r="T38" s="17"/>
    </row>
    <row r="39" spans="1:20" x14ac:dyDescent="0.25">
      <c r="A39">
        <v>40</v>
      </c>
      <c r="B39" s="15">
        <v>18.670000000000002</v>
      </c>
      <c r="C39" s="15">
        <v>15.67</v>
      </c>
      <c r="D39" s="15">
        <v>15.84</v>
      </c>
      <c r="E39" s="14">
        <v>5.04</v>
      </c>
      <c r="F39" s="14">
        <v>2.2403230635924491</v>
      </c>
      <c r="G39" s="14">
        <v>0.9844415911071378</v>
      </c>
      <c r="H39" s="14">
        <v>0.35367468318044409</v>
      </c>
      <c r="I39" s="14">
        <v>3.578439337880031</v>
      </c>
      <c r="J39" s="14">
        <v>1.461560662119969</v>
      </c>
      <c r="K39" s="14">
        <v>0.88</v>
      </c>
      <c r="L39" s="14">
        <v>0.58156066211996904</v>
      </c>
      <c r="M39" s="15"/>
      <c r="N39" s="6"/>
      <c r="O39" s="6"/>
      <c r="R39" s="6"/>
      <c r="S39" s="20"/>
      <c r="T39" s="17"/>
    </row>
    <row r="40" spans="1:20" x14ac:dyDescent="0.25">
      <c r="A40">
        <v>41</v>
      </c>
      <c r="B40" s="15">
        <v>18.399999999999999</v>
      </c>
      <c r="C40" s="15">
        <v>12.06</v>
      </c>
      <c r="D40" s="15">
        <v>10.42</v>
      </c>
      <c r="E40" s="14">
        <v>5</v>
      </c>
      <c r="F40" s="14">
        <v>1.9716042709862849</v>
      </c>
      <c r="G40" s="14">
        <v>0.80055963958071819</v>
      </c>
      <c r="H40" s="14">
        <v>0.51659358244528897</v>
      </c>
      <c r="I40" s="14">
        <v>3.2887574930122918</v>
      </c>
      <c r="J40" s="14">
        <v>1.7112425069877082</v>
      </c>
      <c r="K40" s="14">
        <v>0.94</v>
      </c>
      <c r="L40" s="14">
        <v>0.77124250698770824</v>
      </c>
      <c r="M40" s="15"/>
      <c r="N40" s="6"/>
      <c r="O40" s="6"/>
      <c r="R40" s="6"/>
      <c r="S40" s="20"/>
      <c r="T40" s="17"/>
    </row>
    <row r="41" spans="1:20" x14ac:dyDescent="0.25">
      <c r="A41">
        <v>42</v>
      </c>
      <c r="B41" s="15">
        <v>16.88</v>
      </c>
      <c r="C41" s="15">
        <v>9.69</v>
      </c>
      <c r="D41" s="15">
        <v>13.16</v>
      </c>
      <c r="E41" s="14">
        <v>5.29</v>
      </c>
      <c r="F41" s="14">
        <v>2.6179011375399721</v>
      </c>
      <c r="G41" s="14">
        <v>0.65372770900411747</v>
      </c>
      <c r="H41" s="14">
        <v>0.97649342698715758</v>
      </c>
      <c r="I41" s="14">
        <v>4.2481222735312469</v>
      </c>
      <c r="J41" s="14">
        <v>1.0418777264687531</v>
      </c>
      <c r="K41" s="14">
        <v>0.97</v>
      </c>
      <c r="L41" s="14">
        <v>7.1877726468753123E-2</v>
      </c>
      <c r="M41" s="15"/>
      <c r="N41" s="6"/>
      <c r="O41" s="6"/>
      <c r="R41" s="6"/>
      <c r="S41" s="20"/>
      <c r="T41" s="17"/>
    </row>
    <row r="42" spans="1:20" x14ac:dyDescent="0.25">
      <c r="A42">
        <v>43</v>
      </c>
      <c r="B42" s="15">
        <v>16.38</v>
      </c>
      <c r="C42" s="15">
        <v>15.51</v>
      </c>
      <c r="D42" s="15">
        <v>19.510000000000002</v>
      </c>
      <c r="E42" s="14">
        <v>5.13</v>
      </c>
      <c r="F42" s="14">
        <v>1.7099195142528132</v>
      </c>
      <c r="G42" s="14">
        <v>0.67517696845730568</v>
      </c>
      <c r="H42" s="14">
        <v>0.58195418606669169</v>
      </c>
      <c r="I42" s="14">
        <v>2.9670506687768103</v>
      </c>
      <c r="J42" s="14">
        <v>2.1629493312231896</v>
      </c>
      <c r="K42" s="14">
        <v>1.27</v>
      </c>
      <c r="L42" s="14">
        <v>0.89294933122318954</v>
      </c>
      <c r="M42" s="15"/>
      <c r="N42" s="6"/>
      <c r="O42" s="6"/>
      <c r="R42" s="6"/>
      <c r="S42" s="20"/>
      <c r="T42" s="17"/>
    </row>
    <row r="43" spans="1:20" x14ac:dyDescent="0.25">
      <c r="A43">
        <v>44</v>
      </c>
      <c r="B43" s="15">
        <v>16.010000000000002</v>
      </c>
      <c r="C43" s="15">
        <v>17.5</v>
      </c>
      <c r="D43" s="15">
        <v>2.46</v>
      </c>
      <c r="E43" s="14">
        <v>7.59</v>
      </c>
      <c r="F43" s="14">
        <v>2.144630812552573</v>
      </c>
      <c r="G43" s="14">
        <v>0.50847685929411357</v>
      </c>
      <c r="H43" s="14">
        <v>0.84660522855475207</v>
      </c>
      <c r="I43" s="14">
        <v>3.4997129004014385</v>
      </c>
      <c r="J43" s="14">
        <v>4.0902870995985614</v>
      </c>
      <c r="K43" s="14">
        <v>1.47</v>
      </c>
      <c r="L43" s="14">
        <v>2.6202870995985617</v>
      </c>
      <c r="M43" s="15"/>
      <c r="N43" s="6"/>
      <c r="O43" s="6"/>
      <c r="R43" s="6"/>
      <c r="S43" s="20"/>
      <c r="T43" s="17"/>
    </row>
    <row r="44" spans="1:20" x14ac:dyDescent="0.25">
      <c r="A44">
        <v>45</v>
      </c>
      <c r="B44" s="15">
        <v>1109.6400000000001</v>
      </c>
      <c r="C44" s="15">
        <v>1014.21</v>
      </c>
      <c r="D44" s="15">
        <v>811.91</v>
      </c>
      <c r="E44" s="14">
        <v>6.5</v>
      </c>
      <c r="F44" s="14">
        <v>0.88602654463849451</v>
      </c>
      <c r="G44" s="14">
        <v>0.76273434970484733</v>
      </c>
      <c r="H44" s="14">
        <v>0.78000840428619722</v>
      </c>
      <c r="I44" s="14">
        <v>2.4287692986295388</v>
      </c>
      <c r="J44" s="14">
        <v>4.0712307013704612</v>
      </c>
      <c r="K44" s="14">
        <v>0.45</v>
      </c>
      <c r="L44" s="14">
        <v>3.621230701370461</v>
      </c>
      <c r="M44" s="15"/>
      <c r="N44" s="6"/>
      <c r="O44" s="6"/>
      <c r="R44" s="6"/>
      <c r="S44" s="20"/>
      <c r="T44" s="17"/>
    </row>
    <row r="45" spans="1:20" x14ac:dyDescent="0.25">
      <c r="A45">
        <v>46</v>
      </c>
      <c r="B45" s="15">
        <v>804.62</v>
      </c>
      <c r="C45" s="15">
        <v>747.04</v>
      </c>
      <c r="D45" s="15">
        <v>639.94000000000005</v>
      </c>
      <c r="E45" s="14">
        <v>7.5</v>
      </c>
      <c r="F45" s="14">
        <v>1.2533422800395262</v>
      </c>
      <c r="G45" s="14">
        <v>0.50955100209786208</v>
      </c>
      <c r="H45" s="14">
        <v>0.94005920601454573</v>
      </c>
      <c r="I45" s="14">
        <v>2.7029524881519338</v>
      </c>
      <c r="J45" s="14">
        <v>4.7970475118480662</v>
      </c>
      <c r="K45" s="14">
        <v>0.45</v>
      </c>
      <c r="L45" s="14">
        <v>4.347047511848066</v>
      </c>
      <c r="M45" s="15"/>
      <c r="N45" s="6"/>
      <c r="O45" s="6"/>
      <c r="R45" s="6"/>
      <c r="S45" s="20"/>
      <c r="T45" s="17"/>
    </row>
    <row r="46" spans="1:20" x14ac:dyDescent="0.25">
      <c r="A46">
        <v>47</v>
      </c>
      <c r="B46" s="15">
        <v>763.11</v>
      </c>
      <c r="C46" s="15">
        <v>841.63</v>
      </c>
      <c r="D46" s="15">
        <v>1134.2</v>
      </c>
      <c r="E46" s="14">
        <v>2.02</v>
      </c>
      <c r="F46" s="14">
        <v>1.8753627293413</v>
      </c>
      <c r="G46" s="14">
        <v>0.86708301140559785</v>
      </c>
      <c r="H46" s="14">
        <v>0.68654972489037014</v>
      </c>
      <c r="I46" s="14">
        <v>3.4289954656372679</v>
      </c>
      <c r="J46" s="14">
        <v>-1.4089954656372679</v>
      </c>
      <c r="K46" s="14">
        <v>0.44</v>
      </c>
      <c r="L46" s="14">
        <v>-1.8489954656372678</v>
      </c>
      <c r="M46" s="15"/>
      <c r="N46" s="6"/>
      <c r="O46" s="6"/>
      <c r="R46" s="6"/>
      <c r="S46" s="20"/>
      <c r="T46" s="17"/>
    </row>
    <row r="47" spans="1:20" x14ac:dyDescent="0.25">
      <c r="A47">
        <v>48</v>
      </c>
      <c r="B47" s="15">
        <v>543.9</v>
      </c>
      <c r="C47" s="15">
        <v>667.32</v>
      </c>
      <c r="D47" s="15">
        <v>574.24</v>
      </c>
      <c r="E47" s="14">
        <v>2.1800000000000002</v>
      </c>
      <c r="F47" s="14">
        <v>0.92511735077023161</v>
      </c>
      <c r="G47" s="14">
        <v>0.58615940335959849</v>
      </c>
      <c r="H47" s="14">
        <v>0.23931492560488693</v>
      </c>
      <c r="I47" s="14">
        <v>1.7505916797347172</v>
      </c>
      <c r="J47" s="14">
        <v>0.42940832026528297</v>
      </c>
      <c r="K47" s="14">
        <v>0.44</v>
      </c>
      <c r="L47" s="14">
        <v>-1.059167973471703E-2</v>
      </c>
      <c r="M47" s="15"/>
      <c r="N47" s="6"/>
      <c r="O47" s="6"/>
      <c r="R47" s="6"/>
      <c r="S47" s="20"/>
      <c r="T47" s="17"/>
    </row>
    <row r="48" spans="1:20" x14ac:dyDescent="0.25">
      <c r="A48">
        <v>49</v>
      </c>
      <c r="B48" s="15">
        <v>448.09</v>
      </c>
      <c r="C48" s="15">
        <v>431.58</v>
      </c>
      <c r="D48" s="15">
        <v>385.17</v>
      </c>
      <c r="E48" s="14">
        <v>6.5</v>
      </c>
      <c r="F48" s="14">
        <v>1.0008066631886838</v>
      </c>
      <c r="G48" s="14">
        <v>0.84220999526156637</v>
      </c>
      <c r="H48" s="14">
        <v>0.95912252387439789</v>
      </c>
      <c r="I48" s="14">
        <v>2.8021391823246482</v>
      </c>
      <c r="J48" s="14">
        <v>3.6978608176753518</v>
      </c>
      <c r="K48" s="14">
        <v>0.45</v>
      </c>
      <c r="L48" s="14">
        <v>3.2478608176753516</v>
      </c>
      <c r="M48" s="15"/>
      <c r="N48" s="6"/>
      <c r="O48" s="6"/>
      <c r="R48" s="6"/>
      <c r="S48" s="20"/>
      <c r="T48" s="17"/>
    </row>
    <row r="49" spans="1:20" x14ac:dyDescent="0.25">
      <c r="A49">
        <v>50</v>
      </c>
      <c r="B49" s="15">
        <v>1350</v>
      </c>
      <c r="C49" s="15">
        <v>1450</v>
      </c>
      <c r="D49" s="15">
        <v>1390</v>
      </c>
      <c r="E49" s="14">
        <v>6.78</v>
      </c>
      <c r="F49" s="14">
        <v>0.99515414284007453</v>
      </c>
      <c r="G49" s="14">
        <v>0.64559856205609534</v>
      </c>
      <c r="H49" s="14">
        <v>0.70905647662456084</v>
      </c>
      <c r="I49" s="14">
        <v>2.3498091815207305</v>
      </c>
      <c r="J49" s="14">
        <v>4.4301908184792698</v>
      </c>
      <c r="K49" s="14">
        <v>0.44</v>
      </c>
      <c r="L49" s="14">
        <v>3.9901908184792698</v>
      </c>
      <c r="M49" s="15"/>
      <c r="N49" s="6"/>
      <c r="O49" s="6"/>
      <c r="R49" s="6"/>
      <c r="S49" s="20"/>
      <c r="T49" s="17"/>
    </row>
    <row r="50" spans="1:20" x14ac:dyDescent="0.25">
      <c r="A50">
        <v>51</v>
      </c>
      <c r="B50" s="15">
        <v>900</v>
      </c>
      <c r="C50" s="15">
        <v>1000</v>
      </c>
      <c r="D50" s="15">
        <v>965</v>
      </c>
      <c r="E50" s="14">
        <v>2.1800000000000002</v>
      </c>
      <c r="F50" s="14">
        <v>1.8656129973443851</v>
      </c>
      <c r="G50" s="14">
        <v>0.93765099136243868</v>
      </c>
      <c r="H50" s="14">
        <v>0.37940796049769104</v>
      </c>
      <c r="I50" s="14">
        <v>3.182671949204515</v>
      </c>
      <c r="J50" s="14">
        <v>-1.0026719492045149</v>
      </c>
      <c r="K50" s="14">
        <v>0.44</v>
      </c>
      <c r="L50" s="14">
        <v>-1.4426719492045148</v>
      </c>
      <c r="M50" s="15"/>
      <c r="N50" s="6"/>
      <c r="O50" s="6"/>
      <c r="R50" s="6"/>
      <c r="S50" s="20"/>
      <c r="T50" s="17"/>
    </row>
    <row r="51" spans="1:20" x14ac:dyDescent="0.25">
      <c r="A51">
        <v>52</v>
      </c>
      <c r="B51" s="15">
        <v>261.69</v>
      </c>
      <c r="C51" s="15">
        <v>241.11</v>
      </c>
      <c r="D51" s="15">
        <v>180.4</v>
      </c>
      <c r="E51" s="14">
        <v>2.37</v>
      </c>
      <c r="F51" s="14">
        <v>2.7643349166697968</v>
      </c>
      <c r="G51" s="14">
        <v>0.91896386733447977</v>
      </c>
      <c r="H51" s="14">
        <v>0.64265274900263092</v>
      </c>
      <c r="I51" s="14">
        <v>4.3259515330069069</v>
      </c>
      <c r="J51" s="14">
        <v>-1.9559515330069068</v>
      </c>
      <c r="K51" s="14">
        <v>0.6</v>
      </c>
      <c r="L51" s="14">
        <v>-2.5559515330069069</v>
      </c>
      <c r="M51" s="15"/>
      <c r="N51" s="6"/>
      <c r="O51" s="6"/>
      <c r="R51" s="6"/>
      <c r="S51" s="20"/>
      <c r="T51" s="17"/>
    </row>
    <row r="52" spans="1:20" x14ac:dyDescent="0.25">
      <c r="A52">
        <v>53</v>
      </c>
      <c r="B52" s="15">
        <v>242.59</v>
      </c>
      <c r="C52" s="15">
        <v>259.73</v>
      </c>
      <c r="D52" s="15">
        <v>342.11</v>
      </c>
      <c r="E52" s="14">
        <v>5.89</v>
      </c>
      <c r="F52" s="14">
        <v>1.5802720662821945</v>
      </c>
      <c r="G52" s="14">
        <v>0.50215837115017503</v>
      </c>
      <c r="H52" s="14">
        <v>0.49527810271953343</v>
      </c>
      <c r="I52" s="14">
        <v>2.5777085401519031</v>
      </c>
      <c r="J52" s="14">
        <v>3.3122914598480966</v>
      </c>
      <c r="K52" s="14">
        <v>0.49</v>
      </c>
      <c r="L52" s="14">
        <v>2.8222914598480964</v>
      </c>
      <c r="M52" s="15"/>
      <c r="N52" s="6"/>
      <c r="O52" s="6"/>
      <c r="R52" s="6"/>
      <c r="S52" s="20"/>
      <c r="T52" s="17"/>
    </row>
    <row r="53" spans="1:20" x14ac:dyDescent="0.25">
      <c r="A53">
        <v>58</v>
      </c>
      <c r="B53" s="15">
        <v>148.43</v>
      </c>
      <c r="C53" s="15">
        <v>180.61</v>
      </c>
      <c r="D53" s="15">
        <v>262.47000000000003</v>
      </c>
      <c r="E53" s="14">
        <v>6.85</v>
      </c>
      <c r="F53" s="14">
        <v>2.1085988657304489</v>
      </c>
      <c r="G53" s="14">
        <v>0.96162591867525971</v>
      </c>
      <c r="H53" s="14">
        <v>0.40665197121226365</v>
      </c>
      <c r="I53" s="14">
        <v>3.476876755617972</v>
      </c>
      <c r="J53" s="14">
        <v>3.3731232443820276</v>
      </c>
      <c r="K53" s="14">
        <v>0.45</v>
      </c>
      <c r="L53" s="14">
        <v>2.9231232443820274</v>
      </c>
      <c r="M53" s="15"/>
      <c r="N53" s="6"/>
      <c r="O53" s="6"/>
      <c r="R53" s="6"/>
      <c r="S53" s="20"/>
      <c r="T53" s="17"/>
    </row>
    <row r="54" spans="1:20" x14ac:dyDescent="0.25">
      <c r="A54">
        <v>60</v>
      </c>
      <c r="B54" s="15">
        <v>133.72</v>
      </c>
      <c r="C54" s="15">
        <v>93.73</v>
      </c>
      <c r="D54" s="15">
        <v>161.33000000000001</v>
      </c>
      <c r="E54" s="14">
        <v>6.5</v>
      </c>
      <c r="F54" s="14">
        <v>2.713796303637702</v>
      </c>
      <c r="G54" s="14">
        <v>0.96458641466754313</v>
      </c>
      <c r="H54" s="14">
        <v>0.37962185897233458</v>
      </c>
      <c r="I54" s="14">
        <v>4.0580045772775799</v>
      </c>
      <c r="J54" s="14">
        <v>2.4419954227224201</v>
      </c>
      <c r="K54" s="14">
        <v>0.45</v>
      </c>
      <c r="L54" s="14">
        <v>1.9919954227224201</v>
      </c>
      <c r="M54" s="15"/>
      <c r="N54" s="6"/>
      <c r="O54" s="6"/>
      <c r="R54" s="6"/>
      <c r="S54" s="20"/>
      <c r="T54" s="17"/>
    </row>
    <row r="55" spans="1:20" x14ac:dyDescent="0.25">
      <c r="A55">
        <v>61</v>
      </c>
      <c r="B55" s="15">
        <v>121.64</v>
      </c>
      <c r="C55" s="15">
        <v>114.86</v>
      </c>
      <c r="D55" s="15">
        <v>147.76</v>
      </c>
      <c r="E55" s="14">
        <v>7.45</v>
      </c>
      <c r="F55" s="14">
        <v>2.3824217914076802</v>
      </c>
      <c r="G55" s="14">
        <v>0.70976905961525827</v>
      </c>
      <c r="H55" s="14">
        <v>0.46605976612588651</v>
      </c>
      <c r="I55" s="14">
        <v>3.5582506171488246</v>
      </c>
      <c r="J55" s="14">
        <v>3.8917493828511756</v>
      </c>
      <c r="K55" s="14">
        <v>0.47</v>
      </c>
      <c r="L55" s="14">
        <v>3.4217493828511758</v>
      </c>
      <c r="M55" s="15"/>
      <c r="N55" s="6"/>
      <c r="O55" s="6"/>
      <c r="R55" s="6"/>
      <c r="S55" s="20"/>
      <c r="T55" s="17"/>
    </row>
    <row r="56" spans="1:20" x14ac:dyDescent="0.25">
      <c r="A56">
        <v>62</v>
      </c>
      <c r="B56" s="15">
        <v>78.739999999999995</v>
      </c>
      <c r="C56" s="15">
        <v>15.64</v>
      </c>
      <c r="D56" s="15">
        <v>13</v>
      </c>
      <c r="E56" s="14">
        <v>6.58</v>
      </c>
      <c r="F56" s="14">
        <v>2.7961642981657757</v>
      </c>
      <c r="G56" s="14">
        <v>0.6132669094712504</v>
      </c>
      <c r="H56" s="14">
        <v>0.46900505039731233</v>
      </c>
      <c r="I56" s="14">
        <v>3.8784362580343386</v>
      </c>
      <c r="J56" s="14">
        <v>2.7015637419656615</v>
      </c>
      <c r="K56" s="14">
        <v>0.48</v>
      </c>
      <c r="L56" s="14">
        <v>2.2215637419656615</v>
      </c>
      <c r="M56" s="15"/>
      <c r="N56" s="6"/>
      <c r="O56" s="6"/>
      <c r="R56" s="6"/>
      <c r="S56" s="20"/>
      <c r="T56" s="17"/>
    </row>
    <row r="57" spans="1:20" x14ac:dyDescent="0.25">
      <c r="A57">
        <v>63</v>
      </c>
      <c r="B57" s="15">
        <v>37.5</v>
      </c>
      <c r="C57" s="15">
        <v>53.57</v>
      </c>
      <c r="D57" s="15">
        <v>55.99</v>
      </c>
      <c r="E57" s="14">
        <v>2.16</v>
      </c>
      <c r="F57" s="14">
        <v>1.5622615356099478</v>
      </c>
      <c r="G57" s="14">
        <v>0.64083267287843704</v>
      </c>
      <c r="H57" s="14">
        <v>0.80361155870903267</v>
      </c>
      <c r="I57" s="14">
        <v>3.0067057671974178</v>
      </c>
      <c r="J57" s="14">
        <v>-0.84670576719741764</v>
      </c>
      <c r="K57" s="14">
        <v>0.44</v>
      </c>
      <c r="L57" s="14">
        <v>-1.2867057671974176</v>
      </c>
      <c r="M57" s="15"/>
      <c r="N57" s="6"/>
      <c r="O57" s="6"/>
      <c r="R57" s="6"/>
      <c r="S57" s="20"/>
      <c r="T57" s="17"/>
    </row>
    <row r="58" spans="1:20" x14ac:dyDescent="0.25">
      <c r="A58">
        <v>64</v>
      </c>
      <c r="B58" s="15">
        <v>31.05</v>
      </c>
      <c r="C58" s="15" t="s">
        <v>0</v>
      </c>
      <c r="D58" s="15" t="s">
        <v>0</v>
      </c>
      <c r="E58" s="14">
        <v>8.5</v>
      </c>
      <c r="F58" s="14">
        <v>1.533711153072681</v>
      </c>
      <c r="G58" s="14">
        <v>0.75524561156382197</v>
      </c>
      <c r="H58" s="14">
        <v>0.96943289589874915</v>
      </c>
      <c r="I58" s="14">
        <v>3.2583896605352525</v>
      </c>
      <c r="J58" s="14">
        <v>5.2416103394647475</v>
      </c>
      <c r="K58" s="14">
        <v>0.44</v>
      </c>
      <c r="L58" s="14">
        <v>4.8016103394647471</v>
      </c>
      <c r="M58" s="15"/>
      <c r="N58" s="6"/>
      <c r="O58" s="6"/>
      <c r="R58" s="6"/>
      <c r="S58" s="20"/>
      <c r="T58" s="17"/>
    </row>
    <row r="59" spans="1:20" x14ac:dyDescent="0.25">
      <c r="A59">
        <v>65</v>
      </c>
      <c r="B59" s="15">
        <v>225</v>
      </c>
      <c r="C59" s="15">
        <v>211</v>
      </c>
      <c r="D59" s="15">
        <v>219</v>
      </c>
      <c r="E59" s="14">
        <v>3.39</v>
      </c>
      <c r="F59" s="14">
        <v>1.8502866072834401</v>
      </c>
      <c r="G59" s="14">
        <v>0.87866300413533127</v>
      </c>
      <c r="H59" s="14">
        <v>0.67485672049340761</v>
      </c>
      <c r="I59" s="14">
        <v>3.403806331912179</v>
      </c>
      <c r="J59" s="14">
        <v>-1.3806331912178837E-2</v>
      </c>
      <c r="K59" s="14">
        <v>0.72</v>
      </c>
      <c r="L59" s="14">
        <v>-0.73380633191217881</v>
      </c>
      <c r="M59" s="15"/>
      <c r="N59" s="6"/>
      <c r="O59" s="6"/>
      <c r="R59" s="6"/>
      <c r="S59" s="20"/>
      <c r="T59" s="17"/>
    </row>
    <row r="60" spans="1:20" x14ac:dyDescent="0.25">
      <c r="A60">
        <v>66</v>
      </c>
      <c r="B60" s="15">
        <v>324</v>
      </c>
      <c r="C60" s="15">
        <v>310</v>
      </c>
      <c r="D60" s="15">
        <v>290</v>
      </c>
      <c r="E60" s="14">
        <v>3.58</v>
      </c>
      <c r="F60" s="14">
        <v>1.6223782717753772</v>
      </c>
      <c r="G60" s="14">
        <v>0.94675223366750294</v>
      </c>
      <c r="H60" s="14">
        <v>0.44116333010012182</v>
      </c>
      <c r="I60" s="14">
        <v>3.0102938355430018</v>
      </c>
      <c r="J60" s="14">
        <v>0.56970616445699829</v>
      </c>
      <c r="K60" s="14">
        <v>0.75</v>
      </c>
      <c r="L60" s="14">
        <v>-0.18029383554300171</v>
      </c>
      <c r="M60" s="15"/>
      <c r="N60" s="6"/>
      <c r="O60" s="6"/>
      <c r="R60" s="6"/>
      <c r="S60" s="20"/>
      <c r="T60" s="17"/>
    </row>
    <row r="61" spans="1:20" x14ac:dyDescent="0.25">
      <c r="A61">
        <v>67</v>
      </c>
      <c r="B61" s="15">
        <v>20.53</v>
      </c>
      <c r="C61" s="15">
        <v>13.91</v>
      </c>
      <c r="D61" s="15">
        <v>16.260000000000002</v>
      </c>
      <c r="E61" s="14">
        <v>6.5</v>
      </c>
      <c r="F61" s="14">
        <v>2.5349271526648698</v>
      </c>
      <c r="G61" s="14">
        <v>0.70932872717774909</v>
      </c>
      <c r="H61" s="14">
        <v>0.63143743613520353</v>
      </c>
      <c r="I61" s="14">
        <v>3.8756933159778226</v>
      </c>
      <c r="J61" s="14">
        <v>2.6243066840221774</v>
      </c>
      <c r="K61" s="14">
        <v>0.45</v>
      </c>
      <c r="L61" s="14">
        <v>2.1743066840221772</v>
      </c>
      <c r="M61" s="15"/>
      <c r="N61" s="6"/>
      <c r="O61" s="6"/>
      <c r="R61" s="6"/>
      <c r="S61" s="20"/>
      <c r="T61" s="17"/>
    </row>
    <row r="63" spans="1:20" x14ac:dyDescent="0.25">
      <c r="O6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A5" sqref="A5:A30"/>
    </sheetView>
  </sheetViews>
  <sheetFormatPr defaultRowHeight="15" x14ac:dyDescent="0.25"/>
  <cols>
    <col min="1" max="1" width="7.7109375" customWidth="1"/>
    <col min="2" max="2" width="10" customWidth="1"/>
    <col min="3" max="3" width="17.5703125" customWidth="1"/>
    <col min="7" max="7" width="11.85546875" customWidth="1"/>
    <col min="10" max="10" width="12" customWidth="1"/>
    <col min="12" max="12" width="10.5703125" customWidth="1"/>
    <col min="13" max="13" width="21.42578125" style="15" customWidth="1"/>
    <col min="14" max="14" width="17.85546875" customWidth="1"/>
    <col min="15" max="15" width="11.140625" bestFit="1" customWidth="1"/>
    <col min="16" max="16" width="9.140625" style="17"/>
    <col min="18" max="18" width="11.140625" bestFit="1" customWidth="1"/>
    <col min="20" max="20" width="9.140625" style="9"/>
    <col min="21" max="21" width="11.140625" bestFit="1" customWidth="1"/>
  </cols>
  <sheetData>
    <row r="1" spans="1:22" ht="15" customHeight="1" x14ac:dyDescent="0.3">
      <c r="A1" s="10"/>
      <c r="B1" s="22"/>
      <c r="C1" s="22"/>
      <c r="D1" s="22"/>
      <c r="E1" s="10"/>
      <c r="F1" s="10"/>
      <c r="G1" s="10"/>
      <c r="H1" s="10"/>
      <c r="I1" s="10"/>
      <c r="J1" s="10"/>
      <c r="K1" s="10"/>
      <c r="L1" s="10"/>
    </row>
    <row r="2" spans="1:22" ht="15" customHeight="1" x14ac:dyDescent="0.3">
      <c r="A2" s="10"/>
      <c r="B2" s="22"/>
      <c r="C2" s="22"/>
      <c r="D2" s="22"/>
      <c r="E2" s="10"/>
      <c r="F2" s="10"/>
      <c r="G2" s="10"/>
      <c r="H2" s="10"/>
      <c r="I2" s="10"/>
      <c r="J2" s="10"/>
      <c r="K2" s="10"/>
      <c r="L2" s="10"/>
    </row>
    <row r="3" spans="1:22" ht="27" customHeight="1" x14ac:dyDescent="0.25">
      <c r="A3" s="12" t="s">
        <v>1</v>
      </c>
      <c r="B3" s="12">
        <v>2011</v>
      </c>
      <c r="C3" s="12">
        <v>2012</v>
      </c>
      <c r="D3" s="12">
        <v>2013</v>
      </c>
      <c r="E3" s="12" t="s">
        <v>3</v>
      </c>
      <c r="F3" s="12" t="s">
        <v>5</v>
      </c>
      <c r="G3" s="12" t="s">
        <v>6</v>
      </c>
      <c r="H3" s="12" t="s">
        <v>7</v>
      </c>
      <c r="I3" s="12" t="s">
        <v>9</v>
      </c>
      <c r="J3" s="12" t="s">
        <v>10</v>
      </c>
      <c r="K3" s="12" t="s">
        <v>12</v>
      </c>
      <c r="L3" s="13" t="s">
        <v>13</v>
      </c>
      <c r="M3" s="21"/>
      <c r="N3" s="12"/>
      <c r="O3" s="12"/>
      <c r="P3" s="16"/>
      <c r="Q3" s="18"/>
      <c r="R3" s="12"/>
      <c r="S3" s="12"/>
      <c r="T3" s="18"/>
    </row>
    <row r="4" spans="1:22" ht="32.25" customHeight="1" x14ac:dyDescent="0.25">
      <c r="A4" s="12" t="s">
        <v>2</v>
      </c>
      <c r="B4" s="12" t="s">
        <v>68</v>
      </c>
      <c r="C4" s="12" t="s">
        <v>68</v>
      </c>
      <c r="D4" s="12" t="s">
        <v>68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8</v>
      </c>
      <c r="J4" s="12" t="s">
        <v>11</v>
      </c>
      <c r="K4" s="12" t="s">
        <v>15</v>
      </c>
      <c r="L4" s="13" t="s">
        <v>14</v>
      </c>
    </row>
    <row r="5" spans="1:22" x14ac:dyDescent="0.25">
      <c r="A5" s="1">
        <v>91000</v>
      </c>
      <c r="B5" s="4">
        <v>59.38</v>
      </c>
      <c r="C5" s="4">
        <v>53.98</v>
      </c>
      <c r="D5" s="4">
        <v>29.69</v>
      </c>
      <c r="E5" s="3">
        <v>37.94</v>
      </c>
      <c r="F5" s="3">
        <v>18.059999999999999</v>
      </c>
      <c r="G5" s="3">
        <v>0.84</v>
      </c>
      <c r="H5" s="3">
        <v>4.24</v>
      </c>
      <c r="I5" s="3">
        <v>23.14</v>
      </c>
      <c r="J5" s="3">
        <v>14.8</v>
      </c>
      <c r="K5" s="3">
        <v>6.5</v>
      </c>
      <c r="L5" s="3">
        <f>J5-K5</f>
        <v>8.3000000000000007</v>
      </c>
      <c r="N5" s="6"/>
      <c r="O5" s="6"/>
      <c r="Q5" s="9"/>
      <c r="R5" s="6"/>
      <c r="U5" s="6"/>
      <c r="V5" s="9"/>
    </row>
    <row r="6" spans="1:22" x14ac:dyDescent="0.25">
      <c r="A6" s="1">
        <v>91010</v>
      </c>
      <c r="B6" s="4">
        <v>47.59</v>
      </c>
      <c r="C6" s="4">
        <v>42.64</v>
      </c>
      <c r="D6" s="4">
        <v>32.369999999999997</v>
      </c>
      <c r="E6" s="3">
        <v>43.36</v>
      </c>
      <c r="F6" s="3">
        <v>11.3</v>
      </c>
      <c r="G6" s="3">
        <v>1.51</v>
      </c>
      <c r="H6" s="3">
        <v>4.8499999999999996</v>
      </c>
      <c r="I6" s="3">
        <v>17.670000000000002</v>
      </c>
      <c r="J6" s="3">
        <v>25.69</v>
      </c>
      <c r="K6" s="3">
        <v>7.5</v>
      </c>
      <c r="L6" s="3">
        <f t="shared" ref="L6:L30" si="0">J6-K6</f>
        <v>18.190000000000001</v>
      </c>
      <c r="N6" s="6"/>
      <c r="O6" s="6"/>
      <c r="Q6" s="9"/>
      <c r="R6" s="6"/>
      <c r="U6" s="6"/>
      <c r="V6" s="9"/>
    </row>
    <row r="7" spans="1:22" x14ac:dyDescent="0.25">
      <c r="A7" s="1">
        <v>91020</v>
      </c>
      <c r="B7" s="4">
        <v>6.56</v>
      </c>
      <c r="C7" s="4">
        <v>2.6</v>
      </c>
      <c r="D7" s="4">
        <v>0.71</v>
      </c>
      <c r="E7" s="3">
        <v>35.85</v>
      </c>
      <c r="F7" s="3">
        <v>13.99</v>
      </c>
      <c r="G7" s="3">
        <v>0.59</v>
      </c>
      <c r="H7" s="3">
        <v>3.77</v>
      </c>
      <c r="I7" s="3">
        <v>18.350000000000001</v>
      </c>
      <c r="J7" s="3">
        <v>17.5</v>
      </c>
      <c r="K7" s="3">
        <v>10.5</v>
      </c>
      <c r="L7" s="3">
        <f t="shared" si="0"/>
        <v>7</v>
      </c>
      <c r="N7" s="6"/>
      <c r="O7" s="6"/>
      <c r="Q7" s="9"/>
      <c r="R7" s="6"/>
      <c r="U7" s="6"/>
      <c r="V7" s="9"/>
    </row>
    <row r="8" spans="1:22" x14ac:dyDescent="0.25">
      <c r="A8" s="1">
        <v>91030</v>
      </c>
      <c r="B8" s="4">
        <v>134.94999999999999</v>
      </c>
      <c r="C8" s="4">
        <v>58.98</v>
      </c>
      <c r="D8" s="4">
        <v>45.93</v>
      </c>
      <c r="E8" s="3">
        <v>33.72</v>
      </c>
      <c r="F8" s="3">
        <v>13.99</v>
      </c>
      <c r="G8" s="3">
        <v>0.59</v>
      </c>
      <c r="H8" s="3">
        <v>3.77</v>
      </c>
      <c r="I8" s="3">
        <v>18.350000000000001</v>
      </c>
      <c r="J8" s="3">
        <v>15.37</v>
      </c>
      <c r="K8" s="3">
        <v>11.5</v>
      </c>
      <c r="L8" s="3">
        <f t="shared" si="0"/>
        <v>3.8699999999999992</v>
      </c>
      <c r="N8" s="6"/>
      <c r="O8" s="6"/>
      <c r="Q8" s="9"/>
      <c r="R8" s="6"/>
      <c r="U8" s="6"/>
      <c r="V8" s="9"/>
    </row>
    <row r="9" spans="1:22" x14ac:dyDescent="0.25">
      <c r="A9" s="1">
        <v>91040</v>
      </c>
      <c r="B9" s="4">
        <v>136.30000000000001</v>
      </c>
      <c r="C9" s="4">
        <v>523.44000000000005</v>
      </c>
      <c r="D9" s="4">
        <v>651.12</v>
      </c>
      <c r="E9" s="3">
        <v>30.73</v>
      </c>
      <c r="F9" s="3">
        <v>10.220000000000001</v>
      </c>
      <c r="G9" s="3">
        <v>0.89</v>
      </c>
      <c r="H9" s="3">
        <v>3.23</v>
      </c>
      <c r="I9" s="3">
        <v>14.34</v>
      </c>
      <c r="J9" s="3">
        <v>16.39</v>
      </c>
      <c r="K9" s="3">
        <v>6.5</v>
      </c>
      <c r="L9" s="3">
        <f t="shared" si="0"/>
        <v>9.89</v>
      </c>
      <c r="N9" s="6"/>
      <c r="O9" s="6"/>
      <c r="Q9" s="9"/>
      <c r="R9" s="6"/>
      <c r="U9" s="6"/>
      <c r="V9" s="9"/>
    </row>
    <row r="10" spans="1:22" x14ac:dyDescent="0.25">
      <c r="A10" s="1">
        <v>91050</v>
      </c>
      <c r="B10" s="4">
        <v>773.05</v>
      </c>
      <c r="C10" s="4">
        <v>770.66</v>
      </c>
      <c r="D10" s="4">
        <v>719.33</v>
      </c>
      <c r="E10" s="3">
        <v>29.34</v>
      </c>
      <c r="F10" s="3">
        <v>9.94</v>
      </c>
      <c r="G10" s="3">
        <v>0.85</v>
      </c>
      <c r="H10" s="3">
        <v>3.09</v>
      </c>
      <c r="I10" s="3">
        <v>13.88</v>
      </c>
      <c r="J10" s="3">
        <v>15.46</v>
      </c>
      <c r="K10" s="3">
        <v>4.5</v>
      </c>
      <c r="L10" s="3">
        <f t="shared" si="0"/>
        <v>10.96</v>
      </c>
      <c r="N10" s="6"/>
      <c r="O10" s="6"/>
      <c r="Q10" s="9"/>
      <c r="R10" s="6"/>
      <c r="U10" s="6"/>
      <c r="V10" s="9"/>
    </row>
    <row r="11" spans="1:22" x14ac:dyDescent="0.25">
      <c r="A11" s="1">
        <v>91060</v>
      </c>
      <c r="B11" s="4">
        <v>4.07</v>
      </c>
      <c r="C11" s="4">
        <v>3.58</v>
      </c>
      <c r="D11" s="4" t="s">
        <v>0</v>
      </c>
      <c r="E11" s="3">
        <v>27.59</v>
      </c>
      <c r="F11" s="3">
        <v>9.94</v>
      </c>
      <c r="G11" s="3">
        <v>0.85</v>
      </c>
      <c r="H11" s="3">
        <v>3.09</v>
      </c>
      <c r="I11" s="3">
        <v>13.88</v>
      </c>
      <c r="J11" s="3">
        <v>13.71</v>
      </c>
      <c r="K11" s="3">
        <v>10.5</v>
      </c>
      <c r="L11" s="3">
        <f t="shared" si="0"/>
        <v>3.2100000000000009</v>
      </c>
      <c r="N11" s="6"/>
      <c r="O11" s="6"/>
      <c r="Q11" s="9"/>
      <c r="R11" s="6"/>
      <c r="U11" s="6"/>
      <c r="V11" s="9"/>
    </row>
    <row r="12" spans="1:22" x14ac:dyDescent="0.25">
      <c r="A12" s="1">
        <v>91070</v>
      </c>
      <c r="B12" s="4">
        <v>97.17</v>
      </c>
      <c r="C12" s="4">
        <v>63.92</v>
      </c>
      <c r="D12" s="4">
        <v>65.37</v>
      </c>
      <c r="E12" s="3">
        <v>33.72</v>
      </c>
      <c r="F12" s="3">
        <v>10.67</v>
      </c>
      <c r="G12" s="3">
        <v>0.9</v>
      </c>
      <c r="H12" s="3">
        <v>3.77</v>
      </c>
      <c r="I12" s="3">
        <v>15.35</v>
      </c>
      <c r="J12" s="3">
        <v>18.38</v>
      </c>
      <c r="K12" s="3">
        <v>12</v>
      </c>
      <c r="L12" s="3">
        <f t="shared" si="0"/>
        <v>6.379999999999999</v>
      </c>
      <c r="N12" s="6"/>
      <c r="O12" s="6"/>
      <c r="Q12" s="9"/>
      <c r="R12" s="6"/>
      <c r="U12" s="6"/>
      <c r="V12" s="9"/>
    </row>
    <row r="13" spans="1:22" x14ac:dyDescent="0.25">
      <c r="A13" s="1">
        <v>91080</v>
      </c>
      <c r="B13" s="4" t="s">
        <v>0</v>
      </c>
      <c r="C13" s="4">
        <v>25.26</v>
      </c>
      <c r="D13" s="4">
        <v>196.11</v>
      </c>
      <c r="E13" s="3">
        <v>30.35</v>
      </c>
      <c r="F13" s="3">
        <v>12.05</v>
      </c>
      <c r="G13" s="3">
        <v>0.59</v>
      </c>
      <c r="H13" s="3">
        <v>3.4</v>
      </c>
      <c r="I13" s="3">
        <v>16.04</v>
      </c>
      <c r="J13" s="3">
        <v>14.31</v>
      </c>
      <c r="K13" s="3">
        <v>5.5</v>
      </c>
      <c r="L13" s="3">
        <f t="shared" si="0"/>
        <v>8.81</v>
      </c>
      <c r="N13" s="6"/>
      <c r="O13" s="6"/>
      <c r="Q13" s="9"/>
      <c r="R13" s="6"/>
      <c r="U13" s="6"/>
      <c r="V13" s="9"/>
    </row>
    <row r="14" spans="1:22" x14ac:dyDescent="0.25">
      <c r="A14" s="1">
        <v>91090</v>
      </c>
      <c r="B14" s="4">
        <v>39.25</v>
      </c>
      <c r="C14" s="4">
        <v>16.22</v>
      </c>
      <c r="D14" s="4">
        <v>14.9</v>
      </c>
      <c r="E14" s="3">
        <v>32.270000000000003</v>
      </c>
      <c r="F14" s="3">
        <v>12.05</v>
      </c>
      <c r="G14" s="3">
        <v>0.59</v>
      </c>
      <c r="H14" s="3">
        <v>3.4</v>
      </c>
      <c r="I14" s="3">
        <v>16.04</v>
      </c>
      <c r="J14" s="3">
        <v>16.23</v>
      </c>
      <c r="K14" s="3">
        <v>6.5</v>
      </c>
      <c r="L14" s="3">
        <f t="shared" si="0"/>
        <v>9.73</v>
      </c>
      <c r="N14" s="6"/>
      <c r="O14" s="6"/>
      <c r="Q14" s="9"/>
      <c r="R14" s="6"/>
      <c r="U14" s="6"/>
      <c r="V14" s="9"/>
    </row>
    <row r="15" spans="1:22" x14ac:dyDescent="0.25">
      <c r="A15" s="1">
        <v>91100</v>
      </c>
      <c r="B15" s="4">
        <v>4.8499999999999996</v>
      </c>
      <c r="C15" s="4">
        <v>4.1100000000000003</v>
      </c>
      <c r="D15" s="4">
        <v>2.87</v>
      </c>
      <c r="E15" s="3">
        <v>35.85</v>
      </c>
      <c r="F15" s="3">
        <v>11.83</v>
      </c>
      <c r="G15" s="3">
        <v>0.9</v>
      </c>
      <c r="H15" s="3">
        <v>3.77</v>
      </c>
      <c r="I15" s="3">
        <v>16.5</v>
      </c>
      <c r="J15" s="3">
        <v>19.350000000000001</v>
      </c>
      <c r="K15" s="3">
        <v>3.5</v>
      </c>
      <c r="L15" s="3">
        <f t="shared" si="0"/>
        <v>15.850000000000001</v>
      </c>
      <c r="N15" s="6"/>
      <c r="O15" s="6"/>
      <c r="Q15" s="9"/>
      <c r="R15" s="6"/>
      <c r="U15" s="6"/>
      <c r="V15" s="9"/>
    </row>
    <row r="16" spans="1:22" x14ac:dyDescent="0.25">
      <c r="A16" s="1">
        <v>91110</v>
      </c>
      <c r="B16" s="4" t="s">
        <v>0</v>
      </c>
      <c r="C16" s="4">
        <v>132.28</v>
      </c>
      <c r="D16" s="4">
        <v>574.4</v>
      </c>
      <c r="E16" s="3">
        <v>34.94</v>
      </c>
      <c r="F16" s="3">
        <v>14.5</v>
      </c>
      <c r="G16" s="3">
        <v>0.73</v>
      </c>
      <c r="H16" s="3">
        <v>3.33</v>
      </c>
      <c r="I16" s="3">
        <v>18.559999999999999</v>
      </c>
      <c r="J16" s="3">
        <v>16.38</v>
      </c>
      <c r="K16" s="3">
        <v>12.9</v>
      </c>
      <c r="L16" s="3">
        <f t="shared" si="0"/>
        <v>3.4799999999999986</v>
      </c>
      <c r="N16" s="6"/>
      <c r="O16" s="6"/>
      <c r="Q16" s="9"/>
      <c r="R16" s="6"/>
      <c r="U16" s="6"/>
      <c r="V16" s="9"/>
    </row>
    <row r="17" spans="1:22" x14ac:dyDescent="0.25">
      <c r="A17" s="1">
        <v>91120</v>
      </c>
      <c r="B17" s="4">
        <v>119.08</v>
      </c>
      <c r="C17" s="4">
        <v>120.52</v>
      </c>
      <c r="D17" s="4">
        <v>85.81</v>
      </c>
      <c r="E17" s="3">
        <v>29.34</v>
      </c>
      <c r="F17" s="3">
        <v>9.56</v>
      </c>
      <c r="G17" s="3">
        <v>0.42</v>
      </c>
      <c r="H17" s="3">
        <v>3.09</v>
      </c>
      <c r="I17" s="3">
        <v>13.07</v>
      </c>
      <c r="J17" s="3">
        <v>16.27</v>
      </c>
      <c r="K17" s="3">
        <v>11.75</v>
      </c>
      <c r="L17" s="3">
        <f t="shared" si="0"/>
        <v>4.5199999999999996</v>
      </c>
      <c r="N17" s="6"/>
      <c r="O17" s="6"/>
      <c r="Q17" s="9"/>
      <c r="R17" s="6"/>
      <c r="U17" s="6"/>
      <c r="V17" s="9"/>
    </row>
    <row r="18" spans="1:22" x14ac:dyDescent="0.25">
      <c r="A18" s="1">
        <v>91130</v>
      </c>
      <c r="B18" s="4">
        <v>5.71</v>
      </c>
      <c r="C18" s="4">
        <v>7.56</v>
      </c>
      <c r="D18" s="4">
        <v>13.16</v>
      </c>
      <c r="E18" s="3">
        <v>29.34</v>
      </c>
      <c r="F18" s="3">
        <v>8.9</v>
      </c>
      <c r="G18" s="3">
        <v>0.51</v>
      </c>
      <c r="H18" s="3">
        <v>3.09</v>
      </c>
      <c r="I18" s="3">
        <v>12.49</v>
      </c>
      <c r="J18" s="3">
        <v>16.84</v>
      </c>
      <c r="K18" s="3">
        <v>8.5</v>
      </c>
      <c r="L18" s="3">
        <f t="shared" si="0"/>
        <v>8.34</v>
      </c>
      <c r="N18" s="6"/>
      <c r="O18" s="6"/>
      <c r="Q18" s="9"/>
      <c r="R18" s="6"/>
      <c r="U18" s="6"/>
      <c r="V18" s="9"/>
    </row>
    <row r="19" spans="1:22" x14ac:dyDescent="0.25">
      <c r="A19" s="1">
        <v>91140</v>
      </c>
      <c r="B19" s="4">
        <v>0.56000000000000005</v>
      </c>
      <c r="C19" s="4">
        <v>0.95</v>
      </c>
      <c r="D19" s="4">
        <v>0.73</v>
      </c>
      <c r="E19" s="3">
        <v>32.270000000000003</v>
      </c>
      <c r="F19" s="3">
        <v>10.61</v>
      </c>
      <c r="G19" s="3">
        <v>0.81</v>
      </c>
      <c r="H19" s="3">
        <v>3.4</v>
      </c>
      <c r="I19" s="3">
        <v>14.81</v>
      </c>
      <c r="J19" s="3">
        <v>17.46</v>
      </c>
      <c r="K19" s="3">
        <v>8</v>
      </c>
      <c r="L19" s="3">
        <f t="shared" si="0"/>
        <v>9.4600000000000009</v>
      </c>
      <c r="N19" s="6"/>
      <c r="O19" s="6"/>
      <c r="Q19" s="9"/>
      <c r="R19" s="6"/>
      <c r="U19" s="6"/>
      <c r="V19" s="9"/>
    </row>
    <row r="20" spans="1:22" x14ac:dyDescent="0.25">
      <c r="A20" s="1">
        <v>91150</v>
      </c>
      <c r="B20" s="4">
        <v>30.19</v>
      </c>
      <c r="C20" s="4">
        <v>24.06</v>
      </c>
      <c r="D20" s="4">
        <v>0.36</v>
      </c>
      <c r="E20" s="3">
        <v>27.59</v>
      </c>
      <c r="F20" s="3">
        <v>9.49</v>
      </c>
      <c r="G20" s="3">
        <v>0.48</v>
      </c>
      <c r="H20" s="3">
        <v>3.09</v>
      </c>
      <c r="I20" s="3">
        <v>13.06</v>
      </c>
      <c r="J20" s="3">
        <v>14.53</v>
      </c>
      <c r="K20" s="3">
        <v>7.1</v>
      </c>
      <c r="L20" s="3">
        <f t="shared" si="0"/>
        <v>7.43</v>
      </c>
      <c r="N20" s="6"/>
      <c r="O20" s="6"/>
      <c r="Q20" s="9"/>
      <c r="R20" s="6"/>
      <c r="U20" s="6"/>
      <c r="V20" s="9"/>
    </row>
    <row r="21" spans="1:22" x14ac:dyDescent="0.25">
      <c r="A21" s="1">
        <v>91160</v>
      </c>
      <c r="B21" s="4">
        <v>106.61</v>
      </c>
      <c r="C21" s="4">
        <v>105.65</v>
      </c>
      <c r="D21" s="4">
        <v>167.55</v>
      </c>
      <c r="E21" s="3">
        <v>27.59</v>
      </c>
      <c r="F21" s="3">
        <v>8.9</v>
      </c>
      <c r="G21" s="3">
        <v>0.51</v>
      </c>
      <c r="H21" s="3">
        <v>3.09</v>
      </c>
      <c r="I21" s="3">
        <v>12.49</v>
      </c>
      <c r="J21" s="3">
        <v>15.1</v>
      </c>
      <c r="K21" s="3">
        <v>5.5</v>
      </c>
      <c r="L21" s="3">
        <f t="shared" si="0"/>
        <v>9.6</v>
      </c>
      <c r="N21" s="6"/>
      <c r="O21" s="6"/>
      <c r="Q21" s="9"/>
      <c r="R21" s="6"/>
      <c r="U21" s="6"/>
      <c r="V21" s="9"/>
    </row>
    <row r="22" spans="1:22" x14ac:dyDescent="0.25">
      <c r="A22" s="1">
        <v>91170</v>
      </c>
      <c r="B22" s="4">
        <v>614.58000000000004</v>
      </c>
      <c r="C22" s="4">
        <v>625.39</v>
      </c>
      <c r="D22" s="4">
        <v>623.07000000000005</v>
      </c>
      <c r="E22" s="3">
        <v>26.89</v>
      </c>
      <c r="F22" s="3">
        <v>7.84</v>
      </c>
      <c r="G22" s="3">
        <v>0.46</v>
      </c>
      <c r="H22" s="3">
        <v>2.83</v>
      </c>
      <c r="I22" s="3">
        <v>11.13</v>
      </c>
      <c r="J22" s="3">
        <v>15.76</v>
      </c>
      <c r="K22" s="3">
        <v>3.9</v>
      </c>
      <c r="L22" s="3">
        <f t="shared" si="0"/>
        <v>11.86</v>
      </c>
      <c r="N22" s="6"/>
      <c r="O22" s="6"/>
      <c r="Q22" s="9"/>
      <c r="R22" s="6"/>
      <c r="U22" s="6"/>
      <c r="V22" s="9"/>
    </row>
    <row r="23" spans="1:22" x14ac:dyDescent="0.25">
      <c r="A23" s="1">
        <v>91180</v>
      </c>
      <c r="B23" s="4">
        <v>1.4</v>
      </c>
      <c r="C23" s="4">
        <v>1.67</v>
      </c>
      <c r="D23" s="4">
        <v>1.1100000000000001</v>
      </c>
      <c r="E23" s="3">
        <v>25.29</v>
      </c>
      <c r="F23" s="3">
        <v>8.93</v>
      </c>
      <c r="G23" s="3">
        <v>0.48</v>
      </c>
      <c r="H23" s="3">
        <v>2.83</v>
      </c>
      <c r="I23" s="3">
        <v>12.24</v>
      </c>
      <c r="J23" s="3">
        <v>13.05</v>
      </c>
      <c r="K23" s="3">
        <v>6.5</v>
      </c>
      <c r="L23" s="3">
        <f t="shared" si="0"/>
        <v>6.5500000000000007</v>
      </c>
      <c r="N23" s="6"/>
      <c r="O23" s="6"/>
      <c r="Q23" s="9"/>
      <c r="R23" s="6"/>
      <c r="U23" s="6"/>
      <c r="V23" s="9"/>
    </row>
    <row r="24" spans="1:22" x14ac:dyDescent="0.25">
      <c r="A24" s="1">
        <v>91190</v>
      </c>
      <c r="B24" s="4">
        <v>165.35</v>
      </c>
      <c r="C24" s="4">
        <v>127.26</v>
      </c>
      <c r="D24" s="4">
        <v>96.12</v>
      </c>
      <c r="E24" s="3">
        <v>29.34</v>
      </c>
      <c r="F24" s="3">
        <v>10.53</v>
      </c>
      <c r="G24" s="3">
        <v>0.93</v>
      </c>
      <c r="H24" s="3">
        <v>3.09</v>
      </c>
      <c r="I24" s="3">
        <v>14.55</v>
      </c>
      <c r="J24" s="3">
        <v>14.78</v>
      </c>
      <c r="K24" s="3">
        <v>8.5</v>
      </c>
      <c r="L24" s="3">
        <f t="shared" si="0"/>
        <v>6.2799999999999994</v>
      </c>
      <c r="N24" s="6"/>
      <c r="O24" s="6"/>
      <c r="Q24" s="9"/>
      <c r="R24" s="6"/>
      <c r="U24" s="6"/>
      <c r="V24" s="9"/>
    </row>
    <row r="25" spans="1:22" x14ac:dyDescent="0.25">
      <c r="A25" s="1">
        <v>91200</v>
      </c>
      <c r="B25" s="4">
        <v>0.33</v>
      </c>
      <c r="C25" s="4">
        <v>0</v>
      </c>
      <c r="D25" s="4">
        <v>0</v>
      </c>
      <c r="E25" s="3">
        <v>27.59</v>
      </c>
      <c r="F25" s="3">
        <v>10.53</v>
      </c>
      <c r="G25" s="3">
        <v>0.93</v>
      </c>
      <c r="H25" s="3">
        <v>3.09</v>
      </c>
      <c r="I25" s="3">
        <v>14.55</v>
      </c>
      <c r="J25" s="3">
        <v>13.04</v>
      </c>
      <c r="K25" s="3">
        <v>7.8</v>
      </c>
      <c r="L25" s="3">
        <f t="shared" si="0"/>
        <v>5.2399999999999993</v>
      </c>
      <c r="N25" s="6"/>
      <c r="O25" s="6"/>
      <c r="Q25" s="9"/>
      <c r="R25" s="6"/>
      <c r="U25" s="6"/>
      <c r="V25" s="9"/>
    </row>
    <row r="26" spans="1:22" x14ac:dyDescent="0.25">
      <c r="A26" s="1">
        <v>91210</v>
      </c>
      <c r="B26" s="4">
        <v>1101.75</v>
      </c>
      <c r="C26" s="4">
        <v>1060.5899999999999</v>
      </c>
      <c r="D26" s="4">
        <v>971.58</v>
      </c>
      <c r="E26" s="3">
        <v>26.89</v>
      </c>
      <c r="F26" s="3">
        <v>9.3699999999999992</v>
      </c>
      <c r="G26" s="3">
        <v>0.69</v>
      </c>
      <c r="H26" s="3">
        <v>2.83</v>
      </c>
      <c r="I26" s="3">
        <v>12.88</v>
      </c>
      <c r="J26" s="3">
        <v>14.01</v>
      </c>
      <c r="K26" s="3">
        <v>3.5</v>
      </c>
      <c r="L26" s="3">
        <f t="shared" si="0"/>
        <v>10.51</v>
      </c>
      <c r="N26" s="6"/>
      <c r="O26" s="6"/>
      <c r="Q26" s="9"/>
      <c r="R26" s="6"/>
      <c r="U26" s="6"/>
      <c r="V26" s="9"/>
    </row>
    <row r="27" spans="1:22" x14ac:dyDescent="0.25">
      <c r="A27" s="1">
        <v>91220</v>
      </c>
      <c r="B27" s="4">
        <v>532.21</v>
      </c>
      <c r="C27" s="4">
        <v>538.47</v>
      </c>
      <c r="D27" s="4">
        <v>410.41</v>
      </c>
      <c r="E27" s="3">
        <v>25.29</v>
      </c>
      <c r="F27" s="3">
        <v>9.3699999999999992</v>
      </c>
      <c r="G27" s="3">
        <v>0.69</v>
      </c>
      <c r="H27" s="3">
        <v>2.83</v>
      </c>
      <c r="I27" s="3">
        <v>12.88</v>
      </c>
      <c r="J27" s="3">
        <v>12.41</v>
      </c>
      <c r="K27" s="3">
        <v>7</v>
      </c>
      <c r="L27" s="3">
        <f t="shared" si="0"/>
        <v>5.41</v>
      </c>
      <c r="N27" s="6"/>
      <c r="O27" s="6"/>
      <c r="Q27" s="9"/>
      <c r="R27" s="6"/>
      <c r="U27" s="6"/>
      <c r="V27" s="9"/>
    </row>
    <row r="28" spans="1:22" x14ac:dyDescent="0.25">
      <c r="A28" s="1">
        <v>91230</v>
      </c>
      <c r="B28" s="4">
        <v>72.83</v>
      </c>
      <c r="C28" s="4">
        <v>132.83000000000001</v>
      </c>
      <c r="D28" s="4">
        <v>104.84</v>
      </c>
      <c r="E28" s="3">
        <v>19.7</v>
      </c>
      <c r="F28" s="3">
        <v>9.76</v>
      </c>
      <c r="G28" s="3">
        <v>0.84</v>
      </c>
      <c r="H28" s="3">
        <v>2.36</v>
      </c>
      <c r="I28" s="3">
        <v>12.97</v>
      </c>
      <c r="J28" s="3">
        <v>6.73</v>
      </c>
      <c r="K28" s="3">
        <v>9.5</v>
      </c>
      <c r="L28" s="3">
        <f t="shared" si="0"/>
        <v>-2.7699999999999996</v>
      </c>
      <c r="N28" s="6"/>
      <c r="O28" s="6"/>
      <c r="Q28" s="9"/>
      <c r="R28" s="6"/>
      <c r="U28" s="6"/>
      <c r="V28" s="9"/>
    </row>
    <row r="29" spans="1:22" x14ac:dyDescent="0.25">
      <c r="A29" s="1">
        <v>91240</v>
      </c>
      <c r="B29" s="4">
        <v>121.46</v>
      </c>
      <c r="C29" s="4">
        <v>110.34</v>
      </c>
      <c r="D29" s="4">
        <v>127.48</v>
      </c>
      <c r="E29" s="3">
        <v>40.340000000000003</v>
      </c>
      <c r="F29" s="3">
        <v>18.059999999999999</v>
      </c>
      <c r="G29" s="3">
        <v>0.84</v>
      </c>
      <c r="H29" s="3">
        <v>4.24</v>
      </c>
      <c r="I29" s="3">
        <v>23.14</v>
      </c>
      <c r="J29" s="3">
        <v>17.2</v>
      </c>
      <c r="K29" s="3">
        <v>6.5</v>
      </c>
      <c r="L29" s="3">
        <f t="shared" si="0"/>
        <v>10.7</v>
      </c>
      <c r="N29" s="6"/>
      <c r="O29" s="6"/>
      <c r="Q29" s="9"/>
      <c r="R29" s="6"/>
      <c r="U29" s="6"/>
      <c r="V29" s="9"/>
    </row>
    <row r="30" spans="1:22" x14ac:dyDescent="0.25">
      <c r="A30" s="1">
        <v>91250</v>
      </c>
      <c r="B30" s="4">
        <v>527.51</v>
      </c>
      <c r="C30" s="4">
        <v>737.73</v>
      </c>
      <c r="D30" s="4">
        <v>807.67</v>
      </c>
      <c r="E30" s="3">
        <v>46.13</v>
      </c>
      <c r="F30" s="3">
        <v>11.3</v>
      </c>
      <c r="G30" s="3">
        <v>1.51</v>
      </c>
      <c r="H30" s="3">
        <v>4.8499999999999996</v>
      </c>
      <c r="I30" s="3">
        <v>17.670000000000002</v>
      </c>
      <c r="J30" s="3">
        <v>28.43</v>
      </c>
      <c r="K30" s="3">
        <v>10.15</v>
      </c>
      <c r="L30" s="3">
        <f t="shared" si="0"/>
        <v>18.28</v>
      </c>
      <c r="N30" s="6"/>
      <c r="O30" s="6"/>
      <c r="Q30" s="9"/>
      <c r="R30" s="6"/>
      <c r="U30" s="6"/>
      <c r="V30" s="9"/>
    </row>
    <row r="31" spans="1:22" x14ac:dyDescent="0.25">
      <c r="B31" s="5"/>
      <c r="C31" s="5"/>
      <c r="D31" s="5"/>
      <c r="E31" s="5"/>
      <c r="F31" s="2"/>
      <c r="G31" s="2"/>
      <c r="H31" s="2"/>
      <c r="I31" s="2"/>
      <c r="J31" s="2"/>
      <c r="K31" s="2"/>
      <c r="L31" s="2"/>
    </row>
    <row r="32" spans="1:22" x14ac:dyDescent="0.25">
      <c r="B32" s="5"/>
      <c r="C32" s="5"/>
      <c r="D32" s="5"/>
      <c r="E32" s="5"/>
      <c r="F32" s="2"/>
      <c r="G32" s="2"/>
      <c r="H32" s="2"/>
      <c r="I32" s="2"/>
      <c r="J32" s="2"/>
      <c r="K32" s="2"/>
      <c r="L32" s="2"/>
      <c r="O32" s="6"/>
      <c r="U32" s="6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1" spans="3:3" x14ac:dyDescent="0.25">
      <c r="C41" s="8"/>
    </row>
    <row r="43" spans="3:3" x14ac:dyDescent="0.25">
      <c r="C43" s="8"/>
    </row>
  </sheetData>
  <mergeCells count="1">
    <mergeCell ref="B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5" sqref="A5:A30"/>
    </sheetView>
  </sheetViews>
  <sheetFormatPr defaultRowHeight="15" x14ac:dyDescent="0.25"/>
  <cols>
    <col min="1" max="1" width="8" customWidth="1"/>
    <col min="2" max="2" width="9.7109375" customWidth="1"/>
    <col min="3" max="3" width="10.28515625" customWidth="1"/>
    <col min="7" max="7" width="11" customWidth="1"/>
    <col min="10" max="10" width="13.140625" customWidth="1"/>
    <col min="11" max="11" width="7.140625" customWidth="1"/>
    <col min="12" max="12" width="10.7109375" customWidth="1"/>
    <col min="13" max="13" width="21.42578125" style="15" customWidth="1"/>
    <col min="14" max="14" width="17.85546875" customWidth="1"/>
    <col min="15" max="15" width="11.140625" bestFit="1" customWidth="1"/>
    <col min="18" max="18" width="11.140625" bestFit="1" customWidth="1"/>
  </cols>
  <sheetData>
    <row r="1" spans="1:20" ht="15" customHeight="1" x14ac:dyDescent="0.3">
      <c r="A1" s="10"/>
      <c r="B1" s="23"/>
      <c r="C1" s="23"/>
      <c r="D1" s="23"/>
      <c r="E1" s="10"/>
      <c r="F1" s="10"/>
      <c r="G1" s="10"/>
      <c r="H1" s="10"/>
      <c r="I1" s="10"/>
      <c r="J1" s="10"/>
      <c r="K1" s="10"/>
      <c r="L1" s="10"/>
    </row>
    <row r="2" spans="1:20" ht="24" customHeight="1" x14ac:dyDescent="0.3">
      <c r="A2" s="10"/>
      <c r="B2" s="23"/>
      <c r="C2" s="23"/>
      <c r="D2" s="23"/>
      <c r="E2" s="10"/>
      <c r="F2" s="10"/>
      <c r="G2" s="10"/>
      <c r="H2" s="10"/>
      <c r="I2" s="10"/>
      <c r="J2" s="10"/>
      <c r="K2" s="10"/>
      <c r="L2" s="10"/>
    </row>
    <row r="3" spans="1:20" ht="27" customHeight="1" x14ac:dyDescent="0.25">
      <c r="A3" s="12" t="s">
        <v>1</v>
      </c>
      <c r="B3" s="12">
        <v>2011</v>
      </c>
      <c r="C3" s="12">
        <v>2012</v>
      </c>
      <c r="D3" s="12">
        <v>2013</v>
      </c>
      <c r="E3" s="12" t="s">
        <v>3</v>
      </c>
      <c r="F3" s="12" t="s">
        <v>5</v>
      </c>
      <c r="G3" s="12" t="s">
        <v>6</v>
      </c>
      <c r="H3" s="12" t="s">
        <v>7</v>
      </c>
      <c r="I3" s="12" t="s">
        <v>9</v>
      </c>
      <c r="J3" s="12" t="s">
        <v>10</v>
      </c>
      <c r="K3" s="12" t="s">
        <v>12</v>
      </c>
      <c r="L3" s="13" t="s">
        <v>13</v>
      </c>
      <c r="M3" s="21"/>
      <c r="N3" s="12"/>
      <c r="O3" s="12"/>
      <c r="P3" s="16"/>
      <c r="Q3" s="18"/>
      <c r="R3" s="12"/>
      <c r="S3" s="12"/>
      <c r="T3" s="12"/>
    </row>
    <row r="4" spans="1:20" ht="32.25" customHeight="1" x14ac:dyDescent="0.25">
      <c r="A4" s="12" t="s">
        <v>2</v>
      </c>
      <c r="B4" s="12" t="s">
        <v>68</v>
      </c>
      <c r="C4" s="12" t="s">
        <v>68</v>
      </c>
      <c r="D4" s="12" t="s">
        <v>68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8</v>
      </c>
      <c r="J4" s="12" t="s">
        <v>11</v>
      </c>
      <c r="K4" s="12" t="s">
        <v>8</v>
      </c>
      <c r="L4" s="13" t="s">
        <v>14</v>
      </c>
    </row>
    <row r="5" spans="1:20" x14ac:dyDescent="0.25">
      <c r="A5" s="11" t="s">
        <v>42</v>
      </c>
      <c r="B5" s="4">
        <v>150</v>
      </c>
      <c r="C5" s="4">
        <v>145</v>
      </c>
      <c r="D5" s="4">
        <v>100</v>
      </c>
      <c r="E5" s="3">
        <v>110</v>
      </c>
      <c r="F5" s="3">
        <v>40</v>
      </c>
      <c r="G5" s="3">
        <v>12</v>
      </c>
      <c r="H5" s="3">
        <v>4.24</v>
      </c>
      <c r="I5" s="3">
        <f>SUM(F5:H5)</f>
        <v>56.24</v>
      </c>
      <c r="J5" s="3">
        <f>E5-I5</f>
        <v>53.76</v>
      </c>
      <c r="K5" s="3">
        <v>18.899999999999999</v>
      </c>
      <c r="L5" s="3">
        <f>J5-K5</f>
        <v>34.86</v>
      </c>
      <c r="N5" s="6"/>
      <c r="O5" s="6"/>
      <c r="P5" s="7"/>
      <c r="Q5" s="9"/>
      <c r="R5" s="6"/>
      <c r="T5" s="9"/>
    </row>
    <row r="6" spans="1:20" x14ac:dyDescent="0.25">
      <c r="A6" s="11" t="s">
        <v>43</v>
      </c>
      <c r="B6" s="4">
        <v>29</v>
      </c>
      <c r="C6" s="4">
        <v>65</v>
      </c>
      <c r="D6" s="4">
        <v>45</v>
      </c>
      <c r="E6" s="3">
        <v>85.6</v>
      </c>
      <c r="F6" s="3">
        <v>35</v>
      </c>
      <c r="G6" s="3">
        <v>1.51</v>
      </c>
      <c r="H6" s="3">
        <v>4.8499999999999996</v>
      </c>
      <c r="I6" s="3">
        <f t="shared" ref="I6:I30" si="0">SUM(F6:H6)</f>
        <v>41.36</v>
      </c>
      <c r="J6" s="3">
        <f t="shared" ref="J6:J30" si="1">E6-I6</f>
        <v>44.239999999999995</v>
      </c>
      <c r="K6" s="3">
        <v>10</v>
      </c>
      <c r="L6" s="3">
        <f t="shared" ref="L6:L30" si="2">J6-K6</f>
        <v>34.239999999999995</v>
      </c>
      <c r="N6" s="6"/>
      <c r="O6" s="6"/>
      <c r="P6" s="7"/>
      <c r="Q6" s="9"/>
      <c r="R6" s="6"/>
      <c r="T6" s="9"/>
    </row>
    <row r="7" spans="1:20" x14ac:dyDescent="0.25">
      <c r="A7" s="11" t="s">
        <v>44</v>
      </c>
      <c r="B7" s="4">
        <v>6.56</v>
      </c>
      <c r="C7" s="4">
        <v>2.6</v>
      </c>
      <c r="D7" s="4">
        <v>0.71</v>
      </c>
      <c r="E7" s="3">
        <v>75.900000000000006</v>
      </c>
      <c r="F7" s="3">
        <v>43</v>
      </c>
      <c r="G7" s="3">
        <v>0.59</v>
      </c>
      <c r="H7" s="3">
        <v>3.77</v>
      </c>
      <c r="I7" s="3">
        <f t="shared" si="0"/>
        <v>47.360000000000007</v>
      </c>
      <c r="J7" s="3">
        <f t="shared" si="1"/>
        <v>28.54</v>
      </c>
      <c r="K7" s="3">
        <v>11</v>
      </c>
      <c r="L7" s="3">
        <f t="shared" si="2"/>
        <v>17.54</v>
      </c>
      <c r="N7" s="6"/>
      <c r="O7" s="6"/>
      <c r="P7" s="7"/>
      <c r="Q7" s="9"/>
      <c r="R7" s="6"/>
      <c r="T7" s="9"/>
    </row>
    <row r="8" spans="1:20" x14ac:dyDescent="0.25">
      <c r="A8" s="11" t="s">
        <v>45</v>
      </c>
      <c r="B8" s="4">
        <v>134.94999999999999</v>
      </c>
      <c r="C8" s="4">
        <v>58.98</v>
      </c>
      <c r="D8" s="4">
        <v>45.93</v>
      </c>
      <c r="E8" s="3">
        <v>55.85</v>
      </c>
      <c r="F8" s="3">
        <v>25</v>
      </c>
      <c r="G8" s="3">
        <v>0.59</v>
      </c>
      <c r="H8" s="3">
        <v>3.77</v>
      </c>
      <c r="I8" s="3">
        <f t="shared" si="0"/>
        <v>29.36</v>
      </c>
      <c r="J8" s="3">
        <f t="shared" si="1"/>
        <v>26.490000000000002</v>
      </c>
      <c r="K8" s="3">
        <v>9</v>
      </c>
      <c r="L8" s="3">
        <f t="shared" si="2"/>
        <v>17.490000000000002</v>
      </c>
      <c r="N8" s="6"/>
      <c r="O8" s="6"/>
      <c r="P8" s="7"/>
      <c r="Q8" s="9"/>
      <c r="R8" s="6"/>
      <c r="T8" s="9"/>
    </row>
    <row r="9" spans="1:20" x14ac:dyDescent="0.25">
      <c r="A9" s="11" t="s">
        <v>46</v>
      </c>
      <c r="B9" s="4">
        <v>250</v>
      </c>
      <c r="C9" s="4">
        <v>485</v>
      </c>
      <c r="D9" s="4">
        <v>600</v>
      </c>
      <c r="E9" s="3">
        <v>48.5</v>
      </c>
      <c r="F9" s="3">
        <v>22</v>
      </c>
      <c r="G9" s="3">
        <v>0.89</v>
      </c>
      <c r="H9" s="3">
        <v>3.23</v>
      </c>
      <c r="I9" s="3">
        <f t="shared" si="0"/>
        <v>26.12</v>
      </c>
      <c r="J9" s="3">
        <f t="shared" si="1"/>
        <v>22.38</v>
      </c>
      <c r="K9" s="3">
        <v>6</v>
      </c>
      <c r="L9" s="3">
        <f t="shared" si="2"/>
        <v>16.38</v>
      </c>
      <c r="N9" s="6"/>
      <c r="O9" s="6"/>
      <c r="P9" s="7"/>
      <c r="Q9" s="9"/>
      <c r="R9" s="6"/>
      <c r="T9" s="9"/>
    </row>
    <row r="10" spans="1:20" x14ac:dyDescent="0.25">
      <c r="A10" s="11" t="s">
        <v>47</v>
      </c>
      <c r="B10" s="4">
        <v>773.05</v>
      </c>
      <c r="C10" s="4">
        <v>770.66</v>
      </c>
      <c r="D10" s="4">
        <v>719.33</v>
      </c>
      <c r="E10" s="3">
        <v>62.5</v>
      </c>
      <c r="F10" s="3">
        <v>42</v>
      </c>
      <c r="G10" s="3">
        <v>0.85</v>
      </c>
      <c r="H10" s="3">
        <v>3.09</v>
      </c>
      <c r="I10" s="3">
        <f t="shared" si="0"/>
        <v>45.94</v>
      </c>
      <c r="J10" s="3">
        <f t="shared" si="1"/>
        <v>16.560000000000002</v>
      </c>
      <c r="K10" s="3">
        <v>8</v>
      </c>
      <c r="L10" s="3">
        <f t="shared" si="2"/>
        <v>8.5600000000000023</v>
      </c>
      <c r="N10" s="6"/>
      <c r="O10" s="6"/>
      <c r="P10" s="7"/>
      <c r="Q10" s="9"/>
      <c r="R10" s="6"/>
      <c r="T10" s="9"/>
    </row>
    <row r="11" spans="1:20" x14ac:dyDescent="0.25">
      <c r="A11" s="11" t="s">
        <v>48</v>
      </c>
      <c r="B11" s="4">
        <v>9</v>
      </c>
      <c r="C11" s="4">
        <v>9</v>
      </c>
      <c r="D11" s="4">
        <v>8</v>
      </c>
      <c r="E11" s="3">
        <v>39.229999999999997</v>
      </c>
      <c r="F11" s="3">
        <v>19</v>
      </c>
      <c r="G11" s="3">
        <v>0.85</v>
      </c>
      <c r="H11" s="3">
        <v>3.09</v>
      </c>
      <c r="I11" s="3">
        <f t="shared" si="0"/>
        <v>22.94</v>
      </c>
      <c r="J11" s="3">
        <f t="shared" si="1"/>
        <v>16.289999999999996</v>
      </c>
      <c r="K11" s="3">
        <v>2.5</v>
      </c>
      <c r="L11" s="3">
        <f t="shared" si="2"/>
        <v>13.789999999999996</v>
      </c>
      <c r="N11" s="6"/>
      <c r="O11" s="6"/>
      <c r="P11" s="7"/>
      <c r="Q11" s="9"/>
      <c r="R11" s="6"/>
      <c r="T11" s="9"/>
    </row>
    <row r="12" spans="1:20" x14ac:dyDescent="0.25">
      <c r="A12" s="11" t="s">
        <v>49</v>
      </c>
      <c r="B12" s="4">
        <v>97.17</v>
      </c>
      <c r="C12" s="4">
        <v>63.92</v>
      </c>
      <c r="D12" s="4">
        <v>65.37</v>
      </c>
      <c r="E12" s="3">
        <v>25.96</v>
      </c>
      <c r="F12" s="3">
        <v>13.65</v>
      </c>
      <c r="G12" s="3">
        <v>0.9</v>
      </c>
      <c r="H12" s="3">
        <v>3.77</v>
      </c>
      <c r="I12" s="3">
        <f t="shared" si="0"/>
        <v>18.32</v>
      </c>
      <c r="J12" s="3">
        <f t="shared" si="1"/>
        <v>7.6400000000000006</v>
      </c>
      <c r="K12" s="3">
        <v>6</v>
      </c>
      <c r="L12" s="3">
        <f t="shared" si="2"/>
        <v>1.6400000000000006</v>
      </c>
      <c r="N12" s="6"/>
      <c r="O12" s="6"/>
      <c r="P12" s="7"/>
      <c r="Q12" s="9"/>
      <c r="R12" s="6"/>
      <c r="T12" s="9"/>
    </row>
    <row r="13" spans="1:20" x14ac:dyDescent="0.25">
      <c r="A13" s="11" t="s">
        <v>50</v>
      </c>
      <c r="B13" s="4" t="s">
        <v>0</v>
      </c>
      <c r="C13" s="4">
        <v>25.26</v>
      </c>
      <c r="D13" s="4">
        <v>196.11</v>
      </c>
      <c r="E13" s="3">
        <v>32.65</v>
      </c>
      <c r="F13" s="3">
        <v>12.05</v>
      </c>
      <c r="G13" s="3">
        <v>0.59</v>
      </c>
      <c r="H13" s="3">
        <v>3.4</v>
      </c>
      <c r="I13" s="3">
        <f t="shared" si="0"/>
        <v>16.04</v>
      </c>
      <c r="J13" s="3">
        <f t="shared" si="1"/>
        <v>16.61</v>
      </c>
      <c r="K13" s="3">
        <v>11</v>
      </c>
      <c r="L13" s="3">
        <f t="shared" si="2"/>
        <v>5.6099999999999994</v>
      </c>
      <c r="N13" s="6"/>
      <c r="O13" s="6"/>
      <c r="P13" s="7"/>
      <c r="Q13" s="9"/>
      <c r="R13" s="6"/>
      <c r="T13" s="9"/>
    </row>
    <row r="14" spans="1:20" x14ac:dyDescent="0.25">
      <c r="A14" s="11" t="s">
        <v>51</v>
      </c>
      <c r="B14" s="4">
        <v>39.25</v>
      </c>
      <c r="C14" s="4">
        <v>16.22</v>
      </c>
      <c r="D14" s="4">
        <v>14.9</v>
      </c>
      <c r="E14" s="3">
        <v>42.56</v>
      </c>
      <c r="F14" s="3">
        <v>12.05</v>
      </c>
      <c r="G14" s="3">
        <v>0.59</v>
      </c>
      <c r="H14" s="3">
        <v>3.4</v>
      </c>
      <c r="I14" s="3">
        <f t="shared" si="0"/>
        <v>16.04</v>
      </c>
      <c r="J14" s="3">
        <f t="shared" si="1"/>
        <v>26.520000000000003</v>
      </c>
      <c r="K14" s="3">
        <v>12</v>
      </c>
      <c r="L14" s="3">
        <f t="shared" si="2"/>
        <v>14.520000000000003</v>
      </c>
      <c r="N14" s="6"/>
      <c r="O14" s="6"/>
      <c r="P14" s="7"/>
      <c r="Q14" s="9"/>
      <c r="R14" s="6"/>
      <c r="T14" s="9"/>
    </row>
    <row r="15" spans="1:20" x14ac:dyDescent="0.25">
      <c r="A15" s="11" t="s">
        <v>52</v>
      </c>
      <c r="B15" s="4">
        <v>4.8499999999999996</v>
      </c>
      <c r="C15" s="4">
        <v>4.1100000000000003</v>
      </c>
      <c r="D15" s="4">
        <v>2.87</v>
      </c>
      <c r="E15" s="3">
        <v>83.6</v>
      </c>
      <c r="F15" s="3">
        <v>32</v>
      </c>
      <c r="G15" s="3">
        <v>0.9</v>
      </c>
      <c r="H15" s="3">
        <v>3.77</v>
      </c>
      <c r="I15" s="3">
        <f t="shared" si="0"/>
        <v>36.67</v>
      </c>
      <c r="J15" s="3">
        <f t="shared" si="1"/>
        <v>46.929999999999993</v>
      </c>
      <c r="K15" s="3">
        <v>9</v>
      </c>
      <c r="L15" s="3">
        <f t="shared" si="2"/>
        <v>37.929999999999993</v>
      </c>
      <c r="N15" s="6"/>
      <c r="O15" s="6"/>
      <c r="P15" s="7"/>
      <c r="Q15" s="9"/>
      <c r="R15" s="6"/>
      <c r="T15" s="9"/>
    </row>
    <row r="16" spans="1:20" x14ac:dyDescent="0.25">
      <c r="A16" s="11" t="s">
        <v>53</v>
      </c>
      <c r="B16" s="4" t="s">
        <v>0</v>
      </c>
      <c r="C16" s="4">
        <v>132.28</v>
      </c>
      <c r="D16" s="4">
        <v>574.4</v>
      </c>
      <c r="E16" s="3">
        <v>42.3</v>
      </c>
      <c r="F16" s="3">
        <v>14.5</v>
      </c>
      <c r="G16" s="3">
        <v>0.73</v>
      </c>
      <c r="H16" s="3">
        <v>3.33</v>
      </c>
      <c r="I16" s="3">
        <f t="shared" si="0"/>
        <v>18.560000000000002</v>
      </c>
      <c r="J16" s="3">
        <f t="shared" si="1"/>
        <v>23.739999999999995</v>
      </c>
      <c r="K16" s="3">
        <v>10</v>
      </c>
      <c r="L16" s="3">
        <f t="shared" si="2"/>
        <v>13.739999999999995</v>
      </c>
      <c r="N16" s="6"/>
      <c r="O16" s="6"/>
      <c r="P16" s="7"/>
      <c r="Q16" s="9"/>
      <c r="R16" s="6"/>
      <c r="T16" s="9"/>
    </row>
    <row r="17" spans="1:20" x14ac:dyDescent="0.25">
      <c r="A17" s="11" t="s">
        <v>54</v>
      </c>
      <c r="B17" s="4">
        <v>119.08</v>
      </c>
      <c r="C17" s="4">
        <v>120.52</v>
      </c>
      <c r="D17" s="4">
        <v>85.81</v>
      </c>
      <c r="E17" s="3">
        <v>35.65</v>
      </c>
      <c r="F17" s="3">
        <v>17.559999999999999</v>
      </c>
      <c r="G17" s="3">
        <v>0.42</v>
      </c>
      <c r="H17" s="3">
        <v>3.09</v>
      </c>
      <c r="I17" s="3">
        <f t="shared" si="0"/>
        <v>21.07</v>
      </c>
      <c r="J17" s="3">
        <f t="shared" si="1"/>
        <v>14.579999999999998</v>
      </c>
      <c r="K17" s="3">
        <v>9</v>
      </c>
      <c r="L17" s="3">
        <f t="shared" si="2"/>
        <v>5.5799999999999983</v>
      </c>
      <c r="N17" s="6"/>
      <c r="O17" s="6"/>
      <c r="P17" s="7"/>
      <c r="Q17" s="9"/>
      <c r="R17" s="6"/>
      <c r="T17" s="9"/>
    </row>
    <row r="18" spans="1:20" x14ac:dyDescent="0.25">
      <c r="A18" s="11" t="s">
        <v>55</v>
      </c>
      <c r="B18" s="4">
        <v>5.71</v>
      </c>
      <c r="C18" s="4">
        <v>7.56</v>
      </c>
      <c r="D18" s="4">
        <v>13.16</v>
      </c>
      <c r="E18" s="3">
        <v>29.34</v>
      </c>
      <c r="F18" s="3">
        <v>13</v>
      </c>
      <c r="G18" s="3">
        <v>0.51</v>
      </c>
      <c r="H18" s="3">
        <v>3.09</v>
      </c>
      <c r="I18" s="3">
        <f t="shared" si="0"/>
        <v>16.600000000000001</v>
      </c>
      <c r="J18" s="3">
        <f t="shared" si="1"/>
        <v>12.739999999999998</v>
      </c>
      <c r="K18" s="3">
        <v>8</v>
      </c>
      <c r="L18" s="3">
        <f t="shared" si="2"/>
        <v>4.7399999999999984</v>
      </c>
      <c r="N18" s="6"/>
      <c r="O18" s="6"/>
      <c r="P18" s="7"/>
      <c r="Q18" s="9"/>
      <c r="R18" s="6"/>
      <c r="T18" s="9"/>
    </row>
    <row r="19" spans="1:20" x14ac:dyDescent="0.25">
      <c r="A19" s="11" t="s">
        <v>56</v>
      </c>
      <c r="B19" s="4">
        <v>8</v>
      </c>
      <c r="C19" s="4">
        <v>9</v>
      </c>
      <c r="D19" s="4">
        <v>10</v>
      </c>
      <c r="E19" s="3">
        <v>32.270000000000003</v>
      </c>
      <c r="F19" s="3">
        <v>10.61</v>
      </c>
      <c r="G19" s="3">
        <v>0.81</v>
      </c>
      <c r="H19" s="3">
        <v>3.4</v>
      </c>
      <c r="I19" s="3">
        <f t="shared" si="0"/>
        <v>14.82</v>
      </c>
      <c r="J19" s="3">
        <f t="shared" si="1"/>
        <v>17.450000000000003</v>
      </c>
      <c r="K19" s="3">
        <v>10</v>
      </c>
      <c r="L19" s="3">
        <f t="shared" si="2"/>
        <v>7.4500000000000028</v>
      </c>
      <c r="N19" s="6"/>
      <c r="O19" s="6"/>
      <c r="P19" s="7"/>
      <c r="Q19" s="9"/>
      <c r="R19" s="6"/>
      <c r="T19" s="9"/>
    </row>
    <row r="20" spans="1:20" x14ac:dyDescent="0.25">
      <c r="A20" s="11" t="s">
        <v>57</v>
      </c>
      <c r="B20" s="4">
        <v>30.19</v>
      </c>
      <c r="C20" s="4">
        <v>24.06</v>
      </c>
      <c r="D20" s="4">
        <v>0.36</v>
      </c>
      <c r="E20" s="3">
        <v>27.59</v>
      </c>
      <c r="F20" s="3">
        <v>9.49</v>
      </c>
      <c r="G20" s="3">
        <v>0.48</v>
      </c>
      <c r="H20" s="3">
        <v>3.09</v>
      </c>
      <c r="I20" s="3">
        <f t="shared" si="0"/>
        <v>13.06</v>
      </c>
      <c r="J20" s="3">
        <f t="shared" si="1"/>
        <v>14.53</v>
      </c>
      <c r="K20" s="3">
        <v>8</v>
      </c>
      <c r="L20" s="3">
        <f t="shared" si="2"/>
        <v>6.5299999999999994</v>
      </c>
      <c r="N20" s="6"/>
      <c r="O20" s="6"/>
      <c r="P20" s="7"/>
      <c r="Q20" s="9"/>
      <c r="R20" s="6"/>
      <c r="T20" s="9"/>
    </row>
    <row r="21" spans="1:20" x14ac:dyDescent="0.25">
      <c r="A21" s="11" t="s">
        <v>58</v>
      </c>
      <c r="B21" s="4">
        <v>106.61</v>
      </c>
      <c r="C21" s="4">
        <v>105.65</v>
      </c>
      <c r="D21" s="4">
        <v>167.55</v>
      </c>
      <c r="E21" s="3">
        <v>27.59</v>
      </c>
      <c r="F21" s="3">
        <v>8.9</v>
      </c>
      <c r="G21" s="3">
        <v>0.51</v>
      </c>
      <c r="H21" s="3">
        <v>3.09</v>
      </c>
      <c r="I21" s="3">
        <f t="shared" si="0"/>
        <v>12.5</v>
      </c>
      <c r="J21" s="3">
        <f t="shared" si="1"/>
        <v>15.09</v>
      </c>
      <c r="K21" s="3">
        <v>10</v>
      </c>
      <c r="L21" s="3">
        <f t="shared" si="2"/>
        <v>5.09</v>
      </c>
      <c r="N21" s="6"/>
      <c r="O21" s="6"/>
      <c r="P21" s="7"/>
      <c r="Q21" s="9"/>
      <c r="R21" s="6"/>
      <c r="T21" s="9"/>
    </row>
    <row r="22" spans="1:20" x14ac:dyDescent="0.25">
      <c r="A22" s="11" t="s">
        <v>59</v>
      </c>
      <c r="B22" s="4">
        <v>614.58000000000004</v>
      </c>
      <c r="C22" s="4">
        <v>625.39</v>
      </c>
      <c r="D22" s="4">
        <v>623.07000000000005</v>
      </c>
      <c r="E22" s="3">
        <v>26.89</v>
      </c>
      <c r="F22" s="3">
        <v>7.84</v>
      </c>
      <c r="G22" s="3">
        <v>0.46</v>
      </c>
      <c r="H22" s="3">
        <v>2.83</v>
      </c>
      <c r="I22" s="3">
        <f t="shared" si="0"/>
        <v>11.13</v>
      </c>
      <c r="J22" s="3">
        <f t="shared" si="1"/>
        <v>15.76</v>
      </c>
      <c r="K22" s="3">
        <v>8</v>
      </c>
      <c r="L22" s="3">
        <f t="shared" si="2"/>
        <v>7.76</v>
      </c>
      <c r="N22" s="6"/>
      <c r="O22" s="6"/>
      <c r="P22" s="7"/>
      <c r="Q22" s="9"/>
      <c r="R22" s="6"/>
      <c r="T22" s="9"/>
    </row>
    <row r="23" spans="1:20" x14ac:dyDescent="0.25">
      <c r="A23" s="11" t="s">
        <v>60</v>
      </c>
      <c r="B23" s="4">
        <v>9</v>
      </c>
      <c r="C23" s="4">
        <v>10</v>
      </c>
      <c r="D23" s="4">
        <v>13</v>
      </c>
      <c r="E23" s="3">
        <v>25.29</v>
      </c>
      <c r="F23" s="3">
        <v>18</v>
      </c>
      <c r="G23" s="3">
        <v>0.48</v>
      </c>
      <c r="H23" s="3">
        <v>2.83</v>
      </c>
      <c r="I23" s="3">
        <f t="shared" si="0"/>
        <v>21.310000000000002</v>
      </c>
      <c r="J23" s="3">
        <v>13</v>
      </c>
      <c r="K23" s="3">
        <v>10</v>
      </c>
      <c r="L23" s="3">
        <f>J23-K23</f>
        <v>3</v>
      </c>
      <c r="N23" s="6"/>
      <c r="O23" s="6"/>
      <c r="P23" s="7"/>
      <c r="Q23" s="9"/>
      <c r="R23" s="6"/>
      <c r="T23" s="9"/>
    </row>
    <row r="24" spans="1:20" x14ac:dyDescent="0.25">
      <c r="A24" s="11" t="s">
        <v>61</v>
      </c>
      <c r="B24" s="4">
        <v>165.35</v>
      </c>
      <c r="C24" s="4">
        <v>127.26</v>
      </c>
      <c r="D24" s="4">
        <v>96.12</v>
      </c>
      <c r="E24" s="3">
        <v>29.34</v>
      </c>
      <c r="F24" s="3">
        <v>10.53</v>
      </c>
      <c r="G24" s="3">
        <v>0.93</v>
      </c>
      <c r="H24" s="3">
        <v>3.09</v>
      </c>
      <c r="I24" s="3">
        <f t="shared" si="0"/>
        <v>14.549999999999999</v>
      </c>
      <c r="J24" s="3">
        <f t="shared" si="1"/>
        <v>14.790000000000001</v>
      </c>
      <c r="K24" s="3">
        <v>10</v>
      </c>
      <c r="L24" s="3">
        <f t="shared" si="2"/>
        <v>4.7900000000000009</v>
      </c>
      <c r="N24" s="6"/>
      <c r="O24" s="6"/>
      <c r="P24" s="7"/>
      <c r="Q24" s="9"/>
      <c r="R24" s="6"/>
      <c r="T24" s="9"/>
    </row>
    <row r="25" spans="1:20" x14ac:dyDescent="0.25">
      <c r="A25" s="11" t="s">
        <v>62</v>
      </c>
      <c r="B25" s="4">
        <v>0.33</v>
      </c>
      <c r="C25" s="4">
        <v>0</v>
      </c>
      <c r="D25" s="4">
        <v>0</v>
      </c>
      <c r="E25" s="3">
        <v>27.59</v>
      </c>
      <c r="F25" s="3">
        <v>10.53</v>
      </c>
      <c r="G25" s="3">
        <v>0.93</v>
      </c>
      <c r="H25" s="3">
        <v>3.09</v>
      </c>
      <c r="I25" s="3">
        <f t="shared" si="0"/>
        <v>14.549999999999999</v>
      </c>
      <c r="J25" s="3">
        <f t="shared" si="1"/>
        <v>13.040000000000001</v>
      </c>
      <c r="K25" s="3">
        <v>11</v>
      </c>
      <c r="L25" s="3">
        <f t="shared" si="2"/>
        <v>2.0400000000000009</v>
      </c>
      <c r="N25" s="6"/>
      <c r="O25" s="6"/>
      <c r="P25" s="7"/>
      <c r="Q25" s="9"/>
      <c r="R25" s="6"/>
      <c r="T25" s="9"/>
    </row>
    <row r="26" spans="1:20" x14ac:dyDescent="0.25">
      <c r="A26" s="11" t="s">
        <v>63</v>
      </c>
      <c r="B26" s="4">
        <v>500</v>
      </c>
      <c r="C26" s="4">
        <v>650</v>
      </c>
      <c r="D26" s="4">
        <v>971.58</v>
      </c>
      <c r="E26" s="3">
        <v>26.89</v>
      </c>
      <c r="F26" s="3">
        <v>9.3699999999999992</v>
      </c>
      <c r="G26" s="3">
        <v>0.69</v>
      </c>
      <c r="H26" s="3">
        <v>2.83</v>
      </c>
      <c r="I26" s="3">
        <f t="shared" si="0"/>
        <v>12.889999999999999</v>
      </c>
      <c r="J26" s="3">
        <f t="shared" si="1"/>
        <v>14.000000000000002</v>
      </c>
      <c r="K26" s="3">
        <v>7.5</v>
      </c>
      <c r="L26" s="3">
        <f t="shared" si="2"/>
        <v>6.5000000000000018</v>
      </c>
      <c r="N26" s="6"/>
      <c r="O26" s="6"/>
      <c r="P26" s="7"/>
      <c r="Q26" s="9"/>
      <c r="R26" s="6"/>
      <c r="T26" s="9"/>
    </row>
    <row r="27" spans="1:20" x14ac:dyDescent="0.25">
      <c r="A27" s="11" t="s">
        <v>64</v>
      </c>
      <c r="B27" s="4">
        <v>532.21</v>
      </c>
      <c r="C27" s="4">
        <v>538.47</v>
      </c>
      <c r="D27" s="4">
        <v>410.41</v>
      </c>
      <c r="E27" s="3">
        <v>62.35</v>
      </c>
      <c r="F27" s="3">
        <v>9.3699999999999992</v>
      </c>
      <c r="G27" s="3">
        <v>0.69</v>
      </c>
      <c r="H27" s="3">
        <v>2.83</v>
      </c>
      <c r="I27" s="3">
        <f t="shared" si="0"/>
        <v>12.889999999999999</v>
      </c>
      <c r="J27" s="3">
        <f t="shared" si="1"/>
        <v>49.46</v>
      </c>
      <c r="K27" s="3">
        <v>15</v>
      </c>
      <c r="L27" s="3">
        <f t="shared" si="2"/>
        <v>34.46</v>
      </c>
      <c r="N27" s="6"/>
      <c r="O27" s="6"/>
      <c r="P27" s="7"/>
      <c r="Q27" s="9"/>
      <c r="R27" s="6"/>
      <c r="T27" s="9"/>
    </row>
    <row r="28" spans="1:20" x14ac:dyDescent="0.25">
      <c r="A28" s="11" t="s">
        <v>65</v>
      </c>
      <c r="B28" s="4">
        <v>72.83</v>
      </c>
      <c r="C28" s="4">
        <v>132.83000000000001</v>
      </c>
      <c r="D28" s="4">
        <v>104.84</v>
      </c>
      <c r="E28" s="3">
        <v>19.7</v>
      </c>
      <c r="F28" s="3">
        <v>9.76</v>
      </c>
      <c r="G28" s="3">
        <v>0.84</v>
      </c>
      <c r="H28" s="3">
        <v>2.36</v>
      </c>
      <c r="I28" s="3">
        <f t="shared" si="0"/>
        <v>12.959999999999999</v>
      </c>
      <c r="J28" s="3">
        <f t="shared" si="1"/>
        <v>6.74</v>
      </c>
      <c r="K28" s="3">
        <v>9</v>
      </c>
      <c r="L28" s="3">
        <f t="shared" si="2"/>
        <v>-2.2599999999999998</v>
      </c>
      <c r="N28" s="6"/>
      <c r="O28" s="6"/>
      <c r="P28" s="7"/>
      <c r="Q28" s="9"/>
      <c r="R28" s="6"/>
      <c r="T28" s="9"/>
    </row>
    <row r="29" spans="1:20" x14ac:dyDescent="0.25">
      <c r="A29" s="11" t="s">
        <v>66</v>
      </c>
      <c r="B29" s="4">
        <v>121.46</v>
      </c>
      <c r="C29" s="4">
        <v>110.34</v>
      </c>
      <c r="D29" s="4">
        <v>127.48</v>
      </c>
      <c r="E29" s="3">
        <v>40.340000000000003</v>
      </c>
      <c r="F29" s="3">
        <v>12</v>
      </c>
      <c r="G29" s="3">
        <v>0.84</v>
      </c>
      <c r="H29" s="3">
        <v>4.24</v>
      </c>
      <c r="I29" s="3">
        <f t="shared" si="0"/>
        <v>17.079999999999998</v>
      </c>
      <c r="J29" s="3">
        <f t="shared" si="1"/>
        <v>23.260000000000005</v>
      </c>
      <c r="K29" s="3">
        <v>10</v>
      </c>
      <c r="L29" s="3">
        <f t="shared" si="2"/>
        <v>13.260000000000005</v>
      </c>
      <c r="N29" s="6"/>
      <c r="O29" s="6"/>
      <c r="P29" s="7"/>
      <c r="Q29" s="9"/>
      <c r="R29" s="6"/>
      <c r="T29" s="9"/>
    </row>
    <row r="30" spans="1:20" x14ac:dyDescent="0.25">
      <c r="A30" s="11" t="s">
        <v>67</v>
      </c>
      <c r="B30" s="4">
        <v>210</v>
      </c>
      <c r="C30" s="4">
        <v>350</v>
      </c>
      <c r="D30" s="4">
        <v>600</v>
      </c>
      <c r="E30" s="3">
        <v>39.25</v>
      </c>
      <c r="F30" s="3">
        <v>11.3</v>
      </c>
      <c r="G30" s="3">
        <v>1.51</v>
      </c>
      <c r="H30" s="3">
        <v>4.8499999999999996</v>
      </c>
      <c r="I30" s="3">
        <f t="shared" si="0"/>
        <v>17.66</v>
      </c>
      <c r="J30" s="3">
        <f t="shared" si="1"/>
        <v>21.59</v>
      </c>
      <c r="K30" s="3">
        <v>8</v>
      </c>
      <c r="L30" s="3">
        <f t="shared" si="2"/>
        <v>13.59</v>
      </c>
      <c r="N30" s="6"/>
      <c r="O30" s="6"/>
      <c r="P30" s="7"/>
      <c r="Q30" s="9"/>
      <c r="R30" s="6"/>
      <c r="T30" s="9"/>
    </row>
    <row r="31" spans="1:20" x14ac:dyDescent="0.25">
      <c r="B31" s="5"/>
      <c r="C31" s="5"/>
      <c r="D31" s="5"/>
      <c r="E31" s="5"/>
      <c r="F31" s="2"/>
      <c r="G31" s="2"/>
      <c r="H31" s="2"/>
      <c r="I31" s="2"/>
      <c r="J31" s="2"/>
      <c r="K31" s="2"/>
      <c r="L31" s="2"/>
    </row>
    <row r="32" spans="1:20" x14ac:dyDescent="0.25">
      <c r="B32" s="5"/>
      <c r="C32" s="5"/>
      <c r="D32" s="5"/>
      <c r="E32" s="5"/>
      <c r="F32" s="2"/>
      <c r="G32" s="2"/>
      <c r="H32" s="2"/>
      <c r="I32" s="2"/>
      <c r="J32" s="2"/>
      <c r="K32" s="2"/>
      <c r="L32" s="2"/>
      <c r="O32" s="6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1" spans="3:3" x14ac:dyDescent="0.25">
      <c r="C41" s="8"/>
    </row>
    <row r="43" spans="3:3" x14ac:dyDescent="0.25">
      <c r="C43" s="8"/>
    </row>
  </sheetData>
  <mergeCells count="1">
    <mergeCell ref="B1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M19" sqref="M19"/>
    </sheetView>
  </sheetViews>
  <sheetFormatPr defaultRowHeight="15" x14ac:dyDescent="0.25"/>
  <cols>
    <col min="1" max="1" width="10.140625" customWidth="1"/>
    <col min="2" max="2" width="9.28515625" customWidth="1"/>
    <col min="3" max="3" width="7.85546875" customWidth="1"/>
    <col min="4" max="4" width="9.140625" customWidth="1"/>
    <col min="7" max="7" width="10.42578125" customWidth="1"/>
    <col min="10" max="10" width="11.140625" customWidth="1"/>
    <col min="12" max="12" width="10.140625" customWidth="1"/>
    <col min="13" max="13" width="21.42578125" customWidth="1"/>
    <col min="14" max="14" width="17.85546875" customWidth="1"/>
    <col min="15" max="15" width="11.140625" bestFit="1" customWidth="1"/>
    <col min="18" max="18" width="11.140625" bestFit="1" customWidth="1"/>
  </cols>
  <sheetData>
    <row r="1" spans="1:20" ht="15" customHeight="1" x14ac:dyDescent="0.3">
      <c r="A1" s="10"/>
      <c r="B1" s="23"/>
      <c r="C1" s="23"/>
      <c r="D1" s="23"/>
      <c r="E1" s="10"/>
      <c r="F1" s="10"/>
      <c r="G1" s="10"/>
      <c r="H1" s="10"/>
      <c r="I1" s="10"/>
      <c r="J1" s="10"/>
      <c r="K1" s="10"/>
      <c r="L1" s="10"/>
    </row>
    <row r="2" spans="1:20" ht="30" customHeight="1" x14ac:dyDescent="0.3">
      <c r="A2" s="10"/>
      <c r="B2" s="23"/>
      <c r="C2" s="23"/>
      <c r="D2" s="23"/>
      <c r="E2" s="10"/>
      <c r="F2" s="10"/>
      <c r="G2" s="10"/>
      <c r="H2" s="10"/>
      <c r="I2" s="10"/>
      <c r="J2" s="10"/>
      <c r="K2" s="10"/>
      <c r="L2" s="10"/>
    </row>
    <row r="3" spans="1:20" ht="27" customHeight="1" x14ac:dyDescent="0.25">
      <c r="A3" s="12" t="s">
        <v>1</v>
      </c>
      <c r="B3" s="12">
        <v>2011</v>
      </c>
      <c r="C3" s="12">
        <v>2012</v>
      </c>
      <c r="D3" s="12">
        <v>2013</v>
      </c>
      <c r="E3" s="12" t="s">
        <v>3</v>
      </c>
      <c r="F3" s="12" t="s">
        <v>5</v>
      </c>
      <c r="G3" s="12" t="s">
        <v>6</v>
      </c>
      <c r="H3" s="12" t="s">
        <v>7</v>
      </c>
      <c r="I3" s="12" t="s">
        <v>9</v>
      </c>
      <c r="J3" s="12" t="s">
        <v>10</v>
      </c>
      <c r="K3" s="12" t="s">
        <v>12</v>
      </c>
      <c r="L3" s="13" t="s">
        <v>13</v>
      </c>
      <c r="M3" s="21"/>
      <c r="N3" s="12"/>
      <c r="O3" s="12"/>
      <c r="P3" s="16"/>
      <c r="Q3" s="18"/>
      <c r="R3" s="12"/>
      <c r="S3" s="12"/>
      <c r="T3" s="12"/>
    </row>
    <row r="4" spans="1:20" ht="30" customHeight="1" x14ac:dyDescent="0.25">
      <c r="A4" s="12" t="s">
        <v>2</v>
      </c>
      <c r="B4" s="12" t="s">
        <v>68</v>
      </c>
      <c r="C4" s="12" t="s">
        <v>68</v>
      </c>
      <c r="D4" s="12" t="s">
        <v>68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8</v>
      </c>
      <c r="J4" s="12" t="s">
        <v>11</v>
      </c>
      <c r="K4" s="12" t="s">
        <v>15</v>
      </c>
      <c r="L4" s="13" t="s">
        <v>14</v>
      </c>
    </row>
    <row r="5" spans="1:20" x14ac:dyDescent="0.25">
      <c r="A5" s="11" t="s">
        <v>16</v>
      </c>
      <c r="B5" s="4">
        <v>90</v>
      </c>
      <c r="C5" s="4">
        <v>95</v>
      </c>
      <c r="D5" s="4">
        <v>73</v>
      </c>
      <c r="E5" s="3">
        <v>49.5</v>
      </c>
      <c r="F5" s="3">
        <v>20.059999999999999</v>
      </c>
      <c r="G5" s="3">
        <v>2.5</v>
      </c>
      <c r="H5" s="3">
        <v>4.24</v>
      </c>
      <c r="I5" s="3">
        <f>SUM(F5:H5)</f>
        <v>26.799999999999997</v>
      </c>
      <c r="J5" s="3">
        <f>E5-I5</f>
        <v>22.700000000000003</v>
      </c>
      <c r="K5" s="3">
        <v>9.5500000000000007</v>
      </c>
      <c r="L5" s="3">
        <f>J5-K5</f>
        <v>13.150000000000002</v>
      </c>
      <c r="M5" s="15"/>
      <c r="N5" s="6"/>
      <c r="O5" s="6"/>
      <c r="P5" s="7"/>
      <c r="Q5" s="9"/>
      <c r="R5" s="6"/>
      <c r="T5" s="7"/>
    </row>
    <row r="6" spans="1:20" x14ac:dyDescent="0.25">
      <c r="A6" s="11" t="s">
        <v>17</v>
      </c>
      <c r="B6" s="4">
        <v>100</v>
      </c>
      <c r="C6" s="4">
        <v>125</v>
      </c>
      <c r="D6" s="4">
        <v>150</v>
      </c>
      <c r="E6" s="3">
        <v>35.35</v>
      </c>
      <c r="F6" s="3">
        <v>14.3</v>
      </c>
      <c r="G6" s="3">
        <v>2.6</v>
      </c>
      <c r="H6" s="3">
        <v>4.8499999999999996</v>
      </c>
      <c r="I6" s="3">
        <f t="shared" ref="I6:I30" si="0">SUM(F6:H6)</f>
        <v>21.75</v>
      </c>
      <c r="J6" s="3">
        <f t="shared" ref="J6:J30" si="1">E6-I6</f>
        <v>13.600000000000001</v>
      </c>
      <c r="K6" s="3">
        <v>7.6</v>
      </c>
      <c r="L6" s="3">
        <f t="shared" ref="L6:L30" si="2">J6-K6</f>
        <v>6.0000000000000018</v>
      </c>
      <c r="M6" s="15"/>
      <c r="N6" s="6"/>
      <c r="O6" s="6"/>
      <c r="P6" s="7"/>
      <c r="Q6" s="9"/>
      <c r="R6" s="6"/>
      <c r="T6" s="7"/>
    </row>
    <row r="7" spans="1:20" x14ac:dyDescent="0.25">
      <c r="A7" s="11" t="s">
        <v>18</v>
      </c>
      <c r="B7" s="4">
        <v>25</v>
      </c>
      <c r="C7" s="4">
        <v>19</v>
      </c>
      <c r="D7" s="4">
        <v>10</v>
      </c>
      <c r="E7" s="3">
        <v>25.56</v>
      </c>
      <c r="F7" s="3">
        <v>15.99</v>
      </c>
      <c r="G7" s="3">
        <v>1</v>
      </c>
      <c r="H7" s="3">
        <v>3.77</v>
      </c>
      <c r="I7" s="3">
        <f t="shared" si="0"/>
        <v>20.76</v>
      </c>
      <c r="J7" s="3">
        <f t="shared" si="1"/>
        <v>4.7999999999999972</v>
      </c>
      <c r="K7" s="3">
        <v>1.49</v>
      </c>
      <c r="L7" s="3">
        <f t="shared" si="2"/>
        <v>3.3099999999999969</v>
      </c>
      <c r="M7" s="15"/>
      <c r="N7" s="6"/>
      <c r="O7" s="6"/>
      <c r="P7" s="7"/>
      <c r="Q7" s="9"/>
      <c r="R7" s="6"/>
      <c r="T7" s="7"/>
    </row>
    <row r="8" spans="1:20" x14ac:dyDescent="0.25">
      <c r="A8" s="11" t="s">
        <v>19</v>
      </c>
      <c r="B8" s="4">
        <v>134.94999999999999</v>
      </c>
      <c r="C8" s="4">
        <v>58.98</v>
      </c>
      <c r="D8" s="4">
        <v>45.93</v>
      </c>
      <c r="E8" s="3">
        <v>70.25</v>
      </c>
      <c r="F8" s="3">
        <v>17.989999999999998</v>
      </c>
      <c r="G8" s="3">
        <v>1</v>
      </c>
      <c r="H8" s="3">
        <v>3.77</v>
      </c>
      <c r="I8" s="3">
        <f t="shared" si="0"/>
        <v>22.759999999999998</v>
      </c>
      <c r="J8" s="3">
        <f t="shared" si="1"/>
        <v>47.49</v>
      </c>
      <c r="K8" s="3">
        <v>13.5</v>
      </c>
      <c r="L8" s="3">
        <f t="shared" si="2"/>
        <v>33.99</v>
      </c>
      <c r="M8" s="15"/>
      <c r="N8" s="6"/>
      <c r="O8" s="6"/>
      <c r="P8" s="7"/>
      <c r="Q8" s="9"/>
      <c r="R8" s="6"/>
      <c r="T8" s="7"/>
    </row>
    <row r="9" spans="1:20" x14ac:dyDescent="0.25">
      <c r="A9" s="11" t="s">
        <v>20</v>
      </c>
      <c r="B9" s="4">
        <v>136.30000000000001</v>
      </c>
      <c r="C9" s="4">
        <v>523.44000000000005</v>
      </c>
      <c r="D9" s="4">
        <v>651.12</v>
      </c>
      <c r="E9" s="3">
        <v>25.5</v>
      </c>
      <c r="F9" s="3">
        <v>12.22</v>
      </c>
      <c r="G9" s="3">
        <v>1</v>
      </c>
      <c r="H9" s="3">
        <v>3.25</v>
      </c>
      <c r="I9" s="3">
        <f t="shared" si="0"/>
        <v>16.47</v>
      </c>
      <c r="J9" s="3">
        <f t="shared" si="1"/>
        <v>9.0300000000000011</v>
      </c>
      <c r="K9" s="3">
        <v>2.5</v>
      </c>
      <c r="L9" s="3">
        <f t="shared" si="2"/>
        <v>6.5300000000000011</v>
      </c>
      <c r="M9" s="15"/>
      <c r="N9" s="6"/>
      <c r="O9" s="6"/>
      <c r="P9" s="7"/>
      <c r="Q9" s="9"/>
      <c r="R9" s="6"/>
      <c r="T9" s="7"/>
    </row>
    <row r="10" spans="1:20" x14ac:dyDescent="0.25">
      <c r="A10" s="11" t="s">
        <v>21</v>
      </c>
      <c r="B10" s="4">
        <v>550</v>
      </c>
      <c r="C10" s="4">
        <v>600</v>
      </c>
      <c r="D10" s="4">
        <v>719.33</v>
      </c>
      <c r="E10" s="3">
        <v>31.25</v>
      </c>
      <c r="F10" s="3">
        <v>11.58</v>
      </c>
      <c r="G10" s="3">
        <v>1.25</v>
      </c>
      <c r="H10" s="3">
        <v>6</v>
      </c>
      <c r="I10" s="3">
        <f t="shared" si="0"/>
        <v>18.829999999999998</v>
      </c>
      <c r="J10" s="3">
        <f t="shared" si="1"/>
        <v>12.420000000000002</v>
      </c>
      <c r="K10" s="3">
        <v>7</v>
      </c>
      <c r="L10" s="3">
        <f t="shared" si="2"/>
        <v>5.4200000000000017</v>
      </c>
      <c r="M10" s="15"/>
      <c r="N10" s="6"/>
      <c r="O10" s="6"/>
      <c r="P10" s="7"/>
      <c r="Q10" s="9"/>
      <c r="R10" s="6"/>
      <c r="T10" s="7"/>
    </row>
    <row r="11" spans="1:20" x14ac:dyDescent="0.25">
      <c r="A11" s="11" t="s">
        <v>22</v>
      </c>
      <c r="B11" s="4">
        <v>14</v>
      </c>
      <c r="C11" s="4">
        <v>15</v>
      </c>
      <c r="D11" s="4">
        <v>18</v>
      </c>
      <c r="E11" s="3">
        <v>29.5</v>
      </c>
      <c r="F11" s="3">
        <v>19.559999999999999</v>
      </c>
      <c r="G11" s="3">
        <v>2.1</v>
      </c>
      <c r="H11" s="3">
        <v>4</v>
      </c>
      <c r="I11" s="3">
        <f t="shared" si="0"/>
        <v>25.66</v>
      </c>
      <c r="J11" s="3">
        <f t="shared" si="1"/>
        <v>3.84</v>
      </c>
      <c r="K11" s="3">
        <v>10.52</v>
      </c>
      <c r="L11" s="3">
        <f t="shared" si="2"/>
        <v>-6.68</v>
      </c>
      <c r="M11" s="15"/>
      <c r="N11" s="6"/>
      <c r="O11" s="6"/>
      <c r="P11" s="7"/>
      <c r="Q11" s="9"/>
      <c r="R11" s="6"/>
      <c r="T11" s="7"/>
    </row>
    <row r="12" spans="1:20" x14ac:dyDescent="0.25">
      <c r="A12" s="11" t="s">
        <v>23</v>
      </c>
      <c r="B12" s="4">
        <v>97.17</v>
      </c>
      <c r="C12" s="4">
        <v>63.92</v>
      </c>
      <c r="D12" s="4">
        <v>65.37</v>
      </c>
      <c r="E12" s="3">
        <v>39.72</v>
      </c>
      <c r="F12" s="3">
        <v>10.67</v>
      </c>
      <c r="G12" s="3">
        <v>1.8</v>
      </c>
      <c r="H12" s="3">
        <v>5</v>
      </c>
      <c r="I12" s="3">
        <f t="shared" si="0"/>
        <v>17.47</v>
      </c>
      <c r="J12" s="3">
        <f t="shared" si="1"/>
        <v>22.25</v>
      </c>
      <c r="K12" s="3">
        <v>12.5</v>
      </c>
      <c r="L12" s="3">
        <f t="shared" si="2"/>
        <v>9.75</v>
      </c>
      <c r="M12" s="15"/>
      <c r="N12" s="6"/>
      <c r="O12" s="6"/>
      <c r="P12" s="7"/>
      <c r="Q12" s="9"/>
      <c r="R12" s="6"/>
      <c r="T12" s="7"/>
    </row>
    <row r="13" spans="1:20" x14ac:dyDescent="0.25">
      <c r="A13" s="11" t="s">
        <v>24</v>
      </c>
      <c r="B13" s="4" t="s">
        <v>0</v>
      </c>
      <c r="C13" s="4">
        <v>25.26</v>
      </c>
      <c r="D13" s="4">
        <v>196.11</v>
      </c>
      <c r="E13" s="3">
        <v>33.35</v>
      </c>
      <c r="F13" s="3">
        <v>12.05</v>
      </c>
      <c r="G13" s="3">
        <v>1.9</v>
      </c>
      <c r="H13" s="3">
        <v>3.4</v>
      </c>
      <c r="I13" s="3">
        <f t="shared" si="0"/>
        <v>17.350000000000001</v>
      </c>
      <c r="J13" s="3">
        <f t="shared" si="1"/>
        <v>16</v>
      </c>
      <c r="K13" s="3">
        <v>8.25</v>
      </c>
      <c r="L13" s="3">
        <f t="shared" si="2"/>
        <v>7.75</v>
      </c>
      <c r="M13" s="15"/>
      <c r="N13" s="6"/>
      <c r="O13" s="6"/>
      <c r="P13" s="7"/>
      <c r="Q13" s="9"/>
      <c r="R13" s="6"/>
      <c r="T13" s="7"/>
    </row>
    <row r="14" spans="1:20" x14ac:dyDescent="0.25">
      <c r="A14" s="11" t="s">
        <v>25</v>
      </c>
      <c r="B14" s="4">
        <v>39.25</v>
      </c>
      <c r="C14" s="4">
        <v>16.22</v>
      </c>
      <c r="D14" s="4">
        <v>14.9</v>
      </c>
      <c r="E14" s="3">
        <v>42.25</v>
      </c>
      <c r="F14" s="3">
        <v>12.05</v>
      </c>
      <c r="G14" s="3">
        <v>2.1</v>
      </c>
      <c r="H14" s="3">
        <v>3.4</v>
      </c>
      <c r="I14" s="3">
        <f t="shared" si="0"/>
        <v>17.55</v>
      </c>
      <c r="J14" s="3">
        <f t="shared" si="1"/>
        <v>24.7</v>
      </c>
      <c r="K14" s="3">
        <v>7.5</v>
      </c>
      <c r="L14" s="3">
        <f t="shared" si="2"/>
        <v>17.2</v>
      </c>
      <c r="M14" s="15"/>
      <c r="N14" s="6"/>
      <c r="O14" s="6"/>
      <c r="P14" s="7"/>
      <c r="Q14" s="9"/>
      <c r="R14" s="6"/>
      <c r="T14" s="7"/>
    </row>
    <row r="15" spans="1:20" x14ac:dyDescent="0.25">
      <c r="A15" s="11" t="s">
        <v>26</v>
      </c>
      <c r="B15" s="4">
        <v>4.8499999999999996</v>
      </c>
      <c r="C15" s="4">
        <v>4.1100000000000003</v>
      </c>
      <c r="D15" s="4">
        <v>2.87</v>
      </c>
      <c r="E15" s="3">
        <v>37.85</v>
      </c>
      <c r="F15" s="3">
        <v>11.83</v>
      </c>
      <c r="G15" s="3">
        <v>1.1000000000000001</v>
      </c>
      <c r="H15" s="3">
        <v>3.77</v>
      </c>
      <c r="I15" s="3">
        <f t="shared" si="0"/>
        <v>16.7</v>
      </c>
      <c r="J15" s="3">
        <f t="shared" si="1"/>
        <v>21.150000000000002</v>
      </c>
      <c r="K15" s="3">
        <v>6.5</v>
      </c>
      <c r="L15" s="3">
        <f t="shared" si="2"/>
        <v>14.650000000000002</v>
      </c>
      <c r="M15" s="15"/>
      <c r="N15" s="6"/>
      <c r="O15" s="6"/>
      <c r="P15" s="7"/>
      <c r="Q15" s="9"/>
      <c r="R15" s="6"/>
      <c r="T15" s="7"/>
    </row>
    <row r="16" spans="1:20" x14ac:dyDescent="0.25">
      <c r="A16" s="11" t="s">
        <v>27</v>
      </c>
      <c r="B16" s="4" t="s">
        <v>0</v>
      </c>
      <c r="C16" s="4">
        <v>132.28</v>
      </c>
      <c r="D16" s="4">
        <v>574.4</v>
      </c>
      <c r="E16" s="3">
        <v>40.56</v>
      </c>
      <c r="F16" s="3">
        <v>14.5</v>
      </c>
      <c r="G16" s="3">
        <v>1.2</v>
      </c>
      <c r="H16" s="3">
        <v>1.5</v>
      </c>
      <c r="I16" s="3">
        <f t="shared" si="0"/>
        <v>17.2</v>
      </c>
      <c r="J16" s="3">
        <f t="shared" si="1"/>
        <v>23.360000000000003</v>
      </c>
      <c r="K16" s="3">
        <v>9.9499999999999993</v>
      </c>
      <c r="L16" s="3">
        <f t="shared" si="2"/>
        <v>13.410000000000004</v>
      </c>
      <c r="M16" s="15"/>
      <c r="N16" s="6"/>
      <c r="O16" s="6"/>
      <c r="P16" s="7"/>
      <c r="Q16" s="9"/>
      <c r="R16" s="6"/>
      <c r="T16" s="7"/>
    </row>
    <row r="17" spans="1:20" x14ac:dyDescent="0.25">
      <c r="A17" s="11" t="s">
        <v>28</v>
      </c>
      <c r="B17" s="4">
        <v>119.08</v>
      </c>
      <c r="C17" s="4">
        <v>120.52</v>
      </c>
      <c r="D17" s="4">
        <v>85.81</v>
      </c>
      <c r="E17" s="3">
        <v>29.34</v>
      </c>
      <c r="F17" s="3">
        <v>9.56</v>
      </c>
      <c r="G17" s="3">
        <v>1.5</v>
      </c>
      <c r="H17" s="3">
        <v>3.09</v>
      </c>
      <c r="I17" s="3">
        <f t="shared" si="0"/>
        <v>14.15</v>
      </c>
      <c r="J17" s="3">
        <f t="shared" si="1"/>
        <v>15.19</v>
      </c>
      <c r="K17" s="3">
        <v>8.9</v>
      </c>
      <c r="L17" s="3">
        <f t="shared" si="2"/>
        <v>6.2899999999999991</v>
      </c>
      <c r="M17" s="15"/>
      <c r="N17" s="6"/>
      <c r="O17" s="6"/>
      <c r="P17" s="7"/>
      <c r="Q17" s="9"/>
      <c r="R17" s="6"/>
      <c r="T17" s="7"/>
    </row>
    <row r="18" spans="1:20" x14ac:dyDescent="0.25">
      <c r="A18" s="11" t="s">
        <v>29</v>
      </c>
      <c r="B18" s="4">
        <v>5.71</v>
      </c>
      <c r="C18" s="4">
        <v>7.56</v>
      </c>
      <c r="D18" s="4">
        <v>13.16</v>
      </c>
      <c r="E18" s="3">
        <v>32.5</v>
      </c>
      <c r="F18" s="3">
        <v>8.9</v>
      </c>
      <c r="G18" s="3">
        <v>0.65</v>
      </c>
      <c r="H18" s="3">
        <v>3.09</v>
      </c>
      <c r="I18" s="3">
        <f t="shared" si="0"/>
        <v>12.64</v>
      </c>
      <c r="J18" s="3">
        <f t="shared" si="1"/>
        <v>19.86</v>
      </c>
      <c r="K18" s="3">
        <v>11.25</v>
      </c>
      <c r="L18" s="3">
        <f t="shared" si="2"/>
        <v>8.61</v>
      </c>
      <c r="M18" s="15"/>
      <c r="N18" s="6"/>
      <c r="O18" s="6"/>
      <c r="P18" s="7"/>
      <c r="Q18" s="9"/>
      <c r="R18" s="6"/>
      <c r="T18" s="7"/>
    </row>
    <row r="19" spans="1:20" x14ac:dyDescent="0.25">
      <c r="A19" s="11" t="s">
        <v>30</v>
      </c>
      <c r="B19" s="4">
        <v>40</v>
      </c>
      <c r="C19" s="4">
        <v>45</v>
      </c>
      <c r="D19" s="4">
        <v>50</v>
      </c>
      <c r="E19" s="3">
        <v>32.270000000000003</v>
      </c>
      <c r="F19" s="3">
        <v>10.61</v>
      </c>
      <c r="G19" s="3">
        <v>0.81</v>
      </c>
      <c r="H19" s="3">
        <v>4.5</v>
      </c>
      <c r="I19" s="3">
        <f t="shared" si="0"/>
        <v>15.92</v>
      </c>
      <c r="J19" s="3">
        <f t="shared" si="1"/>
        <v>16.350000000000001</v>
      </c>
      <c r="K19" s="3">
        <v>6.5</v>
      </c>
      <c r="L19" s="3">
        <f t="shared" si="2"/>
        <v>9.8500000000000014</v>
      </c>
      <c r="M19" s="15"/>
      <c r="N19" s="6"/>
      <c r="O19" s="6"/>
      <c r="P19" s="7"/>
      <c r="Q19" s="9"/>
      <c r="R19" s="6"/>
      <c r="T19" s="7"/>
    </row>
    <row r="20" spans="1:20" x14ac:dyDescent="0.25">
      <c r="A20" s="11" t="s">
        <v>31</v>
      </c>
      <c r="B20" s="4">
        <v>30.19</v>
      </c>
      <c r="C20" s="4">
        <v>24.06</v>
      </c>
      <c r="D20" s="4">
        <v>20</v>
      </c>
      <c r="E20" s="3">
        <v>29.56</v>
      </c>
      <c r="F20" s="3">
        <v>9.49</v>
      </c>
      <c r="G20" s="3">
        <v>0.98</v>
      </c>
      <c r="H20" s="3">
        <v>4.25</v>
      </c>
      <c r="I20" s="3">
        <f t="shared" si="0"/>
        <v>14.72</v>
      </c>
      <c r="J20" s="3">
        <f t="shared" si="1"/>
        <v>14.839999999999998</v>
      </c>
      <c r="K20" s="3">
        <v>7.9</v>
      </c>
      <c r="L20" s="3">
        <f t="shared" si="2"/>
        <v>6.9399999999999977</v>
      </c>
      <c r="M20" s="15"/>
      <c r="N20" s="6"/>
      <c r="O20" s="6"/>
      <c r="P20" s="7"/>
      <c r="Q20" s="9"/>
      <c r="R20" s="6"/>
      <c r="T20" s="7"/>
    </row>
    <row r="21" spans="1:20" x14ac:dyDescent="0.25">
      <c r="A21" s="11" t="s">
        <v>32</v>
      </c>
      <c r="B21" s="4">
        <v>106.61</v>
      </c>
      <c r="C21" s="4">
        <v>105.65</v>
      </c>
      <c r="D21" s="4">
        <v>167.55</v>
      </c>
      <c r="E21" s="3">
        <v>27.59</v>
      </c>
      <c r="F21" s="3">
        <v>8.9</v>
      </c>
      <c r="G21" s="3">
        <v>2.1</v>
      </c>
      <c r="H21" s="3">
        <v>3.09</v>
      </c>
      <c r="I21" s="3">
        <f t="shared" si="0"/>
        <v>14.09</v>
      </c>
      <c r="J21" s="3">
        <f t="shared" si="1"/>
        <v>13.5</v>
      </c>
      <c r="K21" s="3">
        <v>15.25</v>
      </c>
      <c r="L21" s="3">
        <f t="shared" si="2"/>
        <v>-1.75</v>
      </c>
      <c r="M21" s="15"/>
      <c r="N21" s="6"/>
      <c r="O21" s="6"/>
      <c r="P21" s="7"/>
      <c r="Q21" s="9"/>
      <c r="R21" s="6"/>
      <c r="T21" s="7"/>
    </row>
    <row r="22" spans="1:20" x14ac:dyDescent="0.25">
      <c r="A22" s="11" t="s">
        <v>33</v>
      </c>
      <c r="B22" s="4">
        <v>480</v>
      </c>
      <c r="C22" s="4">
        <v>590</v>
      </c>
      <c r="D22" s="4">
        <v>623.07000000000005</v>
      </c>
      <c r="E22" s="3">
        <v>64.23</v>
      </c>
      <c r="F22" s="3">
        <v>7.84</v>
      </c>
      <c r="G22" s="3">
        <v>1.69</v>
      </c>
      <c r="H22" s="3">
        <v>2.83</v>
      </c>
      <c r="I22" s="3">
        <f t="shared" si="0"/>
        <v>12.36</v>
      </c>
      <c r="J22" s="3">
        <f t="shared" si="1"/>
        <v>51.870000000000005</v>
      </c>
      <c r="K22" s="3">
        <v>16.5</v>
      </c>
      <c r="L22" s="3">
        <f t="shared" si="2"/>
        <v>35.370000000000005</v>
      </c>
      <c r="M22" s="15"/>
      <c r="N22" s="6"/>
      <c r="O22" s="6"/>
      <c r="P22" s="7"/>
      <c r="Q22" s="9"/>
      <c r="R22" s="6"/>
      <c r="T22" s="7"/>
    </row>
    <row r="23" spans="1:20" x14ac:dyDescent="0.25">
      <c r="A23" s="11" t="s">
        <v>34</v>
      </c>
      <c r="B23" s="4">
        <v>19</v>
      </c>
      <c r="C23" s="4">
        <v>20</v>
      </c>
      <c r="D23" s="4">
        <v>25</v>
      </c>
      <c r="E23" s="3">
        <v>25.29</v>
      </c>
      <c r="F23" s="3">
        <v>8.93</v>
      </c>
      <c r="G23" s="3">
        <v>1</v>
      </c>
      <c r="H23" s="3">
        <v>5.9</v>
      </c>
      <c r="I23" s="3">
        <f t="shared" si="0"/>
        <v>15.83</v>
      </c>
      <c r="J23" s="3">
        <f t="shared" si="1"/>
        <v>9.4599999999999991</v>
      </c>
      <c r="K23" s="3">
        <v>0.76</v>
      </c>
      <c r="L23" s="3">
        <f t="shared" si="2"/>
        <v>8.6999999999999993</v>
      </c>
      <c r="M23" s="15"/>
      <c r="N23" s="6"/>
      <c r="O23" s="6"/>
      <c r="P23" s="7"/>
      <c r="Q23" s="9"/>
      <c r="R23" s="6"/>
      <c r="T23" s="7"/>
    </row>
    <row r="24" spans="1:20" x14ac:dyDescent="0.25">
      <c r="A24" s="11" t="s">
        <v>35</v>
      </c>
      <c r="B24" s="4">
        <v>165.35</v>
      </c>
      <c r="C24" s="4">
        <v>127.26</v>
      </c>
      <c r="D24" s="4">
        <v>96.12</v>
      </c>
      <c r="E24" s="3">
        <v>31.25</v>
      </c>
      <c r="F24" s="3">
        <v>10.53</v>
      </c>
      <c r="G24" s="3">
        <v>0.93</v>
      </c>
      <c r="H24" s="3">
        <v>3.09</v>
      </c>
      <c r="I24" s="3">
        <f t="shared" si="0"/>
        <v>14.549999999999999</v>
      </c>
      <c r="J24" s="3">
        <f t="shared" si="1"/>
        <v>16.700000000000003</v>
      </c>
      <c r="K24" s="3">
        <v>6.85</v>
      </c>
      <c r="L24" s="3">
        <f t="shared" si="2"/>
        <v>9.8500000000000032</v>
      </c>
      <c r="M24" s="15"/>
      <c r="N24" s="6"/>
      <c r="O24" s="6"/>
      <c r="P24" s="7"/>
      <c r="Q24" s="9"/>
      <c r="R24" s="6"/>
      <c r="T24" s="7"/>
    </row>
    <row r="25" spans="1:20" x14ac:dyDescent="0.25">
      <c r="A25" s="11" t="s">
        <v>36</v>
      </c>
      <c r="B25" s="4">
        <v>10</v>
      </c>
      <c r="C25" s="4">
        <v>20</v>
      </c>
      <c r="D25" s="4">
        <v>15</v>
      </c>
      <c r="E25" s="3">
        <v>29.65</v>
      </c>
      <c r="F25" s="3">
        <v>12.19</v>
      </c>
      <c r="G25" s="3">
        <v>0.93</v>
      </c>
      <c r="H25" s="3">
        <v>3.09</v>
      </c>
      <c r="I25" s="3">
        <f t="shared" si="0"/>
        <v>16.21</v>
      </c>
      <c r="J25" s="3">
        <f t="shared" si="1"/>
        <v>13.439999999999998</v>
      </c>
      <c r="K25" s="3">
        <v>9.5</v>
      </c>
      <c r="L25" s="3">
        <f t="shared" si="2"/>
        <v>3.9399999999999977</v>
      </c>
      <c r="M25" s="15"/>
      <c r="N25" s="6"/>
      <c r="O25" s="6"/>
      <c r="P25" s="7"/>
      <c r="Q25" s="9"/>
      <c r="R25" s="6"/>
      <c r="T25" s="7"/>
    </row>
    <row r="26" spans="1:20" x14ac:dyDescent="0.25">
      <c r="A26" s="11" t="s">
        <v>37</v>
      </c>
      <c r="B26" s="4">
        <v>1101.75</v>
      </c>
      <c r="C26" s="4">
        <v>1060.5899999999999</v>
      </c>
      <c r="D26" s="4">
        <v>971.58</v>
      </c>
      <c r="E26" s="3">
        <v>28</v>
      </c>
      <c r="F26" s="3">
        <v>4.25</v>
      </c>
      <c r="G26" s="3">
        <v>1.7</v>
      </c>
      <c r="H26" s="3">
        <v>2.83</v>
      </c>
      <c r="I26" s="3">
        <f t="shared" si="0"/>
        <v>8.7800000000000011</v>
      </c>
      <c r="J26" s="3">
        <f t="shared" si="1"/>
        <v>19.22</v>
      </c>
      <c r="K26" s="3">
        <v>12.3</v>
      </c>
      <c r="L26" s="3">
        <f t="shared" si="2"/>
        <v>6.9199999999999982</v>
      </c>
      <c r="M26" s="15"/>
      <c r="N26" s="6"/>
      <c r="O26" s="6"/>
      <c r="P26" s="7"/>
      <c r="Q26" s="9"/>
      <c r="R26" s="6"/>
      <c r="T26" s="7"/>
    </row>
    <row r="27" spans="1:20" x14ac:dyDescent="0.25">
      <c r="A27" s="11" t="s">
        <v>38</v>
      </c>
      <c r="B27" s="4">
        <v>532.21</v>
      </c>
      <c r="C27" s="4">
        <v>538.47</v>
      </c>
      <c r="D27" s="4">
        <v>410.41</v>
      </c>
      <c r="E27" s="3">
        <v>31</v>
      </c>
      <c r="F27" s="3">
        <v>9.3699999999999992</v>
      </c>
      <c r="G27" s="3">
        <v>1.65</v>
      </c>
      <c r="H27" s="3">
        <v>2.83</v>
      </c>
      <c r="I27" s="3">
        <f t="shared" si="0"/>
        <v>13.85</v>
      </c>
      <c r="J27" s="3">
        <f t="shared" si="1"/>
        <v>17.149999999999999</v>
      </c>
      <c r="K27" s="3">
        <v>9.5</v>
      </c>
      <c r="L27" s="3">
        <f t="shared" si="2"/>
        <v>7.6499999999999986</v>
      </c>
      <c r="M27" s="15"/>
      <c r="N27" s="6"/>
      <c r="O27" s="6"/>
      <c r="P27" s="7"/>
      <c r="Q27" s="9"/>
      <c r="R27" s="6"/>
      <c r="T27" s="7"/>
    </row>
    <row r="28" spans="1:20" x14ac:dyDescent="0.25">
      <c r="A28" s="11" t="s">
        <v>39</v>
      </c>
      <c r="B28" s="4">
        <v>72.83</v>
      </c>
      <c r="C28" s="4">
        <v>132.83000000000001</v>
      </c>
      <c r="D28" s="4">
        <v>104.84</v>
      </c>
      <c r="E28" s="3">
        <v>22.5</v>
      </c>
      <c r="F28" s="3">
        <v>9.76</v>
      </c>
      <c r="G28" s="3">
        <v>1.25</v>
      </c>
      <c r="H28" s="3">
        <v>2.36</v>
      </c>
      <c r="I28" s="3">
        <f t="shared" si="0"/>
        <v>13.37</v>
      </c>
      <c r="J28" s="3">
        <f t="shared" si="1"/>
        <v>9.1300000000000008</v>
      </c>
      <c r="K28" s="3">
        <v>6.5</v>
      </c>
      <c r="L28" s="3">
        <f t="shared" si="2"/>
        <v>2.6300000000000008</v>
      </c>
      <c r="M28" s="15"/>
      <c r="N28" s="6"/>
      <c r="O28" s="6"/>
      <c r="P28" s="7"/>
      <c r="Q28" s="9"/>
      <c r="R28" s="6"/>
      <c r="T28" s="7"/>
    </row>
    <row r="29" spans="1:20" x14ac:dyDescent="0.25">
      <c r="A29" s="11" t="s">
        <v>40</v>
      </c>
      <c r="B29" s="4">
        <v>100</v>
      </c>
      <c r="C29" s="4">
        <v>200</v>
      </c>
      <c r="D29" s="4">
        <v>300</v>
      </c>
      <c r="E29" s="3">
        <v>38.6</v>
      </c>
      <c r="F29" s="3">
        <v>18.059999999999999</v>
      </c>
      <c r="G29" s="3">
        <v>1.25</v>
      </c>
      <c r="H29" s="3">
        <v>4.24</v>
      </c>
      <c r="I29" s="3">
        <f t="shared" si="0"/>
        <v>23.549999999999997</v>
      </c>
      <c r="J29" s="3">
        <f t="shared" si="1"/>
        <v>15.050000000000004</v>
      </c>
      <c r="K29" s="3">
        <v>6.5</v>
      </c>
      <c r="L29" s="3">
        <f t="shared" si="2"/>
        <v>8.5500000000000043</v>
      </c>
      <c r="M29" s="15"/>
      <c r="N29" s="6"/>
      <c r="O29" s="6"/>
      <c r="P29" s="7"/>
      <c r="Q29" s="9"/>
      <c r="R29" s="6"/>
      <c r="T29" s="7"/>
    </row>
    <row r="30" spans="1:20" x14ac:dyDescent="0.25">
      <c r="A30" s="11" t="s">
        <v>41</v>
      </c>
      <c r="B30" s="4">
        <v>312</v>
      </c>
      <c r="C30" s="4">
        <v>495</v>
      </c>
      <c r="D30" s="4">
        <v>780</v>
      </c>
      <c r="E30" s="3">
        <v>44.23</v>
      </c>
      <c r="F30" s="3">
        <v>11.3</v>
      </c>
      <c r="G30" s="3">
        <v>1.75</v>
      </c>
      <c r="H30" s="3">
        <v>4.8499999999999996</v>
      </c>
      <c r="I30" s="3">
        <f t="shared" si="0"/>
        <v>17.899999999999999</v>
      </c>
      <c r="J30" s="3">
        <f t="shared" si="1"/>
        <v>26.33</v>
      </c>
      <c r="K30" s="3">
        <v>11.25</v>
      </c>
      <c r="L30" s="3">
        <f t="shared" si="2"/>
        <v>15.079999999999998</v>
      </c>
      <c r="M30" s="15"/>
      <c r="N30" s="6"/>
      <c r="O30" s="6"/>
      <c r="P30" s="7"/>
      <c r="Q30" s="9"/>
      <c r="R30" s="6"/>
      <c r="T30" s="7"/>
    </row>
    <row r="31" spans="1:20" x14ac:dyDescent="0.25">
      <c r="B31" s="5"/>
      <c r="C31" s="5"/>
      <c r="D31" s="5"/>
      <c r="E31" s="5"/>
      <c r="F31" s="2"/>
      <c r="G31" s="2"/>
      <c r="H31" s="2"/>
      <c r="I31" s="2"/>
      <c r="J31" s="2"/>
      <c r="K31" s="2"/>
      <c r="L31" s="2"/>
    </row>
    <row r="32" spans="1:20" x14ac:dyDescent="0.25">
      <c r="B32" s="5"/>
      <c r="C32" s="5"/>
      <c r="D32" s="5"/>
      <c r="E32" s="5"/>
      <c r="F32" s="2"/>
      <c r="G32" s="2"/>
      <c r="H32" s="2"/>
      <c r="I32" s="2"/>
      <c r="J32" s="2"/>
      <c r="K32" s="2"/>
      <c r="L32" s="2"/>
      <c r="O32" s="6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1" spans="3:3" x14ac:dyDescent="0.25">
      <c r="C41" s="8"/>
    </row>
    <row r="43" spans="3:3" x14ac:dyDescent="0.25">
      <c r="C43" s="8"/>
    </row>
  </sheetData>
  <mergeCells count="1">
    <mergeCell ref="B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Automation</vt:lpstr>
      <vt:lpstr>Consumer Electronics</vt:lpstr>
      <vt:lpstr>Healthcare</vt:lpstr>
      <vt:lpstr>Aerospace-Defense</vt:lpstr>
      <vt:lpstr>Automotive-Transportation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Bradley, Joe A</cp:lastModifiedBy>
  <dcterms:created xsi:type="dcterms:W3CDTF">2016-11-22T22:39:03Z</dcterms:created>
  <dcterms:modified xsi:type="dcterms:W3CDTF">2018-04-07T18:30:39Z</dcterms:modified>
</cp:coreProperties>
</file>