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17256" windowHeight="572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Sheet1!$A$1:$BL$487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8" i="1" l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K3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6" i="1"/>
  <c r="K27" i="1"/>
  <c r="K38" i="1"/>
  <c r="K39" i="1"/>
  <c r="K40" i="1"/>
  <c r="K41" i="1"/>
  <c r="K42" i="1"/>
  <c r="K43" i="1"/>
  <c r="K44" i="1"/>
  <c r="K45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2" i="1"/>
  <c r="E48" i="1" l="1"/>
  <c r="E49" i="1"/>
  <c r="E50" i="1"/>
  <c r="E51" i="1"/>
  <c r="E52" i="1"/>
  <c r="E53" i="1"/>
  <c r="E54" i="1"/>
  <c r="E55" i="1"/>
  <c r="E56" i="1"/>
  <c r="E57" i="1"/>
  <c r="J27" i="1" l="1"/>
  <c r="I27" i="1"/>
  <c r="J26" i="1"/>
  <c r="I26" i="1"/>
  <c r="J25" i="1"/>
  <c r="I25" i="1"/>
  <c r="J24" i="1"/>
  <c r="I24" i="1"/>
  <c r="J23" i="1"/>
  <c r="I23" i="1"/>
  <c r="J21" i="1"/>
  <c r="I21" i="1"/>
  <c r="J20" i="1"/>
  <c r="I20" i="1"/>
  <c r="J19" i="1"/>
  <c r="I19" i="1"/>
  <c r="J8" i="1"/>
  <c r="I8" i="1"/>
  <c r="J7" i="1"/>
  <c r="I7" i="1"/>
  <c r="J6" i="1"/>
  <c r="I6" i="1"/>
  <c r="L27" i="1" l="1"/>
  <c r="M27" i="1"/>
  <c r="Y27" i="1"/>
  <c r="Z27" i="1"/>
  <c r="AA27" i="1"/>
  <c r="AC27" i="1"/>
  <c r="AF27" i="1"/>
  <c r="AG27" i="1"/>
  <c r="AH27" i="1"/>
  <c r="AI27" i="1"/>
  <c r="AK27" i="1"/>
  <c r="AM27" i="1"/>
  <c r="AO27" i="1"/>
  <c r="AP27" i="1"/>
  <c r="L28" i="1"/>
  <c r="M28" i="1"/>
  <c r="AN28" i="1" s="1"/>
  <c r="Y28" i="1"/>
  <c r="AA28" i="1"/>
  <c r="AC28" i="1"/>
  <c r="AD28" i="1"/>
  <c r="AE28" i="1"/>
  <c r="AF28" i="1"/>
  <c r="AG28" i="1"/>
  <c r="AH28" i="1"/>
  <c r="AI28" i="1"/>
  <c r="AJ28" i="1"/>
  <c r="AK28" i="1"/>
  <c r="AL28" i="1"/>
  <c r="AM28" i="1"/>
  <c r="AO28" i="1"/>
  <c r="AP28" i="1"/>
  <c r="L29" i="1"/>
  <c r="M29" i="1"/>
  <c r="AA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L30" i="1"/>
  <c r="M30" i="1"/>
  <c r="AH30" i="1" s="1"/>
  <c r="Z30" i="1"/>
  <c r="AA30" i="1"/>
  <c r="AC30" i="1"/>
  <c r="AD30" i="1"/>
  <c r="AE30" i="1"/>
  <c r="AF30" i="1"/>
  <c r="AG30" i="1"/>
  <c r="AI30" i="1"/>
  <c r="AJ30" i="1"/>
  <c r="AK30" i="1"/>
  <c r="AL30" i="1"/>
  <c r="AM30" i="1"/>
  <c r="AN30" i="1"/>
  <c r="AF31" i="1"/>
  <c r="L31" i="1"/>
  <c r="M31" i="1"/>
  <c r="Z31" i="1"/>
  <c r="AA31" i="1"/>
  <c r="AC31" i="1"/>
  <c r="AD31" i="1"/>
  <c r="AG31" i="1"/>
  <c r="AI31" i="1"/>
  <c r="AJ31" i="1"/>
  <c r="AK31" i="1"/>
  <c r="AL31" i="1"/>
  <c r="AM31" i="1"/>
  <c r="AN31" i="1"/>
  <c r="AO31" i="1"/>
  <c r="L32" i="1"/>
  <c r="M32" i="1"/>
  <c r="Z32" i="1"/>
  <c r="AA32" i="1"/>
  <c r="AC32" i="1"/>
  <c r="AD32" i="1"/>
  <c r="AF32" i="1"/>
  <c r="AG32" i="1"/>
  <c r="AI32" i="1"/>
  <c r="AJ32" i="1"/>
  <c r="AK32" i="1"/>
  <c r="AL32" i="1"/>
  <c r="AM32" i="1"/>
  <c r="AN32" i="1"/>
  <c r="AP32" i="1"/>
  <c r="L33" i="1"/>
  <c r="AH33" i="1" s="1"/>
  <c r="M33" i="1"/>
  <c r="Z33" i="1"/>
  <c r="AA33" i="1"/>
  <c r="AB33" i="1"/>
  <c r="AC33" i="1"/>
  <c r="AD33" i="1"/>
  <c r="AF33" i="1"/>
  <c r="AG33" i="1"/>
  <c r="AI33" i="1"/>
  <c r="AJ33" i="1"/>
  <c r="AK33" i="1"/>
  <c r="AL33" i="1"/>
  <c r="AM33" i="1"/>
  <c r="AN33" i="1"/>
  <c r="AP33" i="1"/>
  <c r="L34" i="1"/>
  <c r="M34" i="1"/>
  <c r="Z34" i="1"/>
  <c r="AA34" i="1"/>
  <c r="AB34" i="1"/>
  <c r="AC34" i="1"/>
  <c r="AD34" i="1"/>
  <c r="AF34" i="1"/>
  <c r="AG34" i="1"/>
  <c r="AI34" i="1"/>
  <c r="AJ34" i="1"/>
  <c r="AK34" i="1"/>
  <c r="AL34" i="1"/>
  <c r="AM34" i="1"/>
  <c r="AN34" i="1"/>
  <c r="AP34" i="1"/>
  <c r="L35" i="1"/>
  <c r="M35" i="1"/>
  <c r="AA35" i="1"/>
  <c r="AC35" i="1"/>
  <c r="AD35" i="1"/>
  <c r="AF35" i="1"/>
  <c r="AG35" i="1"/>
  <c r="AI35" i="1"/>
  <c r="AJ35" i="1"/>
  <c r="AK35" i="1"/>
  <c r="AM35" i="1"/>
  <c r="AN35" i="1"/>
  <c r="AO35" i="1"/>
  <c r="AP35" i="1"/>
  <c r="L36" i="1"/>
  <c r="AI36" i="1" s="1"/>
  <c r="M36" i="1"/>
  <c r="AL36" i="1" s="1"/>
  <c r="Y36" i="1"/>
  <c r="AA36" i="1"/>
  <c r="AB36" i="1"/>
  <c r="AC36" i="1"/>
  <c r="AD36" i="1"/>
  <c r="AE36" i="1"/>
  <c r="AF36" i="1"/>
  <c r="AG36" i="1"/>
  <c r="AH36" i="1"/>
  <c r="AJ36" i="1"/>
  <c r="AK36" i="1"/>
  <c r="AM36" i="1"/>
  <c r="AN36" i="1"/>
  <c r="AO36" i="1"/>
  <c r="AP36" i="1"/>
  <c r="L37" i="1"/>
  <c r="M37" i="1"/>
  <c r="AL37" i="1" s="1"/>
  <c r="Y37" i="1"/>
  <c r="AA37" i="1"/>
  <c r="AB37" i="1"/>
  <c r="AC37" i="1"/>
  <c r="AD37" i="1"/>
  <c r="AE37" i="1"/>
  <c r="AF37" i="1"/>
  <c r="AH37" i="1"/>
  <c r="AJ37" i="1"/>
  <c r="AK37" i="1"/>
  <c r="AM37" i="1"/>
  <c r="AN37" i="1"/>
  <c r="AO37" i="1"/>
  <c r="AP37" i="1"/>
  <c r="L38" i="1"/>
  <c r="M38" i="1"/>
  <c r="Y38" i="1"/>
  <c r="AA38" i="1"/>
  <c r="AC38" i="1"/>
  <c r="AD38" i="1"/>
  <c r="AF38" i="1"/>
  <c r="AG38" i="1"/>
  <c r="AH38" i="1"/>
  <c r="AI38" i="1"/>
  <c r="AJ38" i="1"/>
  <c r="AK38" i="1"/>
  <c r="AM38" i="1"/>
  <c r="AN38" i="1"/>
  <c r="AO38" i="1"/>
  <c r="AP38" i="1"/>
  <c r="L39" i="1"/>
  <c r="M39" i="1"/>
  <c r="Y39" i="1"/>
  <c r="Z39" i="1"/>
  <c r="AA39" i="1"/>
  <c r="AB39" i="1"/>
  <c r="AC39" i="1"/>
  <c r="AD39" i="1"/>
  <c r="AF39" i="1"/>
  <c r="AG39" i="1"/>
  <c r="AH39" i="1"/>
  <c r="AI39" i="1"/>
  <c r="AJ39" i="1"/>
  <c r="AK39" i="1"/>
  <c r="AM39" i="1"/>
  <c r="AN39" i="1"/>
  <c r="AO39" i="1"/>
  <c r="AP39" i="1"/>
  <c r="L40" i="1"/>
  <c r="M40" i="1"/>
  <c r="Y40" i="1"/>
  <c r="Z40" i="1"/>
  <c r="AA40" i="1"/>
  <c r="AC40" i="1"/>
  <c r="AD40" i="1"/>
  <c r="AF40" i="1"/>
  <c r="AG40" i="1"/>
  <c r="AH40" i="1"/>
  <c r="AI40" i="1"/>
  <c r="AJ40" i="1"/>
  <c r="AK40" i="1"/>
  <c r="AM40" i="1"/>
  <c r="AN40" i="1"/>
  <c r="AO40" i="1"/>
  <c r="AP40" i="1"/>
  <c r="L41" i="1"/>
  <c r="M41" i="1"/>
  <c r="Y41" i="1"/>
  <c r="AA41" i="1"/>
  <c r="AB41" i="1"/>
  <c r="AC41" i="1"/>
  <c r="AD41" i="1"/>
  <c r="AF41" i="1"/>
  <c r="AG41" i="1"/>
  <c r="AH41" i="1"/>
  <c r="AI41" i="1"/>
  <c r="AJ41" i="1"/>
  <c r="AK41" i="1"/>
  <c r="AN41" i="1"/>
  <c r="AO41" i="1"/>
  <c r="AP41" i="1"/>
  <c r="L42" i="1"/>
  <c r="M42" i="1"/>
  <c r="Y42" i="1"/>
  <c r="Z42" i="1"/>
  <c r="AA42" i="1"/>
  <c r="AC42" i="1"/>
  <c r="AD42" i="1"/>
  <c r="AF42" i="1"/>
  <c r="AG42" i="1"/>
  <c r="AH42" i="1"/>
  <c r="AI42" i="1"/>
  <c r="AJ42" i="1"/>
  <c r="AK42" i="1"/>
  <c r="AN42" i="1"/>
  <c r="AO42" i="1"/>
  <c r="AP42" i="1"/>
  <c r="L43" i="1"/>
  <c r="M43" i="1"/>
  <c r="Y43" i="1"/>
  <c r="Z43" i="1"/>
  <c r="AA43" i="1"/>
  <c r="AB43" i="1"/>
  <c r="AD43" i="1"/>
  <c r="AE43" i="1"/>
  <c r="AF43" i="1"/>
  <c r="AG43" i="1"/>
  <c r="AH43" i="1"/>
  <c r="AI43" i="1"/>
  <c r="AJ43" i="1"/>
  <c r="AM43" i="1"/>
  <c r="AN43" i="1"/>
  <c r="AO43" i="1"/>
  <c r="AP43" i="1"/>
  <c r="L44" i="1"/>
  <c r="M44" i="1"/>
  <c r="Y44" i="1"/>
  <c r="Z44" i="1"/>
  <c r="AA44" i="1"/>
  <c r="AD44" i="1"/>
  <c r="AE44" i="1"/>
  <c r="AF44" i="1"/>
  <c r="AG44" i="1"/>
  <c r="AH44" i="1"/>
  <c r="AI44" i="1"/>
  <c r="AJ44" i="1"/>
  <c r="AM44" i="1"/>
  <c r="AN44" i="1"/>
  <c r="AO44" i="1"/>
  <c r="AP44" i="1"/>
  <c r="L45" i="1"/>
  <c r="M45" i="1"/>
  <c r="Y45" i="1"/>
  <c r="Z45" i="1"/>
  <c r="AA45" i="1"/>
  <c r="AB45" i="1"/>
  <c r="AD45" i="1"/>
  <c r="AE45" i="1"/>
  <c r="AF45" i="1"/>
  <c r="AG45" i="1"/>
  <c r="AH45" i="1"/>
  <c r="AI45" i="1"/>
  <c r="AJ45" i="1"/>
  <c r="AL45" i="1"/>
  <c r="AM45" i="1"/>
  <c r="AO45" i="1"/>
  <c r="AP45" i="1"/>
  <c r="L46" i="1"/>
  <c r="M46" i="1"/>
  <c r="Z46" i="1"/>
  <c r="AA46" i="1"/>
  <c r="AB46" i="1"/>
  <c r="AD46" i="1"/>
  <c r="AE46" i="1"/>
  <c r="AF46" i="1"/>
  <c r="AG46" i="1"/>
  <c r="AH46" i="1"/>
  <c r="AI46" i="1"/>
  <c r="AJ46" i="1"/>
  <c r="AK46" i="1"/>
  <c r="AL46" i="1"/>
  <c r="AM46" i="1"/>
  <c r="AO46" i="1"/>
  <c r="AP46" i="1"/>
  <c r="L47" i="1"/>
  <c r="AN47" i="1" s="1"/>
  <c r="M47" i="1"/>
  <c r="Z47" i="1"/>
  <c r="AA47" i="1"/>
  <c r="AC47" i="1"/>
  <c r="AD47" i="1"/>
  <c r="AE47" i="1"/>
  <c r="AF47" i="1"/>
  <c r="AG47" i="1"/>
  <c r="AH47" i="1"/>
  <c r="AI47" i="1"/>
  <c r="AJ47" i="1"/>
  <c r="AL47" i="1"/>
  <c r="AM47" i="1"/>
  <c r="AO47" i="1"/>
  <c r="AP47" i="1"/>
  <c r="L48" i="1"/>
  <c r="M48" i="1"/>
  <c r="AN48" i="1" s="1"/>
  <c r="Y48" i="1"/>
  <c r="Z48" i="1"/>
  <c r="AA48" i="1"/>
  <c r="AD48" i="1"/>
  <c r="AE48" i="1"/>
  <c r="AF48" i="1"/>
  <c r="AG48" i="1"/>
  <c r="AH48" i="1"/>
  <c r="AI48" i="1"/>
  <c r="AJ48" i="1"/>
  <c r="AL48" i="1"/>
  <c r="AM48" i="1"/>
  <c r="AO48" i="1"/>
  <c r="AP48" i="1"/>
  <c r="L49" i="1"/>
  <c r="M49" i="1"/>
  <c r="Y49" i="1"/>
  <c r="Z49" i="1"/>
  <c r="AA49" i="1"/>
  <c r="AD49" i="1"/>
  <c r="AE49" i="1"/>
  <c r="AF49" i="1"/>
  <c r="AG49" i="1"/>
  <c r="AH49" i="1"/>
  <c r="AI49" i="1"/>
  <c r="AJ49" i="1"/>
  <c r="AL49" i="1"/>
  <c r="AM49" i="1"/>
  <c r="AN49" i="1"/>
  <c r="AO49" i="1"/>
  <c r="AP49" i="1"/>
  <c r="L50" i="1"/>
  <c r="M50" i="1"/>
  <c r="Y50" i="1"/>
  <c r="Z50" i="1"/>
  <c r="AA50" i="1"/>
  <c r="AB50" i="1"/>
  <c r="AD50" i="1"/>
  <c r="AE50" i="1"/>
  <c r="AF50" i="1"/>
  <c r="AG50" i="1"/>
  <c r="AH50" i="1"/>
  <c r="AI50" i="1"/>
  <c r="AJ50" i="1"/>
  <c r="AL50" i="1"/>
  <c r="AM50" i="1"/>
  <c r="AN50" i="1"/>
  <c r="AO50" i="1"/>
  <c r="AP50" i="1"/>
  <c r="L51" i="1"/>
  <c r="M51" i="1"/>
  <c r="Y51" i="1"/>
  <c r="Z51" i="1"/>
  <c r="AA51" i="1"/>
  <c r="AB51" i="1"/>
  <c r="AE51" i="1"/>
  <c r="AF51" i="1"/>
  <c r="AG51" i="1"/>
  <c r="AH51" i="1"/>
  <c r="AI51" i="1"/>
  <c r="AJ51" i="1"/>
  <c r="AM51" i="1"/>
  <c r="AN51" i="1"/>
  <c r="AO51" i="1"/>
  <c r="AP51" i="1"/>
  <c r="L52" i="1"/>
  <c r="M52" i="1"/>
  <c r="Y52" i="1"/>
  <c r="Z52" i="1"/>
  <c r="AA52" i="1"/>
  <c r="AB52" i="1"/>
  <c r="AC52" i="1"/>
  <c r="AF52" i="1"/>
  <c r="AG52" i="1"/>
  <c r="AH52" i="1"/>
  <c r="AI52" i="1"/>
  <c r="AJ52" i="1"/>
  <c r="AK52" i="1"/>
  <c r="AL52" i="1"/>
  <c r="AO52" i="1"/>
  <c r="AP52" i="1"/>
  <c r="Z53" i="1"/>
  <c r="L53" i="1"/>
  <c r="M53" i="1"/>
  <c r="Y53" i="1"/>
  <c r="AA53" i="1"/>
  <c r="AB53" i="1"/>
  <c r="AC53" i="1"/>
  <c r="AD53" i="1"/>
  <c r="AF53" i="1"/>
  <c r="AG53" i="1"/>
  <c r="AH53" i="1"/>
  <c r="AI53" i="1"/>
  <c r="AJ53" i="1"/>
  <c r="AK53" i="1"/>
  <c r="AL53" i="1"/>
  <c r="AO53" i="1"/>
  <c r="AP53" i="1"/>
  <c r="L54" i="1"/>
  <c r="M54" i="1"/>
  <c r="Y54" i="1"/>
  <c r="Z54" i="1"/>
  <c r="AB54" i="1"/>
  <c r="AD54" i="1"/>
  <c r="AE54" i="1"/>
  <c r="AG54" i="1"/>
  <c r="AH54" i="1"/>
  <c r="AI54" i="1"/>
  <c r="AJ54" i="1"/>
  <c r="AL54" i="1"/>
  <c r="AM54" i="1"/>
  <c r="AO54" i="1"/>
  <c r="AP54" i="1"/>
  <c r="L55" i="1"/>
  <c r="M55" i="1"/>
  <c r="Y55" i="1"/>
  <c r="Z55" i="1"/>
  <c r="AA55" i="1"/>
  <c r="AB55" i="1"/>
  <c r="AD55" i="1"/>
  <c r="AE55" i="1"/>
  <c r="AF55" i="1"/>
  <c r="AG55" i="1"/>
  <c r="AH55" i="1"/>
  <c r="AI55" i="1"/>
  <c r="AJ55" i="1"/>
  <c r="AL55" i="1"/>
  <c r="AM55" i="1"/>
  <c r="AN55" i="1"/>
  <c r="AO55" i="1"/>
  <c r="AP55" i="1"/>
  <c r="L56" i="1"/>
  <c r="M56" i="1"/>
  <c r="Y56" i="1"/>
  <c r="Z56" i="1"/>
  <c r="AA56" i="1"/>
  <c r="AB56" i="1"/>
  <c r="AD56" i="1"/>
  <c r="AE56" i="1"/>
  <c r="AF56" i="1"/>
  <c r="AG56" i="1"/>
  <c r="AH56" i="1"/>
  <c r="AI56" i="1"/>
  <c r="AJ56" i="1"/>
  <c r="AL56" i="1"/>
  <c r="AM56" i="1"/>
  <c r="AN56" i="1"/>
  <c r="AO56" i="1"/>
  <c r="AP56" i="1"/>
  <c r="L57" i="1"/>
  <c r="M57" i="1"/>
  <c r="Y57" i="1"/>
  <c r="Z57" i="1"/>
  <c r="AA57" i="1"/>
  <c r="AD57" i="1"/>
  <c r="AE57" i="1"/>
  <c r="AF57" i="1"/>
  <c r="AG57" i="1"/>
  <c r="AH57" i="1"/>
  <c r="AI57" i="1"/>
  <c r="AJ57" i="1"/>
  <c r="AL57" i="1"/>
  <c r="AM57" i="1"/>
  <c r="AN57" i="1"/>
  <c r="AO57" i="1"/>
  <c r="AP57" i="1"/>
  <c r="L58" i="1"/>
  <c r="M58" i="1"/>
  <c r="AK58" i="1" s="1"/>
  <c r="Y58" i="1"/>
  <c r="Z58" i="1"/>
  <c r="AA58" i="1"/>
  <c r="AB58" i="1"/>
  <c r="AC58" i="1"/>
  <c r="AE58" i="1"/>
  <c r="AG58" i="1"/>
  <c r="AH58" i="1"/>
  <c r="AI58" i="1"/>
  <c r="AJ58" i="1"/>
  <c r="AL58" i="1"/>
  <c r="AM58" i="1"/>
  <c r="AN58" i="1"/>
  <c r="AO58" i="1"/>
  <c r="L59" i="1"/>
  <c r="M59" i="1"/>
  <c r="AK59" i="1" s="1"/>
  <c r="Y59" i="1"/>
  <c r="Z59" i="1"/>
  <c r="AA59" i="1"/>
  <c r="AB59" i="1"/>
  <c r="AC59" i="1"/>
  <c r="AD59" i="1"/>
  <c r="AE59" i="1"/>
  <c r="AG59" i="1"/>
  <c r="AH59" i="1"/>
  <c r="AI59" i="1"/>
  <c r="AJ59" i="1"/>
  <c r="AL59" i="1"/>
  <c r="AM59" i="1"/>
  <c r="AN59" i="1"/>
  <c r="AO59" i="1"/>
  <c r="L60" i="1"/>
  <c r="M60" i="1"/>
  <c r="Y60" i="1"/>
  <c r="Z60" i="1"/>
  <c r="AB60" i="1"/>
  <c r="AC60" i="1"/>
  <c r="AD60" i="1"/>
  <c r="AF60" i="1"/>
  <c r="AG60" i="1"/>
  <c r="AH60" i="1"/>
  <c r="AI60" i="1"/>
  <c r="AJ60" i="1"/>
  <c r="AK60" i="1"/>
  <c r="AL60" i="1"/>
  <c r="AN60" i="1"/>
  <c r="AO60" i="1"/>
  <c r="AP60" i="1"/>
  <c r="L61" i="1"/>
  <c r="M61" i="1"/>
  <c r="Y61" i="1"/>
  <c r="Z61" i="1"/>
  <c r="AA61" i="1"/>
  <c r="AB61" i="1"/>
  <c r="AC61" i="1"/>
  <c r="AD61" i="1"/>
  <c r="AF61" i="1"/>
  <c r="AG61" i="1"/>
  <c r="AH61" i="1"/>
  <c r="AI61" i="1"/>
  <c r="AJ61" i="1"/>
  <c r="AK61" i="1"/>
  <c r="AL61" i="1"/>
  <c r="AN61" i="1"/>
  <c r="AO61" i="1"/>
  <c r="AP61" i="1"/>
  <c r="L62" i="1"/>
  <c r="M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L63" i="1"/>
  <c r="M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L64" i="1"/>
  <c r="M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L65" i="1"/>
  <c r="M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L66" i="1"/>
  <c r="M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L67" i="1"/>
  <c r="M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L68" i="1"/>
  <c r="M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L69" i="1"/>
  <c r="M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L70" i="1"/>
  <c r="M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L71" i="1"/>
  <c r="M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L72" i="1"/>
  <c r="M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L73" i="1"/>
  <c r="M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L74" i="1"/>
  <c r="M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L75" i="1"/>
  <c r="M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L76" i="1"/>
  <c r="M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L77" i="1"/>
  <c r="M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L78" i="1"/>
  <c r="M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L79" i="1"/>
  <c r="M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L80" i="1"/>
  <c r="M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L81" i="1"/>
  <c r="M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L82" i="1"/>
  <c r="M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L83" i="1"/>
  <c r="M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L84" i="1"/>
  <c r="M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L85" i="1"/>
  <c r="M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L86" i="1"/>
  <c r="M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L87" i="1"/>
  <c r="M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L88" i="1"/>
  <c r="M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L89" i="1"/>
  <c r="M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L90" i="1"/>
  <c r="M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L91" i="1"/>
  <c r="M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L92" i="1"/>
  <c r="M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L93" i="1"/>
  <c r="M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L94" i="1"/>
  <c r="M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L95" i="1"/>
  <c r="M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L96" i="1"/>
  <c r="M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L97" i="1"/>
  <c r="M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L98" i="1"/>
  <c r="M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L99" i="1"/>
  <c r="M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L100" i="1"/>
  <c r="M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L101" i="1"/>
  <c r="M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L102" i="1"/>
  <c r="M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L103" i="1"/>
  <c r="M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L104" i="1"/>
  <c r="M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L105" i="1"/>
  <c r="M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L106" i="1"/>
  <c r="M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L107" i="1"/>
  <c r="M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L108" i="1"/>
  <c r="M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L109" i="1"/>
  <c r="M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L110" i="1"/>
  <c r="M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L111" i="1"/>
  <c r="M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L112" i="1"/>
  <c r="M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L113" i="1"/>
  <c r="M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L114" i="1"/>
  <c r="M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L115" i="1"/>
  <c r="M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L116" i="1"/>
  <c r="M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L117" i="1"/>
  <c r="M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L118" i="1"/>
  <c r="M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L119" i="1"/>
  <c r="M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L120" i="1"/>
  <c r="M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L121" i="1"/>
  <c r="M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L122" i="1"/>
  <c r="M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L123" i="1"/>
  <c r="M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L124" i="1"/>
  <c r="M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L125" i="1"/>
  <c r="M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L126" i="1"/>
  <c r="M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L127" i="1"/>
  <c r="M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L128" i="1"/>
  <c r="M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L129" i="1"/>
  <c r="M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L130" i="1"/>
  <c r="M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L131" i="1"/>
  <c r="M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L132" i="1"/>
  <c r="M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L133" i="1"/>
  <c r="M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L134" i="1"/>
  <c r="M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L135" i="1"/>
  <c r="M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L136" i="1"/>
  <c r="M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L137" i="1"/>
  <c r="M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L138" i="1"/>
  <c r="M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L139" i="1"/>
  <c r="M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L140" i="1"/>
  <c r="M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L141" i="1"/>
  <c r="M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L142" i="1"/>
  <c r="M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L143" i="1"/>
  <c r="M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L144" i="1"/>
  <c r="M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L145" i="1"/>
  <c r="M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L146" i="1"/>
  <c r="M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L147" i="1"/>
  <c r="M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L148" i="1"/>
  <c r="M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L149" i="1"/>
  <c r="M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L150" i="1"/>
  <c r="M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L151" i="1"/>
  <c r="M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L152" i="1"/>
  <c r="M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L153" i="1"/>
  <c r="M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L154" i="1"/>
  <c r="M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L155" i="1"/>
  <c r="M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L156" i="1"/>
  <c r="M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L157" i="1"/>
  <c r="M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L158" i="1"/>
  <c r="M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L159" i="1"/>
  <c r="M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L160" i="1"/>
  <c r="M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L161" i="1"/>
  <c r="M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L162" i="1"/>
  <c r="M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L163" i="1"/>
  <c r="M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L164" i="1"/>
  <c r="M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L165" i="1"/>
  <c r="M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L166" i="1"/>
  <c r="M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L167" i="1"/>
  <c r="M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L168" i="1"/>
  <c r="M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L169" i="1"/>
  <c r="M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L170" i="1"/>
  <c r="M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L171" i="1"/>
  <c r="M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L172" i="1"/>
  <c r="M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L173" i="1"/>
  <c r="M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L174" i="1"/>
  <c r="M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L175" i="1"/>
  <c r="M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L176" i="1"/>
  <c r="M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L177" i="1"/>
  <c r="M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L178" i="1"/>
  <c r="M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L179" i="1"/>
  <c r="M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L180" i="1"/>
  <c r="M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L181" i="1"/>
  <c r="M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L182" i="1"/>
  <c r="M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L183" i="1"/>
  <c r="M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L184" i="1"/>
  <c r="M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L185" i="1"/>
  <c r="M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L186" i="1"/>
  <c r="M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L187" i="1"/>
  <c r="M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L188" i="1"/>
  <c r="M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L189" i="1"/>
  <c r="M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L190" i="1"/>
  <c r="M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L191" i="1"/>
  <c r="M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L192" i="1"/>
  <c r="M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L193" i="1"/>
  <c r="M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I194" i="1"/>
  <c r="J194" i="1"/>
  <c r="L194" i="1"/>
  <c r="M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I195" i="1"/>
  <c r="J195" i="1"/>
  <c r="L195" i="1"/>
  <c r="M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I196" i="1"/>
  <c r="J196" i="1"/>
  <c r="L196" i="1"/>
  <c r="M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I197" i="1"/>
  <c r="J197" i="1"/>
  <c r="L197" i="1"/>
  <c r="M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I198" i="1"/>
  <c r="J198" i="1"/>
  <c r="L198" i="1"/>
  <c r="M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I199" i="1"/>
  <c r="J199" i="1"/>
  <c r="L199" i="1"/>
  <c r="M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I200" i="1"/>
  <c r="J200" i="1"/>
  <c r="L200" i="1"/>
  <c r="M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I201" i="1"/>
  <c r="J201" i="1"/>
  <c r="L201" i="1"/>
  <c r="M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I202" i="1"/>
  <c r="J202" i="1"/>
  <c r="L202" i="1"/>
  <c r="M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I203" i="1"/>
  <c r="J203" i="1"/>
  <c r="L203" i="1"/>
  <c r="M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I204" i="1"/>
  <c r="J204" i="1"/>
  <c r="L204" i="1"/>
  <c r="M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I205" i="1"/>
  <c r="J205" i="1"/>
  <c r="L205" i="1"/>
  <c r="M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I206" i="1"/>
  <c r="J206" i="1"/>
  <c r="L206" i="1"/>
  <c r="M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I207" i="1"/>
  <c r="J207" i="1"/>
  <c r="L207" i="1"/>
  <c r="M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I208" i="1"/>
  <c r="J208" i="1"/>
  <c r="L208" i="1"/>
  <c r="M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I209" i="1"/>
  <c r="J209" i="1"/>
  <c r="L209" i="1"/>
  <c r="M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I210" i="1"/>
  <c r="J210" i="1"/>
  <c r="L210" i="1"/>
  <c r="M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I211" i="1"/>
  <c r="J211" i="1"/>
  <c r="L211" i="1"/>
  <c r="M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I212" i="1"/>
  <c r="J212" i="1"/>
  <c r="L212" i="1"/>
  <c r="M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I213" i="1"/>
  <c r="J213" i="1"/>
  <c r="L213" i="1"/>
  <c r="M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I214" i="1"/>
  <c r="J214" i="1"/>
  <c r="L214" i="1"/>
  <c r="M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I215" i="1"/>
  <c r="J215" i="1"/>
  <c r="L215" i="1"/>
  <c r="M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I216" i="1"/>
  <c r="J216" i="1"/>
  <c r="L216" i="1"/>
  <c r="M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I217" i="1"/>
  <c r="J217" i="1"/>
  <c r="L217" i="1"/>
  <c r="M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I218" i="1"/>
  <c r="J218" i="1"/>
  <c r="L218" i="1"/>
  <c r="M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I219" i="1"/>
  <c r="J219" i="1"/>
  <c r="L219" i="1"/>
  <c r="M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I220" i="1"/>
  <c r="J220" i="1"/>
  <c r="L220" i="1"/>
  <c r="M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I221" i="1"/>
  <c r="J221" i="1"/>
  <c r="L221" i="1"/>
  <c r="M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I222" i="1"/>
  <c r="J222" i="1"/>
  <c r="L222" i="1"/>
  <c r="M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I223" i="1"/>
  <c r="J223" i="1"/>
  <c r="L223" i="1"/>
  <c r="M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I224" i="1"/>
  <c r="J224" i="1"/>
  <c r="L224" i="1"/>
  <c r="M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I225" i="1"/>
  <c r="J225" i="1"/>
  <c r="L225" i="1"/>
  <c r="M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I226" i="1"/>
  <c r="J226" i="1"/>
  <c r="L226" i="1"/>
  <c r="M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I227" i="1"/>
  <c r="J227" i="1"/>
  <c r="L227" i="1"/>
  <c r="M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I228" i="1"/>
  <c r="J228" i="1"/>
  <c r="L228" i="1"/>
  <c r="M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I229" i="1"/>
  <c r="J229" i="1"/>
  <c r="L229" i="1"/>
  <c r="M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I230" i="1"/>
  <c r="J230" i="1"/>
  <c r="L230" i="1"/>
  <c r="M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I231" i="1"/>
  <c r="J231" i="1"/>
  <c r="L231" i="1"/>
  <c r="M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I232" i="1"/>
  <c r="J232" i="1"/>
  <c r="L232" i="1"/>
  <c r="M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I233" i="1"/>
  <c r="J233" i="1"/>
  <c r="L233" i="1"/>
  <c r="M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I234" i="1"/>
  <c r="J234" i="1"/>
  <c r="L234" i="1"/>
  <c r="M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I235" i="1"/>
  <c r="J235" i="1"/>
  <c r="L235" i="1"/>
  <c r="M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I236" i="1"/>
  <c r="J236" i="1"/>
  <c r="L236" i="1"/>
  <c r="M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I237" i="1"/>
  <c r="J237" i="1"/>
  <c r="L237" i="1"/>
  <c r="M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I238" i="1"/>
  <c r="J238" i="1"/>
  <c r="L238" i="1"/>
  <c r="M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I239" i="1"/>
  <c r="J239" i="1"/>
  <c r="L239" i="1"/>
  <c r="M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I240" i="1"/>
  <c r="J240" i="1"/>
  <c r="L240" i="1"/>
  <c r="M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I241" i="1"/>
  <c r="J241" i="1"/>
  <c r="L241" i="1"/>
  <c r="M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I242" i="1"/>
  <c r="J242" i="1"/>
  <c r="L242" i="1"/>
  <c r="M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I243" i="1"/>
  <c r="J243" i="1"/>
  <c r="L243" i="1"/>
  <c r="M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I244" i="1"/>
  <c r="J244" i="1"/>
  <c r="L244" i="1"/>
  <c r="M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I245" i="1"/>
  <c r="J245" i="1"/>
  <c r="L245" i="1"/>
  <c r="M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I246" i="1"/>
  <c r="J246" i="1"/>
  <c r="L246" i="1"/>
  <c r="M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I247" i="1"/>
  <c r="J247" i="1"/>
  <c r="L247" i="1"/>
  <c r="M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I248" i="1"/>
  <c r="J248" i="1"/>
  <c r="L248" i="1"/>
  <c r="M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I249" i="1"/>
  <c r="J249" i="1"/>
  <c r="L249" i="1"/>
  <c r="M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I250" i="1"/>
  <c r="J250" i="1"/>
  <c r="L250" i="1"/>
  <c r="M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I251" i="1"/>
  <c r="J251" i="1"/>
  <c r="L251" i="1"/>
  <c r="M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I252" i="1"/>
  <c r="J252" i="1"/>
  <c r="L252" i="1"/>
  <c r="M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I253" i="1"/>
  <c r="J253" i="1"/>
  <c r="L253" i="1"/>
  <c r="M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I254" i="1"/>
  <c r="J254" i="1"/>
  <c r="L254" i="1"/>
  <c r="M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I255" i="1"/>
  <c r="J255" i="1"/>
  <c r="L255" i="1"/>
  <c r="M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I256" i="1"/>
  <c r="J256" i="1"/>
  <c r="L256" i="1"/>
  <c r="M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I257" i="1"/>
  <c r="J257" i="1"/>
  <c r="L257" i="1"/>
  <c r="M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I258" i="1"/>
  <c r="J258" i="1"/>
  <c r="L258" i="1"/>
  <c r="M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I259" i="1"/>
  <c r="J259" i="1"/>
  <c r="L259" i="1"/>
  <c r="M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I260" i="1"/>
  <c r="J260" i="1"/>
  <c r="L260" i="1"/>
  <c r="M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I261" i="1"/>
  <c r="J261" i="1"/>
  <c r="L261" i="1"/>
  <c r="M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I262" i="1"/>
  <c r="J262" i="1"/>
  <c r="L262" i="1"/>
  <c r="M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I263" i="1"/>
  <c r="J263" i="1"/>
  <c r="L263" i="1"/>
  <c r="M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I264" i="1"/>
  <c r="J264" i="1"/>
  <c r="L264" i="1"/>
  <c r="M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I265" i="1"/>
  <c r="J265" i="1"/>
  <c r="L265" i="1"/>
  <c r="M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I266" i="1"/>
  <c r="J266" i="1"/>
  <c r="L266" i="1"/>
  <c r="M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I267" i="1"/>
  <c r="J267" i="1"/>
  <c r="L267" i="1"/>
  <c r="M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I268" i="1"/>
  <c r="J268" i="1"/>
  <c r="L268" i="1"/>
  <c r="M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I269" i="1"/>
  <c r="J269" i="1"/>
  <c r="L269" i="1"/>
  <c r="M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I270" i="1"/>
  <c r="J270" i="1"/>
  <c r="L270" i="1"/>
  <c r="M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I271" i="1"/>
  <c r="J271" i="1"/>
  <c r="L271" i="1"/>
  <c r="M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I272" i="1"/>
  <c r="J272" i="1"/>
  <c r="L272" i="1"/>
  <c r="M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I273" i="1"/>
  <c r="J273" i="1"/>
  <c r="L273" i="1"/>
  <c r="M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I274" i="1"/>
  <c r="J274" i="1"/>
  <c r="L274" i="1"/>
  <c r="M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I275" i="1"/>
  <c r="J275" i="1"/>
  <c r="L275" i="1"/>
  <c r="M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I276" i="1"/>
  <c r="J276" i="1"/>
  <c r="L276" i="1"/>
  <c r="M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I277" i="1"/>
  <c r="J277" i="1"/>
  <c r="L277" i="1"/>
  <c r="M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I278" i="1"/>
  <c r="J278" i="1"/>
  <c r="L278" i="1"/>
  <c r="M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I279" i="1"/>
  <c r="J279" i="1"/>
  <c r="L279" i="1"/>
  <c r="M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I280" i="1"/>
  <c r="J280" i="1"/>
  <c r="L280" i="1"/>
  <c r="M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I281" i="1"/>
  <c r="J281" i="1"/>
  <c r="L281" i="1"/>
  <c r="M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I282" i="1"/>
  <c r="J282" i="1"/>
  <c r="L282" i="1"/>
  <c r="M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I283" i="1"/>
  <c r="J283" i="1"/>
  <c r="L283" i="1"/>
  <c r="M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I284" i="1"/>
  <c r="J284" i="1"/>
  <c r="L284" i="1"/>
  <c r="M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I285" i="1"/>
  <c r="J285" i="1"/>
  <c r="L285" i="1"/>
  <c r="M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I286" i="1"/>
  <c r="J286" i="1"/>
  <c r="L286" i="1"/>
  <c r="M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I287" i="1"/>
  <c r="J287" i="1"/>
  <c r="L287" i="1"/>
  <c r="M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I288" i="1"/>
  <c r="J288" i="1"/>
  <c r="L288" i="1"/>
  <c r="M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I289" i="1"/>
  <c r="J289" i="1"/>
  <c r="L289" i="1"/>
  <c r="M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I290" i="1"/>
  <c r="J290" i="1"/>
  <c r="L290" i="1"/>
  <c r="M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I291" i="1"/>
  <c r="J291" i="1"/>
  <c r="L291" i="1"/>
  <c r="M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I292" i="1"/>
  <c r="J292" i="1"/>
  <c r="L292" i="1"/>
  <c r="M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I293" i="1"/>
  <c r="J293" i="1"/>
  <c r="L293" i="1"/>
  <c r="M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I294" i="1"/>
  <c r="J294" i="1"/>
  <c r="L294" i="1"/>
  <c r="M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I295" i="1"/>
  <c r="J295" i="1"/>
  <c r="L295" i="1"/>
  <c r="M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I296" i="1"/>
  <c r="J296" i="1"/>
  <c r="L296" i="1"/>
  <c r="M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I297" i="1"/>
  <c r="J297" i="1"/>
  <c r="L297" i="1"/>
  <c r="M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I298" i="1"/>
  <c r="J298" i="1"/>
  <c r="L298" i="1"/>
  <c r="M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I299" i="1"/>
  <c r="J299" i="1"/>
  <c r="L299" i="1"/>
  <c r="M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I300" i="1"/>
  <c r="J300" i="1"/>
  <c r="L300" i="1"/>
  <c r="M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I301" i="1"/>
  <c r="J301" i="1"/>
  <c r="L301" i="1"/>
  <c r="M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I302" i="1"/>
  <c r="J302" i="1"/>
  <c r="L302" i="1"/>
  <c r="M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I303" i="1"/>
  <c r="J303" i="1"/>
  <c r="L303" i="1"/>
  <c r="M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I304" i="1"/>
  <c r="J304" i="1"/>
  <c r="L304" i="1"/>
  <c r="M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I305" i="1"/>
  <c r="J305" i="1"/>
  <c r="L305" i="1"/>
  <c r="M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I306" i="1"/>
  <c r="J306" i="1"/>
  <c r="L306" i="1"/>
  <c r="M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I307" i="1"/>
  <c r="J307" i="1"/>
  <c r="L307" i="1"/>
  <c r="M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I308" i="1"/>
  <c r="J308" i="1"/>
  <c r="L308" i="1"/>
  <c r="M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I309" i="1"/>
  <c r="J309" i="1"/>
  <c r="L309" i="1"/>
  <c r="M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I310" i="1"/>
  <c r="J310" i="1"/>
  <c r="L310" i="1"/>
  <c r="M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I311" i="1"/>
  <c r="J311" i="1"/>
  <c r="L311" i="1"/>
  <c r="M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I312" i="1"/>
  <c r="J312" i="1"/>
  <c r="L312" i="1"/>
  <c r="M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I313" i="1"/>
  <c r="J313" i="1"/>
  <c r="L313" i="1"/>
  <c r="M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I314" i="1"/>
  <c r="J314" i="1"/>
  <c r="L314" i="1"/>
  <c r="M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I315" i="1"/>
  <c r="J315" i="1"/>
  <c r="L315" i="1"/>
  <c r="M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I316" i="1"/>
  <c r="J316" i="1"/>
  <c r="L316" i="1"/>
  <c r="M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I317" i="1"/>
  <c r="J317" i="1"/>
  <c r="L317" i="1"/>
  <c r="M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I318" i="1"/>
  <c r="J318" i="1"/>
  <c r="L318" i="1"/>
  <c r="M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I319" i="1"/>
  <c r="J319" i="1"/>
  <c r="L319" i="1"/>
  <c r="M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I320" i="1"/>
  <c r="J320" i="1"/>
  <c r="L320" i="1"/>
  <c r="M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I321" i="1"/>
  <c r="J321" i="1"/>
  <c r="L321" i="1"/>
  <c r="M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I322" i="1"/>
  <c r="J322" i="1"/>
  <c r="L322" i="1"/>
  <c r="M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I323" i="1"/>
  <c r="J323" i="1"/>
  <c r="L323" i="1"/>
  <c r="M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I324" i="1"/>
  <c r="J324" i="1"/>
  <c r="L324" i="1"/>
  <c r="M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I325" i="1"/>
  <c r="J325" i="1"/>
  <c r="L325" i="1"/>
  <c r="M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I326" i="1"/>
  <c r="J326" i="1"/>
  <c r="L326" i="1"/>
  <c r="M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I327" i="1"/>
  <c r="J327" i="1"/>
  <c r="L327" i="1"/>
  <c r="M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I328" i="1"/>
  <c r="J328" i="1"/>
  <c r="L328" i="1"/>
  <c r="M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I329" i="1"/>
  <c r="J329" i="1"/>
  <c r="L329" i="1"/>
  <c r="M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I330" i="1"/>
  <c r="J330" i="1"/>
  <c r="L330" i="1"/>
  <c r="M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I331" i="1"/>
  <c r="J331" i="1"/>
  <c r="L331" i="1"/>
  <c r="M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I332" i="1"/>
  <c r="J332" i="1"/>
  <c r="L332" i="1"/>
  <c r="M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I333" i="1"/>
  <c r="J333" i="1"/>
  <c r="L333" i="1"/>
  <c r="M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I334" i="1"/>
  <c r="J334" i="1"/>
  <c r="L334" i="1"/>
  <c r="M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I335" i="1"/>
  <c r="J335" i="1"/>
  <c r="L335" i="1"/>
  <c r="M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I336" i="1"/>
  <c r="J336" i="1"/>
  <c r="L336" i="1"/>
  <c r="M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I337" i="1"/>
  <c r="J337" i="1"/>
  <c r="L337" i="1"/>
  <c r="M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I338" i="1"/>
  <c r="J338" i="1"/>
  <c r="L338" i="1"/>
  <c r="M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I339" i="1"/>
  <c r="J339" i="1"/>
  <c r="L339" i="1"/>
  <c r="M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I340" i="1"/>
  <c r="J340" i="1"/>
  <c r="L340" i="1"/>
  <c r="M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I341" i="1"/>
  <c r="J341" i="1"/>
  <c r="L341" i="1"/>
  <c r="M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I342" i="1"/>
  <c r="J342" i="1"/>
  <c r="L342" i="1"/>
  <c r="M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I343" i="1"/>
  <c r="J343" i="1"/>
  <c r="L343" i="1"/>
  <c r="M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I344" i="1"/>
  <c r="J344" i="1"/>
  <c r="L344" i="1"/>
  <c r="M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I345" i="1"/>
  <c r="J345" i="1"/>
  <c r="L345" i="1"/>
  <c r="M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I346" i="1"/>
  <c r="J346" i="1"/>
  <c r="L346" i="1"/>
  <c r="M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I347" i="1"/>
  <c r="J347" i="1"/>
  <c r="L347" i="1"/>
  <c r="M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I348" i="1"/>
  <c r="J348" i="1"/>
  <c r="L348" i="1"/>
  <c r="M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I349" i="1"/>
  <c r="J349" i="1"/>
  <c r="L349" i="1"/>
  <c r="M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I350" i="1"/>
  <c r="J350" i="1"/>
  <c r="L350" i="1"/>
  <c r="M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I351" i="1"/>
  <c r="J351" i="1"/>
  <c r="L351" i="1"/>
  <c r="M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I352" i="1"/>
  <c r="J352" i="1"/>
  <c r="L352" i="1"/>
  <c r="M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I353" i="1"/>
  <c r="J353" i="1"/>
  <c r="L353" i="1"/>
  <c r="M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I354" i="1"/>
  <c r="J354" i="1"/>
  <c r="L354" i="1"/>
  <c r="M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I355" i="1"/>
  <c r="J355" i="1"/>
  <c r="L355" i="1"/>
  <c r="M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I356" i="1"/>
  <c r="J356" i="1"/>
  <c r="L356" i="1"/>
  <c r="M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I357" i="1"/>
  <c r="J357" i="1"/>
  <c r="L357" i="1"/>
  <c r="M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I358" i="1"/>
  <c r="J358" i="1"/>
  <c r="L358" i="1"/>
  <c r="M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I359" i="1"/>
  <c r="J359" i="1"/>
  <c r="L359" i="1"/>
  <c r="M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I360" i="1"/>
  <c r="J360" i="1"/>
  <c r="L360" i="1"/>
  <c r="M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I361" i="1"/>
  <c r="J361" i="1"/>
  <c r="L361" i="1"/>
  <c r="M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I362" i="1"/>
  <c r="J362" i="1"/>
  <c r="L362" i="1"/>
  <c r="M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I363" i="1"/>
  <c r="J363" i="1"/>
  <c r="L363" i="1"/>
  <c r="M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I364" i="1"/>
  <c r="J364" i="1"/>
  <c r="L364" i="1"/>
  <c r="M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I365" i="1"/>
  <c r="J365" i="1"/>
  <c r="L365" i="1"/>
  <c r="M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I366" i="1"/>
  <c r="J366" i="1"/>
  <c r="L366" i="1"/>
  <c r="M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I367" i="1"/>
  <c r="J367" i="1"/>
  <c r="L367" i="1"/>
  <c r="M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I368" i="1"/>
  <c r="J368" i="1"/>
  <c r="L368" i="1"/>
  <c r="M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I369" i="1"/>
  <c r="J369" i="1"/>
  <c r="L369" i="1"/>
  <c r="M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I370" i="1"/>
  <c r="J370" i="1"/>
  <c r="L370" i="1"/>
  <c r="M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I371" i="1"/>
  <c r="J371" i="1"/>
  <c r="L371" i="1"/>
  <c r="M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I372" i="1"/>
  <c r="J372" i="1"/>
  <c r="L372" i="1"/>
  <c r="M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I373" i="1"/>
  <c r="J373" i="1"/>
  <c r="L373" i="1"/>
  <c r="M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I374" i="1"/>
  <c r="J374" i="1"/>
  <c r="L374" i="1"/>
  <c r="M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I375" i="1"/>
  <c r="J375" i="1"/>
  <c r="L375" i="1"/>
  <c r="M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I376" i="1"/>
  <c r="J376" i="1"/>
  <c r="L376" i="1"/>
  <c r="M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I377" i="1"/>
  <c r="J377" i="1"/>
  <c r="L377" i="1"/>
  <c r="M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I378" i="1"/>
  <c r="J378" i="1"/>
  <c r="L378" i="1"/>
  <c r="M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I379" i="1"/>
  <c r="J379" i="1"/>
  <c r="L379" i="1"/>
  <c r="M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I380" i="1"/>
  <c r="J380" i="1"/>
  <c r="L380" i="1"/>
  <c r="M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I381" i="1"/>
  <c r="J381" i="1"/>
  <c r="L381" i="1"/>
  <c r="M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I382" i="1"/>
  <c r="J382" i="1"/>
  <c r="L382" i="1"/>
  <c r="M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I383" i="1"/>
  <c r="J383" i="1"/>
  <c r="L383" i="1"/>
  <c r="M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I384" i="1"/>
  <c r="J384" i="1"/>
  <c r="L384" i="1"/>
  <c r="M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I385" i="1"/>
  <c r="J385" i="1"/>
  <c r="L385" i="1"/>
  <c r="M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I386" i="1"/>
  <c r="J386" i="1"/>
  <c r="L386" i="1"/>
  <c r="M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I387" i="1"/>
  <c r="J387" i="1"/>
  <c r="L387" i="1"/>
  <c r="M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I388" i="1"/>
  <c r="J388" i="1"/>
  <c r="L388" i="1"/>
  <c r="M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I389" i="1"/>
  <c r="J389" i="1"/>
  <c r="L389" i="1"/>
  <c r="M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I390" i="1"/>
  <c r="J390" i="1"/>
  <c r="L390" i="1"/>
  <c r="M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I391" i="1"/>
  <c r="J391" i="1"/>
  <c r="L391" i="1"/>
  <c r="M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I392" i="1"/>
  <c r="J392" i="1"/>
  <c r="L392" i="1"/>
  <c r="M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I393" i="1"/>
  <c r="J393" i="1"/>
  <c r="L393" i="1"/>
  <c r="M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I394" i="1"/>
  <c r="J394" i="1"/>
  <c r="L394" i="1"/>
  <c r="M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I395" i="1"/>
  <c r="J395" i="1"/>
  <c r="L395" i="1"/>
  <c r="M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I396" i="1"/>
  <c r="J396" i="1"/>
  <c r="L396" i="1"/>
  <c r="M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I397" i="1"/>
  <c r="J397" i="1"/>
  <c r="L397" i="1"/>
  <c r="M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I398" i="1"/>
  <c r="J398" i="1"/>
  <c r="L398" i="1"/>
  <c r="M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I399" i="1"/>
  <c r="J399" i="1"/>
  <c r="L399" i="1"/>
  <c r="M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I400" i="1"/>
  <c r="J400" i="1"/>
  <c r="L400" i="1"/>
  <c r="M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I401" i="1"/>
  <c r="J401" i="1"/>
  <c r="L401" i="1"/>
  <c r="M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I402" i="1"/>
  <c r="J402" i="1"/>
  <c r="L402" i="1"/>
  <c r="M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I403" i="1"/>
  <c r="J403" i="1"/>
  <c r="L403" i="1"/>
  <c r="M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I404" i="1"/>
  <c r="J404" i="1"/>
  <c r="L404" i="1"/>
  <c r="M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I405" i="1"/>
  <c r="J405" i="1"/>
  <c r="L405" i="1"/>
  <c r="M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I406" i="1"/>
  <c r="J406" i="1"/>
  <c r="L406" i="1"/>
  <c r="M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I407" i="1"/>
  <c r="J407" i="1"/>
  <c r="L407" i="1"/>
  <c r="M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I408" i="1"/>
  <c r="J408" i="1"/>
  <c r="L408" i="1"/>
  <c r="M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I409" i="1"/>
  <c r="J409" i="1"/>
  <c r="L409" i="1"/>
  <c r="M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I410" i="1"/>
  <c r="J410" i="1"/>
  <c r="L410" i="1"/>
  <c r="M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I411" i="1"/>
  <c r="J411" i="1"/>
  <c r="L411" i="1"/>
  <c r="M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I412" i="1"/>
  <c r="J412" i="1"/>
  <c r="L412" i="1"/>
  <c r="M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I413" i="1"/>
  <c r="J413" i="1"/>
  <c r="L413" i="1"/>
  <c r="M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I414" i="1"/>
  <c r="J414" i="1"/>
  <c r="L414" i="1"/>
  <c r="M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I415" i="1"/>
  <c r="J415" i="1"/>
  <c r="L415" i="1"/>
  <c r="M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I416" i="1"/>
  <c r="J416" i="1"/>
  <c r="L416" i="1"/>
  <c r="M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I417" i="1"/>
  <c r="J417" i="1"/>
  <c r="L417" i="1"/>
  <c r="M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I418" i="1"/>
  <c r="J418" i="1"/>
  <c r="L418" i="1"/>
  <c r="M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I419" i="1"/>
  <c r="J419" i="1"/>
  <c r="L419" i="1"/>
  <c r="M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I420" i="1"/>
  <c r="J420" i="1"/>
  <c r="L420" i="1"/>
  <c r="M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I421" i="1"/>
  <c r="J421" i="1"/>
  <c r="L421" i="1"/>
  <c r="M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I422" i="1"/>
  <c r="J422" i="1"/>
  <c r="L422" i="1"/>
  <c r="M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I423" i="1"/>
  <c r="J423" i="1"/>
  <c r="L423" i="1"/>
  <c r="M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I424" i="1"/>
  <c r="J424" i="1"/>
  <c r="L424" i="1"/>
  <c r="M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I425" i="1"/>
  <c r="J425" i="1"/>
  <c r="L425" i="1"/>
  <c r="M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I426" i="1"/>
  <c r="J426" i="1"/>
  <c r="L426" i="1"/>
  <c r="M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I427" i="1"/>
  <c r="J427" i="1"/>
  <c r="L427" i="1"/>
  <c r="M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I428" i="1"/>
  <c r="J428" i="1"/>
  <c r="L428" i="1"/>
  <c r="M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I429" i="1"/>
  <c r="J429" i="1"/>
  <c r="L429" i="1"/>
  <c r="M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I430" i="1"/>
  <c r="J430" i="1"/>
  <c r="L430" i="1"/>
  <c r="M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I431" i="1"/>
  <c r="J431" i="1"/>
  <c r="L431" i="1"/>
  <c r="M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I432" i="1"/>
  <c r="J432" i="1"/>
  <c r="L432" i="1"/>
  <c r="M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I433" i="1"/>
  <c r="J433" i="1"/>
  <c r="L433" i="1"/>
  <c r="M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I434" i="1"/>
  <c r="J434" i="1"/>
  <c r="L434" i="1"/>
  <c r="M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I435" i="1"/>
  <c r="J435" i="1"/>
  <c r="L435" i="1"/>
  <c r="M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I436" i="1"/>
  <c r="J436" i="1"/>
  <c r="L436" i="1"/>
  <c r="M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I437" i="1"/>
  <c r="J437" i="1"/>
  <c r="L437" i="1"/>
  <c r="M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I438" i="1"/>
  <c r="J438" i="1"/>
  <c r="L438" i="1"/>
  <c r="M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I439" i="1"/>
  <c r="J439" i="1"/>
  <c r="L439" i="1"/>
  <c r="M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I440" i="1"/>
  <c r="J440" i="1"/>
  <c r="L440" i="1"/>
  <c r="M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I441" i="1"/>
  <c r="J441" i="1"/>
  <c r="L441" i="1"/>
  <c r="M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I442" i="1"/>
  <c r="J442" i="1"/>
  <c r="L442" i="1"/>
  <c r="M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I443" i="1"/>
  <c r="J443" i="1"/>
  <c r="L443" i="1"/>
  <c r="M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I444" i="1"/>
  <c r="J444" i="1"/>
  <c r="L444" i="1"/>
  <c r="M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I445" i="1"/>
  <c r="J445" i="1"/>
  <c r="L445" i="1"/>
  <c r="M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I446" i="1"/>
  <c r="J446" i="1"/>
  <c r="L446" i="1"/>
  <c r="M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I447" i="1"/>
  <c r="J447" i="1"/>
  <c r="L447" i="1"/>
  <c r="M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I448" i="1"/>
  <c r="J448" i="1"/>
  <c r="L448" i="1"/>
  <c r="M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I449" i="1"/>
  <c r="J449" i="1"/>
  <c r="L449" i="1"/>
  <c r="M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I450" i="1"/>
  <c r="J450" i="1"/>
  <c r="L450" i="1"/>
  <c r="M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I451" i="1"/>
  <c r="J451" i="1"/>
  <c r="L451" i="1"/>
  <c r="M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I452" i="1"/>
  <c r="J452" i="1"/>
  <c r="L452" i="1"/>
  <c r="M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I453" i="1"/>
  <c r="J453" i="1"/>
  <c r="L453" i="1"/>
  <c r="M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I454" i="1"/>
  <c r="J454" i="1"/>
  <c r="L454" i="1"/>
  <c r="M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I455" i="1"/>
  <c r="J455" i="1"/>
  <c r="L455" i="1"/>
  <c r="M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I456" i="1"/>
  <c r="J456" i="1"/>
  <c r="L456" i="1"/>
  <c r="M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I457" i="1"/>
  <c r="J457" i="1"/>
  <c r="L457" i="1"/>
  <c r="M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I458" i="1"/>
  <c r="J458" i="1"/>
  <c r="L458" i="1"/>
  <c r="M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I459" i="1"/>
  <c r="J459" i="1"/>
  <c r="L459" i="1"/>
  <c r="M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I460" i="1"/>
  <c r="J460" i="1"/>
  <c r="L460" i="1"/>
  <c r="M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I461" i="1"/>
  <c r="J461" i="1"/>
  <c r="L461" i="1"/>
  <c r="M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I462" i="1"/>
  <c r="J462" i="1"/>
  <c r="L462" i="1"/>
  <c r="M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I463" i="1"/>
  <c r="J463" i="1"/>
  <c r="L463" i="1"/>
  <c r="M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I464" i="1"/>
  <c r="J464" i="1"/>
  <c r="L464" i="1"/>
  <c r="M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I465" i="1"/>
  <c r="J465" i="1"/>
  <c r="L465" i="1"/>
  <c r="M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I466" i="1"/>
  <c r="J466" i="1"/>
  <c r="L466" i="1"/>
  <c r="M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I467" i="1"/>
  <c r="J467" i="1"/>
  <c r="L467" i="1"/>
  <c r="M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I468" i="1"/>
  <c r="J468" i="1"/>
  <c r="L468" i="1"/>
  <c r="M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I469" i="1"/>
  <c r="J469" i="1"/>
  <c r="L469" i="1"/>
  <c r="M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I470" i="1"/>
  <c r="J470" i="1"/>
  <c r="L470" i="1"/>
  <c r="M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I471" i="1"/>
  <c r="J471" i="1"/>
  <c r="L471" i="1"/>
  <c r="M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I472" i="1"/>
  <c r="J472" i="1"/>
  <c r="L472" i="1"/>
  <c r="M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I473" i="1"/>
  <c r="J473" i="1"/>
  <c r="L473" i="1"/>
  <c r="M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I474" i="1"/>
  <c r="J474" i="1"/>
  <c r="L474" i="1"/>
  <c r="M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I475" i="1"/>
  <c r="J475" i="1"/>
  <c r="L475" i="1"/>
  <c r="M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I476" i="1"/>
  <c r="J476" i="1"/>
  <c r="L476" i="1"/>
  <c r="M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I477" i="1"/>
  <c r="J477" i="1"/>
  <c r="L477" i="1"/>
  <c r="M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I478" i="1"/>
  <c r="J478" i="1"/>
  <c r="L478" i="1"/>
  <c r="M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I479" i="1"/>
  <c r="J479" i="1"/>
  <c r="L479" i="1"/>
  <c r="M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I480" i="1"/>
  <c r="J480" i="1"/>
  <c r="L480" i="1"/>
  <c r="M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I481" i="1"/>
  <c r="J481" i="1"/>
  <c r="L481" i="1"/>
  <c r="M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I482" i="1"/>
  <c r="J482" i="1"/>
  <c r="L482" i="1"/>
  <c r="M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I483" i="1"/>
  <c r="J483" i="1"/>
  <c r="L483" i="1"/>
  <c r="M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I484" i="1"/>
  <c r="J484" i="1"/>
  <c r="L484" i="1"/>
  <c r="M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I485" i="1"/>
  <c r="J485" i="1"/>
  <c r="L485" i="1"/>
  <c r="M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I486" i="1"/>
  <c r="J486" i="1"/>
  <c r="L486" i="1"/>
  <c r="M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I487" i="1"/>
  <c r="J487" i="1"/>
  <c r="L487" i="1"/>
  <c r="M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K51" i="1" l="1"/>
  <c r="AA60" i="1"/>
  <c r="AH34" i="1"/>
  <c r="AH35" i="1"/>
  <c r="AS35" i="1" s="1"/>
  <c r="AH32" i="1"/>
  <c r="AC46" i="1"/>
  <c r="AN53" i="1"/>
  <c r="AV53" i="1" s="1"/>
  <c r="AP30" i="1"/>
  <c r="AB49" i="1"/>
  <c r="AB57" i="1"/>
  <c r="AC54" i="1"/>
  <c r="AK54" i="1"/>
  <c r="AW54" i="1" s="1"/>
  <c r="AN52" i="1"/>
  <c r="AK47" i="1"/>
  <c r="AU47" i="1" s="1"/>
  <c r="AN46" i="1"/>
  <c r="AX46" i="1" s="1"/>
  <c r="AO34" i="1"/>
  <c r="Y29" i="1"/>
  <c r="AQ29" i="1" s="1"/>
  <c r="AO32" i="1"/>
  <c r="AP31" i="1"/>
  <c r="AE35" i="1"/>
  <c r="AO30" i="1"/>
  <c r="AY30" i="1" s="1"/>
  <c r="AJ27" i="1"/>
  <c r="AA54" i="1"/>
  <c r="AL43" i="1"/>
  <c r="AE32" i="1"/>
  <c r="AL35" i="1"/>
  <c r="AN27" i="1"/>
  <c r="AL44" i="1"/>
  <c r="AL42" i="1"/>
  <c r="AL41" i="1"/>
  <c r="AE31" i="1"/>
  <c r="AO33" i="1"/>
  <c r="AU33" i="1" s="1"/>
  <c r="BE168" i="1"/>
  <c r="AW265" i="1"/>
  <c r="AQ383" i="1"/>
  <c r="AS470" i="1"/>
  <c r="AV278" i="1"/>
  <c r="AY276" i="1"/>
  <c r="AQ271" i="1"/>
  <c r="AQ244" i="1"/>
  <c r="AR214" i="1"/>
  <c r="AV206" i="1"/>
  <c r="AR173" i="1"/>
  <c r="AQ141" i="1"/>
  <c r="AZ438" i="1"/>
  <c r="AW390" i="1"/>
  <c r="AQ320" i="1"/>
  <c r="BB292" i="1"/>
  <c r="AQ467" i="1"/>
  <c r="AX395" i="1"/>
  <c r="AY380" i="1"/>
  <c r="AS294" i="1"/>
  <c r="AV318" i="1"/>
  <c r="AR254" i="1"/>
  <c r="AQ178" i="1"/>
  <c r="AT479" i="1"/>
  <c r="BG454" i="1"/>
  <c r="AZ385" i="1"/>
  <c r="AS295" i="1"/>
  <c r="BA287" i="1"/>
  <c r="AS237" i="1"/>
  <c r="AS229" i="1"/>
  <c r="AY201" i="1"/>
  <c r="AZ194" i="1"/>
  <c r="AQ125" i="1"/>
  <c r="AY76" i="1"/>
  <c r="AQ68" i="1"/>
  <c r="AU487" i="1"/>
  <c r="AY476" i="1"/>
  <c r="AW474" i="1"/>
  <c r="AY472" i="1"/>
  <c r="BD463" i="1"/>
  <c r="AR222" i="1"/>
  <c r="AV377" i="1"/>
  <c r="AR301" i="1"/>
  <c r="AS131" i="1"/>
  <c r="AR484" i="1"/>
  <c r="AT453" i="1"/>
  <c r="AR450" i="1"/>
  <c r="AV443" i="1"/>
  <c r="BA424" i="1"/>
  <c r="AS368" i="1"/>
  <c r="AQ341" i="1"/>
  <c r="AW329" i="1"/>
  <c r="AT312" i="1"/>
  <c r="AQ149" i="1"/>
  <c r="AT144" i="1"/>
  <c r="AR141" i="1"/>
  <c r="AX266" i="1"/>
  <c r="BF263" i="1"/>
  <c r="AQ468" i="1"/>
  <c r="BC426" i="1"/>
  <c r="AY419" i="1"/>
  <c r="AU415" i="1"/>
  <c r="AU372" i="1"/>
  <c r="AU358" i="1"/>
  <c r="BB341" i="1"/>
  <c r="AT304" i="1"/>
  <c r="AR298" i="1"/>
  <c r="AT296" i="1"/>
  <c r="AU281" i="1"/>
  <c r="AY268" i="1"/>
  <c r="AQ259" i="1"/>
  <c r="AW160" i="1"/>
  <c r="AQ104" i="1"/>
  <c r="AX330" i="1"/>
  <c r="AS485" i="1"/>
  <c r="BG480" i="1"/>
  <c r="BA456" i="1"/>
  <c r="AV447" i="1"/>
  <c r="AQ446" i="1"/>
  <c r="AR434" i="1"/>
  <c r="AT429" i="1"/>
  <c r="AX323" i="1"/>
  <c r="AW273" i="1"/>
  <c r="AS261" i="1"/>
  <c r="AU184" i="1"/>
  <c r="AX115" i="1"/>
  <c r="AT99" i="1"/>
  <c r="AU92" i="1"/>
  <c r="AX461" i="1"/>
  <c r="BF448" i="1"/>
  <c r="AR422" i="1"/>
  <c r="AX404" i="1"/>
  <c r="AU375" i="1"/>
  <c r="AR326" i="1"/>
  <c r="AR309" i="1"/>
  <c r="AS307" i="1"/>
  <c r="AW290" i="1"/>
  <c r="AQ285" i="1"/>
  <c r="AQ275" i="1"/>
  <c r="AR244" i="1"/>
  <c r="AS217" i="1"/>
  <c r="BB149" i="1"/>
  <c r="BE481" i="1"/>
  <c r="AV468" i="1"/>
  <c r="AR459" i="1"/>
  <c r="AV446" i="1"/>
  <c r="AZ446" i="1"/>
  <c r="AV430" i="1"/>
  <c r="AR426" i="1"/>
  <c r="AV423" i="1"/>
  <c r="AS418" i="1"/>
  <c r="AS409" i="1"/>
  <c r="AU407" i="1"/>
  <c r="AS386" i="1"/>
  <c r="AS382" i="1"/>
  <c r="AT382" i="1"/>
  <c r="AT379" i="1"/>
  <c r="BE374" i="1"/>
  <c r="AS371" i="1"/>
  <c r="AQ370" i="1"/>
  <c r="AT365" i="1"/>
  <c r="AW360" i="1"/>
  <c r="AX333" i="1"/>
  <c r="BH328" i="1"/>
  <c r="AW314" i="1"/>
  <c r="AV309" i="1"/>
  <c r="AX300" i="1"/>
  <c r="AZ298" i="1"/>
  <c r="BC293" i="1"/>
  <c r="BB288" i="1"/>
  <c r="AT280" i="1"/>
  <c r="AX271" i="1"/>
  <c r="AT267" i="1"/>
  <c r="AU264" i="1"/>
  <c r="AV254" i="1"/>
  <c r="AY227" i="1"/>
  <c r="AV222" i="1"/>
  <c r="AS209" i="1"/>
  <c r="BC207" i="1"/>
  <c r="AR198" i="1"/>
  <c r="AZ196" i="1"/>
  <c r="AV183" i="1"/>
  <c r="AZ181" i="1"/>
  <c r="BD179" i="1"/>
  <c r="AV129" i="1"/>
  <c r="AS98" i="1"/>
  <c r="AT75" i="1"/>
  <c r="AS70" i="1"/>
  <c r="AV484" i="1"/>
  <c r="BF479" i="1"/>
  <c r="BH442" i="1"/>
  <c r="AX436" i="1"/>
  <c r="AT425" i="1"/>
  <c r="AQ421" i="1"/>
  <c r="AQ400" i="1"/>
  <c r="AQ396" i="1"/>
  <c r="AV393" i="1"/>
  <c r="BA386" i="1"/>
  <c r="AR381" i="1"/>
  <c r="AU376" i="1"/>
  <c r="BF375" i="1"/>
  <c r="BB371" i="1"/>
  <c r="AV355" i="1"/>
  <c r="AS348" i="1"/>
  <c r="AS344" i="1"/>
  <c r="AX327" i="1"/>
  <c r="BE327" i="1"/>
  <c r="AY325" i="1"/>
  <c r="AQ321" i="1"/>
  <c r="AT316" i="1"/>
  <c r="BA307" i="1"/>
  <c r="AW306" i="1"/>
  <c r="AS303" i="1"/>
  <c r="BA303" i="1"/>
  <c r="AS299" i="1"/>
  <c r="AV297" i="1"/>
  <c r="AS287" i="1"/>
  <c r="AR285" i="1"/>
  <c r="BF280" i="1"/>
  <c r="BC277" i="1"/>
  <c r="AW270" i="1"/>
  <c r="BG264" i="1"/>
  <c r="AY259" i="1"/>
  <c r="BC256" i="1"/>
  <c r="BH249" i="1"/>
  <c r="AR246" i="1"/>
  <c r="AU231" i="1"/>
  <c r="AR216" i="1"/>
  <c r="AV191" i="1"/>
  <c r="AY188" i="1"/>
  <c r="AS186" i="1"/>
  <c r="AV162" i="1"/>
  <c r="AV146" i="1"/>
  <c r="AY145" i="1"/>
  <c r="AV138" i="1"/>
  <c r="AU136" i="1"/>
  <c r="BH134" i="1"/>
  <c r="AU100" i="1"/>
  <c r="BC95" i="1"/>
  <c r="AU88" i="1"/>
  <c r="AV81" i="1"/>
  <c r="BB457" i="1"/>
  <c r="AU449" i="1"/>
  <c r="AT448" i="1"/>
  <c r="AX444" i="1"/>
  <c r="AX433" i="1"/>
  <c r="BB425" i="1"/>
  <c r="AS424" i="1"/>
  <c r="AW420" i="1"/>
  <c r="AQ411" i="1"/>
  <c r="AU388" i="1"/>
  <c r="AR385" i="1"/>
  <c r="BD381" i="1"/>
  <c r="BG376" i="1"/>
  <c r="AW373" i="1"/>
  <c r="AR363" i="1"/>
  <c r="AU337" i="1"/>
  <c r="AV334" i="1"/>
  <c r="AQ325" i="1"/>
  <c r="AU313" i="1"/>
  <c r="AT308" i="1"/>
  <c r="BB304" i="1"/>
  <c r="BE295" i="1"/>
  <c r="AS291" i="1"/>
  <c r="AV286" i="1"/>
  <c r="AY285" i="1"/>
  <c r="AW282" i="1"/>
  <c r="BE282" i="1"/>
  <c r="AQ277" i="1"/>
  <c r="BE276" i="1"/>
  <c r="AT274" i="1"/>
  <c r="BE273" i="1"/>
  <c r="AV269" i="1"/>
  <c r="AS262" i="1"/>
  <c r="BC260" i="1"/>
  <c r="AW258" i="1"/>
  <c r="AW255" i="1"/>
  <c r="AV241" i="1"/>
  <c r="AQ239" i="1"/>
  <c r="AV238" i="1"/>
  <c r="AS233" i="1"/>
  <c r="BD228" i="1"/>
  <c r="AY223" i="1"/>
  <c r="BD218" i="1"/>
  <c r="AS156" i="1"/>
  <c r="AW152" i="1"/>
  <c r="AU128" i="1"/>
  <c r="BH126" i="1"/>
  <c r="AQ112" i="1"/>
  <c r="AV109" i="1"/>
  <c r="AT107" i="1"/>
  <c r="BE102" i="1"/>
  <c r="AS97" i="1"/>
  <c r="AS94" i="1"/>
  <c r="AR73" i="1"/>
  <c r="AS66" i="1"/>
  <c r="AT56" i="1"/>
  <c r="AV470" i="1"/>
  <c r="AR467" i="1"/>
  <c r="AQ441" i="1"/>
  <c r="BB437" i="1"/>
  <c r="AS432" i="1"/>
  <c r="BC422" i="1"/>
  <c r="AY421" i="1"/>
  <c r="AQ419" i="1"/>
  <c r="AV417" i="1"/>
  <c r="AU384" i="1"/>
  <c r="AQ380" i="1"/>
  <c r="AX378" i="1"/>
  <c r="AT374" i="1"/>
  <c r="AQ324" i="1"/>
  <c r="AV322" i="1"/>
  <c r="AY320" i="1"/>
  <c r="AX315" i="1"/>
  <c r="AR305" i="1"/>
  <c r="AW302" i="1"/>
  <c r="BE302" i="1"/>
  <c r="AU296" i="1"/>
  <c r="AR293" i="1"/>
  <c r="BA291" i="1"/>
  <c r="AT288" i="1"/>
  <c r="AU284" i="1"/>
  <c r="AX283" i="1"/>
  <c r="AX279" i="1"/>
  <c r="AY275" i="1"/>
  <c r="BF275" i="1"/>
  <c r="AY274" i="1"/>
  <c r="BH269" i="1"/>
  <c r="AQ268" i="1"/>
  <c r="BA262" i="1"/>
  <c r="AR260" i="1"/>
  <c r="AU248" i="1"/>
  <c r="AY235" i="1"/>
  <c r="AY215" i="1"/>
  <c r="AY205" i="1"/>
  <c r="AR204" i="1"/>
  <c r="BD202" i="1"/>
  <c r="BE199" i="1"/>
  <c r="AW176" i="1"/>
  <c r="AY174" i="1"/>
  <c r="AV167" i="1"/>
  <c r="AZ165" i="1"/>
  <c r="BD158" i="1"/>
  <c r="AV122" i="1"/>
  <c r="AY120" i="1"/>
  <c r="AZ116" i="1"/>
  <c r="AS102" i="1"/>
  <c r="AX83" i="1"/>
  <c r="AS63" i="1"/>
  <c r="AS482" i="1"/>
  <c r="AY480" i="1"/>
  <c r="AX479" i="1"/>
  <c r="BD473" i="1"/>
  <c r="BG472" i="1"/>
  <c r="AT471" i="1"/>
  <c r="BB467" i="1"/>
  <c r="BG462" i="1"/>
  <c r="AS452" i="1"/>
  <c r="AX448" i="1"/>
  <c r="BA448" i="1"/>
  <c r="AR447" i="1"/>
  <c r="BD447" i="1"/>
  <c r="AQ445" i="1"/>
  <c r="BF445" i="1"/>
  <c r="AS444" i="1"/>
  <c r="BA444" i="1"/>
  <c r="AQ442" i="1"/>
  <c r="AZ442" i="1"/>
  <c r="AX440" i="1"/>
  <c r="AY433" i="1"/>
  <c r="AX432" i="1"/>
  <c r="BH427" i="1"/>
  <c r="AT486" i="1"/>
  <c r="AQ480" i="1"/>
  <c r="AS478" i="1"/>
  <c r="AR477" i="1"/>
  <c r="BA474" i="1"/>
  <c r="AV469" i="1"/>
  <c r="BD455" i="1"/>
  <c r="AQ449" i="1"/>
  <c r="BF449" i="1"/>
  <c r="AT445" i="1"/>
  <c r="AY445" i="1"/>
  <c r="AS443" i="1"/>
  <c r="BD443" i="1"/>
  <c r="AR442" i="1"/>
  <c r="AU442" i="1"/>
  <c r="AR439" i="1"/>
  <c r="AU438" i="1"/>
  <c r="BG438" i="1"/>
  <c r="AR431" i="1"/>
  <c r="AW431" i="1"/>
  <c r="AX428" i="1"/>
  <c r="AW428" i="1"/>
  <c r="AQ472" i="1"/>
  <c r="AR469" i="1"/>
  <c r="AT467" i="1"/>
  <c r="AQ462" i="1"/>
  <c r="AS460" i="1"/>
  <c r="AV459" i="1"/>
  <c r="AY458" i="1"/>
  <c r="AY454" i="1"/>
  <c r="AX453" i="1"/>
  <c r="AS448" i="1"/>
  <c r="AS447" i="1"/>
  <c r="AR446" i="1"/>
  <c r="BH446" i="1"/>
  <c r="AX445" i="1"/>
  <c r="AR443" i="1"/>
  <c r="AR435" i="1"/>
  <c r="AW435" i="1"/>
  <c r="AZ435" i="1"/>
  <c r="AU434" i="1"/>
  <c r="AY430" i="1"/>
  <c r="BG430" i="1"/>
  <c r="AU429" i="1"/>
  <c r="BG487" i="1"/>
  <c r="AY487" i="1"/>
  <c r="AQ487" i="1"/>
  <c r="AV483" i="1"/>
  <c r="AX475" i="1"/>
  <c r="BB475" i="1"/>
  <c r="AS474" i="1"/>
  <c r="AV465" i="1"/>
  <c r="AT461" i="1"/>
  <c r="AX457" i="1"/>
  <c r="AW456" i="1"/>
  <c r="AQ454" i="1"/>
  <c r="AR451" i="1"/>
  <c r="AV450" i="1"/>
  <c r="AT449" i="1"/>
  <c r="AX441" i="1"/>
  <c r="AW440" i="1"/>
  <c r="AS439" i="1"/>
  <c r="BA436" i="1"/>
  <c r="AS427" i="1"/>
  <c r="AQ430" i="1"/>
  <c r="BC430" i="1"/>
  <c r="AU426" i="1"/>
  <c r="BG426" i="1"/>
  <c r="AX424" i="1"/>
  <c r="AW423" i="1"/>
  <c r="AT420" i="1"/>
  <c r="BA420" i="1"/>
  <c r="AX419" i="1"/>
  <c r="BD417" i="1"/>
  <c r="BD416" i="1"/>
  <c r="AT414" i="1"/>
  <c r="AS413" i="1"/>
  <c r="AX403" i="1"/>
  <c r="AR400" i="1"/>
  <c r="AW385" i="1"/>
  <c r="AV384" i="1"/>
  <c r="AT383" i="1"/>
  <c r="AW382" i="1"/>
  <c r="AV380" i="1"/>
  <c r="AU379" i="1"/>
  <c r="AR377" i="1"/>
  <c r="AV376" i="1"/>
  <c r="AY375" i="1"/>
  <c r="AS374" i="1"/>
  <c r="BA374" i="1"/>
  <c r="BD373" i="1"/>
  <c r="AY372" i="1"/>
  <c r="AV369" i="1"/>
  <c r="AW368" i="1"/>
  <c r="AT357" i="1"/>
  <c r="AY346" i="1"/>
  <c r="BG341" i="1"/>
  <c r="AR338" i="1"/>
  <c r="AT330" i="1"/>
  <c r="AV326" i="1"/>
  <c r="AS323" i="1"/>
  <c r="BA323" i="1"/>
  <c r="AS319" i="1"/>
  <c r="AX319" i="1"/>
  <c r="AQ317" i="1"/>
  <c r="AU312" i="1"/>
  <c r="BD439" i="1"/>
  <c r="AR438" i="1"/>
  <c r="AS436" i="1"/>
  <c r="AQ434" i="1"/>
  <c r="AQ433" i="1"/>
  <c r="AT432" i="1"/>
  <c r="AS428" i="1"/>
  <c r="AR427" i="1"/>
  <c r="BD427" i="1"/>
  <c r="AQ425" i="1"/>
  <c r="AT424" i="1"/>
  <c r="AX421" i="1"/>
  <c r="AX420" i="1"/>
  <c r="AT419" i="1"/>
  <c r="BF419" i="1"/>
  <c r="BF418" i="1"/>
  <c r="AS417" i="1"/>
  <c r="AW413" i="1"/>
  <c r="AT410" i="1"/>
  <c r="AX406" i="1"/>
  <c r="BA402" i="1"/>
  <c r="AR396" i="1"/>
  <c r="AV396" i="1"/>
  <c r="AR393" i="1"/>
  <c r="BC393" i="1"/>
  <c r="BD389" i="1"/>
  <c r="AT387" i="1"/>
  <c r="AS385" i="1"/>
  <c r="BD385" i="1"/>
  <c r="AR380" i="1"/>
  <c r="AS377" i="1"/>
  <c r="BD377" i="1"/>
  <c r="AT375" i="1"/>
  <c r="BB375" i="1"/>
  <c r="AW374" i="1"/>
  <c r="AR372" i="1"/>
  <c r="BC372" i="1"/>
  <c r="AX371" i="1"/>
  <c r="AY366" i="1"/>
  <c r="AS364" i="1"/>
  <c r="AS360" i="1"/>
  <c r="BA360" i="1"/>
  <c r="AX357" i="1"/>
  <c r="BA356" i="1"/>
  <c r="AV351" i="1"/>
  <c r="AV343" i="1"/>
  <c r="BE339" i="1"/>
  <c r="AT333" i="1"/>
  <c r="AS329" i="1"/>
  <c r="AR325" i="1"/>
  <c r="AV325" i="1"/>
  <c r="BC325" i="1"/>
  <c r="AR321" i="1"/>
  <c r="AV321" i="1"/>
  <c r="BA319" i="1"/>
  <c r="AR318" i="1"/>
  <c r="AZ318" i="1"/>
  <c r="AY317" i="1"/>
  <c r="AR313" i="1"/>
  <c r="BG313" i="1"/>
  <c r="AQ429" i="1"/>
  <c r="AT428" i="1"/>
  <c r="AV427" i="1"/>
  <c r="AU425" i="1"/>
  <c r="AR423" i="1"/>
  <c r="AQ422" i="1"/>
  <c r="AT421" i="1"/>
  <c r="BB421" i="1"/>
  <c r="AT418" i="1"/>
  <c r="AW417" i="1"/>
  <c r="AQ415" i="1"/>
  <c r="AX410" i="1"/>
  <c r="BE409" i="1"/>
  <c r="AR408" i="1"/>
  <c r="AR404" i="1"/>
  <c r="BC404" i="1"/>
  <c r="AU396" i="1"/>
  <c r="AT395" i="1"/>
  <c r="AS394" i="1"/>
  <c r="AS390" i="1"/>
  <c r="AX386" i="1"/>
  <c r="AY384" i="1"/>
  <c r="AY383" i="1"/>
  <c r="AW381" i="1"/>
  <c r="AY379" i="1"/>
  <c r="AW377" i="1"/>
  <c r="AY376" i="1"/>
  <c r="AX375" i="1"/>
  <c r="AV372" i="1"/>
  <c r="AT371" i="1"/>
  <c r="AQ366" i="1"/>
  <c r="BE364" i="1"/>
  <c r="AV363" i="1"/>
  <c r="AU362" i="1"/>
  <c r="AX361" i="1"/>
  <c r="AX344" i="1"/>
  <c r="BF336" i="1"/>
  <c r="AX329" i="1"/>
  <c r="AR328" i="1"/>
  <c r="AT324" i="1"/>
  <c r="BB324" i="1"/>
  <c r="AW322" i="1"/>
  <c r="BD322" i="1"/>
  <c r="AU321" i="1"/>
  <c r="AY321" i="1"/>
  <c r="AY316" i="1"/>
  <c r="AU316" i="1"/>
  <c r="BF312" i="1"/>
  <c r="AS310" i="1"/>
  <c r="AT307" i="1"/>
  <c r="BE307" i="1"/>
  <c r="AQ426" i="1"/>
  <c r="AS423" i="1"/>
  <c r="BD423" i="1"/>
  <c r="AU422" i="1"/>
  <c r="AS420" i="1"/>
  <c r="AY415" i="1"/>
  <c r="AV408" i="1"/>
  <c r="AS405" i="1"/>
  <c r="BH397" i="1"/>
  <c r="AX391" i="1"/>
  <c r="BA390" i="1"/>
  <c r="AQ388" i="1"/>
  <c r="AT386" i="1"/>
  <c r="AR384" i="1"/>
  <c r="AX383" i="1"/>
  <c r="AS381" i="1"/>
  <c r="BH381" i="1"/>
  <c r="AS378" i="1"/>
  <c r="AR376" i="1"/>
  <c r="BC376" i="1"/>
  <c r="AR373" i="1"/>
  <c r="AU370" i="1"/>
  <c r="AR369" i="1"/>
  <c r="AY362" i="1"/>
  <c r="AR359" i="1"/>
  <c r="AR355" i="1"/>
  <c r="AY341" i="1"/>
  <c r="AQ337" i="1"/>
  <c r="AS332" i="1"/>
  <c r="AV331" i="1"/>
  <c r="AS327" i="1"/>
  <c r="AS326" i="1"/>
  <c r="AU324" i="1"/>
  <c r="AY324" i="1"/>
  <c r="BF324" i="1"/>
  <c r="AS315" i="1"/>
  <c r="AX311" i="1"/>
  <c r="BC309" i="1"/>
  <c r="BB308" i="1"/>
  <c r="AT320" i="1"/>
  <c r="BB320" i="1"/>
  <c r="AS318" i="1"/>
  <c r="BD318" i="1"/>
  <c r="AV317" i="1"/>
  <c r="AX316" i="1"/>
  <c r="AR314" i="1"/>
  <c r="BE314" i="1"/>
  <c r="AS311" i="1"/>
  <c r="AV310" i="1"/>
  <c r="AX308" i="1"/>
  <c r="AR306" i="1"/>
  <c r="AZ306" i="1"/>
  <c r="AV305" i="1"/>
  <c r="AT303" i="1"/>
  <c r="BE303" i="1"/>
  <c r="AQ300" i="1"/>
  <c r="AY300" i="1"/>
  <c r="AX299" i="1"/>
  <c r="AY297" i="1"/>
  <c r="AQ293" i="1"/>
  <c r="AQ288" i="1"/>
  <c r="AW287" i="1"/>
  <c r="AY284" i="1"/>
  <c r="AV281" i="1"/>
  <c r="AS278" i="1"/>
  <c r="AR277" i="1"/>
  <c r="BD275" i="1"/>
  <c r="AY272" i="1"/>
  <c r="AY271" i="1"/>
  <c r="AS270" i="1"/>
  <c r="AW269" i="1"/>
  <c r="AU268" i="1"/>
  <c r="AU267" i="1"/>
  <c r="AQ267" i="1"/>
  <c r="AR265" i="1"/>
  <c r="AQ264" i="1"/>
  <c r="AV260" i="1"/>
  <c r="BB259" i="1"/>
  <c r="AR257" i="1"/>
  <c r="AY252" i="1"/>
  <c r="AV249" i="1"/>
  <c r="AY248" i="1"/>
  <c r="AS245" i="1"/>
  <c r="AT243" i="1"/>
  <c r="AY239" i="1"/>
  <c r="AR230" i="1"/>
  <c r="BA229" i="1"/>
  <c r="AU325" i="1"/>
  <c r="BG325" i="1"/>
  <c r="BE323" i="1"/>
  <c r="AR322" i="1"/>
  <c r="AZ322" i="1"/>
  <c r="AU320" i="1"/>
  <c r="BF320" i="1"/>
  <c r="AW318" i="1"/>
  <c r="AR317" i="1"/>
  <c r="AY313" i="1"/>
  <c r="AQ312" i="1"/>
  <c r="AU309" i="1"/>
  <c r="BG309" i="1"/>
  <c r="AU304" i="1"/>
  <c r="BF304" i="1"/>
  <c r="AW303" i="1"/>
  <c r="AQ301" i="1"/>
  <c r="AT299" i="1"/>
  <c r="AQ297" i="1"/>
  <c r="AY296" i="1"/>
  <c r="AU293" i="1"/>
  <c r="BG293" i="1"/>
  <c r="AT291" i="1"/>
  <c r="BE291" i="1"/>
  <c r="AU288" i="1"/>
  <c r="AR286" i="1"/>
  <c r="AZ286" i="1"/>
  <c r="AX284" i="1"/>
  <c r="AS283" i="1"/>
  <c r="AY280" i="1"/>
  <c r="BC276" i="1"/>
  <c r="BB275" i="1"/>
  <c r="AX274" i="1"/>
  <c r="BA270" i="1"/>
  <c r="AS265" i="1"/>
  <c r="AX262" i="1"/>
  <c r="BE262" i="1"/>
  <c r="AR261" i="1"/>
  <c r="AU260" i="1"/>
  <c r="AS258" i="1"/>
  <c r="AQ256" i="1"/>
  <c r="AU256" i="1"/>
  <c r="BC253" i="1"/>
  <c r="AR249" i="1"/>
  <c r="AZ246" i="1"/>
  <c r="AU239" i="1"/>
  <c r="BD234" i="1"/>
  <c r="AR232" i="1"/>
  <c r="BH232" i="1"/>
  <c r="AS225" i="1"/>
  <c r="AW225" i="1"/>
  <c r="AX304" i="1"/>
  <c r="AR302" i="1"/>
  <c r="AU301" i="1"/>
  <c r="AW298" i="1"/>
  <c r="BF296" i="1"/>
  <c r="AX295" i="1"/>
  <c r="AR294" i="1"/>
  <c r="AQ292" i="1"/>
  <c r="AW291" i="1"/>
  <c r="AQ289" i="1"/>
  <c r="AW286" i="1"/>
  <c r="AU285" i="1"/>
  <c r="AR282" i="1"/>
  <c r="AS279" i="1"/>
  <c r="AQ276" i="1"/>
  <c r="AZ276" i="1"/>
  <c r="AX275" i="1"/>
  <c r="AZ275" i="1"/>
  <c r="BG274" i="1"/>
  <c r="BA273" i="1"/>
  <c r="AQ272" i="1"/>
  <c r="AR269" i="1"/>
  <c r="AZ269" i="1"/>
  <c r="AY267" i="1"/>
  <c r="AY264" i="1"/>
  <c r="AQ263" i="1"/>
  <c r="AW262" i="1"/>
  <c r="AW261" i="1"/>
  <c r="AU259" i="1"/>
  <c r="BH254" i="1"/>
  <c r="AS247" i="1"/>
  <c r="AU244" i="1"/>
  <c r="BC239" i="1"/>
  <c r="AR238" i="1"/>
  <c r="BH238" i="1"/>
  <c r="AV313" i="1"/>
  <c r="AR310" i="1"/>
  <c r="BD310" i="1"/>
  <c r="AU308" i="1"/>
  <c r="BF308" i="1"/>
  <c r="AW307" i="1"/>
  <c r="AU305" i="1"/>
  <c r="AS298" i="1"/>
  <c r="AX296" i="1"/>
  <c r="AT295" i="1"/>
  <c r="AV294" i="1"/>
  <c r="AT292" i="1"/>
  <c r="AU292" i="1"/>
  <c r="AR290" i="1"/>
  <c r="AZ290" i="1"/>
  <c r="AR289" i="1"/>
  <c r="AU289" i="1"/>
  <c r="AT287" i="1"/>
  <c r="BE287" i="1"/>
  <c r="AY281" i="1"/>
  <c r="AU280" i="1"/>
  <c r="AR276" i="1"/>
  <c r="AV276" i="1"/>
  <c r="AQ274" i="1"/>
  <c r="BB274" i="1"/>
  <c r="AV273" i="1"/>
  <c r="BD273" i="1"/>
  <c r="AR272" i="1"/>
  <c r="AU271" i="1"/>
  <c r="AT270" i="1"/>
  <c r="AS269" i="1"/>
  <c r="BD269" i="1"/>
  <c r="AV268" i="1"/>
  <c r="AT266" i="1"/>
  <c r="AV265" i="1"/>
  <c r="AR264" i="1"/>
  <c r="AT263" i="1"/>
  <c r="AX263" i="1"/>
  <c r="AQ260" i="1"/>
  <c r="AT259" i="1"/>
  <c r="AV253" i="1"/>
  <c r="AS251" i="1"/>
  <c r="BD245" i="1"/>
  <c r="AS242" i="1"/>
  <c r="AR240" i="1"/>
  <c r="AV235" i="1"/>
  <c r="AQ211" i="1"/>
  <c r="AU207" i="1"/>
  <c r="AV202" i="1"/>
  <c r="AR196" i="1"/>
  <c r="AV187" i="1"/>
  <c r="AR185" i="1"/>
  <c r="AY178" i="1"/>
  <c r="AQ174" i="1"/>
  <c r="BC174" i="1"/>
  <c r="AV173" i="1"/>
  <c r="AS172" i="1"/>
  <c r="AY170" i="1"/>
  <c r="AR151" i="1"/>
  <c r="AY141" i="1"/>
  <c r="BG141" i="1"/>
  <c r="AR134" i="1"/>
  <c r="AQ132" i="1"/>
  <c r="AZ129" i="1"/>
  <c r="BC128" i="1"/>
  <c r="AR126" i="1"/>
  <c r="AU125" i="1"/>
  <c r="AZ122" i="1"/>
  <c r="AR116" i="1"/>
  <c r="BB107" i="1"/>
  <c r="BG100" i="1"/>
  <c r="AQ95" i="1"/>
  <c r="AS78" i="1"/>
  <c r="AZ77" i="1"/>
  <c r="AU72" i="1"/>
  <c r="AU68" i="1"/>
  <c r="AU223" i="1"/>
  <c r="BC223" i="1"/>
  <c r="AV220" i="1"/>
  <c r="AY219" i="1"/>
  <c r="AU211" i="1"/>
  <c r="AR206" i="1"/>
  <c r="AU205" i="1"/>
  <c r="AQ197" i="1"/>
  <c r="AY195" i="1"/>
  <c r="AR194" i="1"/>
  <c r="BH194" i="1"/>
  <c r="AV192" i="1"/>
  <c r="AQ188" i="1"/>
  <c r="AY184" i="1"/>
  <c r="AV177" i="1"/>
  <c r="AV171" i="1"/>
  <c r="AR165" i="1"/>
  <c r="AR159" i="1"/>
  <c r="AZ159" i="1"/>
  <c r="AS155" i="1"/>
  <c r="AY149" i="1"/>
  <c r="AT148" i="1"/>
  <c r="AS147" i="1"/>
  <c r="AS139" i="1"/>
  <c r="BD138" i="1"/>
  <c r="AQ136" i="1"/>
  <c r="BC136" i="1"/>
  <c r="AV130" i="1"/>
  <c r="AQ128" i="1"/>
  <c r="AQ120" i="1"/>
  <c r="AV116" i="1"/>
  <c r="AS114" i="1"/>
  <c r="AR112" i="1"/>
  <c r="AY108" i="1"/>
  <c r="BF103" i="1"/>
  <c r="AY100" i="1"/>
  <c r="AZ96" i="1"/>
  <c r="BC91" i="1"/>
  <c r="AS86" i="1"/>
  <c r="AR84" i="1"/>
  <c r="BH81" i="1"/>
  <c r="AX75" i="1"/>
  <c r="AW66" i="1"/>
  <c r="AY231" i="1"/>
  <c r="AU227" i="1"/>
  <c r="AV226" i="1"/>
  <c r="AQ223" i="1"/>
  <c r="AU215" i="1"/>
  <c r="BC215" i="1"/>
  <c r="AY211" i="1"/>
  <c r="AQ207" i="1"/>
  <c r="BC202" i="1"/>
  <c r="BG202" i="1"/>
  <c r="AW199" i="1"/>
  <c r="AV198" i="1"/>
  <c r="AZ190" i="1"/>
  <c r="BD189" i="1"/>
  <c r="AR183" i="1"/>
  <c r="AU182" i="1"/>
  <c r="AS176" i="1"/>
  <c r="AU174" i="1"/>
  <c r="AS168" i="1"/>
  <c r="AR167" i="1"/>
  <c r="BH167" i="1"/>
  <c r="AU166" i="1"/>
  <c r="AR162" i="1"/>
  <c r="AY157" i="1"/>
  <c r="BG157" i="1"/>
  <c r="AS152" i="1"/>
  <c r="AX148" i="1"/>
  <c r="AS142" i="1"/>
  <c r="AT139" i="1"/>
  <c r="AX139" i="1"/>
  <c r="AR137" i="1"/>
  <c r="BD130" i="1"/>
  <c r="AR129" i="1"/>
  <c r="AR122" i="1"/>
  <c r="BG120" i="1"/>
  <c r="AT114" i="1"/>
  <c r="AT111" i="1"/>
  <c r="AS106" i="1"/>
  <c r="AS105" i="1"/>
  <c r="AU95" i="1"/>
  <c r="AT83" i="1"/>
  <c r="AW82" i="1"/>
  <c r="AQ76" i="1"/>
  <c r="BC76" i="1"/>
  <c r="AV73" i="1"/>
  <c r="BC68" i="1"/>
  <c r="AT67" i="1"/>
  <c r="AV65" i="1"/>
  <c r="AX64" i="1"/>
  <c r="AS221" i="1"/>
  <c r="AV216" i="1"/>
  <c r="BH216" i="1"/>
  <c r="AS213" i="1"/>
  <c r="AV210" i="1"/>
  <c r="AW209" i="1"/>
  <c r="AZ208" i="1"/>
  <c r="AQ205" i="1"/>
  <c r="AV204" i="1"/>
  <c r="AS203" i="1"/>
  <c r="AQ201" i="1"/>
  <c r="AS199" i="1"/>
  <c r="AU197" i="1"/>
  <c r="AS193" i="1"/>
  <c r="AW193" i="1"/>
  <c r="AR190" i="1"/>
  <c r="AW186" i="1"/>
  <c r="AQ184" i="1"/>
  <c r="BC184" i="1"/>
  <c r="AR181" i="1"/>
  <c r="AS180" i="1"/>
  <c r="BA180" i="1"/>
  <c r="AR175" i="1"/>
  <c r="AS164" i="1"/>
  <c r="BA164" i="1"/>
  <c r="BD163" i="1"/>
  <c r="AS160" i="1"/>
  <c r="AQ157" i="1"/>
  <c r="AQ140" i="1"/>
  <c r="AS135" i="1"/>
  <c r="AS127" i="1"/>
  <c r="BE127" i="1"/>
  <c r="AS119" i="1"/>
  <c r="AT118" i="1"/>
  <c r="AT115" i="1"/>
  <c r="BB115" i="1"/>
  <c r="AX107" i="1"/>
  <c r="AR93" i="1"/>
  <c r="AR81" i="1"/>
  <c r="AU80" i="1"/>
  <c r="AW78" i="1"/>
  <c r="AS74" i="1"/>
  <c r="BE74" i="1"/>
  <c r="AW70" i="1"/>
  <c r="AR65" i="1"/>
  <c r="AR62" i="1"/>
  <c r="BD484" i="1"/>
  <c r="BF486" i="1"/>
  <c r="BH481" i="1"/>
  <c r="BB479" i="1"/>
  <c r="AT478" i="1"/>
  <c r="AW478" i="1"/>
  <c r="BA478" i="1"/>
  <c r="AR476" i="1"/>
  <c r="AT475" i="1"/>
  <c r="AV474" i="1"/>
  <c r="AT472" i="1"/>
  <c r="AQ469" i="1"/>
  <c r="AV467" i="1"/>
  <c r="BG467" i="1"/>
  <c r="BG466" i="1"/>
  <c r="AT463" i="1"/>
  <c r="AS462" i="1"/>
  <c r="AQ459" i="1"/>
  <c r="BC459" i="1"/>
  <c r="AU458" i="1"/>
  <c r="BC458" i="1"/>
  <c r="AT452" i="1"/>
  <c r="AX452" i="1"/>
  <c r="AV451" i="1"/>
  <c r="BD451" i="1"/>
  <c r="AS450" i="1"/>
  <c r="AW450" i="1"/>
  <c r="AX449" i="1"/>
  <c r="AV449" i="1"/>
  <c r="AW448" i="1"/>
  <c r="AY448" i="1"/>
  <c r="AU448" i="1"/>
  <c r="AX446" i="1"/>
  <c r="BG446" i="1"/>
  <c r="AT444" i="1"/>
  <c r="AV444" i="1"/>
  <c r="AW443" i="1"/>
  <c r="AV439" i="1"/>
  <c r="AW439" i="1"/>
  <c r="AU486" i="1"/>
  <c r="BB486" i="1"/>
  <c r="AT485" i="1"/>
  <c r="AW485" i="1"/>
  <c r="BA485" i="1"/>
  <c r="BF483" i="1"/>
  <c r="AT480" i="1"/>
  <c r="AV477" i="1"/>
  <c r="AQ477" i="1"/>
  <c r="BC477" i="1"/>
  <c r="BG477" i="1"/>
  <c r="AU476" i="1"/>
  <c r="AX471" i="1"/>
  <c r="AY467" i="1"/>
  <c r="BD467" i="1"/>
  <c r="AY466" i="1"/>
  <c r="AQ466" i="1"/>
  <c r="AR462" i="1"/>
  <c r="BD459" i="1"/>
  <c r="AR456" i="1"/>
  <c r="AV455" i="1"/>
  <c r="AR455" i="1"/>
  <c r="AU454" i="1"/>
  <c r="AY447" i="1"/>
  <c r="AU447" i="1"/>
  <c r="AW446" i="1"/>
  <c r="BD446" i="1"/>
  <c r="AY444" i="1"/>
  <c r="AU444" i="1"/>
  <c r="BF444" i="1"/>
  <c r="AX442" i="1"/>
  <c r="AW441" i="1"/>
  <c r="AS440" i="1"/>
  <c r="AT440" i="1"/>
  <c r="AV440" i="1"/>
  <c r="AY438" i="1"/>
  <c r="AQ437" i="1"/>
  <c r="AY437" i="1"/>
  <c r="AT487" i="1"/>
  <c r="BB487" i="1"/>
  <c r="AQ484" i="1"/>
  <c r="BC484" i="1"/>
  <c r="BA483" i="1"/>
  <c r="BD481" i="1"/>
  <c r="BD477" i="1"/>
  <c r="AR474" i="1"/>
  <c r="AU473" i="1"/>
  <c r="AV473" i="1"/>
  <c r="AU472" i="1"/>
  <c r="BF471" i="1"/>
  <c r="AU469" i="1"/>
  <c r="BG464" i="1"/>
  <c r="AS463" i="1"/>
  <c r="AV463" i="1"/>
  <c r="BE463" i="1"/>
  <c r="AU462" i="1"/>
  <c r="BF461" i="1"/>
  <c r="AR458" i="1"/>
  <c r="AV458" i="1"/>
  <c r="AQ457" i="1"/>
  <c r="AT456" i="1"/>
  <c r="AQ453" i="1"/>
  <c r="AU453" i="1"/>
  <c r="BB453" i="1"/>
  <c r="AW452" i="1"/>
  <c r="BE452" i="1"/>
  <c r="AX447" i="1"/>
  <c r="AT447" i="1"/>
  <c r="AY446" i="1"/>
  <c r="AW445" i="1"/>
  <c r="AW444" i="1"/>
  <c r="AY443" i="1"/>
  <c r="AU443" i="1"/>
  <c r="BH443" i="1"/>
  <c r="AV442" i="1"/>
  <c r="AW442" i="1"/>
  <c r="BD442" i="1"/>
  <c r="AT441" i="1"/>
  <c r="AU441" i="1"/>
  <c r="AV441" i="1"/>
  <c r="BF441" i="1"/>
  <c r="AY440" i="1"/>
  <c r="AU440" i="1"/>
  <c r="BA440" i="1"/>
  <c r="BF440" i="1"/>
  <c r="BH438" i="1"/>
  <c r="AT437" i="1"/>
  <c r="AU437" i="1"/>
  <c r="AR487" i="1"/>
  <c r="AX486" i="1"/>
  <c r="AQ486" i="1"/>
  <c r="AS481" i="1"/>
  <c r="AV481" i="1"/>
  <c r="AU480" i="1"/>
  <c r="BH473" i="1"/>
  <c r="AW470" i="1"/>
  <c r="BA470" i="1"/>
  <c r="AW468" i="1"/>
  <c r="BG468" i="1"/>
  <c r="AX467" i="1"/>
  <c r="AS466" i="1"/>
  <c r="BH463" i="1"/>
  <c r="AY462" i="1"/>
  <c r="AU461" i="1"/>
  <c r="BB461" i="1"/>
  <c r="AT460" i="1"/>
  <c r="AW460" i="1"/>
  <c r="BE460" i="1"/>
  <c r="AT457" i="1"/>
  <c r="AS456" i="1"/>
  <c r="AS455" i="1"/>
  <c r="AW455" i="1"/>
  <c r="AR454" i="1"/>
  <c r="AV454" i="1"/>
  <c r="AU452" i="1"/>
  <c r="AT451" i="1"/>
  <c r="BH451" i="1"/>
  <c r="AY450" i="1"/>
  <c r="AU450" i="1"/>
  <c r="AY449" i="1"/>
  <c r="AW449" i="1"/>
  <c r="AV448" i="1"/>
  <c r="AW447" i="1"/>
  <c r="AU446" i="1"/>
  <c r="AU445" i="1"/>
  <c r="AV445" i="1"/>
  <c r="BB445" i="1"/>
  <c r="AX443" i="1"/>
  <c r="AT443" i="1"/>
  <c r="AY442" i="1"/>
  <c r="AY441" i="1"/>
  <c r="AX439" i="1"/>
  <c r="AT439" i="1"/>
  <c r="AV438" i="1"/>
  <c r="AQ438" i="1"/>
  <c r="AX438" i="1"/>
  <c r="AT438" i="1"/>
  <c r="AW437" i="1"/>
  <c r="AS437" i="1"/>
  <c r="AW436" i="1"/>
  <c r="AY436" i="1"/>
  <c r="AU436" i="1"/>
  <c r="BH435" i="1"/>
  <c r="AV435" i="1"/>
  <c r="AY435" i="1"/>
  <c r="AU435" i="1"/>
  <c r="BB435" i="1"/>
  <c r="AY434" i="1"/>
  <c r="AW434" i="1"/>
  <c r="BG434" i="1"/>
  <c r="AU433" i="1"/>
  <c r="AV432" i="1"/>
  <c r="AR432" i="1"/>
  <c r="AV431" i="1"/>
  <c r="AY431" i="1"/>
  <c r="AU431" i="1"/>
  <c r="BB431" i="1"/>
  <c r="AU430" i="1"/>
  <c r="AY429" i="1"/>
  <c r="AW429" i="1"/>
  <c r="AS429" i="1"/>
  <c r="AY426" i="1"/>
  <c r="AW426" i="1"/>
  <c r="AY425" i="1"/>
  <c r="AW425" i="1"/>
  <c r="AS425" i="1"/>
  <c r="AV424" i="1"/>
  <c r="AR424" i="1"/>
  <c r="AX423" i="1"/>
  <c r="AY422" i="1"/>
  <c r="AW422" i="1"/>
  <c r="AV421" i="1"/>
  <c r="BB415" i="1"/>
  <c r="BG415" i="1"/>
  <c r="AQ414" i="1"/>
  <c r="AT413" i="1"/>
  <c r="AR411" i="1"/>
  <c r="AU409" i="1"/>
  <c r="AQ408" i="1"/>
  <c r="AR407" i="1"/>
  <c r="AR405" i="1"/>
  <c r="BE405" i="1"/>
  <c r="BD401" i="1"/>
  <c r="AT399" i="1"/>
  <c r="BA398" i="1"/>
  <c r="AS393" i="1"/>
  <c r="AT391" i="1"/>
  <c r="AR388" i="1"/>
  <c r="AV388" i="1"/>
  <c r="AV386" i="1"/>
  <c r="AR386" i="1"/>
  <c r="AX384" i="1"/>
  <c r="AT384" i="1"/>
  <c r="AV383" i="1"/>
  <c r="BF383" i="1"/>
  <c r="BE380" i="1"/>
  <c r="AW378" i="1"/>
  <c r="AY378" i="1"/>
  <c r="AU378" i="1"/>
  <c r="BA378" i="1"/>
  <c r="BH377" i="1"/>
  <c r="AX377" i="1"/>
  <c r="AX376" i="1"/>
  <c r="AT376" i="1"/>
  <c r="AV373" i="1"/>
  <c r="AY373" i="1"/>
  <c r="AU373" i="1"/>
  <c r="AX372" i="1"/>
  <c r="AT372" i="1"/>
  <c r="AV371" i="1"/>
  <c r="AR371" i="1"/>
  <c r="AS367" i="1"/>
  <c r="AV367" i="1"/>
  <c r="AR367" i="1"/>
  <c r="AU365" i="1"/>
  <c r="BF361" i="1"/>
  <c r="AT360" i="1"/>
  <c r="AV358" i="1"/>
  <c r="AS355" i="1"/>
  <c r="AR354" i="1"/>
  <c r="AQ350" i="1"/>
  <c r="BF349" i="1"/>
  <c r="AV347" i="1"/>
  <c r="AW438" i="1"/>
  <c r="BD438" i="1"/>
  <c r="AX437" i="1"/>
  <c r="AV437" i="1"/>
  <c r="AT436" i="1"/>
  <c r="BD435" i="1"/>
  <c r="AS435" i="1"/>
  <c r="AX435" i="1"/>
  <c r="AV434" i="1"/>
  <c r="AT433" i="1"/>
  <c r="AW432" i="1"/>
  <c r="AY432" i="1"/>
  <c r="AU432" i="1"/>
  <c r="BE432" i="1"/>
  <c r="BH431" i="1"/>
  <c r="AS431" i="1"/>
  <c r="AX431" i="1"/>
  <c r="AR430" i="1"/>
  <c r="AX430" i="1"/>
  <c r="AT430" i="1"/>
  <c r="AX429" i="1"/>
  <c r="AV429" i="1"/>
  <c r="AW427" i="1"/>
  <c r="AV426" i="1"/>
  <c r="AX425" i="1"/>
  <c r="AV425" i="1"/>
  <c r="AW424" i="1"/>
  <c r="AY424" i="1"/>
  <c r="AU424" i="1"/>
  <c r="AV422" i="1"/>
  <c r="AU421" i="1"/>
  <c r="AU419" i="1"/>
  <c r="BB419" i="1"/>
  <c r="BA418" i="1"/>
  <c r="AQ418" i="1"/>
  <c r="AR417" i="1"/>
  <c r="AS416" i="1"/>
  <c r="AR415" i="1"/>
  <c r="AX414" i="1"/>
  <c r="AS412" i="1"/>
  <c r="AU411" i="1"/>
  <c r="AS408" i="1"/>
  <c r="BC407" i="1"/>
  <c r="AW405" i="1"/>
  <c r="AT405" i="1"/>
  <c r="AS401" i="1"/>
  <c r="BF399" i="1"/>
  <c r="AV397" i="1"/>
  <c r="AY396" i="1"/>
  <c r="BF395" i="1"/>
  <c r="AT394" i="1"/>
  <c r="AS392" i="1"/>
  <c r="AS389" i="1"/>
  <c r="AX387" i="1"/>
  <c r="AW386" i="1"/>
  <c r="AY386" i="1"/>
  <c r="AU386" i="1"/>
  <c r="BH385" i="1"/>
  <c r="AV385" i="1"/>
  <c r="AY385" i="1"/>
  <c r="AU385" i="1"/>
  <c r="BB385" i="1"/>
  <c r="AQ384" i="1"/>
  <c r="AW384" i="1"/>
  <c r="AU383" i="1"/>
  <c r="AX382" i="1"/>
  <c r="AV382" i="1"/>
  <c r="AR382" i="1"/>
  <c r="AV381" i="1"/>
  <c r="AY381" i="1"/>
  <c r="AU381" i="1"/>
  <c r="BB381" i="1"/>
  <c r="BG380" i="1"/>
  <c r="AU380" i="1"/>
  <c r="AQ379" i="1"/>
  <c r="AW379" i="1"/>
  <c r="AS379" i="1"/>
  <c r="AT378" i="1"/>
  <c r="AQ376" i="1"/>
  <c r="AW376" i="1"/>
  <c r="AQ375" i="1"/>
  <c r="AW375" i="1"/>
  <c r="AS375" i="1"/>
  <c r="AX374" i="1"/>
  <c r="AV374" i="1"/>
  <c r="AR374" i="1"/>
  <c r="AS373" i="1"/>
  <c r="AX373" i="1"/>
  <c r="AQ372" i="1"/>
  <c r="AW372" i="1"/>
  <c r="AW371" i="1"/>
  <c r="AY371" i="1"/>
  <c r="AU371" i="1"/>
  <c r="AY370" i="1"/>
  <c r="AQ368" i="1"/>
  <c r="AZ367" i="1"/>
  <c r="AT364" i="1"/>
  <c r="AW364" i="1"/>
  <c r="BA364" i="1"/>
  <c r="AV362" i="1"/>
  <c r="AQ361" i="1"/>
  <c r="AV359" i="1"/>
  <c r="AT359" i="1"/>
  <c r="AY439" i="1"/>
  <c r="AU439" i="1"/>
  <c r="BH439" i="1"/>
  <c r="AW433" i="1"/>
  <c r="AS433" i="1"/>
  <c r="BD431" i="1"/>
  <c r="AW430" i="1"/>
  <c r="AV428" i="1"/>
  <c r="AR428" i="1"/>
  <c r="AY427" i="1"/>
  <c r="AU427" i="1"/>
  <c r="BB427" i="1"/>
  <c r="BF425" i="1"/>
  <c r="BD425" i="1"/>
  <c r="BE424" i="1"/>
  <c r="AV420" i="1"/>
  <c r="AR420" i="1"/>
  <c r="AX418" i="1"/>
  <c r="AV416" i="1"/>
  <c r="BF414" i="1"/>
  <c r="AV412" i="1"/>
  <c r="AR412" i="1"/>
  <c r="AY411" i="1"/>
  <c r="AU410" i="1"/>
  <c r="BA410" i="1"/>
  <c r="AT409" i="1"/>
  <c r="AY407" i="1"/>
  <c r="AQ406" i="1"/>
  <c r="BF406" i="1"/>
  <c r="BH404" i="1"/>
  <c r="AQ403" i="1"/>
  <c r="AY403" i="1"/>
  <c r="AX399" i="1"/>
  <c r="AU395" i="1"/>
  <c r="AW394" i="1"/>
  <c r="AY392" i="1"/>
  <c r="AU392" i="1"/>
  <c r="AR390" i="1"/>
  <c r="AV389" i="1"/>
  <c r="AY388" i="1"/>
  <c r="AX385" i="1"/>
  <c r="AY382" i="1"/>
  <c r="AU382" i="1"/>
  <c r="BE382" i="1"/>
  <c r="AX381" i="1"/>
  <c r="BC380" i="1"/>
  <c r="AX380" i="1"/>
  <c r="AT380" i="1"/>
  <c r="AX379" i="1"/>
  <c r="AV379" i="1"/>
  <c r="AV375" i="1"/>
  <c r="AY374" i="1"/>
  <c r="AU374" i="1"/>
  <c r="AT367" i="1"/>
  <c r="AX365" i="1"/>
  <c r="AT363" i="1"/>
  <c r="AQ360" i="1"/>
  <c r="BE360" i="1"/>
  <c r="BH359" i="1"/>
  <c r="AS357" i="1"/>
  <c r="BA357" i="1"/>
  <c r="AQ354" i="1"/>
  <c r="AS352" i="1"/>
  <c r="AZ351" i="1"/>
  <c r="BC350" i="1"/>
  <c r="AR347" i="1"/>
  <c r="AQ345" i="1"/>
  <c r="AU345" i="1"/>
  <c r="BA345" i="1"/>
  <c r="AV436" i="1"/>
  <c r="AR436" i="1"/>
  <c r="AX434" i="1"/>
  <c r="AT434" i="1"/>
  <c r="AV433" i="1"/>
  <c r="AY428" i="1"/>
  <c r="AU428" i="1"/>
  <c r="AX427" i="1"/>
  <c r="AZ427" i="1"/>
  <c r="AX426" i="1"/>
  <c r="AT426" i="1"/>
  <c r="AY423" i="1"/>
  <c r="AU423" i="1"/>
  <c r="AX422" i="1"/>
  <c r="AT422" i="1"/>
  <c r="AW421" i="1"/>
  <c r="AS421" i="1"/>
  <c r="AY420" i="1"/>
  <c r="AU420" i="1"/>
  <c r="AZ412" i="1"/>
  <c r="AT411" i="1"/>
  <c r="AQ410" i="1"/>
  <c r="AW409" i="1"/>
  <c r="BA409" i="1"/>
  <c r="AQ404" i="1"/>
  <c r="AV401" i="1"/>
  <c r="AU400" i="1"/>
  <c r="AQ395" i="1"/>
  <c r="AU394" i="1"/>
  <c r="AQ393" i="1"/>
  <c r="AQ391" i="1"/>
  <c r="AT390" i="1"/>
  <c r="AQ387" i="1"/>
  <c r="AU387" i="1"/>
  <c r="AW383" i="1"/>
  <c r="AS383" i="1"/>
  <c r="AW380" i="1"/>
  <c r="AV378" i="1"/>
  <c r="AR378" i="1"/>
  <c r="AY377" i="1"/>
  <c r="AU377" i="1"/>
  <c r="BB377" i="1"/>
  <c r="BD375" i="1"/>
  <c r="AW370" i="1"/>
  <c r="BG370" i="1"/>
  <c r="BD369" i="1"/>
  <c r="AU366" i="1"/>
  <c r="AQ364" i="1"/>
  <c r="BD363" i="1"/>
  <c r="AR362" i="1"/>
  <c r="BC362" i="1"/>
  <c r="AR350" i="1"/>
  <c r="AT349" i="1"/>
  <c r="AT346" i="1"/>
  <c r="AR344" i="1"/>
  <c r="AW343" i="1"/>
  <c r="AR341" i="1"/>
  <c r="AT340" i="1"/>
  <c r="BA340" i="1"/>
  <c r="AQ336" i="1"/>
  <c r="AX336" i="1"/>
  <c r="BD334" i="1"/>
  <c r="BB333" i="1"/>
  <c r="AU330" i="1"/>
  <c r="AT329" i="1"/>
  <c r="AV328" i="1"/>
  <c r="AT328" i="1"/>
  <c r="AW327" i="1"/>
  <c r="AY327" i="1"/>
  <c r="AU327" i="1"/>
  <c r="BA327" i="1"/>
  <c r="AW326" i="1"/>
  <c r="AX324" i="1"/>
  <c r="AV324" i="1"/>
  <c r="AW323" i="1"/>
  <c r="AY323" i="1"/>
  <c r="AU323" i="1"/>
  <c r="AS322" i="1"/>
  <c r="AX322" i="1"/>
  <c r="BH322" i="1"/>
  <c r="AX320" i="1"/>
  <c r="AV320" i="1"/>
  <c r="AW319" i="1"/>
  <c r="AY319" i="1"/>
  <c r="AU319" i="1"/>
  <c r="AX318" i="1"/>
  <c r="BH318" i="1"/>
  <c r="AW315" i="1"/>
  <c r="AY315" i="1"/>
  <c r="AU315" i="1"/>
  <c r="BH314" i="1"/>
  <c r="AV314" i="1"/>
  <c r="AY314" i="1"/>
  <c r="AU314" i="1"/>
  <c r="AQ314" i="1"/>
  <c r="AX313" i="1"/>
  <c r="AT313" i="1"/>
  <c r="AY312" i="1"/>
  <c r="AW312" i="1"/>
  <c r="AS312" i="1"/>
  <c r="AW311" i="1"/>
  <c r="AY311" i="1"/>
  <c r="AU311" i="1"/>
  <c r="BA311" i="1"/>
  <c r="AY309" i="1"/>
  <c r="AQ309" i="1"/>
  <c r="AW309" i="1"/>
  <c r="AY308" i="1"/>
  <c r="AQ308" i="1"/>
  <c r="AW308" i="1"/>
  <c r="AS308" i="1"/>
  <c r="AX307" i="1"/>
  <c r="AV307" i="1"/>
  <c r="AR307" i="1"/>
  <c r="AV306" i="1"/>
  <c r="AY306" i="1"/>
  <c r="AU306" i="1"/>
  <c r="AQ306" i="1"/>
  <c r="AY305" i="1"/>
  <c r="AQ305" i="1"/>
  <c r="AW305" i="1"/>
  <c r="AY304" i="1"/>
  <c r="AQ304" i="1"/>
  <c r="AW304" i="1"/>
  <c r="AS304" i="1"/>
  <c r="AX303" i="1"/>
  <c r="AV303" i="1"/>
  <c r="AR303" i="1"/>
  <c r="AV302" i="1"/>
  <c r="AY302" i="1"/>
  <c r="AU302" i="1"/>
  <c r="AQ302" i="1"/>
  <c r="AY301" i="1"/>
  <c r="AW301" i="1"/>
  <c r="BC301" i="1"/>
  <c r="AU300" i="1"/>
  <c r="AV299" i="1"/>
  <c r="AR299" i="1"/>
  <c r="BE298" i="1"/>
  <c r="AU297" i="1"/>
  <c r="BD297" i="1"/>
  <c r="AV295" i="1"/>
  <c r="AR295" i="1"/>
  <c r="AY293" i="1"/>
  <c r="AW293" i="1"/>
  <c r="AY292" i="1"/>
  <c r="AW292" i="1"/>
  <c r="AS292" i="1"/>
  <c r="AX291" i="1"/>
  <c r="AV291" i="1"/>
  <c r="AR291" i="1"/>
  <c r="AV290" i="1"/>
  <c r="AY290" i="1"/>
  <c r="AU290" i="1"/>
  <c r="AQ290" i="1"/>
  <c r="AY289" i="1"/>
  <c r="AW289" i="1"/>
  <c r="AY288" i="1"/>
  <c r="AW288" i="1"/>
  <c r="AS288" i="1"/>
  <c r="AX287" i="1"/>
  <c r="AV287" i="1"/>
  <c r="AR287" i="1"/>
  <c r="AY286" i="1"/>
  <c r="AU286" i="1"/>
  <c r="AQ286" i="1"/>
  <c r="AW285" i="1"/>
  <c r="BC285" i="1"/>
  <c r="AV283" i="1"/>
  <c r="AR283" i="1"/>
  <c r="BB281" i="1"/>
  <c r="AV279" i="1"/>
  <c r="AR279" i="1"/>
  <c r="AR278" i="1"/>
  <c r="AX278" i="1"/>
  <c r="AU277" i="1"/>
  <c r="AZ277" i="1"/>
  <c r="BE277" i="1"/>
  <c r="AR346" i="1"/>
  <c r="AU341" i="1"/>
  <c r="BC341" i="1"/>
  <c r="AV338" i="1"/>
  <c r="BG337" i="1"/>
  <c r="AT332" i="1"/>
  <c r="AW332" i="1"/>
  <c r="AQ331" i="1"/>
  <c r="BC331" i="1"/>
  <c r="AW328" i="1"/>
  <c r="AZ328" i="1"/>
  <c r="AT327" i="1"/>
  <c r="AY326" i="1"/>
  <c r="AU326" i="1"/>
  <c r="AQ326" i="1"/>
  <c r="BD325" i="1"/>
  <c r="AT323" i="1"/>
  <c r="BE319" i="1"/>
  <c r="AT319" i="1"/>
  <c r="AU317" i="1"/>
  <c r="AQ316" i="1"/>
  <c r="AW316" i="1"/>
  <c r="AS316" i="1"/>
  <c r="AT315" i="1"/>
  <c r="BD314" i="1"/>
  <c r="AS314" i="1"/>
  <c r="AX314" i="1"/>
  <c r="AQ313" i="1"/>
  <c r="AW313" i="1"/>
  <c r="BC313" i="1"/>
  <c r="AX312" i="1"/>
  <c r="AV312" i="1"/>
  <c r="BB312" i="1"/>
  <c r="AT311" i="1"/>
  <c r="AW310" i="1"/>
  <c r="AV308" i="1"/>
  <c r="AY307" i="1"/>
  <c r="AU307" i="1"/>
  <c r="BD306" i="1"/>
  <c r="AS306" i="1"/>
  <c r="AX306" i="1"/>
  <c r="BH306" i="1"/>
  <c r="AV304" i="1"/>
  <c r="AY303" i="1"/>
  <c r="AU303" i="1"/>
  <c r="BD302" i="1"/>
  <c r="AS302" i="1"/>
  <c r="AX302" i="1"/>
  <c r="BH302" i="1"/>
  <c r="AV301" i="1"/>
  <c r="AT300" i="1"/>
  <c r="AW299" i="1"/>
  <c r="AY299" i="1"/>
  <c r="AU299" i="1"/>
  <c r="BH298" i="1"/>
  <c r="AV298" i="1"/>
  <c r="AY298" i="1"/>
  <c r="AU298" i="1"/>
  <c r="AQ298" i="1"/>
  <c r="BG297" i="1"/>
  <c r="AR297" i="1"/>
  <c r="AX297" i="1"/>
  <c r="AT297" i="1"/>
  <c r="AQ296" i="1"/>
  <c r="AW296" i="1"/>
  <c r="AS296" i="1"/>
  <c r="AW295" i="1"/>
  <c r="AY295" i="1"/>
  <c r="AU295" i="1"/>
  <c r="BA295" i="1"/>
  <c r="AW294" i="1"/>
  <c r="AV293" i="1"/>
  <c r="AX292" i="1"/>
  <c r="AV292" i="1"/>
  <c r="AY291" i="1"/>
  <c r="AU291" i="1"/>
  <c r="BD290" i="1"/>
  <c r="AS290" i="1"/>
  <c r="AX290" i="1"/>
  <c r="BH290" i="1"/>
  <c r="AV289" i="1"/>
  <c r="AX288" i="1"/>
  <c r="AV288" i="1"/>
  <c r="AY287" i="1"/>
  <c r="AU287" i="1"/>
  <c r="BD286" i="1"/>
  <c r="AS286" i="1"/>
  <c r="AX286" i="1"/>
  <c r="BH286" i="1"/>
  <c r="AV285" i="1"/>
  <c r="AT284" i="1"/>
  <c r="AW283" i="1"/>
  <c r="AY283" i="1"/>
  <c r="AU283" i="1"/>
  <c r="BH282" i="1"/>
  <c r="AV282" i="1"/>
  <c r="AY282" i="1"/>
  <c r="AU282" i="1"/>
  <c r="AQ282" i="1"/>
  <c r="BG281" i="1"/>
  <c r="AR281" i="1"/>
  <c r="AX281" i="1"/>
  <c r="AT281" i="1"/>
  <c r="AQ280" i="1"/>
  <c r="AW280" i="1"/>
  <c r="AS280" i="1"/>
  <c r="AW279" i="1"/>
  <c r="AY279" i="1"/>
  <c r="AU279" i="1"/>
  <c r="BA279" i="1"/>
  <c r="AW278" i="1"/>
  <c r="BA277" i="1"/>
  <c r="AS277" i="1"/>
  <c r="BD277" i="1"/>
  <c r="AU346" i="1"/>
  <c r="AQ340" i="1"/>
  <c r="AX340" i="1"/>
  <c r="AT338" i="1"/>
  <c r="AR330" i="1"/>
  <c r="AX326" i="1"/>
  <c r="AX325" i="1"/>
  <c r="AT325" i="1"/>
  <c r="AX321" i="1"/>
  <c r="AT321" i="1"/>
  <c r="BE318" i="1"/>
  <c r="AX317" i="1"/>
  <c r="AT317" i="1"/>
  <c r="AV316" i="1"/>
  <c r="AZ314" i="1"/>
  <c r="BE311" i="1"/>
  <c r="AY310" i="1"/>
  <c r="AU310" i="1"/>
  <c r="AQ310" i="1"/>
  <c r="BD309" i="1"/>
  <c r="AZ302" i="1"/>
  <c r="AW300" i="1"/>
  <c r="AS300" i="1"/>
  <c r="BD298" i="1"/>
  <c r="AX298" i="1"/>
  <c r="AW297" i="1"/>
  <c r="BC297" i="1"/>
  <c r="AV296" i="1"/>
  <c r="BB296" i="1"/>
  <c r="AY294" i="1"/>
  <c r="AU294" i="1"/>
  <c r="AQ294" i="1"/>
  <c r="BD293" i="1"/>
  <c r="BF292" i="1"/>
  <c r="BF288" i="1"/>
  <c r="AQ284" i="1"/>
  <c r="AW284" i="1"/>
  <c r="AS284" i="1"/>
  <c r="AT283" i="1"/>
  <c r="BD282" i="1"/>
  <c r="AS282" i="1"/>
  <c r="AX282" i="1"/>
  <c r="AQ281" i="1"/>
  <c r="AW281" i="1"/>
  <c r="BC281" i="1"/>
  <c r="AX280" i="1"/>
  <c r="AV280" i="1"/>
  <c r="BB280" i="1"/>
  <c r="AT279" i="1"/>
  <c r="BH277" i="1"/>
  <c r="AW277" i="1"/>
  <c r="AQ342" i="1"/>
  <c r="AR332" i="1"/>
  <c r="AS331" i="1"/>
  <c r="AR331" i="1"/>
  <c r="AY330" i="1"/>
  <c r="BC330" i="1"/>
  <c r="AQ329" i="1"/>
  <c r="AV327" i="1"/>
  <c r="AR327" i="1"/>
  <c r="AW325" i="1"/>
  <c r="AW324" i="1"/>
  <c r="AS324" i="1"/>
  <c r="AV323" i="1"/>
  <c r="AR323" i="1"/>
  <c r="AY322" i="1"/>
  <c r="AU322" i="1"/>
  <c r="AQ322" i="1"/>
  <c r="AW321" i="1"/>
  <c r="AW320" i="1"/>
  <c r="AS320" i="1"/>
  <c r="AV319" i="1"/>
  <c r="AR319" i="1"/>
  <c r="AY318" i="1"/>
  <c r="AU318" i="1"/>
  <c r="AQ318" i="1"/>
  <c r="AW317" i="1"/>
  <c r="BC317" i="1"/>
  <c r="AV315" i="1"/>
  <c r="AR315" i="1"/>
  <c r="BD313" i="1"/>
  <c r="AV311" i="1"/>
  <c r="AR311" i="1"/>
  <c r="AX310" i="1"/>
  <c r="AX309" i="1"/>
  <c r="AT309" i="1"/>
  <c r="AX305" i="1"/>
  <c r="AT305" i="1"/>
  <c r="AX301" i="1"/>
  <c r="AT301" i="1"/>
  <c r="AV300" i="1"/>
  <c r="AX294" i="1"/>
  <c r="AX293" i="1"/>
  <c r="AT293" i="1"/>
  <c r="AX289" i="1"/>
  <c r="AT289" i="1"/>
  <c r="BE286" i="1"/>
  <c r="AX285" i="1"/>
  <c r="AT285" i="1"/>
  <c r="AV284" i="1"/>
  <c r="AZ282" i="1"/>
  <c r="BE279" i="1"/>
  <c r="AY278" i="1"/>
  <c r="AU278" i="1"/>
  <c r="AQ278" i="1"/>
  <c r="BG277" i="1"/>
  <c r="AV277" i="1"/>
  <c r="AY277" i="1"/>
  <c r="BB277" i="1"/>
  <c r="BH276" i="1"/>
  <c r="BA276" i="1"/>
  <c r="AU275" i="1"/>
  <c r="AW274" i="1"/>
  <c r="AV274" i="1"/>
  <c r="AS273" i="1"/>
  <c r="AX273" i="1"/>
  <c r="AT273" i="1"/>
  <c r="AV272" i="1"/>
  <c r="AT271" i="1"/>
  <c r="AX270" i="1"/>
  <c r="AV270" i="1"/>
  <c r="AR270" i="1"/>
  <c r="AR268" i="1"/>
  <c r="AX268" i="1"/>
  <c r="AT268" i="1"/>
  <c r="AX267" i="1"/>
  <c r="AV267" i="1"/>
  <c r="AS266" i="1"/>
  <c r="AV264" i="1"/>
  <c r="AU263" i="1"/>
  <c r="AT262" i="1"/>
  <c r="AV261" i="1"/>
  <c r="AY261" i="1"/>
  <c r="AU261" i="1"/>
  <c r="AQ261" i="1"/>
  <c r="AX260" i="1"/>
  <c r="AT260" i="1"/>
  <c r="AW259" i="1"/>
  <c r="AS259" i="1"/>
  <c r="AR255" i="1"/>
  <c r="BD254" i="1"/>
  <c r="AZ253" i="1"/>
  <c r="AR252" i="1"/>
  <c r="AT252" i="1"/>
  <c r="AQ250" i="1"/>
  <c r="AT249" i="1"/>
  <c r="AQ248" i="1"/>
  <c r="AV245" i="1"/>
  <c r="AY244" i="1"/>
  <c r="BC244" i="1"/>
  <c r="BB243" i="1"/>
  <c r="AQ242" i="1"/>
  <c r="AY240" i="1"/>
  <c r="AU240" i="1"/>
  <c r="AQ237" i="1"/>
  <c r="BE237" i="1"/>
  <c r="AS236" i="1"/>
  <c r="AR236" i="1"/>
  <c r="AQ234" i="1"/>
  <c r="AQ233" i="1"/>
  <c r="AV232" i="1"/>
  <c r="AT232" i="1"/>
  <c r="AQ229" i="1"/>
  <c r="AS228" i="1"/>
  <c r="AV228" i="1"/>
  <c r="AR227" i="1"/>
  <c r="AR226" i="1"/>
  <c r="AT224" i="1"/>
  <c r="AT221" i="1"/>
  <c r="AW221" i="1"/>
  <c r="AT220" i="1"/>
  <c r="AR219" i="1"/>
  <c r="AU219" i="1"/>
  <c r="AU218" i="1"/>
  <c r="AV218" i="1"/>
  <c r="AT217" i="1"/>
  <c r="AW217" i="1"/>
  <c r="AX277" i="1"/>
  <c r="AT277" i="1"/>
  <c r="BG276" i="1"/>
  <c r="AU276" i="1"/>
  <c r="BG275" i="1"/>
  <c r="AT275" i="1"/>
  <c r="AU274" i="1"/>
  <c r="BF273" i="1"/>
  <c r="AZ273" i="1"/>
  <c r="AR273" i="1"/>
  <c r="AU272" i="1"/>
  <c r="AW271" i="1"/>
  <c r="AS271" i="1"/>
  <c r="AY270" i="1"/>
  <c r="AU270" i="1"/>
  <c r="AY269" i="1"/>
  <c r="AU269" i="1"/>
  <c r="AW268" i="1"/>
  <c r="BC268" i="1"/>
  <c r="AV266" i="1"/>
  <c r="AR266" i="1"/>
  <c r="AY265" i="1"/>
  <c r="AU265" i="1"/>
  <c r="AQ265" i="1"/>
  <c r="BB264" i="1"/>
  <c r="AX261" i="1"/>
  <c r="AY260" i="1"/>
  <c r="AW260" i="1"/>
  <c r="AX259" i="1"/>
  <c r="AV259" i="1"/>
  <c r="AU258" i="1"/>
  <c r="AR258" i="1"/>
  <c r="AT257" i="1"/>
  <c r="AT256" i="1"/>
  <c r="AQ255" i="1"/>
  <c r="BH253" i="1"/>
  <c r="AS252" i="1"/>
  <c r="AW251" i="1"/>
  <c r="BC248" i="1"/>
  <c r="AR247" i="1"/>
  <c r="AR243" i="1"/>
  <c r="AW242" i="1"/>
  <c r="AQ241" i="1"/>
  <c r="BC241" i="1"/>
  <c r="BH236" i="1"/>
  <c r="AQ231" i="1"/>
  <c r="AV230" i="1"/>
  <c r="BD226" i="1"/>
  <c r="BE217" i="1"/>
  <c r="BD216" i="1"/>
  <c r="BD212" i="1"/>
  <c r="AX276" i="1"/>
  <c r="AT276" i="1"/>
  <c r="AW275" i="1"/>
  <c r="AX272" i="1"/>
  <c r="AT272" i="1"/>
  <c r="AV271" i="1"/>
  <c r="AX269" i="1"/>
  <c r="AW266" i="1"/>
  <c r="AY266" i="1"/>
  <c r="AU266" i="1"/>
  <c r="BH265" i="1"/>
  <c r="AX265" i="1"/>
  <c r="BC264" i="1"/>
  <c r="AX264" i="1"/>
  <c r="AT264" i="1"/>
  <c r="AY263" i="1"/>
  <c r="AW263" i="1"/>
  <c r="AS263" i="1"/>
  <c r="AV262" i="1"/>
  <c r="AR262" i="1"/>
  <c r="BH258" i="1"/>
  <c r="AV257" i="1"/>
  <c r="AS256" i="1"/>
  <c r="AQ253" i="1"/>
  <c r="AU252" i="1"/>
  <c r="AR251" i="1"/>
  <c r="AU250" i="1"/>
  <c r="AV250" i="1"/>
  <c r="BD249" i="1"/>
  <c r="AQ247" i="1"/>
  <c r="AQ245" i="1"/>
  <c r="AT244" i="1"/>
  <c r="AT240" i="1"/>
  <c r="AS239" i="1"/>
  <c r="AT237" i="1"/>
  <c r="AW237" i="1"/>
  <c r="AT236" i="1"/>
  <c r="AR235" i="1"/>
  <c r="AU235" i="1"/>
  <c r="AU234" i="1"/>
  <c r="AV234" i="1"/>
  <c r="AT233" i="1"/>
  <c r="AW233" i="1"/>
  <c r="BC231" i="1"/>
  <c r="AT229" i="1"/>
  <c r="AW229" i="1"/>
  <c r="AT228" i="1"/>
  <c r="AQ227" i="1"/>
  <c r="AV227" i="1"/>
  <c r="AQ226" i="1"/>
  <c r="AS224" i="1"/>
  <c r="AV224" i="1"/>
  <c r="AR224" i="1"/>
  <c r="AQ222" i="1"/>
  <c r="AQ221" i="1"/>
  <c r="BE221" i="1"/>
  <c r="AS220" i="1"/>
  <c r="AR220" i="1"/>
  <c r="AQ218" i="1"/>
  <c r="AQ217" i="1"/>
  <c r="AT216" i="1"/>
  <c r="AW276" i="1"/>
  <c r="AS276" i="1"/>
  <c r="AV275" i="1"/>
  <c r="BE275" i="1"/>
  <c r="AY273" i="1"/>
  <c r="AU273" i="1"/>
  <c r="AW272" i="1"/>
  <c r="AW267" i="1"/>
  <c r="AS267" i="1"/>
  <c r="BD265" i="1"/>
  <c r="AW264" i="1"/>
  <c r="AV263" i="1"/>
  <c r="BB263" i="1"/>
  <c r="AY262" i="1"/>
  <c r="AU262" i="1"/>
  <c r="AV258" i="1"/>
  <c r="AZ257" i="1"/>
  <c r="AY256" i="1"/>
  <c r="AS255" i="1"/>
  <c r="AT255" i="1"/>
  <c r="AT251" i="1"/>
  <c r="AX251" i="1"/>
  <c r="AQ249" i="1"/>
  <c r="AS248" i="1"/>
  <c r="AW247" i="1"/>
  <c r="AV246" i="1"/>
  <c r="AT245" i="1"/>
  <c r="AX243" i="1"/>
  <c r="AR242" i="1"/>
  <c r="AS240" i="1"/>
  <c r="AR239" i="1"/>
  <c r="BD238" i="1"/>
  <c r="AV236" i="1"/>
  <c r="BE233" i="1"/>
  <c r="BD232" i="1"/>
  <c r="AQ225" i="1"/>
  <c r="AZ224" i="1"/>
  <c r="BH220" i="1"/>
  <c r="AQ215" i="1"/>
  <c r="AV214" i="1"/>
  <c r="AZ214" i="1"/>
  <c r="AT213" i="1"/>
  <c r="AW213" i="1"/>
  <c r="AT212" i="1"/>
  <c r="AV211" i="1"/>
  <c r="AQ210" i="1"/>
  <c r="BC205" i="1"/>
  <c r="AT203" i="1"/>
  <c r="AW203" i="1"/>
  <c r="AR201" i="1"/>
  <c r="AT201" i="1"/>
  <c r="BG201" i="1"/>
  <c r="AR192" i="1"/>
  <c r="AT192" i="1"/>
  <c r="AS191" i="1"/>
  <c r="AQ191" i="1"/>
  <c r="AV190" i="1"/>
  <c r="AR188" i="1"/>
  <c r="AU188" i="1"/>
  <c r="AU187" i="1"/>
  <c r="AR187" i="1"/>
  <c r="AZ185" i="1"/>
  <c r="BH183" i="1"/>
  <c r="AQ182" i="1"/>
  <c r="AR180" i="1"/>
  <c r="AU179" i="1"/>
  <c r="AV179" i="1"/>
  <c r="BH177" i="1"/>
  <c r="AV172" i="1"/>
  <c r="AW172" i="1"/>
  <c r="AS171" i="1"/>
  <c r="AQ171" i="1"/>
  <c r="AU170" i="1"/>
  <c r="AW168" i="1"/>
  <c r="AQ168" i="1"/>
  <c r="AT167" i="1"/>
  <c r="AQ166" i="1"/>
  <c r="AR164" i="1"/>
  <c r="AV163" i="1"/>
  <c r="AS161" i="1"/>
  <c r="AT160" i="1"/>
  <c r="AV159" i="1"/>
  <c r="AW156" i="1"/>
  <c r="AQ155" i="1"/>
  <c r="AR153" i="1"/>
  <c r="AV153" i="1"/>
  <c r="AQ152" i="1"/>
  <c r="AZ151" i="1"/>
  <c r="AT149" i="1"/>
  <c r="BF148" i="1"/>
  <c r="AQ209" i="1"/>
  <c r="BE209" i="1"/>
  <c r="AS208" i="1"/>
  <c r="AV208" i="1"/>
  <c r="AR208" i="1"/>
  <c r="AQ202" i="1"/>
  <c r="AS200" i="1"/>
  <c r="AV200" i="1"/>
  <c r="AT198" i="1"/>
  <c r="AT196" i="1"/>
  <c r="AQ195" i="1"/>
  <c r="AS189" i="1"/>
  <c r="AV189" i="1"/>
  <c r="BH187" i="1"/>
  <c r="AT185" i="1"/>
  <c r="AY182" i="1"/>
  <c r="BC182" i="1"/>
  <c r="AV181" i="1"/>
  <c r="AT178" i="1"/>
  <c r="AT177" i="1"/>
  <c r="AT169" i="1"/>
  <c r="BA168" i="1"/>
  <c r="AY166" i="1"/>
  <c r="BC166" i="1"/>
  <c r="AV165" i="1"/>
  <c r="AT162" i="1"/>
  <c r="AQ161" i="1"/>
  <c r="AV158" i="1"/>
  <c r="AU157" i="1"/>
  <c r="BC157" i="1"/>
  <c r="AV155" i="1"/>
  <c r="AR154" i="1"/>
  <c r="AT154" i="1"/>
  <c r="AQ153" i="1"/>
  <c r="AQ150" i="1"/>
  <c r="AT147" i="1"/>
  <c r="AQ147" i="1"/>
  <c r="BE147" i="1"/>
  <c r="AU146" i="1"/>
  <c r="AZ146" i="1"/>
  <c r="AT142" i="1"/>
  <c r="AQ213" i="1"/>
  <c r="AS212" i="1"/>
  <c r="AV212" i="1"/>
  <c r="AR211" i="1"/>
  <c r="AR210" i="1"/>
  <c r="AY207" i="1"/>
  <c r="BH206" i="1"/>
  <c r="AT204" i="1"/>
  <c r="AR203" i="1"/>
  <c r="AS202" i="1"/>
  <c r="AU201" i="1"/>
  <c r="AQ199" i="1"/>
  <c r="AY197" i="1"/>
  <c r="BH196" i="1"/>
  <c r="AT194" i="1"/>
  <c r="AU191" i="1"/>
  <c r="AV188" i="1"/>
  <c r="BG188" i="1"/>
  <c r="AQ187" i="1"/>
  <c r="AV180" i="1"/>
  <c r="AW180" i="1"/>
  <c r="AQ179" i="1"/>
  <c r="AV175" i="1"/>
  <c r="AT173" i="1"/>
  <c r="AR172" i="1"/>
  <c r="BE172" i="1"/>
  <c r="AU171" i="1"/>
  <c r="AZ171" i="1"/>
  <c r="AR170" i="1"/>
  <c r="AT170" i="1"/>
  <c r="BD167" i="1"/>
  <c r="AT164" i="1"/>
  <c r="AW164" i="1"/>
  <c r="AS163" i="1"/>
  <c r="AQ163" i="1"/>
  <c r="AY161" i="1"/>
  <c r="BC161" i="1"/>
  <c r="AU160" i="1"/>
  <c r="AR156" i="1"/>
  <c r="BF153" i="1"/>
  <c r="AR152" i="1"/>
  <c r="AT151" i="1"/>
  <c r="AU149" i="1"/>
  <c r="BB148" i="1"/>
  <c r="AX144" i="1"/>
  <c r="AT208" i="1"/>
  <c r="AT200" i="1"/>
  <c r="BA199" i="1"/>
  <c r="BC197" i="1"/>
  <c r="AV196" i="1"/>
  <c r="AV194" i="1"/>
  <c r="AV193" i="1"/>
  <c r="AT190" i="1"/>
  <c r="AQ189" i="1"/>
  <c r="AQ186" i="1"/>
  <c r="AV185" i="1"/>
  <c r="AT181" i="1"/>
  <c r="AR178" i="1"/>
  <c r="AU178" i="1"/>
  <c r="AS177" i="1"/>
  <c r="AR177" i="1"/>
  <c r="AS169" i="1"/>
  <c r="AV169" i="1"/>
  <c r="BD169" i="1"/>
  <c r="AT165" i="1"/>
  <c r="AU161" i="1"/>
  <c r="AT159" i="1"/>
  <c r="AQ158" i="1"/>
  <c r="AT157" i="1"/>
  <c r="BB157" i="1"/>
  <c r="AT156" i="1"/>
  <c r="AY154" i="1"/>
  <c r="AU154" i="1"/>
  <c r="AU153" i="1"/>
  <c r="AV151" i="1"/>
  <c r="AV150" i="1"/>
  <c r="BD150" i="1"/>
  <c r="AR148" i="1"/>
  <c r="AW147" i="1"/>
  <c r="AS146" i="1"/>
  <c r="AT146" i="1"/>
  <c r="AU145" i="1"/>
  <c r="BB144" i="1"/>
  <c r="AT143" i="1"/>
  <c r="AQ143" i="1"/>
  <c r="AY140" i="1"/>
  <c r="AU140" i="1"/>
  <c r="BG140" i="1"/>
  <c r="AS138" i="1"/>
  <c r="AQ138" i="1"/>
  <c r="AY136" i="1"/>
  <c r="AV133" i="1"/>
  <c r="AT132" i="1"/>
  <c r="BB132" i="1"/>
  <c r="BH129" i="1"/>
  <c r="AY128" i="1"/>
  <c r="BD126" i="1"/>
  <c r="BC125" i="1"/>
  <c r="AX124" i="1"/>
  <c r="AU123" i="1"/>
  <c r="AQ119" i="1"/>
  <c r="AV117" i="1"/>
  <c r="AQ114" i="1"/>
  <c r="AS112" i="1"/>
  <c r="BF111" i="1"/>
  <c r="AR110" i="1"/>
  <c r="AT105" i="1"/>
  <c r="AS104" i="1"/>
  <c r="AQ103" i="1"/>
  <c r="AR103" i="1"/>
  <c r="AT101" i="1"/>
  <c r="AR99" i="1"/>
  <c r="AW98" i="1"/>
  <c r="AQ97" i="1"/>
  <c r="AY95" i="1"/>
  <c r="AW94" i="1"/>
  <c r="BA94" i="1"/>
  <c r="AS92" i="1"/>
  <c r="BD89" i="1"/>
  <c r="AS141" i="1"/>
  <c r="AU135" i="1"/>
  <c r="AR132" i="1"/>
  <c r="AW131" i="1"/>
  <c r="AU127" i="1"/>
  <c r="AS125" i="1"/>
  <c r="AQ121" i="1"/>
  <c r="AR120" i="1"/>
  <c r="AV120" i="1"/>
  <c r="AQ118" i="1"/>
  <c r="AY118" i="1"/>
  <c r="AS113" i="1"/>
  <c r="AT113" i="1"/>
  <c r="AX111" i="1"/>
  <c r="AQ110" i="1"/>
  <c r="AU109" i="1"/>
  <c r="AR108" i="1"/>
  <c r="AS108" i="1"/>
  <c r="AR107" i="1"/>
  <c r="AT106" i="1"/>
  <c r="AW106" i="1"/>
  <c r="BC104" i="1"/>
  <c r="AW102" i="1"/>
  <c r="AQ100" i="1"/>
  <c r="AR100" i="1"/>
  <c r="AS100" i="1"/>
  <c r="AV97" i="1"/>
  <c r="AU94" i="1"/>
  <c r="AV93" i="1"/>
  <c r="AQ93" i="1"/>
  <c r="AR145" i="1"/>
  <c r="AS145" i="1"/>
  <c r="AR144" i="1"/>
  <c r="AS143" i="1"/>
  <c r="AW143" i="1"/>
  <c r="AR140" i="1"/>
  <c r="AV140" i="1"/>
  <c r="AV137" i="1"/>
  <c r="AV134" i="1"/>
  <c r="AQ133" i="1"/>
  <c r="BC133" i="1"/>
  <c r="AY132" i="1"/>
  <c r="AU132" i="1"/>
  <c r="AS130" i="1"/>
  <c r="AQ130" i="1"/>
  <c r="AS129" i="1"/>
  <c r="AT126" i="1"/>
  <c r="AQ124" i="1"/>
  <c r="AR124" i="1"/>
  <c r="AW123" i="1"/>
  <c r="AQ123" i="1"/>
  <c r="AT122" i="1"/>
  <c r="AS121" i="1"/>
  <c r="AV119" i="1"/>
  <c r="AW119" i="1"/>
  <c r="AS117" i="1"/>
  <c r="AR117" i="1"/>
  <c r="AS116" i="1"/>
  <c r="AR115" i="1"/>
  <c r="AW114" i="1"/>
  <c r="AU112" i="1"/>
  <c r="BB111" i="1"/>
  <c r="AR106" i="1"/>
  <c r="AU105" i="1"/>
  <c r="AV105" i="1"/>
  <c r="AR105" i="1"/>
  <c r="BG104" i="1"/>
  <c r="AU104" i="1"/>
  <c r="AX103" i="1"/>
  <c r="AU101" i="1"/>
  <c r="AV101" i="1"/>
  <c r="AX99" i="1"/>
  <c r="BB99" i="1"/>
  <c r="BE98" i="1"/>
  <c r="AR97" i="1"/>
  <c r="AS96" i="1"/>
  <c r="AT95" i="1"/>
  <c r="AQ91" i="1"/>
  <c r="AR91" i="1"/>
  <c r="AX91" i="1"/>
  <c r="AT91" i="1"/>
  <c r="AU90" i="1"/>
  <c r="AS90" i="1"/>
  <c r="BH89" i="1"/>
  <c r="BH146" i="1"/>
  <c r="AU142" i="1"/>
  <c r="AV142" i="1"/>
  <c r="AU141" i="1"/>
  <c r="BC141" i="1"/>
  <c r="AW139" i="1"/>
  <c r="AS137" i="1"/>
  <c r="AR136" i="1"/>
  <c r="AW135" i="1"/>
  <c r="AQ135" i="1"/>
  <c r="AT134" i="1"/>
  <c r="AZ134" i="1"/>
  <c r="AS133" i="1"/>
  <c r="AT131" i="1"/>
  <c r="AX131" i="1"/>
  <c r="AR128" i="1"/>
  <c r="AW127" i="1"/>
  <c r="AQ127" i="1"/>
  <c r="AV126" i="1"/>
  <c r="AY125" i="1"/>
  <c r="AS123" i="1"/>
  <c r="AV121" i="1"/>
  <c r="AU120" i="1"/>
  <c r="BC120" i="1"/>
  <c r="AU113" i="1"/>
  <c r="AV113" i="1"/>
  <c r="BD113" i="1"/>
  <c r="AY112" i="1"/>
  <c r="AR111" i="1"/>
  <c r="AS110" i="1"/>
  <c r="AT110" i="1"/>
  <c r="AW110" i="1"/>
  <c r="AS109" i="1"/>
  <c r="AT109" i="1"/>
  <c r="AU108" i="1"/>
  <c r="AQ106" i="1"/>
  <c r="AY104" i="1"/>
  <c r="AT103" i="1"/>
  <c r="AT102" i="1"/>
  <c r="AQ102" i="1"/>
  <c r="AQ98" i="1"/>
  <c r="AV96" i="1"/>
  <c r="AR96" i="1"/>
  <c r="AR95" i="1"/>
  <c r="BE94" i="1"/>
  <c r="AQ94" i="1"/>
  <c r="AY92" i="1"/>
  <c r="AV89" i="1"/>
  <c r="AS88" i="1"/>
  <c r="AY88" i="1"/>
  <c r="AQ90" i="1"/>
  <c r="AR89" i="1"/>
  <c r="AT89" i="1"/>
  <c r="AY87" i="1"/>
  <c r="AU87" i="1"/>
  <c r="AV85" i="1"/>
  <c r="BD85" i="1"/>
  <c r="AV84" i="1"/>
  <c r="AQ84" i="1"/>
  <c r="AY80" i="1"/>
  <c r="AX79" i="1"/>
  <c r="AS77" i="1"/>
  <c r="AQ75" i="1"/>
  <c r="AW74" i="1"/>
  <c r="AR70" i="1"/>
  <c r="AY68" i="1"/>
  <c r="AS65" i="1"/>
  <c r="AQ63" i="1"/>
  <c r="AV62" i="1"/>
  <c r="AV61" i="1"/>
  <c r="AW90" i="1"/>
  <c r="BA90" i="1"/>
  <c r="AT86" i="1"/>
  <c r="AX86" i="1"/>
  <c r="AS84" i="1"/>
  <c r="AQ83" i="1"/>
  <c r="BF83" i="1"/>
  <c r="BD81" i="1"/>
  <c r="AR78" i="1"/>
  <c r="AV77" i="1"/>
  <c r="AR77" i="1"/>
  <c r="AS76" i="1"/>
  <c r="AU74" i="1"/>
  <c r="AQ73" i="1"/>
  <c r="AS72" i="1"/>
  <c r="AT70" i="1"/>
  <c r="AU67" i="1"/>
  <c r="BA67" i="1"/>
  <c r="AT66" i="1"/>
  <c r="AT49" i="1"/>
  <c r="AT87" i="1"/>
  <c r="AQ85" i="1"/>
  <c r="AQ81" i="1"/>
  <c r="AS80" i="1"/>
  <c r="AT78" i="1"/>
  <c r="AS73" i="1"/>
  <c r="BC72" i="1"/>
  <c r="AQ71" i="1"/>
  <c r="AS69" i="1"/>
  <c r="AQ67" i="1"/>
  <c r="AT63" i="1"/>
  <c r="AW63" i="1"/>
  <c r="AU62" i="1"/>
  <c r="AZ62" i="1"/>
  <c r="AT93" i="1"/>
  <c r="AQ89" i="1"/>
  <c r="AR87" i="1"/>
  <c r="AW86" i="1"/>
  <c r="AT85" i="1"/>
  <c r="AS81" i="1"/>
  <c r="BC80" i="1"/>
  <c r="AQ79" i="1"/>
  <c r="AU76" i="1"/>
  <c r="AU75" i="1"/>
  <c r="BA75" i="1"/>
  <c r="AT74" i="1"/>
  <c r="AY72" i="1"/>
  <c r="AX71" i="1"/>
  <c r="AV69" i="1"/>
  <c r="AR69" i="1"/>
  <c r="AS68" i="1"/>
  <c r="AX67" i="1"/>
  <c r="AU66" i="1"/>
  <c r="AQ65" i="1"/>
  <c r="BC65" i="1"/>
  <c r="BG65" i="1"/>
  <c r="BF64" i="1"/>
  <c r="AR63" i="1"/>
  <c r="BH62" i="1"/>
  <c r="AT55" i="1"/>
  <c r="AU38" i="1"/>
  <c r="AU29" i="1"/>
  <c r="AY29" i="1"/>
  <c r="AX28" i="1"/>
  <c r="AX32" i="1"/>
  <c r="AB30" i="1"/>
  <c r="AB29" i="1"/>
  <c r="AQ28" i="1"/>
  <c r="AB32" i="1"/>
  <c r="AU28" i="1"/>
  <c r="AB28" i="1"/>
  <c r="AT36" i="1"/>
  <c r="Z35" i="1"/>
  <c r="AB31" i="1"/>
  <c r="AB27" i="1"/>
  <c r="BA487" i="1"/>
  <c r="BB484" i="1"/>
  <c r="BE482" i="1"/>
  <c r="AZ480" i="1"/>
  <c r="BB476" i="1"/>
  <c r="BC475" i="1"/>
  <c r="AZ472" i="1"/>
  <c r="BB469" i="1"/>
  <c r="BA462" i="1"/>
  <c r="BB459" i="1"/>
  <c r="BC457" i="1"/>
  <c r="AZ456" i="1"/>
  <c r="AZ454" i="1"/>
  <c r="BA453" i="1"/>
  <c r="BD450" i="1"/>
  <c r="AQ450" i="1"/>
  <c r="BG450" i="1"/>
  <c r="AR449" i="1"/>
  <c r="AZ449" i="1"/>
  <c r="BD449" i="1"/>
  <c r="BH449" i="1"/>
  <c r="BE449" i="1"/>
  <c r="BB447" i="1"/>
  <c r="BF447" i="1"/>
  <c r="AQ447" i="1"/>
  <c r="BC447" i="1"/>
  <c r="BG447" i="1"/>
  <c r="AT442" i="1"/>
  <c r="BB442" i="1"/>
  <c r="AR441" i="1"/>
  <c r="AZ441" i="1"/>
  <c r="BD441" i="1"/>
  <c r="BH441" i="1"/>
  <c r="BE441" i="1"/>
  <c r="BC429" i="1"/>
  <c r="BG429" i="1"/>
  <c r="AR429" i="1"/>
  <c r="AZ429" i="1"/>
  <c r="BD429" i="1"/>
  <c r="BH429" i="1"/>
  <c r="BE429" i="1"/>
  <c r="BB428" i="1"/>
  <c r="BF428" i="1"/>
  <c r="AQ428" i="1"/>
  <c r="BC428" i="1"/>
  <c r="BG428" i="1"/>
  <c r="BD428" i="1"/>
  <c r="BH428" i="1"/>
  <c r="BA423" i="1"/>
  <c r="BE423" i="1"/>
  <c r="AT423" i="1"/>
  <c r="BA413" i="1"/>
  <c r="BG393" i="1"/>
  <c r="AZ393" i="1"/>
  <c r="AZ388" i="1"/>
  <c r="BC388" i="1"/>
  <c r="AZ384" i="1"/>
  <c r="BD384" i="1"/>
  <c r="BH384" i="1"/>
  <c r="AS384" i="1"/>
  <c r="BA384" i="1"/>
  <c r="BF384" i="1"/>
  <c r="BC379" i="1"/>
  <c r="BG379" i="1"/>
  <c r="AR379" i="1"/>
  <c r="AZ379" i="1"/>
  <c r="BE379" i="1"/>
  <c r="BA368" i="1"/>
  <c r="BB331" i="1"/>
  <c r="BD331" i="1"/>
  <c r="BA294" i="1"/>
  <c r="AT294" i="1"/>
  <c r="BB294" i="1"/>
  <c r="BF294" i="1"/>
  <c r="BH294" i="1"/>
  <c r="AZ294" i="1"/>
  <c r="BG241" i="1"/>
  <c r="BD241" i="1"/>
  <c r="BA193" i="1"/>
  <c r="BD193" i="1"/>
  <c r="BC487" i="1"/>
  <c r="AZ487" i="1"/>
  <c r="BE485" i="1"/>
  <c r="BE478" i="1"/>
  <c r="AT477" i="1"/>
  <c r="AQ475" i="1"/>
  <c r="BC472" i="1"/>
  <c r="BE471" i="1"/>
  <c r="BA469" i="1"/>
  <c r="BC462" i="1"/>
  <c r="AZ462" i="1"/>
  <c r="AZ455" i="1"/>
  <c r="BB455" i="1"/>
  <c r="BC454" i="1"/>
  <c r="BE454" i="1"/>
  <c r="BF453" i="1"/>
  <c r="BC449" i="1"/>
  <c r="AR448" i="1"/>
  <c r="AZ448" i="1"/>
  <c r="BC445" i="1"/>
  <c r="AR444" i="1"/>
  <c r="AZ444" i="1"/>
  <c r="BG442" i="1"/>
  <c r="BC441" i="1"/>
  <c r="AR440" i="1"/>
  <c r="AZ440" i="1"/>
  <c r="BC433" i="1"/>
  <c r="BG433" i="1"/>
  <c r="AR433" i="1"/>
  <c r="AZ433" i="1"/>
  <c r="BD433" i="1"/>
  <c r="BH433" i="1"/>
  <c r="BE433" i="1"/>
  <c r="BF429" i="1"/>
  <c r="AZ423" i="1"/>
  <c r="AZ410" i="1"/>
  <c r="BB410" i="1"/>
  <c r="BA408" i="1"/>
  <c r="BD408" i="1"/>
  <c r="AZ397" i="1"/>
  <c r="BD397" i="1"/>
  <c r="AZ390" i="1"/>
  <c r="BB390" i="1"/>
  <c r="BE390" i="1"/>
  <c r="AR389" i="1"/>
  <c r="BH389" i="1"/>
  <c r="AZ389" i="1"/>
  <c r="BG388" i="1"/>
  <c r="BE384" i="1"/>
  <c r="BF379" i="1"/>
  <c r="BA377" i="1"/>
  <c r="BE377" i="1"/>
  <c r="AT377" i="1"/>
  <c r="BC365" i="1"/>
  <c r="BB365" i="1"/>
  <c r="BG357" i="1"/>
  <c r="BB357" i="1"/>
  <c r="BE352" i="1"/>
  <c r="BA352" i="1"/>
  <c r="BD294" i="1"/>
  <c r="AZ289" i="1"/>
  <c r="AS289" i="1"/>
  <c r="BA289" i="1"/>
  <c r="BE289" i="1"/>
  <c r="BC289" i="1"/>
  <c r="BG289" i="1"/>
  <c r="BA278" i="1"/>
  <c r="BE278" i="1"/>
  <c r="AT278" i="1"/>
  <c r="BB278" i="1"/>
  <c r="BF278" i="1"/>
  <c r="BH278" i="1"/>
  <c r="AZ278" i="1"/>
  <c r="BB266" i="1"/>
  <c r="BF266" i="1"/>
  <c r="AQ266" i="1"/>
  <c r="BC266" i="1"/>
  <c r="BG266" i="1"/>
  <c r="BD266" i="1"/>
  <c r="BH266" i="1"/>
  <c r="BA266" i="1"/>
  <c r="BE266" i="1"/>
  <c r="BD487" i="1"/>
  <c r="BC486" i="1"/>
  <c r="AR485" i="1"/>
  <c r="AZ485" i="1"/>
  <c r="BB485" i="1"/>
  <c r="AS484" i="1"/>
  <c r="BE484" i="1"/>
  <c r="AT482" i="1"/>
  <c r="AQ481" i="1"/>
  <c r="BC481" i="1"/>
  <c r="BG481" i="1"/>
  <c r="AR480" i="1"/>
  <c r="BB480" i="1"/>
  <c r="BC479" i="1"/>
  <c r="AR478" i="1"/>
  <c r="AZ478" i="1"/>
  <c r="BD478" i="1"/>
  <c r="AS477" i="1"/>
  <c r="BE477" i="1"/>
  <c r="BG476" i="1"/>
  <c r="AQ476" i="1"/>
  <c r="AT476" i="1"/>
  <c r="BA476" i="1"/>
  <c r="AZ474" i="1"/>
  <c r="AQ473" i="1"/>
  <c r="BB473" i="1"/>
  <c r="AR472" i="1"/>
  <c r="BB472" i="1"/>
  <c r="BB471" i="1"/>
  <c r="BC471" i="1"/>
  <c r="AR470" i="1"/>
  <c r="BD470" i="1"/>
  <c r="BD469" i="1"/>
  <c r="BC469" i="1"/>
  <c r="AQ464" i="1"/>
  <c r="BB463" i="1"/>
  <c r="BD462" i="1"/>
  <c r="BC461" i="1"/>
  <c r="BA460" i="1"/>
  <c r="AR460" i="1"/>
  <c r="AZ460" i="1"/>
  <c r="BB460" i="1"/>
  <c r="AS459" i="1"/>
  <c r="BE459" i="1"/>
  <c r="BG458" i="1"/>
  <c r="AQ458" i="1"/>
  <c r="AZ458" i="1"/>
  <c r="BA455" i="1"/>
  <c r="BD453" i="1"/>
  <c r="BA452" i="1"/>
  <c r="BB452" i="1"/>
  <c r="BC450" i="1"/>
  <c r="BB449" i="1"/>
  <c r="BE448" i="1"/>
  <c r="AQ448" i="1"/>
  <c r="BC448" i="1"/>
  <c r="BG448" i="1"/>
  <c r="BD448" i="1"/>
  <c r="BH448" i="1"/>
  <c r="BH447" i="1"/>
  <c r="AZ447" i="1"/>
  <c r="BE444" i="1"/>
  <c r="AQ444" i="1"/>
  <c r="BC444" i="1"/>
  <c r="BG444" i="1"/>
  <c r="BD444" i="1"/>
  <c r="BH444" i="1"/>
  <c r="AZ443" i="1"/>
  <c r="BB441" i="1"/>
  <c r="BE440" i="1"/>
  <c r="AQ440" i="1"/>
  <c r="BC440" i="1"/>
  <c r="BG440" i="1"/>
  <c r="BD440" i="1"/>
  <c r="BH440" i="1"/>
  <c r="AZ439" i="1"/>
  <c r="BC437" i="1"/>
  <c r="BG437" i="1"/>
  <c r="AR437" i="1"/>
  <c r="AZ437" i="1"/>
  <c r="BD437" i="1"/>
  <c r="BH437" i="1"/>
  <c r="BE437" i="1"/>
  <c r="BB436" i="1"/>
  <c r="BF436" i="1"/>
  <c r="AQ436" i="1"/>
  <c r="BC436" i="1"/>
  <c r="BG436" i="1"/>
  <c r="BD436" i="1"/>
  <c r="BH436" i="1"/>
  <c r="BF433" i="1"/>
  <c r="BA431" i="1"/>
  <c r="BE431" i="1"/>
  <c r="AT431" i="1"/>
  <c r="BB429" i="1"/>
  <c r="BA428" i="1"/>
  <c r="AZ426" i="1"/>
  <c r="BD426" i="1"/>
  <c r="BH426" i="1"/>
  <c r="AS426" i="1"/>
  <c r="BA426" i="1"/>
  <c r="BF426" i="1"/>
  <c r="BE422" i="1"/>
  <c r="BC421" i="1"/>
  <c r="BG421" i="1"/>
  <c r="AR421" i="1"/>
  <c r="AZ421" i="1"/>
  <c r="BE421" i="1"/>
  <c r="BB420" i="1"/>
  <c r="BF420" i="1"/>
  <c r="AQ420" i="1"/>
  <c r="BC420" i="1"/>
  <c r="BG420" i="1"/>
  <c r="BD420" i="1"/>
  <c r="BH420" i="1"/>
  <c r="BB418" i="1"/>
  <c r="AW418" i="1"/>
  <c r="AZ411" i="1"/>
  <c r="BG411" i="1"/>
  <c r="BF410" i="1"/>
  <c r="AZ408" i="1"/>
  <c r="BG403" i="1"/>
  <c r="BC391" i="1"/>
  <c r="BF391" i="1"/>
  <c r="BA387" i="1"/>
  <c r="BF387" i="1"/>
  <c r="BB386" i="1"/>
  <c r="BF386" i="1"/>
  <c r="AQ386" i="1"/>
  <c r="BC386" i="1"/>
  <c r="BG386" i="1"/>
  <c r="BD386" i="1"/>
  <c r="BH386" i="1"/>
  <c r="BG384" i="1"/>
  <c r="BD383" i="1"/>
  <c r="BA381" i="1"/>
  <c r="BE381" i="1"/>
  <c r="AT381" i="1"/>
  <c r="BB379" i="1"/>
  <c r="AZ377" i="1"/>
  <c r="AZ376" i="1"/>
  <c r="BD376" i="1"/>
  <c r="BH376" i="1"/>
  <c r="AS376" i="1"/>
  <c r="BA376" i="1"/>
  <c r="BF376" i="1"/>
  <c r="BE372" i="1"/>
  <c r="BC371" i="1"/>
  <c r="BG371" i="1"/>
  <c r="BD371" i="1"/>
  <c r="BH371" i="1"/>
  <c r="BA371" i="1"/>
  <c r="BE371" i="1"/>
  <c r="BC370" i="1"/>
  <c r="AZ369" i="1"/>
  <c r="BG366" i="1"/>
  <c r="BF365" i="1"/>
  <c r="BE358" i="1"/>
  <c r="AZ358" i="1"/>
  <c r="BF357" i="1"/>
  <c r="AZ329" i="1"/>
  <c r="BC329" i="1"/>
  <c r="BF329" i="1"/>
  <c r="BA329" i="1"/>
  <c r="BB329" i="1"/>
  <c r="BE329" i="1"/>
  <c r="BA326" i="1"/>
  <c r="AT326" i="1"/>
  <c r="BB326" i="1"/>
  <c r="BF326" i="1"/>
  <c r="BH326" i="1"/>
  <c r="AZ326" i="1"/>
  <c r="BC316" i="1"/>
  <c r="BG316" i="1"/>
  <c r="AR316" i="1"/>
  <c r="AZ316" i="1"/>
  <c r="BD316" i="1"/>
  <c r="BH316" i="1"/>
  <c r="BE316" i="1"/>
  <c r="BB316" i="1"/>
  <c r="BF316" i="1"/>
  <c r="BB283" i="1"/>
  <c r="BF283" i="1"/>
  <c r="AQ283" i="1"/>
  <c r="BC283" i="1"/>
  <c r="BG283" i="1"/>
  <c r="BD283" i="1"/>
  <c r="BH283" i="1"/>
  <c r="BA283" i="1"/>
  <c r="BE283" i="1"/>
  <c r="BD278" i="1"/>
  <c r="BD474" i="1"/>
  <c r="BC473" i="1"/>
  <c r="AZ470" i="1"/>
  <c r="BB456" i="1"/>
  <c r="AT446" i="1"/>
  <c r="BB446" i="1"/>
  <c r="AR445" i="1"/>
  <c r="AZ445" i="1"/>
  <c r="BD445" i="1"/>
  <c r="BH445" i="1"/>
  <c r="BE445" i="1"/>
  <c r="BB443" i="1"/>
  <c r="BF443" i="1"/>
  <c r="AQ443" i="1"/>
  <c r="BC443" i="1"/>
  <c r="BG443" i="1"/>
  <c r="BB439" i="1"/>
  <c r="BF439" i="1"/>
  <c r="AQ439" i="1"/>
  <c r="BC439" i="1"/>
  <c r="BG439" i="1"/>
  <c r="AZ434" i="1"/>
  <c r="BD434" i="1"/>
  <c r="BH434" i="1"/>
  <c r="AS434" i="1"/>
  <c r="BA434" i="1"/>
  <c r="BE434" i="1"/>
  <c r="BF434" i="1"/>
  <c r="BC415" i="1"/>
  <c r="BB412" i="1"/>
  <c r="BD412" i="1"/>
  <c r="BH412" i="1"/>
  <c r="AZ396" i="1"/>
  <c r="BC396" i="1"/>
  <c r="BC392" i="1"/>
  <c r="AQ392" i="1"/>
  <c r="BG392" i="1"/>
  <c r="BB378" i="1"/>
  <c r="BF378" i="1"/>
  <c r="AQ378" i="1"/>
  <c r="BC378" i="1"/>
  <c r="BG378" i="1"/>
  <c r="BD378" i="1"/>
  <c r="BH378" i="1"/>
  <c r="BA373" i="1"/>
  <c r="BE373" i="1"/>
  <c r="AT373" i="1"/>
  <c r="BC367" i="1"/>
  <c r="BD367" i="1"/>
  <c r="BH367" i="1"/>
  <c r="BE348" i="1"/>
  <c r="BA348" i="1"/>
  <c r="AR342" i="1"/>
  <c r="AZ342" i="1"/>
  <c r="BH342" i="1"/>
  <c r="BA332" i="1"/>
  <c r="BB315" i="1"/>
  <c r="BF315" i="1"/>
  <c r="AQ315" i="1"/>
  <c r="BC315" i="1"/>
  <c r="BG315" i="1"/>
  <c r="BD315" i="1"/>
  <c r="BH315" i="1"/>
  <c r="BA315" i="1"/>
  <c r="BE315" i="1"/>
  <c r="AZ305" i="1"/>
  <c r="AS305" i="1"/>
  <c r="BA305" i="1"/>
  <c r="BE305" i="1"/>
  <c r="BC305" i="1"/>
  <c r="BG305" i="1"/>
  <c r="BC284" i="1"/>
  <c r="BG284" i="1"/>
  <c r="AR284" i="1"/>
  <c r="AZ284" i="1"/>
  <c r="BD284" i="1"/>
  <c r="BH284" i="1"/>
  <c r="BE284" i="1"/>
  <c r="BB284" i="1"/>
  <c r="BF284" i="1"/>
  <c r="BA261" i="1"/>
  <c r="BE261" i="1"/>
  <c r="AT261" i="1"/>
  <c r="BB261" i="1"/>
  <c r="BF261" i="1"/>
  <c r="BH261" i="1"/>
  <c r="AZ261" i="1"/>
  <c r="BD261" i="1"/>
  <c r="BA242" i="1"/>
  <c r="BG133" i="1"/>
  <c r="BD133" i="1"/>
  <c r="AZ101" i="1"/>
  <c r="AR101" i="1"/>
  <c r="BD101" i="1"/>
  <c r="BH101" i="1"/>
  <c r="AZ75" i="1"/>
  <c r="BB75" i="1"/>
  <c r="BF75" i="1"/>
  <c r="AZ63" i="1"/>
  <c r="BE63" i="1"/>
  <c r="AZ486" i="1"/>
  <c r="BH484" i="1"/>
  <c r="AT484" i="1"/>
  <c r="BA484" i="1"/>
  <c r="BD483" i="1"/>
  <c r="BA482" i="1"/>
  <c r="AZ481" i="1"/>
  <c r="BC480" i="1"/>
  <c r="AS479" i="1"/>
  <c r="BE479" i="1"/>
  <c r="BH477" i="1"/>
  <c r="BA477" i="1"/>
  <c r="BA475" i="1"/>
  <c r="AZ473" i="1"/>
  <c r="AS471" i="1"/>
  <c r="BE470" i="1"/>
  <c r="BH469" i="1"/>
  <c r="AZ468" i="1"/>
  <c r="AZ463" i="1"/>
  <c r="AZ461" i="1"/>
  <c r="BH459" i="1"/>
  <c r="AT459" i="1"/>
  <c r="BA459" i="1"/>
  <c r="BB458" i="1"/>
  <c r="AS454" i="1"/>
  <c r="BC453" i="1"/>
  <c r="AZ452" i="1"/>
  <c r="AZ451" i="1"/>
  <c r="BH450" i="1"/>
  <c r="BA450" i="1"/>
  <c r="BA447" i="1"/>
  <c r="AS446" i="1"/>
  <c r="BA446" i="1"/>
  <c r="BE446" i="1"/>
  <c r="BF446" i="1"/>
  <c r="BA443" i="1"/>
  <c r="AS442" i="1"/>
  <c r="BA442" i="1"/>
  <c r="BE442" i="1"/>
  <c r="BF442" i="1"/>
  <c r="BA439" i="1"/>
  <c r="AS438" i="1"/>
  <c r="BA438" i="1"/>
  <c r="BE438" i="1"/>
  <c r="BF438" i="1"/>
  <c r="BB432" i="1"/>
  <c r="BF432" i="1"/>
  <c r="AQ432" i="1"/>
  <c r="BC432" i="1"/>
  <c r="BG432" i="1"/>
  <c r="BD432" i="1"/>
  <c r="BH432" i="1"/>
  <c r="BE428" i="1"/>
  <c r="BA427" i="1"/>
  <c r="BE427" i="1"/>
  <c r="AT427" i="1"/>
  <c r="AZ422" i="1"/>
  <c r="BD422" i="1"/>
  <c r="BH422" i="1"/>
  <c r="AS422" i="1"/>
  <c r="BA422" i="1"/>
  <c r="BF422" i="1"/>
  <c r="BE417" i="1"/>
  <c r="BH417" i="1"/>
  <c r="BA417" i="1"/>
  <c r="AR416" i="1"/>
  <c r="BH416" i="1"/>
  <c r="AZ416" i="1"/>
  <c r="BA405" i="1"/>
  <c r="BG396" i="1"/>
  <c r="BC383" i="1"/>
  <c r="BG383" i="1"/>
  <c r="AR383" i="1"/>
  <c r="AZ383" i="1"/>
  <c r="BE383" i="1"/>
  <c r="BB382" i="1"/>
  <c r="BF382" i="1"/>
  <c r="AQ382" i="1"/>
  <c r="BC382" i="1"/>
  <c r="BG382" i="1"/>
  <c r="BD382" i="1"/>
  <c r="BH382" i="1"/>
  <c r="BD379" i="1"/>
  <c r="BE378" i="1"/>
  <c r="AZ373" i="1"/>
  <c r="AZ372" i="1"/>
  <c r="BD372" i="1"/>
  <c r="BH372" i="1"/>
  <c r="AS372" i="1"/>
  <c r="BA372" i="1"/>
  <c r="BF372" i="1"/>
  <c r="AZ370" i="1"/>
  <c r="AS370" i="1"/>
  <c r="BA370" i="1"/>
  <c r="BE370" i="1"/>
  <c r="BB299" i="1"/>
  <c r="BF299" i="1"/>
  <c r="AQ299" i="1"/>
  <c r="BC299" i="1"/>
  <c r="BG299" i="1"/>
  <c r="BD299" i="1"/>
  <c r="BH299" i="1"/>
  <c r="BA299" i="1"/>
  <c r="BE299" i="1"/>
  <c r="BA486" i="1"/>
  <c r="AQ485" i="1"/>
  <c r="AZ484" i="1"/>
  <c r="AR481" i="1"/>
  <c r="AT481" i="1"/>
  <c r="BA481" i="1"/>
  <c r="AQ479" i="1"/>
  <c r="BA479" i="1"/>
  <c r="AQ478" i="1"/>
  <c r="AZ477" i="1"/>
  <c r="BC476" i="1"/>
  <c r="AZ476" i="1"/>
  <c r="BF475" i="1"/>
  <c r="AS475" i="1"/>
  <c r="BE475" i="1"/>
  <c r="BE474" i="1"/>
  <c r="AR473" i="1"/>
  <c r="BA473" i="1"/>
  <c r="AQ471" i="1"/>
  <c r="BA471" i="1"/>
  <c r="AZ469" i="1"/>
  <c r="BA468" i="1"/>
  <c r="AR468" i="1"/>
  <c r="BC466" i="1"/>
  <c r="AZ465" i="1"/>
  <c r="AR463" i="1"/>
  <c r="BA463" i="1"/>
  <c r="AQ461" i="1"/>
  <c r="BA461" i="1"/>
  <c r="AQ460" i="1"/>
  <c r="AZ459" i="1"/>
  <c r="AS458" i="1"/>
  <c r="BE458" i="1"/>
  <c r="BF457" i="1"/>
  <c r="AU457" i="1"/>
  <c r="BA457" i="1"/>
  <c r="AZ457" i="1"/>
  <c r="BE456" i="1"/>
  <c r="AU456" i="1"/>
  <c r="BH455" i="1"/>
  <c r="AT455" i="1"/>
  <c r="BB454" i="1"/>
  <c r="AQ452" i="1"/>
  <c r="AS451" i="1"/>
  <c r="AW451" i="1"/>
  <c r="AZ450" i="1"/>
  <c r="BG449" i="1"/>
  <c r="AS449" i="1"/>
  <c r="BA449" i="1"/>
  <c r="BB448" i="1"/>
  <c r="BE447" i="1"/>
  <c r="BC446" i="1"/>
  <c r="BG445" i="1"/>
  <c r="AS445" i="1"/>
  <c r="BA445" i="1"/>
  <c r="BB444" i="1"/>
  <c r="BE443" i="1"/>
  <c r="BC442" i="1"/>
  <c r="BG441" i="1"/>
  <c r="AS441" i="1"/>
  <c r="BA441" i="1"/>
  <c r="BB440" i="1"/>
  <c r="BE439" i="1"/>
  <c r="BC438" i="1"/>
  <c r="BF437" i="1"/>
  <c r="BE436" i="1"/>
  <c r="BA435" i="1"/>
  <c r="BE435" i="1"/>
  <c r="AT435" i="1"/>
  <c r="BC434" i="1"/>
  <c r="BB433" i="1"/>
  <c r="BA432" i="1"/>
  <c r="AZ431" i="1"/>
  <c r="AZ430" i="1"/>
  <c r="BD430" i="1"/>
  <c r="BH430" i="1"/>
  <c r="AS430" i="1"/>
  <c r="BA430" i="1"/>
  <c r="BE430" i="1"/>
  <c r="BF430" i="1"/>
  <c r="BE426" i="1"/>
  <c r="BC425" i="1"/>
  <c r="BG425" i="1"/>
  <c r="AR425" i="1"/>
  <c r="AZ425" i="1"/>
  <c r="BE425" i="1"/>
  <c r="BB424" i="1"/>
  <c r="BF424" i="1"/>
  <c r="AQ424" i="1"/>
  <c r="BC424" i="1"/>
  <c r="BG424" i="1"/>
  <c r="BD424" i="1"/>
  <c r="BH424" i="1"/>
  <c r="BH423" i="1"/>
  <c r="BB423" i="1"/>
  <c r="BG422" i="1"/>
  <c r="BF421" i="1"/>
  <c r="BD421" i="1"/>
  <c r="BE420" i="1"/>
  <c r="BG419" i="1"/>
  <c r="BC419" i="1"/>
  <c r="BB414" i="1"/>
  <c r="BE413" i="1"/>
  <c r="BC411" i="1"/>
  <c r="BH408" i="1"/>
  <c r="BB406" i="1"/>
  <c r="AT406" i="1"/>
  <c r="BB404" i="1"/>
  <c r="BF403" i="1"/>
  <c r="BG400" i="1"/>
  <c r="BA394" i="1"/>
  <c r="BE394" i="1"/>
  <c r="BD393" i="1"/>
  <c r="BB391" i="1"/>
  <c r="BE386" i="1"/>
  <c r="BA385" i="1"/>
  <c r="BE385" i="1"/>
  <c r="AT385" i="1"/>
  <c r="BC384" i="1"/>
  <c r="BB383" i="1"/>
  <c r="BA382" i="1"/>
  <c r="AZ381" i="1"/>
  <c r="AZ380" i="1"/>
  <c r="BD380" i="1"/>
  <c r="BH380" i="1"/>
  <c r="AS380" i="1"/>
  <c r="BA380" i="1"/>
  <c r="BF380" i="1"/>
  <c r="BE376" i="1"/>
  <c r="BC375" i="1"/>
  <c r="BG375" i="1"/>
  <c r="AR375" i="1"/>
  <c r="AZ375" i="1"/>
  <c r="BE375" i="1"/>
  <c r="BB374" i="1"/>
  <c r="BF374" i="1"/>
  <c r="AQ374" i="1"/>
  <c r="BC374" i="1"/>
  <c r="BG374" i="1"/>
  <c r="BD374" i="1"/>
  <c r="BH374" i="1"/>
  <c r="BH373" i="1"/>
  <c r="BB373" i="1"/>
  <c r="BG372" i="1"/>
  <c r="BF371" i="1"/>
  <c r="BE368" i="1"/>
  <c r="BC366" i="1"/>
  <c r="BH363" i="1"/>
  <c r="BB361" i="1"/>
  <c r="AT361" i="1"/>
  <c r="BA359" i="1"/>
  <c r="BD359" i="1"/>
  <c r="BF358" i="1"/>
  <c r="BA355" i="1"/>
  <c r="AZ355" i="1"/>
  <c r="BH355" i="1"/>
  <c r="BD326" i="1"/>
  <c r="AZ321" i="1"/>
  <c r="AS321" i="1"/>
  <c r="BA321" i="1"/>
  <c r="BE321" i="1"/>
  <c r="BC321" i="1"/>
  <c r="BG321" i="1"/>
  <c r="BA310" i="1"/>
  <c r="AT310" i="1"/>
  <c r="BB310" i="1"/>
  <c r="BF310" i="1"/>
  <c r="BH310" i="1"/>
  <c r="AZ310" i="1"/>
  <c r="BC300" i="1"/>
  <c r="BG300" i="1"/>
  <c r="AR300" i="1"/>
  <c r="AZ300" i="1"/>
  <c r="BD300" i="1"/>
  <c r="BH300" i="1"/>
  <c r="BE300" i="1"/>
  <c r="BB300" i="1"/>
  <c r="BF300" i="1"/>
  <c r="BB451" i="1"/>
  <c r="BB438" i="1"/>
  <c r="BA437" i="1"/>
  <c r="AZ436" i="1"/>
  <c r="BG435" i="1"/>
  <c r="BC435" i="1"/>
  <c r="AQ435" i="1"/>
  <c r="BB434" i="1"/>
  <c r="BA433" i="1"/>
  <c r="AZ432" i="1"/>
  <c r="BG431" i="1"/>
  <c r="BC431" i="1"/>
  <c r="AQ431" i="1"/>
  <c r="BB430" i="1"/>
  <c r="BA429" i="1"/>
  <c r="AZ428" i="1"/>
  <c r="BG427" i="1"/>
  <c r="BC427" i="1"/>
  <c r="AQ427" i="1"/>
  <c r="BB426" i="1"/>
  <c r="BA425" i="1"/>
  <c r="AZ424" i="1"/>
  <c r="BG423" i="1"/>
  <c r="BC423" i="1"/>
  <c r="AQ423" i="1"/>
  <c r="BB422" i="1"/>
  <c r="BA421" i="1"/>
  <c r="AZ420" i="1"/>
  <c r="AZ418" i="1"/>
  <c r="BB416" i="1"/>
  <c r="AZ415" i="1"/>
  <c r="BA414" i="1"/>
  <c r="AQ412" i="1"/>
  <c r="BC412" i="1"/>
  <c r="BG412" i="1"/>
  <c r="BC410" i="1"/>
  <c r="AR409" i="1"/>
  <c r="AZ409" i="1"/>
  <c r="BB409" i="1"/>
  <c r="BG407" i="1"/>
  <c r="AQ407" i="1"/>
  <c r="AT407" i="1"/>
  <c r="BB407" i="1"/>
  <c r="BA407" i="1"/>
  <c r="AT404" i="1"/>
  <c r="AR401" i="1"/>
  <c r="AZ401" i="1"/>
  <c r="BB397" i="1"/>
  <c r="AS396" i="1"/>
  <c r="BE396" i="1"/>
  <c r="BA395" i="1"/>
  <c r="AZ395" i="1"/>
  <c r="BH393" i="1"/>
  <c r="BA393" i="1"/>
  <c r="BB392" i="1"/>
  <c r="BB389" i="1"/>
  <c r="AS388" i="1"/>
  <c r="BE388" i="1"/>
  <c r="BC387" i="1"/>
  <c r="AZ386" i="1"/>
  <c r="BG385" i="1"/>
  <c r="BC385" i="1"/>
  <c r="AQ385" i="1"/>
  <c r="BB384" i="1"/>
  <c r="BA383" i="1"/>
  <c r="AZ382" i="1"/>
  <c r="BG381" i="1"/>
  <c r="BC381" i="1"/>
  <c r="AQ381" i="1"/>
  <c r="BB380" i="1"/>
  <c r="BA379" i="1"/>
  <c r="AZ378" i="1"/>
  <c r="BG377" i="1"/>
  <c r="BC377" i="1"/>
  <c r="AQ377" i="1"/>
  <c r="BB376" i="1"/>
  <c r="BA375" i="1"/>
  <c r="AZ374" i="1"/>
  <c r="BG373" i="1"/>
  <c r="BC373" i="1"/>
  <c r="AQ373" i="1"/>
  <c r="BB372" i="1"/>
  <c r="AQ371" i="1"/>
  <c r="BH369" i="1"/>
  <c r="BA369" i="1"/>
  <c r="AT368" i="1"/>
  <c r="AZ368" i="1"/>
  <c r="BA367" i="1"/>
  <c r="AR366" i="1"/>
  <c r="BD366" i="1"/>
  <c r="BB364" i="1"/>
  <c r="AS363" i="1"/>
  <c r="BE363" i="1"/>
  <c r="BG362" i="1"/>
  <c r="AQ362" i="1"/>
  <c r="AZ362" i="1"/>
  <c r="BA361" i="1"/>
  <c r="AZ360" i="1"/>
  <c r="AU354" i="1"/>
  <c r="BC354" i="1"/>
  <c r="BB351" i="1"/>
  <c r="AZ350" i="1"/>
  <c r="BG350" i="1"/>
  <c r="BC347" i="1"/>
  <c r="BG347" i="1"/>
  <c r="BC346" i="1"/>
  <c r="AQ346" i="1"/>
  <c r="BG346" i="1"/>
  <c r="BF345" i="1"/>
  <c r="BE343" i="1"/>
  <c r="BA339" i="1"/>
  <c r="BA338" i="1"/>
  <c r="BH338" i="1"/>
  <c r="BF333" i="1"/>
  <c r="BA328" i="1"/>
  <c r="AZ325" i="1"/>
  <c r="AS325" i="1"/>
  <c r="BA325" i="1"/>
  <c r="BE325" i="1"/>
  <c r="BE322" i="1"/>
  <c r="BC320" i="1"/>
  <c r="BG320" i="1"/>
  <c r="AR320" i="1"/>
  <c r="AZ320" i="1"/>
  <c r="BD320" i="1"/>
  <c r="BH320" i="1"/>
  <c r="BE320" i="1"/>
  <c r="BB319" i="1"/>
  <c r="BF319" i="1"/>
  <c r="AQ319" i="1"/>
  <c r="BC319" i="1"/>
  <c r="BG319" i="1"/>
  <c r="BD319" i="1"/>
  <c r="BH319" i="1"/>
  <c r="BG317" i="1"/>
  <c r="BD317" i="1"/>
  <c r="BA314" i="1"/>
  <c r="AT314" i="1"/>
  <c r="BB314" i="1"/>
  <c r="BF314" i="1"/>
  <c r="AZ309" i="1"/>
  <c r="AS309" i="1"/>
  <c r="BA309" i="1"/>
  <c r="BE309" i="1"/>
  <c r="BE306" i="1"/>
  <c r="BC304" i="1"/>
  <c r="BG304" i="1"/>
  <c r="AR304" i="1"/>
  <c r="AZ304" i="1"/>
  <c r="BD304" i="1"/>
  <c r="BH304" i="1"/>
  <c r="BE304" i="1"/>
  <c r="BB303" i="1"/>
  <c r="BF303" i="1"/>
  <c r="AQ303" i="1"/>
  <c r="BC303" i="1"/>
  <c r="BG303" i="1"/>
  <c r="BD303" i="1"/>
  <c r="BH303" i="1"/>
  <c r="BG301" i="1"/>
  <c r="BD301" i="1"/>
  <c r="BA298" i="1"/>
  <c r="AT298" i="1"/>
  <c r="BB298" i="1"/>
  <c r="BF298" i="1"/>
  <c r="AZ293" i="1"/>
  <c r="AS293" i="1"/>
  <c r="BA293" i="1"/>
  <c r="BE293" i="1"/>
  <c r="BE290" i="1"/>
  <c r="BC288" i="1"/>
  <c r="BG288" i="1"/>
  <c r="AR288" i="1"/>
  <c r="AZ288" i="1"/>
  <c r="BD288" i="1"/>
  <c r="BH288" i="1"/>
  <c r="BE288" i="1"/>
  <c r="BB287" i="1"/>
  <c r="BF287" i="1"/>
  <c r="AQ287" i="1"/>
  <c r="BC287" i="1"/>
  <c r="BG287" i="1"/>
  <c r="BD287" i="1"/>
  <c r="BH287" i="1"/>
  <c r="BG285" i="1"/>
  <c r="BB285" i="1"/>
  <c r="BA282" i="1"/>
  <c r="AT282" i="1"/>
  <c r="BB282" i="1"/>
  <c r="BF282" i="1"/>
  <c r="AS274" i="1"/>
  <c r="BC274" i="1"/>
  <c r="BE274" i="1"/>
  <c r="BA274" i="1"/>
  <c r="BF274" i="1"/>
  <c r="AZ272" i="1"/>
  <c r="BD272" i="1"/>
  <c r="BH272" i="1"/>
  <c r="AS272" i="1"/>
  <c r="BA272" i="1"/>
  <c r="BE272" i="1"/>
  <c r="BC272" i="1"/>
  <c r="BG272" i="1"/>
  <c r="AR250" i="1"/>
  <c r="BH250" i="1"/>
  <c r="AZ250" i="1"/>
  <c r="BD250" i="1"/>
  <c r="AZ230" i="1"/>
  <c r="BD230" i="1"/>
  <c r="BH230" i="1"/>
  <c r="BA451" i="1"/>
  <c r="BF435" i="1"/>
  <c r="BF431" i="1"/>
  <c r="BF427" i="1"/>
  <c r="BH425" i="1"/>
  <c r="BF423" i="1"/>
  <c r="BH421" i="1"/>
  <c r="BE418" i="1"/>
  <c r="AZ417" i="1"/>
  <c r="BC416" i="1"/>
  <c r="BG416" i="1"/>
  <c r="BC414" i="1"/>
  <c r="AU413" i="1"/>
  <c r="BA412" i="1"/>
  <c r="BB408" i="1"/>
  <c r="AZ407" i="1"/>
  <c r="AU406" i="1"/>
  <c r="BA406" i="1"/>
  <c r="AZ406" i="1"/>
  <c r="AU405" i="1"/>
  <c r="BE402" i="1"/>
  <c r="AR397" i="1"/>
  <c r="BC397" i="1"/>
  <c r="BG397" i="1"/>
  <c r="BB395" i="1"/>
  <c r="BC395" i="1"/>
  <c r="AR394" i="1"/>
  <c r="AZ394" i="1"/>
  <c r="BB394" i="1"/>
  <c r="AR392" i="1"/>
  <c r="AV392" i="1"/>
  <c r="AZ392" i="1"/>
  <c r="AQ389" i="1"/>
  <c r="BC389" i="1"/>
  <c r="BG389" i="1"/>
  <c r="BB387" i="1"/>
  <c r="BF385" i="1"/>
  <c r="BH383" i="1"/>
  <c r="BF381" i="1"/>
  <c r="BH379" i="1"/>
  <c r="BF377" i="1"/>
  <c r="BH375" i="1"/>
  <c r="BF373" i="1"/>
  <c r="AZ371" i="1"/>
  <c r="AR370" i="1"/>
  <c r="AU369" i="1"/>
  <c r="BC369" i="1"/>
  <c r="AQ365" i="1"/>
  <c r="AZ363" i="1"/>
  <c r="BC363" i="1"/>
  <c r="AU361" i="1"/>
  <c r="BC361" i="1"/>
  <c r="AS359" i="1"/>
  <c r="BE359" i="1"/>
  <c r="AZ359" i="1"/>
  <c r="BB355" i="1"/>
  <c r="BD355" i="1"/>
  <c r="BA353" i="1"/>
  <c r="BF353" i="1"/>
  <c r="BD344" i="1"/>
  <c r="BA335" i="1"/>
  <c r="BE332" i="1"/>
  <c r="BE326" i="1"/>
  <c r="BC324" i="1"/>
  <c r="BG324" i="1"/>
  <c r="AR324" i="1"/>
  <c r="AZ324" i="1"/>
  <c r="BD324" i="1"/>
  <c r="BH324" i="1"/>
  <c r="BE324" i="1"/>
  <c r="BB323" i="1"/>
  <c r="BF323" i="1"/>
  <c r="AQ323" i="1"/>
  <c r="BC323" i="1"/>
  <c r="BG323" i="1"/>
  <c r="BD323" i="1"/>
  <c r="BH323" i="1"/>
  <c r="BD321" i="1"/>
  <c r="BA318" i="1"/>
  <c r="AT318" i="1"/>
  <c r="BB318" i="1"/>
  <c r="BF318" i="1"/>
  <c r="AZ313" i="1"/>
  <c r="AS313" i="1"/>
  <c r="BA313" i="1"/>
  <c r="BE313" i="1"/>
  <c r="BE310" i="1"/>
  <c r="BC308" i="1"/>
  <c r="BG308" i="1"/>
  <c r="AR308" i="1"/>
  <c r="AZ308" i="1"/>
  <c r="BD308" i="1"/>
  <c r="BH308" i="1"/>
  <c r="BE308" i="1"/>
  <c r="BB307" i="1"/>
  <c r="BF307" i="1"/>
  <c r="AQ307" i="1"/>
  <c r="BC307" i="1"/>
  <c r="BG307" i="1"/>
  <c r="BD307" i="1"/>
  <c r="BH307" i="1"/>
  <c r="BD305" i="1"/>
  <c r="BA302" i="1"/>
  <c r="AT302" i="1"/>
  <c r="BB302" i="1"/>
  <c r="BF302" i="1"/>
  <c r="AZ297" i="1"/>
  <c r="AS297" i="1"/>
  <c r="BA297" i="1"/>
  <c r="BE297" i="1"/>
  <c r="BE294" i="1"/>
  <c r="BC292" i="1"/>
  <c r="BG292" i="1"/>
  <c r="AR292" i="1"/>
  <c r="AZ292" i="1"/>
  <c r="BD292" i="1"/>
  <c r="BH292" i="1"/>
  <c r="BE292" i="1"/>
  <c r="BB291" i="1"/>
  <c r="BF291" i="1"/>
  <c r="AQ291" i="1"/>
  <c r="BC291" i="1"/>
  <c r="BG291" i="1"/>
  <c r="BD291" i="1"/>
  <c r="BH291" i="1"/>
  <c r="BD289" i="1"/>
  <c r="BA286" i="1"/>
  <c r="AT286" i="1"/>
  <c r="BB286" i="1"/>
  <c r="BF286" i="1"/>
  <c r="AZ281" i="1"/>
  <c r="BD281" i="1"/>
  <c r="BH281" i="1"/>
  <c r="AS281" i="1"/>
  <c r="BA281" i="1"/>
  <c r="BE281" i="1"/>
  <c r="BC267" i="1"/>
  <c r="BG267" i="1"/>
  <c r="AR267" i="1"/>
  <c r="AZ267" i="1"/>
  <c r="BD267" i="1"/>
  <c r="BH267" i="1"/>
  <c r="BE267" i="1"/>
  <c r="BB267" i="1"/>
  <c r="BF267" i="1"/>
  <c r="BD251" i="1"/>
  <c r="BE251" i="1"/>
  <c r="BA251" i="1"/>
  <c r="BA222" i="1"/>
  <c r="AZ222" i="1"/>
  <c r="BH222" i="1"/>
  <c r="AZ204" i="1"/>
  <c r="BA419" i="1"/>
  <c r="AU417" i="1"/>
  <c r="BA416" i="1"/>
  <c r="AZ413" i="1"/>
  <c r="BB411" i="1"/>
  <c r="BA411" i="1"/>
  <c r="BC408" i="1"/>
  <c r="BG408" i="1"/>
  <c r="BC406" i="1"/>
  <c r="AZ405" i="1"/>
  <c r="BB405" i="1"/>
  <c r="BA397" i="1"/>
  <c r="BB396" i="1"/>
  <c r="BB393" i="1"/>
  <c r="BE392" i="1"/>
  <c r="AU391" i="1"/>
  <c r="BA391" i="1"/>
  <c r="AZ391" i="1"/>
  <c r="AU390" i="1"/>
  <c r="BA389" i="1"/>
  <c r="BB388" i="1"/>
  <c r="BB368" i="1"/>
  <c r="BE367" i="1"/>
  <c r="AV366" i="1"/>
  <c r="AZ366" i="1"/>
  <c r="BA365" i="1"/>
  <c r="AZ364" i="1"/>
  <c r="BA363" i="1"/>
  <c r="BD362" i="1"/>
  <c r="BB360" i="1"/>
  <c r="BC355" i="1"/>
  <c r="BG354" i="1"/>
  <c r="BD343" i="1"/>
  <c r="BB340" i="1"/>
  <c r="BF340" i="1"/>
  <c r="BH331" i="1"/>
  <c r="BD330" i="1"/>
  <c r="BF330" i="1"/>
  <c r="AQ330" i="1"/>
  <c r="BG330" i="1"/>
  <c r="BB330" i="1"/>
  <c r="AS328" i="1"/>
  <c r="BD328" i="1"/>
  <c r="BB327" i="1"/>
  <c r="BF327" i="1"/>
  <c r="AQ327" i="1"/>
  <c r="BC327" i="1"/>
  <c r="BG327" i="1"/>
  <c r="BD327" i="1"/>
  <c r="BH327" i="1"/>
  <c r="BA322" i="1"/>
  <c r="AT322" i="1"/>
  <c r="BB322" i="1"/>
  <c r="BF322" i="1"/>
  <c r="AZ317" i="1"/>
  <c r="AS317" i="1"/>
  <c r="BA317" i="1"/>
  <c r="BE317" i="1"/>
  <c r="BC312" i="1"/>
  <c r="BG312" i="1"/>
  <c r="AR312" i="1"/>
  <c r="AZ312" i="1"/>
  <c r="BD312" i="1"/>
  <c r="BH312" i="1"/>
  <c r="BE312" i="1"/>
  <c r="BB311" i="1"/>
  <c r="BF311" i="1"/>
  <c r="AQ311" i="1"/>
  <c r="BC311" i="1"/>
  <c r="BG311" i="1"/>
  <c r="BD311" i="1"/>
  <c r="BH311" i="1"/>
  <c r="BA306" i="1"/>
  <c r="AT306" i="1"/>
  <c r="BB306" i="1"/>
  <c r="BF306" i="1"/>
  <c r="AZ301" i="1"/>
  <c r="AS301" i="1"/>
  <c r="BA301" i="1"/>
  <c r="BE301" i="1"/>
  <c r="BC296" i="1"/>
  <c r="BG296" i="1"/>
  <c r="AR296" i="1"/>
  <c r="AZ296" i="1"/>
  <c r="BD296" i="1"/>
  <c r="BH296" i="1"/>
  <c r="BE296" i="1"/>
  <c r="BB295" i="1"/>
  <c r="BF295" i="1"/>
  <c r="AQ295" i="1"/>
  <c r="BC295" i="1"/>
  <c r="BG295" i="1"/>
  <c r="BD295" i="1"/>
  <c r="BH295" i="1"/>
  <c r="BA290" i="1"/>
  <c r="AT290" i="1"/>
  <c r="BB290" i="1"/>
  <c r="BF290" i="1"/>
  <c r="AZ285" i="1"/>
  <c r="BD285" i="1"/>
  <c r="BH285" i="1"/>
  <c r="AS285" i="1"/>
  <c r="BA285" i="1"/>
  <c r="BE285" i="1"/>
  <c r="BC280" i="1"/>
  <c r="BG280" i="1"/>
  <c r="AR280" i="1"/>
  <c r="AZ280" i="1"/>
  <c r="BD280" i="1"/>
  <c r="BH280" i="1"/>
  <c r="BE280" i="1"/>
  <c r="BB279" i="1"/>
  <c r="BF279" i="1"/>
  <c r="AQ279" i="1"/>
  <c r="BC279" i="1"/>
  <c r="BG279" i="1"/>
  <c r="BD279" i="1"/>
  <c r="BH279" i="1"/>
  <c r="AZ255" i="1"/>
  <c r="BE255" i="1"/>
  <c r="BC240" i="1"/>
  <c r="AQ240" i="1"/>
  <c r="BG240" i="1"/>
  <c r="AZ211" i="1"/>
  <c r="BG211" i="1"/>
  <c r="BB210" i="1"/>
  <c r="AZ210" i="1"/>
  <c r="BC359" i="1"/>
  <c r="AQ358" i="1"/>
  <c r="AS356" i="1"/>
  <c r="BE356" i="1"/>
  <c r="BC351" i="1"/>
  <c r="BG351" i="1"/>
  <c r="AU350" i="1"/>
  <c r="BB350" i="1"/>
  <c r="AZ344" i="1"/>
  <c r="AZ341" i="1"/>
  <c r="BC340" i="1"/>
  <c r="AS334" i="1"/>
  <c r="BE334" i="1"/>
  <c r="AU333" i="1"/>
  <c r="BA333" i="1"/>
  <c r="AZ333" i="1"/>
  <c r="AT331" i="1"/>
  <c r="BA331" i="1"/>
  <c r="BE328" i="1"/>
  <c r="AZ327" i="1"/>
  <c r="BG326" i="1"/>
  <c r="BC326" i="1"/>
  <c r="BF325" i="1"/>
  <c r="BB325" i="1"/>
  <c r="BA324" i="1"/>
  <c r="AZ323" i="1"/>
  <c r="BG322" i="1"/>
  <c r="BC322" i="1"/>
  <c r="BF321" i="1"/>
  <c r="BB321" i="1"/>
  <c r="BA320" i="1"/>
  <c r="AZ319" i="1"/>
  <c r="BG318" i="1"/>
  <c r="BC318" i="1"/>
  <c r="BF317" i="1"/>
  <c r="BB317" i="1"/>
  <c r="BA316" i="1"/>
  <c r="AZ315" i="1"/>
  <c r="BG314" i="1"/>
  <c r="BC314" i="1"/>
  <c r="BF313" i="1"/>
  <c r="BB313" i="1"/>
  <c r="BA312" i="1"/>
  <c r="AZ311" i="1"/>
  <c r="BG310" i="1"/>
  <c r="BC310" i="1"/>
  <c r="BF309" i="1"/>
  <c r="BB309" i="1"/>
  <c r="BA308" i="1"/>
  <c r="AZ307" i="1"/>
  <c r="BG306" i="1"/>
  <c r="BC306" i="1"/>
  <c r="BF305" i="1"/>
  <c r="BB305" i="1"/>
  <c r="BA304" i="1"/>
  <c r="AZ303" i="1"/>
  <c r="BG302" i="1"/>
  <c r="BC302" i="1"/>
  <c r="BF301" i="1"/>
  <c r="BB301" i="1"/>
  <c r="BA300" i="1"/>
  <c r="AZ299" i="1"/>
  <c r="BG298" i="1"/>
  <c r="BC298" i="1"/>
  <c r="BF297" i="1"/>
  <c r="BB297" i="1"/>
  <c r="BA296" i="1"/>
  <c r="AZ295" i="1"/>
  <c r="BG294" i="1"/>
  <c r="BC294" i="1"/>
  <c r="BF293" i="1"/>
  <c r="BB293" i="1"/>
  <c r="BA292" i="1"/>
  <c r="AZ291" i="1"/>
  <c r="BG290" i="1"/>
  <c r="BC290" i="1"/>
  <c r="BF289" i="1"/>
  <c r="BB289" i="1"/>
  <c r="BA288" i="1"/>
  <c r="AZ287" i="1"/>
  <c r="BG286" i="1"/>
  <c r="BC286" i="1"/>
  <c r="BF285" i="1"/>
  <c r="BA284" i="1"/>
  <c r="AZ283" i="1"/>
  <c r="BG282" i="1"/>
  <c r="BC282" i="1"/>
  <c r="BF281" i="1"/>
  <c r="BA280" i="1"/>
  <c r="AZ279" i="1"/>
  <c r="BG278" i="1"/>
  <c r="BC278" i="1"/>
  <c r="BF277" i="1"/>
  <c r="BD276" i="1"/>
  <c r="BB276" i="1"/>
  <c r="BF276" i="1"/>
  <c r="BH275" i="1"/>
  <c r="BC275" i="1"/>
  <c r="AR275" i="1"/>
  <c r="AR274" i="1"/>
  <c r="AZ274" i="1"/>
  <c r="BC271" i="1"/>
  <c r="BG271" i="1"/>
  <c r="AR271" i="1"/>
  <c r="AZ271" i="1"/>
  <c r="BD271" i="1"/>
  <c r="BH271" i="1"/>
  <c r="BE271" i="1"/>
  <c r="BB270" i="1"/>
  <c r="BF270" i="1"/>
  <c r="AQ270" i="1"/>
  <c r="BC270" i="1"/>
  <c r="BG270" i="1"/>
  <c r="BD270" i="1"/>
  <c r="BH270" i="1"/>
  <c r="BB269" i="1"/>
  <c r="BG268" i="1"/>
  <c r="BB268" i="1"/>
  <c r="BA265" i="1"/>
  <c r="BE265" i="1"/>
  <c r="AT265" i="1"/>
  <c r="BB265" i="1"/>
  <c r="BF265" i="1"/>
  <c r="AZ260" i="1"/>
  <c r="BD260" i="1"/>
  <c r="BH260" i="1"/>
  <c r="AS260" i="1"/>
  <c r="BA260" i="1"/>
  <c r="BE260" i="1"/>
  <c r="BD258" i="1"/>
  <c r="BE258" i="1"/>
  <c r="BE256" i="1"/>
  <c r="BG256" i="1"/>
  <c r="BA247" i="1"/>
  <c r="BE247" i="1"/>
  <c r="BA244" i="1"/>
  <c r="BF243" i="1"/>
  <c r="BA238" i="1"/>
  <c r="AZ238" i="1"/>
  <c r="AZ227" i="1"/>
  <c r="BB226" i="1"/>
  <c r="AZ226" i="1"/>
  <c r="AZ221" i="1"/>
  <c r="BA221" i="1"/>
  <c r="BA220" i="1"/>
  <c r="AZ220" i="1"/>
  <c r="BD220" i="1"/>
  <c r="BD219" i="1"/>
  <c r="BC219" i="1"/>
  <c r="AQ219" i="1"/>
  <c r="BG219" i="1"/>
  <c r="BC218" i="1"/>
  <c r="AR218" i="1"/>
  <c r="BH218" i="1"/>
  <c r="AZ218" i="1"/>
  <c r="AZ216" i="1"/>
  <c r="BB213" i="1"/>
  <c r="BE213" i="1"/>
  <c r="BE212" i="1"/>
  <c r="AR212" i="1"/>
  <c r="BH212" i="1"/>
  <c r="AZ212" i="1"/>
  <c r="BG207" i="1"/>
  <c r="BD206" i="1"/>
  <c r="BA200" i="1"/>
  <c r="BH198" i="1"/>
  <c r="AR142" i="1"/>
  <c r="BH142" i="1"/>
  <c r="AZ142" i="1"/>
  <c r="BD142" i="1"/>
  <c r="BA137" i="1"/>
  <c r="AZ137" i="1"/>
  <c r="BB346" i="1"/>
  <c r="BA346" i="1"/>
  <c r="AS343" i="1"/>
  <c r="BD341" i="1"/>
  <c r="AT336" i="1"/>
  <c r="BA336" i="1"/>
  <c r="BC333" i="1"/>
  <c r="AZ332" i="1"/>
  <c r="BB332" i="1"/>
  <c r="BE331" i="1"/>
  <c r="AS275" i="1"/>
  <c r="BA275" i="1"/>
  <c r="BD274" i="1"/>
  <c r="BH274" i="1"/>
  <c r="BH273" i="1"/>
  <c r="BB273" i="1"/>
  <c r="AQ273" i="1"/>
  <c r="BC273" i="1"/>
  <c r="BG273" i="1"/>
  <c r="BB272" i="1"/>
  <c r="BF271" i="1"/>
  <c r="BE270" i="1"/>
  <c r="BA269" i="1"/>
  <c r="BE269" i="1"/>
  <c r="AT269" i="1"/>
  <c r="AZ265" i="1"/>
  <c r="AZ264" i="1"/>
  <c r="BD264" i="1"/>
  <c r="BH264" i="1"/>
  <c r="AS264" i="1"/>
  <c r="BA264" i="1"/>
  <c r="BE264" i="1"/>
  <c r="BC259" i="1"/>
  <c r="BG259" i="1"/>
  <c r="AR259" i="1"/>
  <c r="AZ259" i="1"/>
  <c r="BD259" i="1"/>
  <c r="BH259" i="1"/>
  <c r="BE259" i="1"/>
  <c r="BB257" i="1"/>
  <c r="BD257" i="1"/>
  <c r="BH257" i="1"/>
  <c r="AZ254" i="1"/>
  <c r="BG253" i="1"/>
  <c r="BD253" i="1"/>
  <c r="BC252" i="1"/>
  <c r="AQ252" i="1"/>
  <c r="BG252" i="1"/>
  <c r="BA249" i="1"/>
  <c r="AZ249" i="1"/>
  <c r="BC246" i="1"/>
  <c r="BD246" i="1"/>
  <c r="BH246" i="1"/>
  <c r="AR245" i="1"/>
  <c r="BH245" i="1"/>
  <c r="AZ245" i="1"/>
  <c r="BG244" i="1"/>
  <c r="BE242" i="1"/>
  <c r="AZ241" i="1"/>
  <c r="AZ237" i="1"/>
  <c r="BA237" i="1"/>
  <c r="BB236" i="1"/>
  <c r="BD236" i="1"/>
  <c r="BD235" i="1"/>
  <c r="BC235" i="1"/>
  <c r="AQ235" i="1"/>
  <c r="BG235" i="1"/>
  <c r="BC234" i="1"/>
  <c r="AR234" i="1"/>
  <c r="BH234" i="1"/>
  <c r="AZ234" i="1"/>
  <c r="AZ232" i="1"/>
  <c r="BB229" i="1"/>
  <c r="BE229" i="1"/>
  <c r="BE228" i="1"/>
  <c r="AR228" i="1"/>
  <c r="BH228" i="1"/>
  <c r="AZ228" i="1"/>
  <c r="BG227" i="1"/>
  <c r="BE225" i="1"/>
  <c r="BG223" i="1"/>
  <c r="BD222" i="1"/>
  <c r="BA217" i="1"/>
  <c r="BA213" i="1"/>
  <c r="BC211" i="1"/>
  <c r="BA209" i="1"/>
  <c r="BC208" i="1"/>
  <c r="BD208" i="1"/>
  <c r="BH208" i="1"/>
  <c r="BH204" i="1"/>
  <c r="BD200" i="1"/>
  <c r="AZ175" i="1"/>
  <c r="BC175" i="1"/>
  <c r="BD175" i="1"/>
  <c r="BH175" i="1"/>
  <c r="BC154" i="1"/>
  <c r="AQ154" i="1"/>
  <c r="BG154" i="1"/>
  <c r="BC143" i="1"/>
  <c r="BE143" i="1"/>
  <c r="BA143" i="1"/>
  <c r="BG355" i="1"/>
  <c r="BA349" i="1"/>
  <c r="BB349" i="1"/>
  <c r="AZ346" i="1"/>
  <c r="BA344" i="1"/>
  <c r="AZ343" i="1"/>
  <c r="BC338" i="1"/>
  <c r="AZ338" i="1"/>
  <c r="BB337" i="1"/>
  <c r="BC334" i="1"/>
  <c r="AZ334" i="1"/>
  <c r="AQ333" i="1"/>
  <c r="AQ332" i="1"/>
  <c r="AZ331" i="1"/>
  <c r="BA330" i="1"/>
  <c r="AZ330" i="1"/>
  <c r="BC328" i="1"/>
  <c r="BB328" i="1"/>
  <c r="BH325" i="1"/>
  <c r="BH321" i="1"/>
  <c r="BH317" i="1"/>
  <c r="BH313" i="1"/>
  <c r="BH309" i="1"/>
  <c r="BH305" i="1"/>
  <c r="BH301" i="1"/>
  <c r="BH297" i="1"/>
  <c r="BH293" i="1"/>
  <c r="BH289" i="1"/>
  <c r="BB271" i="1"/>
  <c r="AZ268" i="1"/>
  <c r="BD268" i="1"/>
  <c r="BH268" i="1"/>
  <c r="AS268" i="1"/>
  <c r="BA268" i="1"/>
  <c r="BE268" i="1"/>
  <c r="BC263" i="1"/>
  <c r="BG263" i="1"/>
  <c r="AR263" i="1"/>
  <c r="AZ263" i="1"/>
  <c r="BD263" i="1"/>
  <c r="BH263" i="1"/>
  <c r="BE263" i="1"/>
  <c r="BB262" i="1"/>
  <c r="BF262" i="1"/>
  <c r="AQ262" i="1"/>
  <c r="BC262" i="1"/>
  <c r="BG262" i="1"/>
  <c r="BD262" i="1"/>
  <c r="BH262" i="1"/>
  <c r="BG260" i="1"/>
  <c r="BB260" i="1"/>
  <c r="BF259" i="1"/>
  <c r="BA258" i="1"/>
  <c r="BA255" i="1"/>
  <c r="BB248" i="1"/>
  <c r="BA243" i="1"/>
  <c r="BH241" i="1"/>
  <c r="AZ239" i="1"/>
  <c r="BG239" i="1"/>
  <c r="BA233" i="1"/>
  <c r="BC227" i="1"/>
  <c r="BA225" i="1"/>
  <c r="BC224" i="1"/>
  <c r="BD224" i="1"/>
  <c r="BH224" i="1"/>
  <c r="BD214" i="1"/>
  <c r="BH214" i="1"/>
  <c r="BD210" i="1"/>
  <c r="BA206" i="1"/>
  <c r="AZ206" i="1"/>
  <c r="AZ203" i="1"/>
  <c r="BD203" i="1"/>
  <c r="BE203" i="1"/>
  <c r="BA203" i="1"/>
  <c r="BA198" i="1"/>
  <c r="AZ198" i="1"/>
  <c r="AZ192" i="1"/>
  <c r="BH192" i="1"/>
  <c r="BA191" i="1"/>
  <c r="BD191" i="1"/>
  <c r="BA160" i="1"/>
  <c r="BE160" i="1"/>
  <c r="BA156" i="1"/>
  <c r="BA155" i="1"/>
  <c r="BD155" i="1"/>
  <c r="BA149" i="1"/>
  <c r="BG149" i="1"/>
  <c r="BF272" i="1"/>
  <c r="BA271" i="1"/>
  <c r="AZ270" i="1"/>
  <c r="BG269" i="1"/>
  <c r="BC269" i="1"/>
  <c r="AQ269" i="1"/>
  <c r="BF268" i="1"/>
  <c r="BA267" i="1"/>
  <c r="AZ266" i="1"/>
  <c r="BG265" i="1"/>
  <c r="BC265" i="1"/>
  <c r="BF264" i="1"/>
  <c r="BA263" i="1"/>
  <c r="AZ262" i="1"/>
  <c r="BG261" i="1"/>
  <c r="BC261" i="1"/>
  <c r="BF260" i="1"/>
  <c r="BA259" i="1"/>
  <c r="AZ258" i="1"/>
  <c r="AQ257" i="1"/>
  <c r="BC257" i="1"/>
  <c r="BG257" i="1"/>
  <c r="BD255" i="1"/>
  <c r="AU254" i="1"/>
  <c r="AR253" i="1"/>
  <c r="AT253" i="1"/>
  <c r="BA253" i="1"/>
  <c r="BB252" i="1"/>
  <c r="BC250" i="1"/>
  <c r="BG248" i="1"/>
  <c r="AR248" i="1"/>
  <c r="AT248" i="1"/>
  <c r="BA248" i="1"/>
  <c r="AT247" i="1"/>
  <c r="AS246" i="1"/>
  <c r="AQ246" i="1"/>
  <c r="BA246" i="1"/>
  <c r="BB245" i="1"/>
  <c r="AS244" i="1"/>
  <c r="BE244" i="1"/>
  <c r="AQ243" i="1"/>
  <c r="AZ243" i="1"/>
  <c r="AU242" i="1"/>
  <c r="AR241" i="1"/>
  <c r="AT241" i="1"/>
  <c r="BA241" i="1"/>
  <c r="BB240" i="1"/>
  <c r="BD239" i="1"/>
  <c r="AU238" i="1"/>
  <c r="BC238" i="1"/>
  <c r="BA236" i="1"/>
  <c r="BB233" i="1"/>
  <c r="AS232" i="1"/>
  <c r="BE232" i="1"/>
  <c r="BG231" i="1"/>
  <c r="AV231" i="1"/>
  <c r="AZ231" i="1"/>
  <c r="AQ230" i="1"/>
  <c r="BB230" i="1"/>
  <c r="BC228" i="1"/>
  <c r="BH226" i="1"/>
  <c r="BA226" i="1"/>
  <c r="AT225" i="1"/>
  <c r="AZ225" i="1"/>
  <c r="BA224" i="1"/>
  <c r="AR223" i="1"/>
  <c r="BD223" i="1"/>
  <c r="AU222" i="1"/>
  <c r="BC222" i="1"/>
  <c r="BB217" i="1"/>
  <c r="AS216" i="1"/>
  <c r="BE216" i="1"/>
  <c r="BG215" i="1"/>
  <c r="AV215" i="1"/>
  <c r="AZ215" i="1"/>
  <c r="AQ214" i="1"/>
  <c r="BB214" i="1"/>
  <c r="BC212" i="1"/>
  <c r="BH210" i="1"/>
  <c r="BA210" i="1"/>
  <c r="AT209" i="1"/>
  <c r="AZ209" i="1"/>
  <c r="BA208" i="1"/>
  <c r="AR207" i="1"/>
  <c r="BD207" i="1"/>
  <c r="AS206" i="1"/>
  <c r="BE206" i="1"/>
  <c r="BG205" i="1"/>
  <c r="AZ202" i="1"/>
  <c r="AR202" i="1"/>
  <c r="BH202" i="1"/>
  <c r="BB201" i="1"/>
  <c r="BC201" i="1"/>
  <c r="BG197" i="1"/>
  <c r="BC196" i="1"/>
  <c r="BD196" i="1"/>
  <c r="BE195" i="1"/>
  <c r="BB194" i="1"/>
  <c r="BD194" i="1"/>
  <c r="BB190" i="1"/>
  <c r="BD190" i="1"/>
  <c r="BH190" i="1"/>
  <c r="BE189" i="1"/>
  <c r="AR189" i="1"/>
  <c r="BH189" i="1"/>
  <c r="AZ189" i="1"/>
  <c r="BC188" i="1"/>
  <c r="BA186" i="1"/>
  <c r="BE186" i="1"/>
  <c r="BG184" i="1"/>
  <c r="BD183" i="1"/>
  <c r="BD181" i="1"/>
  <c r="BH181" i="1"/>
  <c r="AZ178" i="1"/>
  <c r="BB177" i="1"/>
  <c r="BD177" i="1"/>
  <c r="BA173" i="1"/>
  <c r="AZ173" i="1"/>
  <c r="BH171" i="1"/>
  <c r="BD165" i="1"/>
  <c r="BH165" i="1"/>
  <c r="BA162" i="1"/>
  <c r="AZ162" i="1"/>
  <c r="BC159" i="1"/>
  <c r="BD159" i="1"/>
  <c r="BH159" i="1"/>
  <c r="AR158" i="1"/>
  <c r="BH158" i="1"/>
  <c r="AZ158" i="1"/>
  <c r="BA152" i="1"/>
  <c r="BE152" i="1"/>
  <c r="BC131" i="1"/>
  <c r="BE131" i="1"/>
  <c r="BA131" i="1"/>
  <c r="AR121" i="1"/>
  <c r="BH121" i="1"/>
  <c r="AZ121" i="1"/>
  <c r="BD121" i="1"/>
  <c r="BD118" i="1"/>
  <c r="BF115" i="1"/>
  <c r="BC106" i="1"/>
  <c r="BE106" i="1"/>
  <c r="BA106" i="1"/>
  <c r="BF269" i="1"/>
  <c r="BA257" i="1"/>
  <c r="BB256" i="1"/>
  <c r="BC254" i="1"/>
  <c r="BA252" i="1"/>
  <c r="AS250" i="1"/>
  <c r="BA250" i="1"/>
  <c r="BB249" i="1"/>
  <c r="BE248" i="1"/>
  <c r="AZ247" i="1"/>
  <c r="BA245" i="1"/>
  <c r="BD243" i="1"/>
  <c r="AZ242" i="1"/>
  <c r="BC242" i="1"/>
  <c r="BA240" i="1"/>
  <c r="BB237" i="1"/>
  <c r="BE236" i="1"/>
  <c r="AZ235" i="1"/>
  <c r="BB234" i="1"/>
  <c r="BC232" i="1"/>
  <c r="BA230" i="1"/>
  <c r="AZ229" i="1"/>
  <c r="BA228" i="1"/>
  <c r="BD227" i="1"/>
  <c r="AU226" i="1"/>
  <c r="BC226" i="1"/>
  <c r="BB221" i="1"/>
  <c r="BE220" i="1"/>
  <c r="AV219" i="1"/>
  <c r="AZ219" i="1"/>
  <c r="BB218" i="1"/>
  <c r="BC216" i="1"/>
  <c r="BA214" i="1"/>
  <c r="AZ213" i="1"/>
  <c r="BA212" i="1"/>
  <c r="BD211" i="1"/>
  <c r="AU210" i="1"/>
  <c r="BC210" i="1"/>
  <c r="BC204" i="1"/>
  <c r="BD204" i="1"/>
  <c r="BE200" i="1"/>
  <c r="AR200" i="1"/>
  <c r="BH200" i="1"/>
  <c r="AZ200" i="1"/>
  <c r="BD198" i="1"/>
  <c r="AR193" i="1"/>
  <c r="BH193" i="1"/>
  <c r="AZ193" i="1"/>
  <c r="BD192" i="1"/>
  <c r="AZ191" i="1"/>
  <c r="BC185" i="1"/>
  <c r="BD185" i="1"/>
  <c r="BH185" i="1"/>
  <c r="AZ172" i="1"/>
  <c r="BA172" i="1"/>
  <c r="BA171" i="1"/>
  <c r="BD171" i="1"/>
  <c r="BB170" i="1"/>
  <c r="BC170" i="1"/>
  <c r="AQ170" i="1"/>
  <c r="BG170" i="1"/>
  <c r="BE169" i="1"/>
  <c r="AR169" i="1"/>
  <c r="BH169" i="1"/>
  <c r="AZ169" i="1"/>
  <c r="BE156" i="1"/>
  <c r="AZ155" i="1"/>
  <c r="BC151" i="1"/>
  <c r="BD151" i="1"/>
  <c r="BH151" i="1"/>
  <c r="AR150" i="1"/>
  <c r="BH150" i="1"/>
  <c r="AZ150" i="1"/>
  <c r="BC149" i="1"/>
  <c r="BA148" i="1"/>
  <c r="BF144" i="1"/>
  <c r="BA141" i="1"/>
  <c r="BC139" i="1"/>
  <c r="BE139" i="1"/>
  <c r="BA139" i="1"/>
  <c r="BH137" i="1"/>
  <c r="AZ135" i="1"/>
  <c r="BE135" i="1"/>
  <c r="BA132" i="1"/>
  <c r="BG132" i="1"/>
  <c r="BF124" i="1"/>
  <c r="AT124" i="1"/>
  <c r="BB122" i="1"/>
  <c r="BD122" i="1"/>
  <c r="BH122" i="1"/>
  <c r="BA112" i="1"/>
  <c r="BG112" i="1"/>
  <c r="AR256" i="1"/>
  <c r="BA256" i="1"/>
  <c r="AS254" i="1"/>
  <c r="AQ254" i="1"/>
  <c r="BA254" i="1"/>
  <c r="BB253" i="1"/>
  <c r="BE252" i="1"/>
  <c r="AZ251" i="1"/>
  <c r="BC249" i="1"/>
  <c r="BG249" i="1"/>
  <c r="BD247" i="1"/>
  <c r="AU246" i="1"/>
  <c r="BB244" i="1"/>
  <c r="BB241" i="1"/>
  <c r="BE240" i="1"/>
  <c r="BA239" i="1"/>
  <c r="AQ238" i="1"/>
  <c r="BB238" i="1"/>
  <c r="AZ236" i="1"/>
  <c r="BA234" i="1"/>
  <c r="AZ233" i="1"/>
  <c r="BA232" i="1"/>
  <c r="AR231" i="1"/>
  <c r="BD231" i="1"/>
  <c r="AU230" i="1"/>
  <c r="BC230" i="1"/>
  <c r="BB225" i="1"/>
  <c r="BE224" i="1"/>
  <c r="AV223" i="1"/>
  <c r="AZ223" i="1"/>
  <c r="BB222" i="1"/>
  <c r="BC220" i="1"/>
  <c r="BA218" i="1"/>
  <c r="AZ217" i="1"/>
  <c r="BA216" i="1"/>
  <c r="AR215" i="1"/>
  <c r="BD215" i="1"/>
  <c r="AU214" i="1"/>
  <c r="BC214" i="1"/>
  <c r="BB209" i="1"/>
  <c r="BE208" i="1"/>
  <c r="AV207" i="1"/>
  <c r="AZ207" i="1"/>
  <c r="AZ201" i="1"/>
  <c r="BA194" i="1"/>
  <c r="BH191" i="1"/>
  <c r="AZ188" i="1"/>
  <c r="BB187" i="1"/>
  <c r="BD187" i="1"/>
  <c r="BA183" i="1"/>
  <c r="AZ183" i="1"/>
  <c r="BD180" i="1"/>
  <c r="BE180" i="1"/>
  <c r="BC179" i="1"/>
  <c r="AR179" i="1"/>
  <c r="BH179" i="1"/>
  <c r="AZ179" i="1"/>
  <c r="BG178" i="1"/>
  <c r="BC178" i="1"/>
  <c r="BA176" i="1"/>
  <c r="BE176" i="1"/>
  <c r="BG174" i="1"/>
  <c r="BH173" i="1"/>
  <c r="BD173" i="1"/>
  <c r="AZ167" i="1"/>
  <c r="AZ164" i="1"/>
  <c r="BD164" i="1"/>
  <c r="BE164" i="1"/>
  <c r="AR163" i="1"/>
  <c r="BH163" i="1"/>
  <c r="AZ163" i="1"/>
  <c r="BH162" i="1"/>
  <c r="BD162" i="1"/>
  <c r="BA157" i="1"/>
  <c r="BH155" i="1"/>
  <c r="AZ153" i="1"/>
  <c r="BA147" i="1"/>
  <c r="BA146" i="1"/>
  <c r="BD146" i="1"/>
  <c r="BB145" i="1"/>
  <c r="BC145" i="1"/>
  <c r="AQ145" i="1"/>
  <c r="BG145" i="1"/>
  <c r="AZ140" i="1"/>
  <c r="BC140" i="1"/>
  <c r="AQ206" i="1"/>
  <c r="BC206" i="1"/>
  <c r="BG206" i="1"/>
  <c r="AR205" i="1"/>
  <c r="BB205" i="1"/>
  <c r="AS204" i="1"/>
  <c r="BE204" i="1"/>
  <c r="BA202" i="1"/>
  <c r="BC200" i="1"/>
  <c r="AR199" i="1"/>
  <c r="AZ199" i="1"/>
  <c r="BD199" i="1"/>
  <c r="AS198" i="1"/>
  <c r="BE198" i="1"/>
  <c r="AT197" i="1"/>
  <c r="AZ197" i="1"/>
  <c r="BA196" i="1"/>
  <c r="AR195" i="1"/>
  <c r="BD195" i="1"/>
  <c r="AZ195" i="1"/>
  <c r="AQ194" i="1"/>
  <c r="BC194" i="1"/>
  <c r="BG194" i="1"/>
  <c r="BB193" i="1"/>
  <c r="AR191" i="1"/>
  <c r="AS190" i="1"/>
  <c r="AQ190" i="1"/>
  <c r="BA190" i="1"/>
  <c r="BA187" i="1"/>
  <c r="AT186" i="1"/>
  <c r="AZ186" i="1"/>
  <c r="BA185" i="1"/>
  <c r="AR184" i="1"/>
  <c r="BD184" i="1"/>
  <c r="AU183" i="1"/>
  <c r="BC183" i="1"/>
  <c r="BG182" i="1"/>
  <c r="AT182" i="1"/>
  <c r="AZ182" i="1"/>
  <c r="BB181" i="1"/>
  <c r="BA177" i="1"/>
  <c r="AV176" i="1"/>
  <c r="AZ176" i="1"/>
  <c r="AQ175" i="1"/>
  <c r="BA175" i="1"/>
  <c r="AR174" i="1"/>
  <c r="BB174" i="1"/>
  <c r="AS173" i="1"/>
  <c r="BE173" i="1"/>
  <c r="AR171" i="1"/>
  <c r="AR168" i="1"/>
  <c r="AZ168" i="1"/>
  <c r="BD168" i="1"/>
  <c r="BG166" i="1"/>
  <c r="AR166" i="1"/>
  <c r="AT166" i="1"/>
  <c r="AZ166" i="1"/>
  <c r="BB165" i="1"/>
  <c r="AQ164" i="1"/>
  <c r="BC163" i="1"/>
  <c r="BG161" i="1"/>
  <c r="AT161" i="1"/>
  <c r="BB161" i="1"/>
  <c r="BA161" i="1"/>
  <c r="AS159" i="1"/>
  <c r="AQ159" i="1"/>
  <c r="BA159" i="1"/>
  <c r="BB158" i="1"/>
  <c r="AS157" i="1"/>
  <c r="BE157" i="1"/>
  <c r="AU156" i="1"/>
  <c r="AR155" i="1"/>
  <c r="AT155" i="1"/>
  <c r="BB154" i="1"/>
  <c r="BB153" i="1"/>
  <c r="AS151" i="1"/>
  <c r="AQ151" i="1"/>
  <c r="BA151" i="1"/>
  <c r="BB150" i="1"/>
  <c r="AS149" i="1"/>
  <c r="BE149" i="1"/>
  <c r="AQ148" i="1"/>
  <c r="AZ148" i="1"/>
  <c r="AU147" i="1"/>
  <c r="AZ147" i="1"/>
  <c r="AR146" i="1"/>
  <c r="BB142" i="1"/>
  <c r="AS140" i="1"/>
  <c r="AR138" i="1"/>
  <c r="BH138" i="1"/>
  <c r="AZ138" i="1"/>
  <c r="BE136" i="1"/>
  <c r="BG136" i="1"/>
  <c r="BB134" i="1"/>
  <c r="BD134" i="1"/>
  <c r="AZ130" i="1"/>
  <c r="AR130" i="1"/>
  <c r="BH130" i="1"/>
  <c r="AZ128" i="1"/>
  <c r="BG128" i="1"/>
  <c r="AZ126" i="1"/>
  <c r="BG125" i="1"/>
  <c r="BE119" i="1"/>
  <c r="BB116" i="1"/>
  <c r="BD116" i="1"/>
  <c r="BH116" i="1"/>
  <c r="BE110" i="1"/>
  <c r="AZ109" i="1"/>
  <c r="BC87" i="1"/>
  <c r="AQ87" i="1"/>
  <c r="BG87" i="1"/>
  <c r="BB79" i="1"/>
  <c r="AT79" i="1"/>
  <c r="AZ69" i="1"/>
  <c r="BB69" i="1"/>
  <c r="BD69" i="1"/>
  <c r="BH69" i="1"/>
  <c r="BB192" i="1"/>
  <c r="BC189" i="1"/>
  <c r="BB189" i="1"/>
  <c r="BD188" i="1"/>
  <c r="BC187" i="1"/>
  <c r="BA181" i="1"/>
  <c r="AZ180" i="1"/>
  <c r="BA179" i="1"/>
  <c r="BB178" i="1"/>
  <c r="BE177" i="1"/>
  <c r="BD172" i="1"/>
  <c r="AZ170" i="1"/>
  <c r="BB169" i="1"/>
  <c r="BC167" i="1"/>
  <c r="BA165" i="1"/>
  <c r="BA163" i="1"/>
  <c r="BB162" i="1"/>
  <c r="BE161" i="1"/>
  <c r="BC158" i="1"/>
  <c r="BG158" i="1"/>
  <c r="AZ156" i="1"/>
  <c r="BD156" i="1"/>
  <c r="BF154" i="1"/>
  <c r="BC153" i="1"/>
  <c r="AZ152" i="1"/>
  <c r="BC150" i="1"/>
  <c r="BG150" i="1"/>
  <c r="BC147" i="1"/>
  <c r="BA145" i="1"/>
  <c r="BA144" i="1"/>
  <c r="BA142" i="1"/>
  <c r="BB141" i="1"/>
  <c r="BB137" i="1"/>
  <c r="BD137" i="1"/>
  <c r="BA135" i="1"/>
  <c r="AR133" i="1"/>
  <c r="BH133" i="1"/>
  <c r="AZ133" i="1"/>
  <c r="BC132" i="1"/>
  <c r="BB129" i="1"/>
  <c r="BD129" i="1"/>
  <c r="BA127" i="1"/>
  <c r="BA123" i="1"/>
  <c r="BE123" i="1"/>
  <c r="AZ120" i="1"/>
  <c r="BH118" i="1"/>
  <c r="BC114" i="1"/>
  <c r="BE114" i="1"/>
  <c r="AR113" i="1"/>
  <c r="AZ113" i="1"/>
  <c r="BC112" i="1"/>
  <c r="BA111" i="1"/>
  <c r="BF107" i="1"/>
  <c r="BA105" i="1"/>
  <c r="BA84" i="1"/>
  <c r="AZ84" i="1"/>
  <c r="BH84" i="1"/>
  <c r="BD82" i="1"/>
  <c r="BE82" i="1"/>
  <c r="BA70" i="1"/>
  <c r="AT205" i="1"/>
  <c r="AZ205" i="1"/>
  <c r="BA204" i="1"/>
  <c r="AQ203" i="1"/>
  <c r="BB202" i="1"/>
  <c r="AT199" i="1"/>
  <c r="AQ198" i="1"/>
  <c r="BC198" i="1"/>
  <c r="BG198" i="1"/>
  <c r="AR197" i="1"/>
  <c r="BB197" i="1"/>
  <c r="AS196" i="1"/>
  <c r="BE196" i="1"/>
  <c r="AT193" i="1"/>
  <c r="AS192" i="1"/>
  <c r="AW192" i="1"/>
  <c r="BA192" i="1"/>
  <c r="BC191" i="1"/>
  <c r="AT189" i="1"/>
  <c r="BA189" i="1"/>
  <c r="AZ187" i="1"/>
  <c r="BB186" i="1"/>
  <c r="AS185" i="1"/>
  <c r="BE185" i="1"/>
  <c r="AV184" i="1"/>
  <c r="AZ184" i="1"/>
  <c r="AQ183" i="1"/>
  <c r="BB183" i="1"/>
  <c r="AR182" i="1"/>
  <c r="BB182" i="1"/>
  <c r="AS181" i="1"/>
  <c r="BE181" i="1"/>
  <c r="AZ177" i="1"/>
  <c r="AR176" i="1"/>
  <c r="BD176" i="1"/>
  <c r="AU175" i="1"/>
  <c r="BE175" i="1"/>
  <c r="AT174" i="1"/>
  <c r="AZ174" i="1"/>
  <c r="BB173" i="1"/>
  <c r="BC171" i="1"/>
  <c r="BA169" i="1"/>
  <c r="AT168" i="1"/>
  <c r="AS167" i="1"/>
  <c r="AQ167" i="1"/>
  <c r="BA167" i="1"/>
  <c r="BB166" i="1"/>
  <c r="AS165" i="1"/>
  <c r="BE165" i="1"/>
  <c r="AT163" i="1"/>
  <c r="AQ162" i="1"/>
  <c r="BC162" i="1"/>
  <c r="BG162" i="1"/>
  <c r="AR160" i="1"/>
  <c r="AZ160" i="1"/>
  <c r="BD160" i="1"/>
  <c r="AT158" i="1"/>
  <c r="BA158" i="1"/>
  <c r="BC155" i="1"/>
  <c r="AS154" i="1"/>
  <c r="BE154" i="1"/>
  <c r="BG153" i="1"/>
  <c r="AT152" i="1"/>
  <c r="AX152" i="1"/>
  <c r="BD152" i="1"/>
  <c r="AT150" i="1"/>
  <c r="BA150" i="1"/>
  <c r="BB146" i="1"/>
  <c r="AQ144" i="1"/>
  <c r="AZ144" i="1"/>
  <c r="AU143" i="1"/>
  <c r="AZ143" i="1"/>
  <c r="BA138" i="1"/>
  <c r="BA130" i="1"/>
  <c r="AZ119" i="1"/>
  <c r="BA119" i="1"/>
  <c r="AZ117" i="1"/>
  <c r="BA114" i="1"/>
  <c r="BA110" i="1"/>
  <c r="BA109" i="1"/>
  <c r="BD109" i="1"/>
  <c r="BB108" i="1"/>
  <c r="BC108" i="1"/>
  <c r="AQ108" i="1"/>
  <c r="BG108" i="1"/>
  <c r="AZ105" i="1"/>
  <c r="BA73" i="1"/>
  <c r="AZ73" i="1"/>
  <c r="BH73" i="1"/>
  <c r="BB140" i="1"/>
  <c r="AQ139" i="1"/>
  <c r="BB138" i="1"/>
  <c r="AT136" i="1"/>
  <c r="BB136" i="1"/>
  <c r="AZ136" i="1"/>
  <c r="AS134" i="1"/>
  <c r="AQ134" i="1"/>
  <c r="BA134" i="1"/>
  <c r="BB133" i="1"/>
  <c r="AZ132" i="1"/>
  <c r="AU131" i="1"/>
  <c r="AZ131" i="1"/>
  <c r="AT130" i="1"/>
  <c r="AQ129" i="1"/>
  <c r="BC129" i="1"/>
  <c r="BG129" i="1"/>
  <c r="AR127" i="1"/>
  <c r="AZ127" i="1"/>
  <c r="BC127" i="1"/>
  <c r="AR125" i="1"/>
  <c r="BA125" i="1"/>
  <c r="BA124" i="1"/>
  <c r="AS122" i="1"/>
  <c r="AQ122" i="1"/>
  <c r="BA122" i="1"/>
  <c r="BB121" i="1"/>
  <c r="AS120" i="1"/>
  <c r="BE120" i="1"/>
  <c r="AQ116" i="1"/>
  <c r="BC116" i="1"/>
  <c r="BG116" i="1"/>
  <c r="BB113" i="1"/>
  <c r="AZ111" i="1"/>
  <c r="AZ110" i="1"/>
  <c r="BH109" i="1"/>
  <c r="AR109" i="1"/>
  <c r="AQ107" i="1"/>
  <c r="AR104" i="1"/>
  <c r="AU102" i="1"/>
  <c r="AZ102" i="1"/>
  <c r="BC100" i="1"/>
  <c r="BA99" i="1"/>
  <c r="BD97" i="1"/>
  <c r="AZ95" i="1"/>
  <c r="BG95" i="1"/>
  <c r="AZ93" i="1"/>
  <c r="BC92" i="1"/>
  <c r="AZ90" i="1"/>
  <c r="BB83" i="1"/>
  <c r="BE78" i="1"/>
  <c r="BE76" i="1"/>
  <c r="BG76" i="1"/>
  <c r="BA74" i="1"/>
  <c r="BB72" i="1"/>
  <c r="BF71" i="1"/>
  <c r="BA129" i="1"/>
  <c r="BB126" i="1"/>
  <c r="AZ124" i="1"/>
  <c r="AZ123" i="1"/>
  <c r="BC121" i="1"/>
  <c r="BG121" i="1"/>
  <c r="BC119" i="1"/>
  <c r="BB118" i="1"/>
  <c r="BA116" i="1"/>
  <c r="BA115" i="1"/>
  <c r="BA113" i="1"/>
  <c r="BB112" i="1"/>
  <c r="BC110" i="1"/>
  <c r="BA108" i="1"/>
  <c r="BA107" i="1"/>
  <c r="AZ103" i="1"/>
  <c r="BC102" i="1"/>
  <c r="BA98" i="1"/>
  <c r="BA97" i="1"/>
  <c r="AZ97" i="1"/>
  <c r="BB96" i="1"/>
  <c r="BD96" i="1"/>
  <c r="BH96" i="1"/>
  <c r="BC86" i="1"/>
  <c r="BE86" i="1"/>
  <c r="AR85" i="1"/>
  <c r="BH85" i="1"/>
  <c r="AZ85" i="1"/>
  <c r="BD84" i="1"/>
  <c r="BA81" i="1"/>
  <c r="AZ81" i="1"/>
  <c r="BA78" i="1"/>
  <c r="BB77" i="1"/>
  <c r="BD77" i="1"/>
  <c r="BH77" i="1"/>
  <c r="BD73" i="1"/>
  <c r="BB71" i="1"/>
  <c r="AT71" i="1"/>
  <c r="AZ67" i="1"/>
  <c r="BB67" i="1"/>
  <c r="BE140" i="1"/>
  <c r="AU139" i="1"/>
  <c r="AZ139" i="1"/>
  <c r="AT138" i="1"/>
  <c r="AQ137" i="1"/>
  <c r="BC137" i="1"/>
  <c r="BG137" i="1"/>
  <c r="AT135" i="1"/>
  <c r="AX135" i="1"/>
  <c r="BC135" i="1"/>
  <c r="BA133" i="1"/>
  <c r="AQ131" i="1"/>
  <c r="BB130" i="1"/>
  <c r="AT128" i="1"/>
  <c r="BB128" i="1"/>
  <c r="BA128" i="1"/>
  <c r="AS126" i="1"/>
  <c r="AQ126" i="1"/>
  <c r="BA126" i="1"/>
  <c r="BB125" i="1"/>
  <c r="BB124" i="1"/>
  <c r="AT123" i="1"/>
  <c r="AX123" i="1"/>
  <c r="BC123" i="1"/>
  <c r="BA121" i="1"/>
  <c r="BB120" i="1"/>
  <c r="AQ115" i="1"/>
  <c r="AZ115" i="1"/>
  <c r="AU114" i="1"/>
  <c r="AZ114" i="1"/>
  <c r="BH113" i="1"/>
  <c r="AQ111" i="1"/>
  <c r="BB109" i="1"/>
  <c r="AZ107" i="1"/>
  <c r="BD105" i="1"/>
  <c r="BB105" i="1"/>
  <c r="BH105" i="1"/>
  <c r="BB104" i="1"/>
  <c r="BB103" i="1"/>
  <c r="BA102" i="1"/>
  <c r="BA100" i="1"/>
  <c r="BF99" i="1"/>
  <c r="AZ94" i="1"/>
  <c r="BH93" i="1"/>
  <c r="BD93" i="1"/>
  <c r="AZ91" i="1"/>
  <c r="BF91" i="1"/>
  <c r="BG91" i="1"/>
  <c r="BB91" i="1"/>
  <c r="BE90" i="1"/>
  <c r="AZ89" i="1"/>
  <c r="BC88" i="1"/>
  <c r="BA86" i="1"/>
  <c r="BB80" i="1"/>
  <c r="BF79" i="1"/>
  <c r="BE70" i="1"/>
  <c r="BE68" i="1"/>
  <c r="BG68" i="1"/>
  <c r="BF67" i="1"/>
  <c r="AZ106" i="1"/>
  <c r="BB101" i="1"/>
  <c r="AQ99" i="1"/>
  <c r="AZ99" i="1"/>
  <c r="AU98" i="1"/>
  <c r="AZ98" i="1"/>
  <c r="BH97" i="1"/>
  <c r="AT97" i="1"/>
  <c r="AQ96" i="1"/>
  <c r="BC96" i="1"/>
  <c r="BG96" i="1"/>
  <c r="AT94" i="1"/>
  <c r="AX94" i="1"/>
  <c r="BC94" i="1"/>
  <c r="BG92" i="1"/>
  <c r="AQ92" i="1"/>
  <c r="AR92" i="1"/>
  <c r="BA92" i="1"/>
  <c r="AT90" i="1"/>
  <c r="AX90" i="1"/>
  <c r="BC90" i="1"/>
  <c r="BG88" i="1"/>
  <c r="AQ88" i="1"/>
  <c r="AR88" i="1"/>
  <c r="BA88" i="1"/>
  <c r="AQ86" i="1"/>
  <c r="BB85" i="1"/>
  <c r="AZ83" i="1"/>
  <c r="AS82" i="1"/>
  <c r="AZ82" i="1"/>
  <c r="BG80" i="1"/>
  <c r="AQ80" i="1"/>
  <c r="AR80" i="1"/>
  <c r="AV80" i="1"/>
  <c r="AZ80" i="1"/>
  <c r="AQ77" i="1"/>
  <c r="BC77" i="1"/>
  <c r="BG77" i="1"/>
  <c r="BC75" i="1"/>
  <c r="AR74" i="1"/>
  <c r="AZ74" i="1"/>
  <c r="BB74" i="1"/>
  <c r="BG72" i="1"/>
  <c r="AQ72" i="1"/>
  <c r="AR72" i="1"/>
  <c r="AV72" i="1"/>
  <c r="AZ72" i="1"/>
  <c r="AQ69" i="1"/>
  <c r="BC69" i="1"/>
  <c r="BG69" i="1"/>
  <c r="BA66" i="1"/>
  <c r="BE66" i="1"/>
  <c r="BA104" i="1"/>
  <c r="BA103" i="1"/>
  <c r="AS101" i="1"/>
  <c r="BA101" i="1"/>
  <c r="BB100" i="1"/>
  <c r="AT98" i="1"/>
  <c r="AX98" i="1"/>
  <c r="BC98" i="1"/>
  <c r="BA96" i="1"/>
  <c r="BB93" i="1"/>
  <c r="BB89" i="1"/>
  <c r="BB87" i="1"/>
  <c r="BA87" i="1"/>
  <c r="AS85" i="1"/>
  <c r="BA85" i="1"/>
  <c r="BB84" i="1"/>
  <c r="BG83" i="1"/>
  <c r="BD83" i="1"/>
  <c r="BB81" i="1"/>
  <c r="BE80" i="1"/>
  <c r="AU79" i="1"/>
  <c r="BA79" i="1"/>
  <c r="AZ79" i="1"/>
  <c r="AU78" i="1"/>
  <c r="BA77" i="1"/>
  <c r="BB76" i="1"/>
  <c r="BB73" i="1"/>
  <c r="BE72" i="1"/>
  <c r="AU71" i="1"/>
  <c r="BA71" i="1"/>
  <c r="AZ71" i="1"/>
  <c r="AU70" i="1"/>
  <c r="BA69" i="1"/>
  <c r="BB68" i="1"/>
  <c r="AZ65" i="1"/>
  <c r="BD65" i="1"/>
  <c r="BD62" i="1"/>
  <c r="BB97" i="1"/>
  <c r="BB95" i="1"/>
  <c r="BA95" i="1"/>
  <c r="AS93" i="1"/>
  <c r="BA93" i="1"/>
  <c r="BB92" i="1"/>
  <c r="BA91" i="1"/>
  <c r="AS89" i="1"/>
  <c r="BA89" i="1"/>
  <c r="BB88" i="1"/>
  <c r="AZ87" i="1"/>
  <c r="AU86" i="1"/>
  <c r="AZ86" i="1"/>
  <c r="BC84" i="1"/>
  <c r="BG84" i="1"/>
  <c r="BC81" i="1"/>
  <c r="BG81" i="1"/>
  <c r="BC79" i="1"/>
  <c r="AZ78" i="1"/>
  <c r="BB78" i="1"/>
  <c r="AR76" i="1"/>
  <c r="AV76" i="1"/>
  <c r="AZ76" i="1"/>
  <c r="BC73" i="1"/>
  <c r="BG73" i="1"/>
  <c r="BC71" i="1"/>
  <c r="AZ70" i="1"/>
  <c r="BB70" i="1"/>
  <c r="AR68" i="1"/>
  <c r="AV68" i="1"/>
  <c r="AZ68" i="1"/>
  <c r="BA63" i="1"/>
  <c r="BH65" i="1"/>
  <c r="BA65" i="1"/>
  <c r="BB63" i="1"/>
  <c r="BA36" i="1"/>
  <c r="BC67" i="1"/>
  <c r="AR66" i="1"/>
  <c r="AZ66" i="1"/>
  <c r="BB66" i="1"/>
  <c r="BB62" i="1"/>
  <c r="BB65" i="1"/>
  <c r="AS62" i="1"/>
  <c r="AW62" i="1"/>
  <c r="BA62" i="1"/>
  <c r="AV29" i="1"/>
  <c r="AU483" i="1"/>
  <c r="AY483" i="1"/>
  <c r="BE486" i="1"/>
  <c r="AW486" i="1"/>
  <c r="AS486" i="1"/>
  <c r="BH485" i="1"/>
  <c r="BD485" i="1"/>
  <c r="AV485" i="1"/>
  <c r="BG484" i="1"/>
  <c r="AY484" i="1"/>
  <c r="AU484" i="1"/>
  <c r="BE483" i="1"/>
  <c r="AZ483" i="1"/>
  <c r="AT483" i="1"/>
  <c r="BC483" i="1"/>
  <c r="BG483" i="1"/>
  <c r="BH486" i="1"/>
  <c r="BD486" i="1"/>
  <c r="AV486" i="1"/>
  <c r="AR486" i="1"/>
  <c r="BG485" i="1"/>
  <c r="BC485" i="1"/>
  <c r="AY485" i="1"/>
  <c r="AU485" i="1"/>
  <c r="BF484" i="1"/>
  <c r="AX484" i="1"/>
  <c r="AX483" i="1"/>
  <c r="AS483" i="1"/>
  <c r="AQ483" i="1"/>
  <c r="AR482" i="1"/>
  <c r="AV482" i="1"/>
  <c r="AZ482" i="1"/>
  <c r="BD482" i="1"/>
  <c r="BH482" i="1"/>
  <c r="BB482" i="1"/>
  <c r="BF482" i="1"/>
  <c r="BC482" i="1"/>
  <c r="BG482" i="1"/>
  <c r="BF487" i="1"/>
  <c r="AX487" i="1"/>
  <c r="BE487" i="1"/>
  <c r="AW487" i="1"/>
  <c r="AS487" i="1"/>
  <c r="BH487" i="1"/>
  <c r="AV487" i="1"/>
  <c r="BG486" i="1"/>
  <c r="AY486" i="1"/>
  <c r="BF485" i="1"/>
  <c r="AX485" i="1"/>
  <c r="AW484" i="1"/>
  <c r="BH483" i="1"/>
  <c r="BB483" i="1"/>
  <c r="AW483" i="1"/>
  <c r="AR483" i="1"/>
  <c r="AW482" i="1"/>
  <c r="AQ482" i="1"/>
  <c r="AY482" i="1"/>
  <c r="AU482" i="1"/>
  <c r="BF481" i="1"/>
  <c r="BB481" i="1"/>
  <c r="AX481" i="1"/>
  <c r="BE480" i="1"/>
  <c r="BA480" i="1"/>
  <c r="AW480" i="1"/>
  <c r="AS480" i="1"/>
  <c r="BH479" i="1"/>
  <c r="BD479" i="1"/>
  <c r="AZ479" i="1"/>
  <c r="AV479" i="1"/>
  <c r="AR479" i="1"/>
  <c r="BG478" i="1"/>
  <c r="BC478" i="1"/>
  <c r="AY478" i="1"/>
  <c r="AU478" i="1"/>
  <c r="BF477" i="1"/>
  <c r="BB477" i="1"/>
  <c r="AX477" i="1"/>
  <c r="BE476" i="1"/>
  <c r="AW476" i="1"/>
  <c r="AS476" i="1"/>
  <c r="BH475" i="1"/>
  <c r="BD475" i="1"/>
  <c r="AZ475" i="1"/>
  <c r="AV475" i="1"/>
  <c r="AR475" i="1"/>
  <c r="BG474" i="1"/>
  <c r="BC474" i="1"/>
  <c r="AY474" i="1"/>
  <c r="AU474" i="1"/>
  <c r="AQ474" i="1"/>
  <c r="BF473" i="1"/>
  <c r="AX473" i="1"/>
  <c r="AT473" i="1"/>
  <c r="BE472" i="1"/>
  <c r="BA472" i="1"/>
  <c r="AW472" i="1"/>
  <c r="AS472" i="1"/>
  <c r="BH471" i="1"/>
  <c r="BD471" i="1"/>
  <c r="AZ471" i="1"/>
  <c r="AV471" i="1"/>
  <c r="AR471" i="1"/>
  <c r="BG470" i="1"/>
  <c r="BC470" i="1"/>
  <c r="AY470" i="1"/>
  <c r="AU470" i="1"/>
  <c r="AQ470" i="1"/>
  <c r="BF469" i="1"/>
  <c r="AX469" i="1"/>
  <c r="AT469" i="1"/>
  <c r="BD468" i="1"/>
  <c r="AY468" i="1"/>
  <c r="AS468" i="1"/>
  <c r="BB468" i="1"/>
  <c r="BF468" i="1"/>
  <c r="BA467" i="1"/>
  <c r="AU466" i="1"/>
  <c r="BD466" i="1"/>
  <c r="BH466" i="1"/>
  <c r="BB466" i="1"/>
  <c r="BF466" i="1"/>
  <c r="BD465" i="1"/>
  <c r="AU465" i="1"/>
  <c r="BE465" i="1"/>
  <c r="AT464" i="1"/>
  <c r="AX464" i="1"/>
  <c r="AV464" i="1"/>
  <c r="AS464" i="1"/>
  <c r="AW464" i="1"/>
  <c r="AZ464" i="1"/>
  <c r="BA464" i="1"/>
  <c r="BE464" i="1"/>
  <c r="AX482" i="1"/>
  <c r="AW481" i="1"/>
  <c r="BH480" i="1"/>
  <c r="BD480" i="1"/>
  <c r="AV480" i="1"/>
  <c r="BG479" i="1"/>
  <c r="AY479" i="1"/>
  <c r="AU479" i="1"/>
  <c r="BF478" i="1"/>
  <c r="BB478" i="1"/>
  <c r="AX478" i="1"/>
  <c r="AW477" i="1"/>
  <c r="BH476" i="1"/>
  <c r="BD476" i="1"/>
  <c r="AV476" i="1"/>
  <c r="BG475" i="1"/>
  <c r="AY475" i="1"/>
  <c r="AU475" i="1"/>
  <c r="BF474" i="1"/>
  <c r="BB474" i="1"/>
  <c r="AX474" i="1"/>
  <c r="AT474" i="1"/>
  <c r="BE473" i="1"/>
  <c r="AW473" i="1"/>
  <c r="AS473" i="1"/>
  <c r="BH472" i="1"/>
  <c r="BD472" i="1"/>
  <c r="AV472" i="1"/>
  <c r="BG471" i="1"/>
  <c r="AY471" i="1"/>
  <c r="AU471" i="1"/>
  <c r="BF470" i="1"/>
  <c r="BB470" i="1"/>
  <c r="AX470" i="1"/>
  <c r="AT470" i="1"/>
  <c r="BE469" i="1"/>
  <c r="AW469" i="1"/>
  <c r="AS469" i="1"/>
  <c r="BH468" i="1"/>
  <c r="BC468" i="1"/>
  <c r="BF467" i="1"/>
  <c r="AZ467" i="1"/>
  <c r="AU467" i="1"/>
  <c r="AS467" i="1"/>
  <c r="AW467" i="1"/>
  <c r="BE467" i="1"/>
  <c r="BA466" i="1"/>
  <c r="BC465" i="1"/>
  <c r="BC464" i="1"/>
  <c r="AT468" i="1"/>
  <c r="AX468" i="1"/>
  <c r="AT466" i="1"/>
  <c r="AX466" i="1"/>
  <c r="AQ465" i="1"/>
  <c r="AT465" i="1"/>
  <c r="AX465" i="1"/>
  <c r="BA465" i="1"/>
  <c r="BB465" i="1"/>
  <c r="BF465" i="1"/>
  <c r="AY464" i="1"/>
  <c r="AR464" i="1"/>
  <c r="BB464" i="1"/>
  <c r="AY481" i="1"/>
  <c r="AU481" i="1"/>
  <c r="BF480" i="1"/>
  <c r="AX480" i="1"/>
  <c r="AW479" i="1"/>
  <c r="BH478" i="1"/>
  <c r="AV478" i="1"/>
  <c r="AY477" i="1"/>
  <c r="AU477" i="1"/>
  <c r="BF476" i="1"/>
  <c r="AX476" i="1"/>
  <c r="AW475" i="1"/>
  <c r="BH474" i="1"/>
  <c r="BG473" i="1"/>
  <c r="AY473" i="1"/>
  <c r="BF472" i="1"/>
  <c r="AX472" i="1"/>
  <c r="AW471" i="1"/>
  <c r="BH470" i="1"/>
  <c r="BG469" i="1"/>
  <c r="AY469" i="1"/>
  <c r="BE468" i="1"/>
  <c r="AU468" i="1"/>
  <c r="BH467" i="1"/>
  <c r="BC467" i="1"/>
  <c r="BE466" i="1"/>
  <c r="AW466" i="1"/>
  <c r="AR466" i="1"/>
  <c r="AZ466" i="1"/>
  <c r="BH465" i="1"/>
  <c r="AR465" i="1"/>
  <c r="AU464" i="1"/>
  <c r="AW465" i="1"/>
  <c r="AS465" i="1"/>
  <c r="BH464" i="1"/>
  <c r="BD464" i="1"/>
  <c r="BG463" i="1"/>
  <c r="BC463" i="1"/>
  <c r="AY463" i="1"/>
  <c r="AU463" i="1"/>
  <c r="AQ463" i="1"/>
  <c r="BF462" i="1"/>
  <c r="BB462" i="1"/>
  <c r="AX462" i="1"/>
  <c r="AT462" i="1"/>
  <c r="BE461" i="1"/>
  <c r="AW461" i="1"/>
  <c r="AS461" i="1"/>
  <c r="BH460" i="1"/>
  <c r="BD460" i="1"/>
  <c r="AV460" i="1"/>
  <c r="BG459" i="1"/>
  <c r="AY459" i="1"/>
  <c r="AU459" i="1"/>
  <c r="BF458" i="1"/>
  <c r="AX458" i="1"/>
  <c r="AT458" i="1"/>
  <c r="BE457" i="1"/>
  <c r="AW457" i="1"/>
  <c r="AS457" i="1"/>
  <c r="BH456" i="1"/>
  <c r="BD456" i="1"/>
  <c r="AV456" i="1"/>
  <c r="BG455" i="1"/>
  <c r="BC455" i="1"/>
  <c r="AY455" i="1"/>
  <c r="AU455" i="1"/>
  <c r="AQ455" i="1"/>
  <c r="BF454" i="1"/>
  <c r="AX454" i="1"/>
  <c r="AT454" i="1"/>
  <c r="BE453" i="1"/>
  <c r="AW453" i="1"/>
  <c r="AS453" i="1"/>
  <c r="BH452" i="1"/>
  <c r="BD452" i="1"/>
  <c r="AV452" i="1"/>
  <c r="AR452" i="1"/>
  <c r="BG451" i="1"/>
  <c r="BC451" i="1"/>
  <c r="AY451" i="1"/>
  <c r="AU451" i="1"/>
  <c r="AQ451" i="1"/>
  <c r="BF450" i="1"/>
  <c r="BB450" i="1"/>
  <c r="AX450" i="1"/>
  <c r="AT450" i="1"/>
  <c r="BF463" i="1"/>
  <c r="AX463" i="1"/>
  <c r="BE462" i="1"/>
  <c r="AW462" i="1"/>
  <c r="BH461" i="1"/>
  <c r="BD461" i="1"/>
  <c r="AV461" i="1"/>
  <c r="AR461" i="1"/>
  <c r="BG460" i="1"/>
  <c r="BC460" i="1"/>
  <c r="AY460" i="1"/>
  <c r="AU460" i="1"/>
  <c r="BF459" i="1"/>
  <c r="AX459" i="1"/>
  <c r="BA458" i="1"/>
  <c r="AW458" i="1"/>
  <c r="BH457" i="1"/>
  <c r="BD457" i="1"/>
  <c r="AV457" i="1"/>
  <c r="AR457" i="1"/>
  <c r="BG456" i="1"/>
  <c r="BC456" i="1"/>
  <c r="AY456" i="1"/>
  <c r="AQ456" i="1"/>
  <c r="BF455" i="1"/>
  <c r="AX455" i="1"/>
  <c r="BA454" i="1"/>
  <c r="AW454" i="1"/>
  <c r="BH453" i="1"/>
  <c r="AZ453" i="1"/>
  <c r="AV453" i="1"/>
  <c r="AR453" i="1"/>
  <c r="BG452" i="1"/>
  <c r="BC452" i="1"/>
  <c r="AY452" i="1"/>
  <c r="BF451" i="1"/>
  <c r="AX451" i="1"/>
  <c r="BE450" i="1"/>
  <c r="AV466" i="1"/>
  <c r="BG465" i="1"/>
  <c r="AY465" i="1"/>
  <c r="BF464" i="1"/>
  <c r="AW463" i="1"/>
  <c r="BH462" i="1"/>
  <c r="AV462" i="1"/>
  <c r="BG461" i="1"/>
  <c r="AY461" i="1"/>
  <c r="BF460" i="1"/>
  <c r="AX460" i="1"/>
  <c r="AW459" i="1"/>
  <c r="BH458" i="1"/>
  <c r="BD458" i="1"/>
  <c r="BG457" i="1"/>
  <c r="AY457" i="1"/>
  <c r="BF456" i="1"/>
  <c r="AX456" i="1"/>
  <c r="BE455" i="1"/>
  <c r="BH454" i="1"/>
  <c r="BD454" i="1"/>
  <c r="BG453" i="1"/>
  <c r="AY453" i="1"/>
  <c r="BF452" i="1"/>
  <c r="BE451" i="1"/>
  <c r="AR419" i="1"/>
  <c r="AV419" i="1"/>
  <c r="AS419" i="1"/>
  <c r="AW419" i="1"/>
  <c r="AZ419" i="1"/>
  <c r="BD419" i="1"/>
  <c r="BH419" i="1"/>
  <c r="BE419" i="1"/>
  <c r="AU418" i="1"/>
  <c r="AY418" i="1"/>
  <c r="AR418" i="1"/>
  <c r="AV418" i="1"/>
  <c r="BC418" i="1"/>
  <c r="BG418" i="1"/>
  <c r="BD418" i="1"/>
  <c r="BH418" i="1"/>
  <c r="AT417" i="1"/>
  <c r="AX417" i="1"/>
  <c r="AQ417" i="1"/>
  <c r="BB417" i="1"/>
  <c r="BF417" i="1"/>
  <c r="BC417" i="1"/>
  <c r="BG417" i="1"/>
  <c r="AQ416" i="1"/>
  <c r="AU416" i="1"/>
  <c r="AY416" i="1"/>
  <c r="AT415" i="1"/>
  <c r="AX415" i="1"/>
  <c r="BA415" i="1"/>
  <c r="BF415" i="1"/>
  <c r="AU414" i="1"/>
  <c r="AY414" i="1"/>
  <c r="AR414" i="1"/>
  <c r="AV414" i="1"/>
  <c r="AS414" i="1"/>
  <c r="AW414" i="1"/>
  <c r="AZ414" i="1"/>
  <c r="BE414" i="1"/>
  <c r="AR413" i="1"/>
  <c r="AV413" i="1"/>
  <c r="BB413" i="1"/>
  <c r="BF413" i="1"/>
  <c r="BC413" i="1"/>
  <c r="BG413" i="1"/>
  <c r="BD413" i="1"/>
  <c r="BH413" i="1"/>
  <c r="BC403" i="1"/>
  <c r="AU403" i="1"/>
  <c r="BD403" i="1"/>
  <c r="AU402" i="1"/>
  <c r="BH401" i="1"/>
  <c r="AT401" i="1"/>
  <c r="BB400" i="1"/>
  <c r="AR398" i="1"/>
  <c r="AV398" i="1"/>
  <c r="AZ398" i="1"/>
  <c r="BB398" i="1"/>
  <c r="BF398" i="1"/>
  <c r="BC398" i="1"/>
  <c r="BG398" i="1"/>
  <c r="BD398" i="1"/>
  <c r="BH398" i="1"/>
  <c r="AY412" i="1"/>
  <c r="AU412" i="1"/>
  <c r="BF411" i="1"/>
  <c r="AX411" i="1"/>
  <c r="BE410" i="1"/>
  <c r="AW410" i="1"/>
  <c r="AS410" i="1"/>
  <c r="BH409" i="1"/>
  <c r="BD409" i="1"/>
  <c r="AV409" i="1"/>
  <c r="AY408" i="1"/>
  <c r="AU408" i="1"/>
  <c r="BF407" i="1"/>
  <c r="AX407" i="1"/>
  <c r="BE406" i="1"/>
  <c r="AW406" i="1"/>
  <c r="AS406" i="1"/>
  <c r="BH405" i="1"/>
  <c r="BD405" i="1"/>
  <c r="AV405" i="1"/>
  <c r="BG404" i="1"/>
  <c r="AV404" i="1"/>
  <c r="BA404" i="1"/>
  <c r="BB403" i="1"/>
  <c r="AT403" i="1"/>
  <c r="AR402" i="1"/>
  <c r="AV402" i="1"/>
  <c r="AZ402" i="1"/>
  <c r="BB402" i="1"/>
  <c r="BF402" i="1"/>
  <c r="BC402" i="1"/>
  <c r="BG402" i="1"/>
  <c r="BD402" i="1"/>
  <c r="BH402" i="1"/>
  <c r="AV400" i="1"/>
  <c r="AT400" i="1"/>
  <c r="AX400" i="1"/>
  <c r="AZ400" i="1"/>
  <c r="BD400" i="1"/>
  <c r="BH400" i="1"/>
  <c r="BA400" i="1"/>
  <c r="BF400" i="1"/>
  <c r="BA399" i="1"/>
  <c r="AW398" i="1"/>
  <c r="AT398" i="1"/>
  <c r="AY417" i="1"/>
  <c r="BF416" i="1"/>
  <c r="AX416" i="1"/>
  <c r="AT416" i="1"/>
  <c r="BE415" i="1"/>
  <c r="AW415" i="1"/>
  <c r="AS415" i="1"/>
  <c r="BH414" i="1"/>
  <c r="BD414" i="1"/>
  <c r="AY413" i="1"/>
  <c r="AQ413" i="1"/>
  <c r="BF412" i="1"/>
  <c r="AX412" i="1"/>
  <c r="AT412" i="1"/>
  <c r="BE411" i="1"/>
  <c r="AW411" i="1"/>
  <c r="AS411" i="1"/>
  <c r="BH410" i="1"/>
  <c r="BD410" i="1"/>
  <c r="AV410" i="1"/>
  <c r="AR410" i="1"/>
  <c r="BG409" i="1"/>
  <c r="BC409" i="1"/>
  <c r="AY409" i="1"/>
  <c r="AQ409" i="1"/>
  <c r="BF408" i="1"/>
  <c r="AX408" i="1"/>
  <c r="AT408" i="1"/>
  <c r="BE407" i="1"/>
  <c r="AW407" i="1"/>
  <c r="AS407" i="1"/>
  <c r="BH406" i="1"/>
  <c r="BD406" i="1"/>
  <c r="AV406" i="1"/>
  <c r="AR406" i="1"/>
  <c r="BG405" i="1"/>
  <c r="BC405" i="1"/>
  <c r="AY405" i="1"/>
  <c r="AQ405" i="1"/>
  <c r="BF404" i="1"/>
  <c r="AZ404" i="1"/>
  <c r="AU404" i="1"/>
  <c r="AS404" i="1"/>
  <c r="AW404" i="1"/>
  <c r="BE404" i="1"/>
  <c r="BA403" i="1"/>
  <c r="AW402" i="1"/>
  <c r="AT402" i="1"/>
  <c r="BB401" i="1"/>
  <c r="BC400" i="1"/>
  <c r="AS400" i="1"/>
  <c r="BE400" i="1"/>
  <c r="AQ399" i="1"/>
  <c r="AU399" i="1"/>
  <c r="AY399" i="1"/>
  <c r="AR399" i="1"/>
  <c r="AV399" i="1"/>
  <c r="AS399" i="1"/>
  <c r="AW399" i="1"/>
  <c r="BC399" i="1"/>
  <c r="BG399" i="1"/>
  <c r="AZ399" i="1"/>
  <c r="BE399" i="1"/>
  <c r="AS398" i="1"/>
  <c r="AQ397" i="1"/>
  <c r="AU397" i="1"/>
  <c r="AY397" i="1"/>
  <c r="BE416" i="1"/>
  <c r="AW416" i="1"/>
  <c r="BH415" i="1"/>
  <c r="BD415" i="1"/>
  <c r="AV415" i="1"/>
  <c r="BG414" i="1"/>
  <c r="AX413" i="1"/>
  <c r="BE412" i="1"/>
  <c r="AW412" i="1"/>
  <c r="BH411" i="1"/>
  <c r="BD411" i="1"/>
  <c r="AV411" i="1"/>
  <c r="BG410" i="1"/>
  <c r="AY410" i="1"/>
  <c r="BF409" i="1"/>
  <c r="AX409" i="1"/>
  <c r="BE408" i="1"/>
  <c r="AW408" i="1"/>
  <c r="BH407" i="1"/>
  <c r="BD407" i="1"/>
  <c r="AV407" i="1"/>
  <c r="BG406" i="1"/>
  <c r="AY406" i="1"/>
  <c r="BF405" i="1"/>
  <c r="AX405" i="1"/>
  <c r="BD404" i="1"/>
  <c r="AY404" i="1"/>
  <c r="AR403" i="1"/>
  <c r="AV403" i="1"/>
  <c r="AS403" i="1"/>
  <c r="AW403" i="1"/>
  <c r="AZ403" i="1"/>
  <c r="BE403" i="1"/>
  <c r="AS402" i="1"/>
  <c r="AW401" i="1"/>
  <c r="AQ401" i="1"/>
  <c r="AU401" i="1"/>
  <c r="AY401" i="1"/>
  <c r="BA401" i="1"/>
  <c r="BE401" i="1"/>
  <c r="AY400" i="1"/>
  <c r="BB399" i="1"/>
  <c r="BD399" i="1"/>
  <c r="BE398" i="1"/>
  <c r="AU398" i="1"/>
  <c r="AS397" i="1"/>
  <c r="BG401" i="1"/>
  <c r="BC401" i="1"/>
  <c r="BF396" i="1"/>
  <c r="AX396" i="1"/>
  <c r="AT396" i="1"/>
  <c r="BE395" i="1"/>
  <c r="AW395" i="1"/>
  <c r="AS395" i="1"/>
  <c r="BH394" i="1"/>
  <c r="BD394" i="1"/>
  <c r="AV394" i="1"/>
  <c r="AY393" i="1"/>
  <c r="AU393" i="1"/>
  <c r="BF392" i="1"/>
  <c r="AX392" i="1"/>
  <c r="AT392" i="1"/>
  <c r="BE391" i="1"/>
  <c r="AW391" i="1"/>
  <c r="AS391" i="1"/>
  <c r="BH390" i="1"/>
  <c r="BD390" i="1"/>
  <c r="AV390" i="1"/>
  <c r="AY389" i="1"/>
  <c r="AU389" i="1"/>
  <c r="BF388" i="1"/>
  <c r="AX388" i="1"/>
  <c r="AT388" i="1"/>
  <c r="BE387" i="1"/>
  <c r="AW387" i="1"/>
  <c r="AS387" i="1"/>
  <c r="BH403" i="1"/>
  <c r="AY402" i="1"/>
  <c r="AQ402" i="1"/>
  <c r="BF401" i="1"/>
  <c r="AX401" i="1"/>
  <c r="AW400" i="1"/>
  <c r="BH399" i="1"/>
  <c r="AY398" i="1"/>
  <c r="AQ398" i="1"/>
  <c r="BF397" i="1"/>
  <c r="AX397" i="1"/>
  <c r="AT397" i="1"/>
  <c r="BA396" i="1"/>
  <c r="AW396" i="1"/>
  <c r="BH395" i="1"/>
  <c r="BD395" i="1"/>
  <c r="AV395" i="1"/>
  <c r="AR395" i="1"/>
  <c r="BG394" i="1"/>
  <c r="BC394" i="1"/>
  <c r="AY394" i="1"/>
  <c r="AQ394" i="1"/>
  <c r="BF393" i="1"/>
  <c r="AX393" i="1"/>
  <c r="AT393" i="1"/>
  <c r="BA392" i="1"/>
  <c r="AW392" i="1"/>
  <c r="BH391" i="1"/>
  <c r="BD391" i="1"/>
  <c r="AV391" i="1"/>
  <c r="AR391" i="1"/>
  <c r="BG390" i="1"/>
  <c r="BC390" i="1"/>
  <c r="AY390" i="1"/>
  <c r="AQ390" i="1"/>
  <c r="BF389" i="1"/>
  <c r="AX389" i="1"/>
  <c r="AT389" i="1"/>
  <c r="BA388" i="1"/>
  <c r="AW388" i="1"/>
  <c r="BH387" i="1"/>
  <c r="BD387" i="1"/>
  <c r="AZ387" i="1"/>
  <c r="AV387" i="1"/>
  <c r="AR387" i="1"/>
  <c r="AX402" i="1"/>
  <c r="AX398" i="1"/>
  <c r="BE397" i="1"/>
  <c r="AW397" i="1"/>
  <c r="BH396" i="1"/>
  <c r="BD396" i="1"/>
  <c r="BG395" i="1"/>
  <c r="AY395" i="1"/>
  <c r="BF394" i="1"/>
  <c r="AX394" i="1"/>
  <c r="BE393" i="1"/>
  <c r="AW393" i="1"/>
  <c r="BH392" i="1"/>
  <c r="BD392" i="1"/>
  <c r="BG391" i="1"/>
  <c r="AY391" i="1"/>
  <c r="BF390" i="1"/>
  <c r="AX390" i="1"/>
  <c r="BE389" i="1"/>
  <c r="AW389" i="1"/>
  <c r="BH388" i="1"/>
  <c r="BD388" i="1"/>
  <c r="BG387" i="1"/>
  <c r="AY387" i="1"/>
  <c r="AV370" i="1"/>
  <c r="AT370" i="1"/>
  <c r="AX370" i="1"/>
  <c r="BD370" i="1"/>
  <c r="BH370" i="1"/>
  <c r="BB370" i="1"/>
  <c r="BF370" i="1"/>
  <c r="AT369" i="1"/>
  <c r="AX369" i="1"/>
  <c r="AQ369" i="1"/>
  <c r="BB369" i="1"/>
  <c r="BF369" i="1"/>
  <c r="BE369" i="1"/>
  <c r="AW369" i="1"/>
  <c r="AS369" i="1"/>
  <c r="BH368" i="1"/>
  <c r="BD368" i="1"/>
  <c r="AV368" i="1"/>
  <c r="AR368" i="1"/>
  <c r="BG367" i="1"/>
  <c r="AY367" i="1"/>
  <c r="AU367" i="1"/>
  <c r="AQ367" i="1"/>
  <c r="BF366" i="1"/>
  <c r="BB366" i="1"/>
  <c r="AX366" i="1"/>
  <c r="AT366" i="1"/>
  <c r="BE365" i="1"/>
  <c r="AW365" i="1"/>
  <c r="AS365" i="1"/>
  <c r="BH364" i="1"/>
  <c r="BD364" i="1"/>
  <c r="AV364" i="1"/>
  <c r="AR364" i="1"/>
  <c r="BG363" i="1"/>
  <c r="AY363" i="1"/>
  <c r="AU363" i="1"/>
  <c r="AQ363" i="1"/>
  <c r="BF362" i="1"/>
  <c r="BB362" i="1"/>
  <c r="AX362" i="1"/>
  <c r="AT362" i="1"/>
  <c r="BE361" i="1"/>
  <c r="AW361" i="1"/>
  <c r="AS361" i="1"/>
  <c r="BH360" i="1"/>
  <c r="BD360" i="1"/>
  <c r="AV360" i="1"/>
  <c r="AR360" i="1"/>
  <c r="BG359" i="1"/>
  <c r="AY359" i="1"/>
  <c r="AU359" i="1"/>
  <c r="AQ359" i="1"/>
  <c r="BD358" i="1"/>
  <c r="AY358" i="1"/>
  <c r="AT358" i="1"/>
  <c r="AW356" i="1"/>
  <c r="AT356" i="1"/>
  <c r="AS354" i="1"/>
  <c r="BE354" i="1"/>
  <c r="AU353" i="1"/>
  <c r="AY353" i="1"/>
  <c r="AR353" i="1"/>
  <c r="AV353" i="1"/>
  <c r="AS353" i="1"/>
  <c r="AW353" i="1"/>
  <c r="AZ353" i="1"/>
  <c r="BE353" i="1"/>
  <c r="AQ351" i="1"/>
  <c r="AU351" i="1"/>
  <c r="AY351" i="1"/>
  <c r="AY350" i="1"/>
  <c r="AQ349" i="1"/>
  <c r="BC349" i="1"/>
  <c r="AU348" i="1"/>
  <c r="BH347" i="1"/>
  <c r="AS347" i="1"/>
  <c r="BA347" i="1"/>
  <c r="BG368" i="1"/>
  <c r="BC368" i="1"/>
  <c r="AY368" i="1"/>
  <c r="AU368" i="1"/>
  <c r="BF367" i="1"/>
  <c r="BB367" i="1"/>
  <c r="AX367" i="1"/>
  <c r="BE366" i="1"/>
  <c r="BA366" i="1"/>
  <c r="AW366" i="1"/>
  <c r="AS366" i="1"/>
  <c r="BH365" i="1"/>
  <c r="BD365" i="1"/>
  <c r="AZ365" i="1"/>
  <c r="AV365" i="1"/>
  <c r="AR365" i="1"/>
  <c r="BG364" i="1"/>
  <c r="BC364" i="1"/>
  <c r="AY364" i="1"/>
  <c r="AU364" i="1"/>
  <c r="BF363" i="1"/>
  <c r="BB363" i="1"/>
  <c r="AX363" i="1"/>
  <c r="BE362" i="1"/>
  <c r="BA362" i="1"/>
  <c r="AW362" i="1"/>
  <c r="AS362" i="1"/>
  <c r="BH361" i="1"/>
  <c r="BD361" i="1"/>
  <c r="AZ361" i="1"/>
  <c r="AV361" i="1"/>
  <c r="AR361" i="1"/>
  <c r="BG360" i="1"/>
  <c r="BC360" i="1"/>
  <c r="AY360" i="1"/>
  <c r="AU360" i="1"/>
  <c r="BF359" i="1"/>
  <c r="BB359" i="1"/>
  <c r="AX359" i="1"/>
  <c r="BH358" i="1"/>
  <c r="BC358" i="1"/>
  <c r="AX358" i="1"/>
  <c r="AR358" i="1"/>
  <c r="AU357" i="1"/>
  <c r="AY357" i="1"/>
  <c r="AR357" i="1"/>
  <c r="AV357" i="1"/>
  <c r="AZ357" i="1"/>
  <c r="AQ355" i="1"/>
  <c r="AU355" i="1"/>
  <c r="AY355" i="1"/>
  <c r="AY354" i="1"/>
  <c r="BB353" i="1"/>
  <c r="AQ353" i="1"/>
  <c r="BC353" i="1"/>
  <c r="AU352" i="1"/>
  <c r="BH351" i="1"/>
  <c r="AR351" i="1"/>
  <c r="AS351" i="1"/>
  <c r="BA351" i="1"/>
  <c r="AX349" i="1"/>
  <c r="AR348" i="1"/>
  <c r="AV348" i="1"/>
  <c r="AZ348" i="1"/>
  <c r="BB348" i="1"/>
  <c r="BF348" i="1"/>
  <c r="BC348" i="1"/>
  <c r="BG348" i="1"/>
  <c r="BD348" i="1"/>
  <c r="BH348" i="1"/>
  <c r="BD347" i="1"/>
  <c r="BG369" i="1"/>
  <c r="AY369" i="1"/>
  <c r="BF368" i="1"/>
  <c r="AX368" i="1"/>
  <c r="AW367" i="1"/>
  <c r="BH366" i="1"/>
  <c r="BG365" i="1"/>
  <c r="AY365" i="1"/>
  <c r="BF364" i="1"/>
  <c r="AX364" i="1"/>
  <c r="AW363" i="1"/>
  <c r="BH362" i="1"/>
  <c r="BG361" i="1"/>
  <c r="AY361" i="1"/>
  <c r="BF360" i="1"/>
  <c r="AX360" i="1"/>
  <c r="AW359" i="1"/>
  <c r="BG358" i="1"/>
  <c r="BB358" i="1"/>
  <c r="BA358" i="1"/>
  <c r="BE357" i="1"/>
  <c r="AW357" i="1"/>
  <c r="AQ357" i="1"/>
  <c r="BC357" i="1"/>
  <c r="BD357" i="1"/>
  <c r="BH357" i="1"/>
  <c r="AU356" i="1"/>
  <c r="BB354" i="1"/>
  <c r="AX353" i="1"/>
  <c r="AR352" i="1"/>
  <c r="AV352" i="1"/>
  <c r="AZ352" i="1"/>
  <c r="BB352" i="1"/>
  <c r="BF352" i="1"/>
  <c r="BC352" i="1"/>
  <c r="BG352" i="1"/>
  <c r="BD352" i="1"/>
  <c r="BH352" i="1"/>
  <c r="BD351" i="1"/>
  <c r="AT350" i="1"/>
  <c r="AX350" i="1"/>
  <c r="BA350" i="1"/>
  <c r="BF350" i="1"/>
  <c r="AW348" i="1"/>
  <c r="AT348" i="1"/>
  <c r="AZ347" i="1"/>
  <c r="BB347" i="1"/>
  <c r="AS358" i="1"/>
  <c r="AW358" i="1"/>
  <c r="AR356" i="1"/>
  <c r="AV356" i="1"/>
  <c r="AZ356" i="1"/>
  <c r="BB356" i="1"/>
  <c r="BF356" i="1"/>
  <c r="BC356" i="1"/>
  <c r="BG356" i="1"/>
  <c r="BD356" i="1"/>
  <c r="BH356" i="1"/>
  <c r="AV354" i="1"/>
  <c r="AT354" i="1"/>
  <c r="AX354" i="1"/>
  <c r="AZ354" i="1"/>
  <c r="BD354" i="1"/>
  <c r="BH354" i="1"/>
  <c r="BA354" i="1"/>
  <c r="BF354" i="1"/>
  <c r="AT353" i="1"/>
  <c r="AW352" i="1"/>
  <c r="AT352" i="1"/>
  <c r="AU349" i="1"/>
  <c r="AY349" i="1"/>
  <c r="AR349" i="1"/>
  <c r="AV349" i="1"/>
  <c r="AS349" i="1"/>
  <c r="AW349" i="1"/>
  <c r="AZ349" i="1"/>
  <c r="BE349" i="1"/>
  <c r="AQ347" i="1"/>
  <c r="AU347" i="1"/>
  <c r="AY347" i="1"/>
  <c r="AR345" i="1"/>
  <c r="AV345" i="1"/>
  <c r="AZ345" i="1"/>
  <c r="AQ344" i="1"/>
  <c r="BB342" i="1"/>
  <c r="AR335" i="1"/>
  <c r="AV335" i="1"/>
  <c r="AZ335" i="1"/>
  <c r="BB335" i="1"/>
  <c r="BF335" i="1"/>
  <c r="BC335" i="1"/>
  <c r="BG335" i="1"/>
  <c r="BD335" i="1"/>
  <c r="BH335" i="1"/>
  <c r="BF346" i="1"/>
  <c r="AX346" i="1"/>
  <c r="BE345" i="1"/>
  <c r="AY345" i="1"/>
  <c r="AT345" i="1"/>
  <c r="BD345" i="1"/>
  <c r="BH344" i="1"/>
  <c r="BB344" i="1"/>
  <c r="AW344" i="1"/>
  <c r="BB343" i="1"/>
  <c r="BF343" i="1"/>
  <c r="BC343" i="1"/>
  <c r="BG343" i="1"/>
  <c r="BG342" i="1"/>
  <c r="AY342" i="1"/>
  <c r="AT342" i="1"/>
  <c r="AX342" i="1"/>
  <c r="BA342" i="1"/>
  <c r="BF342" i="1"/>
  <c r="AR339" i="1"/>
  <c r="AV339" i="1"/>
  <c r="AZ339" i="1"/>
  <c r="BB339" i="1"/>
  <c r="BF339" i="1"/>
  <c r="BC339" i="1"/>
  <c r="BG339" i="1"/>
  <c r="BD339" i="1"/>
  <c r="BH339" i="1"/>
  <c r="BD338" i="1"/>
  <c r="AS338" i="1"/>
  <c r="BE338" i="1"/>
  <c r="AT337" i="1"/>
  <c r="AX337" i="1"/>
  <c r="BA337" i="1"/>
  <c r="BF337" i="1"/>
  <c r="AW335" i="1"/>
  <c r="AQ335" i="1"/>
  <c r="AY356" i="1"/>
  <c r="AQ356" i="1"/>
  <c r="BF355" i="1"/>
  <c r="AX355" i="1"/>
  <c r="AT355" i="1"/>
  <c r="AW354" i="1"/>
  <c r="BH353" i="1"/>
  <c r="BD353" i="1"/>
  <c r="AY352" i="1"/>
  <c r="AQ352" i="1"/>
  <c r="BF351" i="1"/>
  <c r="AX351" i="1"/>
  <c r="AT351" i="1"/>
  <c r="BE350" i="1"/>
  <c r="AW350" i="1"/>
  <c r="AS350" i="1"/>
  <c r="BH349" i="1"/>
  <c r="BD349" i="1"/>
  <c r="AY348" i="1"/>
  <c r="AQ348" i="1"/>
  <c r="BF347" i="1"/>
  <c r="AX347" i="1"/>
  <c r="AT347" i="1"/>
  <c r="BE346" i="1"/>
  <c r="AW346" i="1"/>
  <c r="AS346" i="1"/>
  <c r="BH345" i="1"/>
  <c r="BC345" i="1"/>
  <c r="AX345" i="1"/>
  <c r="AS345" i="1"/>
  <c r="BF344" i="1"/>
  <c r="AV344" i="1"/>
  <c r="AU344" i="1"/>
  <c r="AY344" i="1"/>
  <c r="BA343" i="1"/>
  <c r="AQ343" i="1"/>
  <c r="AU343" i="1"/>
  <c r="AY343" i="1"/>
  <c r="BD342" i="1"/>
  <c r="AV342" i="1"/>
  <c r="AS342" i="1"/>
  <c r="BE342" i="1"/>
  <c r="AT341" i="1"/>
  <c r="AX341" i="1"/>
  <c r="BA341" i="1"/>
  <c r="BF341" i="1"/>
  <c r="AW339" i="1"/>
  <c r="AQ339" i="1"/>
  <c r="BC337" i="1"/>
  <c r="AR337" i="1"/>
  <c r="AZ337" i="1"/>
  <c r="AU336" i="1"/>
  <c r="AY336" i="1"/>
  <c r="AR336" i="1"/>
  <c r="AV336" i="1"/>
  <c r="AS336" i="1"/>
  <c r="AW336" i="1"/>
  <c r="AZ336" i="1"/>
  <c r="BE336" i="1"/>
  <c r="AS335" i="1"/>
  <c r="AT335" i="1"/>
  <c r="AQ334" i="1"/>
  <c r="AU334" i="1"/>
  <c r="AY334" i="1"/>
  <c r="BB334" i="1"/>
  <c r="BG334" i="1"/>
  <c r="AX356" i="1"/>
  <c r="BE355" i="1"/>
  <c r="AW355" i="1"/>
  <c r="BG353" i="1"/>
  <c r="AX352" i="1"/>
  <c r="BE351" i="1"/>
  <c r="AW351" i="1"/>
  <c r="BH350" i="1"/>
  <c r="BD350" i="1"/>
  <c r="AV350" i="1"/>
  <c r="BG349" i="1"/>
  <c r="AX348" i="1"/>
  <c r="BE347" i="1"/>
  <c r="AW347" i="1"/>
  <c r="BH346" i="1"/>
  <c r="BD346" i="1"/>
  <c r="AV346" i="1"/>
  <c r="BG345" i="1"/>
  <c r="BB345" i="1"/>
  <c r="AW345" i="1"/>
  <c r="BE344" i="1"/>
  <c r="AT344" i="1"/>
  <c r="BC344" i="1"/>
  <c r="BG344" i="1"/>
  <c r="BH343" i="1"/>
  <c r="AR343" i="1"/>
  <c r="AT343" i="1"/>
  <c r="BC342" i="1"/>
  <c r="AU342" i="1"/>
  <c r="AU340" i="1"/>
  <c r="AY340" i="1"/>
  <c r="AR340" i="1"/>
  <c r="AV340" i="1"/>
  <c r="AS340" i="1"/>
  <c r="AW340" i="1"/>
  <c r="AZ340" i="1"/>
  <c r="BE340" i="1"/>
  <c r="AS339" i="1"/>
  <c r="AT339" i="1"/>
  <c r="AQ338" i="1"/>
  <c r="AU338" i="1"/>
  <c r="AY338" i="1"/>
  <c r="BB338" i="1"/>
  <c r="BG338" i="1"/>
  <c r="AY337" i="1"/>
  <c r="BD337" i="1"/>
  <c r="BB336" i="1"/>
  <c r="BC336" i="1"/>
  <c r="BE335" i="1"/>
  <c r="BH334" i="1"/>
  <c r="AR334" i="1"/>
  <c r="AT334" i="1"/>
  <c r="BA334" i="1"/>
  <c r="BE341" i="1"/>
  <c r="AW341" i="1"/>
  <c r="AS341" i="1"/>
  <c r="BH340" i="1"/>
  <c r="BD340" i="1"/>
  <c r="AY339" i="1"/>
  <c r="AU339" i="1"/>
  <c r="BF338" i="1"/>
  <c r="AX338" i="1"/>
  <c r="BE337" i="1"/>
  <c r="AW337" i="1"/>
  <c r="AS337" i="1"/>
  <c r="BH336" i="1"/>
  <c r="BD336" i="1"/>
  <c r="AY335" i="1"/>
  <c r="AU335" i="1"/>
  <c r="BF334" i="1"/>
  <c r="AX334" i="1"/>
  <c r="BE333" i="1"/>
  <c r="AW333" i="1"/>
  <c r="AS333" i="1"/>
  <c r="BH332" i="1"/>
  <c r="BD332" i="1"/>
  <c r="AV332" i="1"/>
  <c r="BG331" i="1"/>
  <c r="AY331" i="1"/>
  <c r="AU331" i="1"/>
  <c r="AX343" i="1"/>
  <c r="AW342" i="1"/>
  <c r="BH341" i="1"/>
  <c r="AV341" i="1"/>
  <c r="BG340" i="1"/>
  <c r="AX339" i="1"/>
  <c r="AW338" i="1"/>
  <c r="BH337" i="1"/>
  <c r="AV337" i="1"/>
  <c r="BG336" i="1"/>
  <c r="AX335" i="1"/>
  <c r="AW334" i="1"/>
  <c r="BH333" i="1"/>
  <c r="BD333" i="1"/>
  <c r="AV333" i="1"/>
  <c r="AR333" i="1"/>
  <c r="BG332" i="1"/>
  <c r="BC332" i="1"/>
  <c r="AY332" i="1"/>
  <c r="AU332" i="1"/>
  <c r="BF331" i="1"/>
  <c r="AX331" i="1"/>
  <c r="BE330" i="1"/>
  <c r="AW330" i="1"/>
  <c r="AS330" i="1"/>
  <c r="BH329" i="1"/>
  <c r="BD329" i="1"/>
  <c r="AV329" i="1"/>
  <c r="AR329" i="1"/>
  <c r="BG328" i="1"/>
  <c r="AY328" i="1"/>
  <c r="AU328" i="1"/>
  <c r="AQ328" i="1"/>
  <c r="BG333" i="1"/>
  <c r="AY333" i="1"/>
  <c r="BF332" i="1"/>
  <c r="AX332" i="1"/>
  <c r="AW331" i="1"/>
  <c r="BH330" i="1"/>
  <c r="AV330" i="1"/>
  <c r="BG329" i="1"/>
  <c r="AY329" i="1"/>
  <c r="AU329" i="1"/>
  <c r="BF328" i="1"/>
  <c r="AX328" i="1"/>
  <c r="AQ258" i="1"/>
  <c r="AT258" i="1"/>
  <c r="AX258" i="1"/>
  <c r="BC258" i="1"/>
  <c r="BG258" i="1"/>
  <c r="BB258" i="1"/>
  <c r="BF258" i="1"/>
  <c r="BE257" i="1"/>
  <c r="AW257" i="1"/>
  <c r="AS257" i="1"/>
  <c r="BH256" i="1"/>
  <c r="BD256" i="1"/>
  <c r="AZ256" i="1"/>
  <c r="AV256" i="1"/>
  <c r="BG255" i="1"/>
  <c r="BC255" i="1"/>
  <c r="AY255" i="1"/>
  <c r="AU255" i="1"/>
  <c r="BF254" i="1"/>
  <c r="BB254" i="1"/>
  <c r="AX254" i="1"/>
  <c r="AT254" i="1"/>
  <c r="BE253" i="1"/>
  <c r="AW253" i="1"/>
  <c r="AS253" i="1"/>
  <c r="BH252" i="1"/>
  <c r="BD252" i="1"/>
  <c r="AZ252" i="1"/>
  <c r="AV252" i="1"/>
  <c r="BG251" i="1"/>
  <c r="BC251" i="1"/>
  <c r="AY251" i="1"/>
  <c r="AU251" i="1"/>
  <c r="AQ251" i="1"/>
  <c r="BF250" i="1"/>
  <c r="BB250" i="1"/>
  <c r="AX250" i="1"/>
  <c r="AT250" i="1"/>
  <c r="BE249" i="1"/>
  <c r="AW249" i="1"/>
  <c r="AS249" i="1"/>
  <c r="BH248" i="1"/>
  <c r="BD248" i="1"/>
  <c r="AZ248" i="1"/>
  <c r="AV248" i="1"/>
  <c r="BG247" i="1"/>
  <c r="BC247" i="1"/>
  <c r="AY247" i="1"/>
  <c r="AU247" i="1"/>
  <c r="BF246" i="1"/>
  <c r="BB246" i="1"/>
  <c r="AX246" i="1"/>
  <c r="AT246" i="1"/>
  <c r="BE245" i="1"/>
  <c r="AW245" i="1"/>
  <c r="BH244" i="1"/>
  <c r="BD244" i="1"/>
  <c r="AZ244" i="1"/>
  <c r="AV244" i="1"/>
  <c r="BG243" i="1"/>
  <c r="BC243" i="1"/>
  <c r="AY243" i="1"/>
  <c r="AU243" i="1"/>
  <c r="BF242" i="1"/>
  <c r="BB242" i="1"/>
  <c r="AX242" i="1"/>
  <c r="AT242" i="1"/>
  <c r="BE241" i="1"/>
  <c r="AW241" i="1"/>
  <c r="AS241" i="1"/>
  <c r="BH240" i="1"/>
  <c r="BD240" i="1"/>
  <c r="AZ240" i="1"/>
  <c r="AV240" i="1"/>
  <c r="BF238" i="1"/>
  <c r="AX238" i="1"/>
  <c r="AT238" i="1"/>
  <c r="BF234" i="1"/>
  <c r="AX234" i="1"/>
  <c r="AT234" i="1"/>
  <c r="BF230" i="1"/>
  <c r="AX230" i="1"/>
  <c r="AT230" i="1"/>
  <c r="BF226" i="1"/>
  <c r="AX226" i="1"/>
  <c r="AT226" i="1"/>
  <c r="BF222" i="1"/>
  <c r="AX222" i="1"/>
  <c r="AT222" i="1"/>
  <c r="BF218" i="1"/>
  <c r="AX218" i="1"/>
  <c r="AT218" i="1"/>
  <c r="BF214" i="1"/>
  <c r="AX214" i="1"/>
  <c r="AT214" i="1"/>
  <c r="BF210" i="1"/>
  <c r="AX210" i="1"/>
  <c r="AT210" i="1"/>
  <c r="BF206" i="1"/>
  <c r="BB206" i="1"/>
  <c r="AX206" i="1"/>
  <c r="AT206" i="1"/>
  <c r="BE205" i="1"/>
  <c r="BA205" i="1"/>
  <c r="AW205" i="1"/>
  <c r="AS205" i="1"/>
  <c r="BG203" i="1"/>
  <c r="BC203" i="1"/>
  <c r="AY203" i="1"/>
  <c r="AU203" i="1"/>
  <c r="BF202" i="1"/>
  <c r="AX202" i="1"/>
  <c r="AT202" i="1"/>
  <c r="BE201" i="1"/>
  <c r="BA201" i="1"/>
  <c r="AW201" i="1"/>
  <c r="AS201" i="1"/>
  <c r="BG199" i="1"/>
  <c r="BC199" i="1"/>
  <c r="AY199" i="1"/>
  <c r="AU199" i="1"/>
  <c r="BF198" i="1"/>
  <c r="BB198" i="1"/>
  <c r="AX198" i="1"/>
  <c r="BE197" i="1"/>
  <c r="BA197" i="1"/>
  <c r="AW197" i="1"/>
  <c r="AS197" i="1"/>
  <c r="BG195" i="1"/>
  <c r="BF255" i="1"/>
  <c r="BB255" i="1"/>
  <c r="AX255" i="1"/>
  <c r="BE254" i="1"/>
  <c r="AW254" i="1"/>
  <c r="BF251" i="1"/>
  <c r="BB251" i="1"/>
  <c r="BE250" i="1"/>
  <c r="AW250" i="1"/>
  <c r="BF247" i="1"/>
  <c r="BB247" i="1"/>
  <c r="AX247" i="1"/>
  <c r="BE246" i="1"/>
  <c r="AW246" i="1"/>
  <c r="BF239" i="1"/>
  <c r="BB239" i="1"/>
  <c r="AX239" i="1"/>
  <c r="AT239" i="1"/>
  <c r="BE238" i="1"/>
  <c r="AW238" i="1"/>
  <c r="AS238" i="1"/>
  <c r="BH237" i="1"/>
  <c r="BD237" i="1"/>
  <c r="AV237" i="1"/>
  <c r="AR237" i="1"/>
  <c r="BG236" i="1"/>
  <c r="BC236" i="1"/>
  <c r="AY236" i="1"/>
  <c r="AU236" i="1"/>
  <c r="AQ236" i="1"/>
  <c r="BF235" i="1"/>
  <c r="BB235" i="1"/>
  <c r="AX235" i="1"/>
  <c r="AT235" i="1"/>
  <c r="BE234" i="1"/>
  <c r="AW234" i="1"/>
  <c r="AS234" i="1"/>
  <c r="BH233" i="1"/>
  <c r="BD233" i="1"/>
  <c r="AV233" i="1"/>
  <c r="AR233" i="1"/>
  <c r="BG232" i="1"/>
  <c r="AY232" i="1"/>
  <c r="AU232" i="1"/>
  <c r="AQ232" i="1"/>
  <c r="BF231" i="1"/>
  <c r="BB231" i="1"/>
  <c r="AX231" i="1"/>
  <c r="AT231" i="1"/>
  <c r="BE230" i="1"/>
  <c r="AW230" i="1"/>
  <c r="AS230" i="1"/>
  <c r="BH229" i="1"/>
  <c r="BD229" i="1"/>
  <c r="AV229" i="1"/>
  <c r="AR229" i="1"/>
  <c r="BG228" i="1"/>
  <c r="AY228" i="1"/>
  <c r="AU228" i="1"/>
  <c r="AQ228" i="1"/>
  <c r="BF227" i="1"/>
  <c r="BB227" i="1"/>
  <c r="AX227" i="1"/>
  <c r="AT227" i="1"/>
  <c r="BE226" i="1"/>
  <c r="AW226" i="1"/>
  <c r="AS226" i="1"/>
  <c r="BH225" i="1"/>
  <c r="BD225" i="1"/>
  <c r="AV225" i="1"/>
  <c r="AR225" i="1"/>
  <c r="BG224" i="1"/>
  <c r="AY224" i="1"/>
  <c r="AU224" i="1"/>
  <c r="AQ224" i="1"/>
  <c r="BF223" i="1"/>
  <c r="BB223" i="1"/>
  <c r="AX223" i="1"/>
  <c r="AT223" i="1"/>
  <c r="BE222" i="1"/>
  <c r="AW222" i="1"/>
  <c r="AS222" i="1"/>
  <c r="BH221" i="1"/>
  <c r="BD221" i="1"/>
  <c r="AV221" i="1"/>
  <c r="AR221" i="1"/>
  <c r="BG220" i="1"/>
  <c r="AY220" i="1"/>
  <c r="AU220" i="1"/>
  <c r="AQ220" i="1"/>
  <c r="BF219" i="1"/>
  <c r="BB219" i="1"/>
  <c r="AX219" i="1"/>
  <c r="AT219" i="1"/>
  <c r="BE218" i="1"/>
  <c r="AW218" i="1"/>
  <c r="AS218" i="1"/>
  <c r="BH217" i="1"/>
  <c r="BD217" i="1"/>
  <c r="AV217" i="1"/>
  <c r="AR217" i="1"/>
  <c r="BG216" i="1"/>
  <c r="AY216" i="1"/>
  <c r="AU216" i="1"/>
  <c r="AQ216" i="1"/>
  <c r="BF215" i="1"/>
  <c r="BB215" i="1"/>
  <c r="AX215" i="1"/>
  <c r="AT215" i="1"/>
  <c r="BE214" i="1"/>
  <c r="AW214" i="1"/>
  <c r="AS214" i="1"/>
  <c r="BH213" i="1"/>
  <c r="BD213" i="1"/>
  <c r="AV213" i="1"/>
  <c r="AR213" i="1"/>
  <c r="BG212" i="1"/>
  <c r="AY212" i="1"/>
  <c r="AU212" i="1"/>
  <c r="AQ212" i="1"/>
  <c r="BF211" i="1"/>
  <c r="BB211" i="1"/>
  <c r="AX211" i="1"/>
  <c r="AT211" i="1"/>
  <c r="BE210" i="1"/>
  <c r="AW210" i="1"/>
  <c r="AS210" i="1"/>
  <c r="BH209" i="1"/>
  <c r="BD209" i="1"/>
  <c r="AV209" i="1"/>
  <c r="AR209" i="1"/>
  <c r="BG208" i="1"/>
  <c r="AY208" i="1"/>
  <c r="AU208" i="1"/>
  <c r="AQ208" i="1"/>
  <c r="BF207" i="1"/>
  <c r="BB207" i="1"/>
  <c r="AX207" i="1"/>
  <c r="AT207" i="1"/>
  <c r="AW206" i="1"/>
  <c r="BH205" i="1"/>
  <c r="BD205" i="1"/>
  <c r="AV205" i="1"/>
  <c r="BG204" i="1"/>
  <c r="AY204" i="1"/>
  <c r="AU204" i="1"/>
  <c r="AQ204" i="1"/>
  <c r="BF203" i="1"/>
  <c r="BB203" i="1"/>
  <c r="AX203" i="1"/>
  <c r="BE202" i="1"/>
  <c r="AW202" i="1"/>
  <c r="BH201" i="1"/>
  <c r="BD201" i="1"/>
  <c r="AV201" i="1"/>
  <c r="BG200" i="1"/>
  <c r="AY200" i="1"/>
  <c r="AU200" i="1"/>
  <c r="AQ200" i="1"/>
  <c r="BF199" i="1"/>
  <c r="BB199" i="1"/>
  <c r="AX199" i="1"/>
  <c r="AW198" i="1"/>
  <c r="BH197" i="1"/>
  <c r="BD197" i="1"/>
  <c r="AV197" i="1"/>
  <c r="BG196" i="1"/>
  <c r="AY196" i="1"/>
  <c r="AU196" i="1"/>
  <c r="AQ196" i="1"/>
  <c r="AS195" i="1"/>
  <c r="AW195" i="1"/>
  <c r="AT195" i="1"/>
  <c r="AX195" i="1"/>
  <c r="BA195" i="1"/>
  <c r="AY257" i="1"/>
  <c r="AU257" i="1"/>
  <c r="BF256" i="1"/>
  <c r="AX256" i="1"/>
  <c r="AY253" i="1"/>
  <c r="AU253" i="1"/>
  <c r="BF252" i="1"/>
  <c r="AX252" i="1"/>
  <c r="AY249" i="1"/>
  <c r="AU249" i="1"/>
  <c r="BF248" i="1"/>
  <c r="AX248" i="1"/>
  <c r="BG245" i="1"/>
  <c r="BC245" i="1"/>
  <c r="AY245" i="1"/>
  <c r="AU245" i="1"/>
  <c r="BF244" i="1"/>
  <c r="AX244" i="1"/>
  <c r="BE243" i="1"/>
  <c r="AW243" i="1"/>
  <c r="AS243" i="1"/>
  <c r="BH242" i="1"/>
  <c r="BD242" i="1"/>
  <c r="AV242" i="1"/>
  <c r="AY241" i="1"/>
  <c r="AU241" i="1"/>
  <c r="BF240" i="1"/>
  <c r="AX240" i="1"/>
  <c r="BE239" i="1"/>
  <c r="AW239" i="1"/>
  <c r="BG237" i="1"/>
  <c r="BC237" i="1"/>
  <c r="AY237" i="1"/>
  <c r="AU237" i="1"/>
  <c r="BF236" i="1"/>
  <c r="AX236" i="1"/>
  <c r="BE235" i="1"/>
  <c r="BA235" i="1"/>
  <c r="AW235" i="1"/>
  <c r="AS235" i="1"/>
  <c r="BG233" i="1"/>
  <c r="BC233" i="1"/>
  <c r="AY233" i="1"/>
  <c r="AU233" i="1"/>
  <c r="BF232" i="1"/>
  <c r="BB232" i="1"/>
  <c r="AX232" i="1"/>
  <c r="BE231" i="1"/>
  <c r="BA231" i="1"/>
  <c r="AW231" i="1"/>
  <c r="AS231" i="1"/>
  <c r="BG229" i="1"/>
  <c r="BC229" i="1"/>
  <c r="AY229" i="1"/>
  <c r="AU229" i="1"/>
  <c r="BF228" i="1"/>
  <c r="BB228" i="1"/>
  <c r="AX228" i="1"/>
  <c r="BE227" i="1"/>
  <c r="BA227" i="1"/>
  <c r="AW227" i="1"/>
  <c r="AS227" i="1"/>
  <c r="BG225" i="1"/>
  <c r="BC225" i="1"/>
  <c r="AY225" i="1"/>
  <c r="AU225" i="1"/>
  <c r="BF224" i="1"/>
  <c r="BB224" i="1"/>
  <c r="AX224" i="1"/>
  <c r="BE223" i="1"/>
  <c r="BA223" i="1"/>
  <c r="AW223" i="1"/>
  <c r="AS223" i="1"/>
  <c r="BG221" i="1"/>
  <c r="BC221" i="1"/>
  <c r="AY221" i="1"/>
  <c r="AU221" i="1"/>
  <c r="BF220" i="1"/>
  <c r="BB220" i="1"/>
  <c r="AX220" i="1"/>
  <c r="BE219" i="1"/>
  <c r="BA219" i="1"/>
  <c r="AW219" i="1"/>
  <c r="AS219" i="1"/>
  <c r="BG217" i="1"/>
  <c r="BC217" i="1"/>
  <c r="AY217" i="1"/>
  <c r="AU217" i="1"/>
  <c r="BF216" i="1"/>
  <c r="BB216" i="1"/>
  <c r="AX216" i="1"/>
  <c r="BE215" i="1"/>
  <c r="BA215" i="1"/>
  <c r="AW215" i="1"/>
  <c r="AS215" i="1"/>
  <c r="BG213" i="1"/>
  <c r="BC213" i="1"/>
  <c r="AY213" i="1"/>
  <c r="AU213" i="1"/>
  <c r="BF212" i="1"/>
  <c r="BB212" i="1"/>
  <c r="AX212" i="1"/>
  <c r="BE211" i="1"/>
  <c r="BA211" i="1"/>
  <c r="AW211" i="1"/>
  <c r="AS211" i="1"/>
  <c r="BG209" i="1"/>
  <c r="BC209" i="1"/>
  <c r="AY209" i="1"/>
  <c r="AU209" i="1"/>
  <c r="BF208" i="1"/>
  <c r="BB208" i="1"/>
  <c r="AX208" i="1"/>
  <c r="BE207" i="1"/>
  <c r="BA207" i="1"/>
  <c r="AW207" i="1"/>
  <c r="AS207" i="1"/>
  <c r="BF204" i="1"/>
  <c r="BB204" i="1"/>
  <c r="AX204" i="1"/>
  <c r="BF200" i="1"/>
  <c r="BB200" i="1"/>
  <c r="AX200" i="1"/>
  <c r="BF196" i="1"/>
  <c r="BB196" i="1"/>
  <c r="AX196" i="1"/>
  <c r="AV195" i="1"/>
  <c r="AY258" i="1"/>
  <c r="BF257" i="1"/>
  <c r="AX257" i="1"/>
  <c r="AW256" i="1"/>
  <c r="BH255" i="1"/>
  <c r="AV255" i="1"/>
  <c r="BG254" i="1"/>
  <c r="AY254" i="1"/>
  <c r="BF253" i="1"/>
  <c r="AX253" i="1"/>
  <c r="AW252" i="1"/>
  <c r="BH251" i="1"/>
  <c r="AV251" i="1"/>
  <c r="BG250" i="1"/>
  <c r="AY250" i="1"/>
  <c r="BF249" i="1"/>
  <c r="AX249" i="1"/>
  <c r="AW248" i="1"/>
  <c r="BH247" i="1"/>
  <c r="AV247" i="1"/>
  <c r="BG246" i="1"/>
  <c r="AY246" i="1"/>
  <c r="BF245" i="1"/>
  <c r="AX245" i="1"/>
  <c r="AW244" i="1"/>
  <c r="BH243" i="1"/>
  <c r="AV243" i="1"/>
  <c r="BG242" i="1"/>
  <c r="AY242" i="1"/>
  <c r="BF241" i="1"/>
  <c r="AX241" i="1"/>
  <c r="AW240" i="1"/>
  <c r="BH239" i="1"/>
  <c r="AV239" i="1"/>
  <c r="BG238" i="1"/>
  <c r="AY238" i="1"/>
  <c r="BF237" i="1"/>
  <c r="AX237" i="1"/>
  <c r="AW236" i="1"/>
  <c r="BH235" i="1"/>
  <c r="BG234" i="1"/>
  <c r="AY234" i="1"/>
  <c r="BF233" i="1"/>
  <c r="AX233" i="1"/>
  <c r="AW232" i="1"/>
  <c r="BH231" i="1"/>
  <c r="BG230" i="1"/>
  <c r="AY230" i="1"/>
  <c r="BF229" i="1"/>
  <c r="AX229" i="1"/>
  <c r="AW228" i="1"/>
  <c r="BH227" i="1"/>
  <c r="BG226" i="1"/>
  <c r="AY226" i="1"/>
  <c r="BF225" i="1"/>
  <c r="AX225" i="1"/>
  <c r="AW224" i="1"/>
  <c r="BH223" i="1"/>
  <c r="BG222" i="1"/>
  <c r="AY222" i="1"/>
  <c r="BF221" i="1"/>
  <c r="AX221" i="1"/>
  <c r="AW220" i="1"/>
  <c r="BH219" i="1"/>
  <c r="BG218" i="1"/>
  <c r="AY218" i="1"/>
  <c r="BF217" i="1"/>
  <c r="AX217" i="1"/>
  <c r="AW216" i="1"/>
  <c r="BH215" i="1"/>
  <c r="BG214" i="1"/>
  <c r="AY214" i="1"/>
  <c r="BF213" i="1"/>
  <c r="AX213" i="1"/>
  <c r="AW212" i="1"/>
  <c r="BH211" i="1"/>
  <c r="BG210" i="1"/>
  <c r="AY210" i="1"/>
  <c r="BF209" i="1"/>
  <c r="AX209" i="1"/>
  <c r="AW208" i="1"/>
  <c r="BH207" i="1"/>
  <c r="AY206" i="1"/>
  <c r="AU206" i="1"/>
  <c r="BF205" i="1"/>
  <c r="AX205" i="1"/>
  <c r="AW204" i="1"/>
  <c r="BH203" i="1"/>
  <c r="AV203" i="1"/>
  <c r="AY202" i="1"/>
  <c r="AU202" i="1"/>
  <c r="BF201" i="1"/>
  <c r="AX201" i="1"/>
  <c r="AW200" i="1"/>
  <c r="BH199" i="1"/>
  <c r="AV199" i="1"/>
  <c r="AY198" i="1"/>
  <c r="AU198" i="1"/>
  <c r="BF197" i="1"/>
  <c r="AX197" i="1"/>
  <c r="AW196" i="1"/>
  <c r="BH195" i="1"/>
  <c r="BC195" i="1"/>
  <c r="AU195" i="1"/>
  <c r="BB195" i="1"/>
  <c r="BF195" i="1"/>
  <c r="BE194" i="1"/>
  <c r="AW194" i="1"/>
  <c r="AS194" i="1"/>
  <c r="BG192" i="1"/>
  <c r="BC192" i="1"/>
  <c r="AY192" i="1"/>
  <c r="AU192" i="1"/>
  <c r="AQ192" i="1"/>
  <c r="BF191" i="1"/>
  <c r="BB191" i="1"/>
  <c r="AX191" i="1"/>
  <c r="AT191" i="1"/>
  <c r="BE190" i="1"/>
  <c r="AW190" i="1"/>
  <c r="BF187" i="1"/>
  <c r="AX187" i="1"/>
  <c r="AT187" i="1"/>
  <c r="BF183" i="1"/>
  <c r="AX183" i="1"/>
  <c r="AT183" i="1"/>
  <c r="BE182" i="1"/>
  <c r="BA182" i="1"/>
  <c r="AW182" i="1"/>
  <c r="AS182" i="1"/>
  <c r="BG180" i="1"/>
  <c r="BC180" i="1"/>
  <c r="AY180" i="1"/>
  <c r="AU180" i="1"/>
  <c r="AQ180" i="1"/>
  <c r="BF179" i="1"/>
  <c r="BB179" i="1"/>
  <c r="AX179" i="1"/>
  <c r="AT179" i="1"/>
  <c r="BE178" i="1"/>
  <c r="BA178" i="1"/>
  <c r="AW178" i="1"/>
  <c r="AS178" i="1"/>
  <c r="BG176" i="1"/>
  <c r="BC176" i="1"/>
  <c r="AY176" i="1"/>
  <c r="AU176" i="1"/>
  <c r="AQ176" i="1"/>
  <c r="BF175" i="1"/>
  <c r="BB175" i="1"/>
  <c r="AX175" i="1"/>
  <c r="AT175" i="1"/>
  <c r="BE174" i="1"/>
  <c r="BA174" i="1"/>
  <c r="AW174" i="1"/>
  <c r="AS174" i="1"/>
  <c r="BG172" i="1"/>
  <c r="BC172" i="1"/>
  <c r="AY172" i="1"/>
  <c r="AU172" i="1"/>
  <c r="AQ172" i="1"/>
  <c r="BF171" i="1"/>
  <c r="BB171" i="1"/>
  <c r="AX171" i="1"/>
  <c r="AT171" i="1"/>
  <c r="BE170" i="1"/>
  <c r="BA170" i="1"/>
  <c r="AW170" i="1"/>
  <c r="AS170" i="1"/>
  <c r="BG168" i="1"/>
  <c r="BC168" i="1"/>
  <c r="AY168" i="1"/>
  <c r="AU168" i="1"/>
  <c r="BF167" i="1"/>
  <c r="BB167" i="1"/>
  <c r="AX167" i="1"/>
  <c r="BE166" i="1"/>
  <c r="BA166" i="1"/>
  <c r="AW166" i="1"/>
  <c r="AS166" i="1"/>
  <c r="BG164" i="1"/>
  <c r="BC164" i="1"/>
  <c r="AY164" i="1"/>
  <c r="AU164" i="1"/>
  <c r="BF163" i="1"/>
  <c r="BB163" i="1"/>
  <c r="AX163" i="1"/>
  <c r="BE162" i="1"/>
  <c r="AW162" i="1"/>
  <c r="AS162" i="1"/>
  <c r="BH161" i="1"/>
  <c r="BD161" i="1"/>
  <c r="AZ161" i="1"/>
  <c r="AV161" i="1"/>
  <c r="AR161" i="1"/>
  <c r="BG160" i="1"/>
  <c r="BC160" i="1"/>
  <c r="AY160" i="1"/>
  <c r="AQ160" i="1"/>
  <c r="BF159" i="1"/>
  <c r="BB159" i="1"/>
  <c r="AX159" i="1"/>
  <c r="BE158" i="1"/>
  <c r="AW158" i="1"/>
  <c r="AS158" i="1"/>
  <c r="BH157" i="1"/>
  <c r="BD157" i="1"/>
  <c r="AZ157" i="1"/>
  <c r="AV157" i="1"/>
  <c r="AR157" i="1"/>
  <c r="BG156" i="1"/>
  <c r="BC156" i="1"/>
  <c r="AY156" i="1"/>
  <c r="AQ156" i="1"/>
  <c r="BF155" i="1"/>
  <c r="BB155" i="1"/>
  <c r="AX155" i="1"/>
  <c r="BA154" i="1"/>
  <c r="AW154" i="1"/>
  <c r="BH153" i="1"/>
  <c r="AX153" i="1"/>
  <c r="BG193" i="1"/>
  <c r="BC193" i="1"/>
  <c r="AY193" i="1"/>
  <c r="AU193" i="1"/>
  <c r="AQ193" i="1"/>
  <c r="BF192" i="1"/>
  <c r="AX192" i="1"/>
  <c r="BE191" i="1"/>
  <c r="AW191" i="1"/>
  <c r="BG189" i="1"/>
  <c r="AY189" i="1"/>
  <c r="AU189" i="1"/>
  <c r="BF188" i="1"/>
  <c r="BB188" i="1"/>
  <c r="AX188" i="1"/>
  <c r="AT188" i="1"/>
  <c r="BE187" i="1"/>
  <c r="AW187" i="1"/>
  <c r="AS187" i="1"/>
  <c r="BH186" i="1"/>
  <c r="BD186" i="1"/>
  <c r="AV186" i="1"/>
  <c r="AR186" i="1"/>
  <c r="BG185" i="1"/>
  <c r="AY185" i="1"/>
  <c r="AU185" i="1"/>
  <c r="AQ185" i="1"/>
  <c r="BF184" i="1"/>
  <c r="BB184" i="1"/>
  <c r="AX184" i="1"/>
  <c r="AT184" i="1"/>
  <c r="BE183" i="1"/>
  <c r="AW183" i="1"/>
  <c r="AS183" i="1"/>
  <c r="BH182" i="1"/>
  <c r="BD182" i="1"/>
  <c r="AV182" i="1"/>
  <c r="BG181" i="1"/>
  <c r="BC181" i="1"/>
  <c r="AY181" i="1"/>
  <c r="AU181" i="1"/>
  <c r="AQ181" i="1"/>
  <c r="BF180" i="1"/>
  <c r="BB180" i="1"/>
  <c r="AX180" i="1"/>
  <c r="AT180" i="1"/>
  <c r="BE179" i="1"/>
  <c r="AW179" i="1"/>
  <c r="AS179" i="1"/>
  <c r="BH178" i="1"/>
  <c r="BD178" i="1"/>
  <c r="AV178" i="1"/>
  <c r="BG177" i="1"/>
  <c r="BC177" i="1"/>
  <c r="AY177" i="1"/>
  <c r="AU177" i="1"/>
  <c r="AQ177" i="1"/>
  <c r="BF176" i="1"/>
  <c r="BB176" i="1"/>
  <c r="AX176" i="1"/>
  <c r="AT176" i="1"/>
  <c r="AW175" i="1"/>
  <c r="AS175" i="1"/>
  <c r="BH174" i="1"/>
  <c r="BD174" i="1"/>
  <c r="AV174" i="1"/>
  <c r="BG173" i="1"/>
  <c r="BC173" i="1"/>
  <c r="AY173" i="1"/>
  <c r="AU173" i="1"/>
  <c r="AQ173" i="1"/>
  <c r="BF172" i="1"/>
  <c r="BB172" i="1"/>
  <c r="AX172" i="1"/>
  <c r="AT172" i="1"/>
  <c r="BE171" i="1"/>
  <c r="AW171" i="1"/>
  <c r="BH170" i="1"/>
  <c r="BD170" i="1"/>
  <c r="AV170" i="1"/>
  <c r="BG169" i="1"/>
  <c r="BC169" i="1"/>
  <c r="AY169" i="1"/>
  <c r="AU169" i="1"/>
  <c r="AQ169" i="1"/>
  <c r="BF168" i="1"/>
  <c r="BB168" i="1"/>
  <c r="AX168" i="1"/>
  <c r="BE167" i="1"/>
  <c r="AW167" i="1"/>
  <c r="BH166" i="1"/>
  <c r="BD166" i="1"/>
  <c r="AV166" i="1"/>
  <c r="BG165" i="1"/>
  <c r="BC165" i="1"/>
  <c r="AY165" i="1"/>
  <c r="AU165" i="1"/>
  <c r="AQ165" i="1"/>
  <c r="BF164" i="1"/>
  <c r="BB164" i="1"/>
  <c r="AX164" i="1"/>
  <c r="BE163" i="1"/>
  <c r="AW163" i="1"/>
  <c r="BF160" i="1"/>
  <c r="BB160" i="1"/>
  <c r="AX160" i="1"/>
  <c r="BE159" i="1"/>
  <c r="AW159" i="1"/>
  <c r="BF156" i="1"/>
  <c r="BB156" i="1"/>
  <c r="AX156" i="1"/>
  <c r="BE155" i="1"/>
  <c r="AW155" i="1"/>
  <c r="BH154" i="1"/>
  <c r="BD154" i="1"/>
  <c r="AZ154" i="1"/>
  <c r="AV154" i="1"/>
  <c r="BA153" i="1"/>
  <c r="AY194" i="1"/>
  <c r="AU194" i="1"/>
  <c r="BF193" i="1"/>
  <c r="AX193" i="1"/>
  <c r="BE192" i="1"/>
  <c r="BG190" i="1"/>
  <c r="BC190" i="1"/>
  <c r="AY190" i="1"/>
  <c r="AU190" i="1"/>
  <c r="BF189" i="1"/>
  <c r="AX189" i="1"/>
  <c r="BE188" i="1"/>
  <c r="BA188" i="1"/>
  <c r="AW188" i="1"/>
  <c r="AS188" i="1"/>
  <c r="BG186" i="1"/>
  <c r="BC186" i="1"/>
  <c r="AY186" i="1"/>
  <c r="AU186" i="1"/>
  <c r="BF185" i="1"/>
  <c r="BB185" i="1"/>
  <c r="AX185" i="1"/>
  <c r="BE184" i="1"/>
  <c r="BA184" i="1"/>
  <c r="AW184" i="1"/>
  <c r="AS184" i="1"/>
  <c r="BF181" i="1"/>
  <c r="AX181" i="1"/>
  <c r="BF177" i="1"/>
  <c r="AX177" i="1"/>
  <c r="BF173" i="1"/>
  <c r="AX173" i="1"/>
  <c r="BF169" i="1"/>
  <c r="AX169" i="1"/>
  <c r="BF165" i="1"/>
  <c r="AX165" i="1"/>
  <c r="AY162" i="1"/>
  <c r="AU162" i="1"/>
  <c r="BF161" i="1"/>
  <c r="AX161" i="1"/>
  <c r="AY158" i="1"/>
  <c r="AU158" i="1"/>
  <c r="BF157" i="1"/>
  <c r="AX157" i="1"/>
  <c r="AS153" i="1"/>
  <c r="AW153" i="1"/>
  <c r="BE153" i="1"/>
  <c r="BF194" i="1"/>
  <c r="AX194" i="1"/>
  <c r="BE193" i="1"/>
  <c r="BG191" i="1"/>
  <c r="AY191" i="1"/>
  <c r="BF190" i="1"/>
  <c r="AX190" i="1"/>
  <c r="AW189" i="1"/>
  <c r="BH188" i="1"/>
  <c r="BG187" i="1"/>
  <c r="AY187" i="1"/>
  <c r="BF186" i="1"/>
  <c r="AX186" i="1"/>
  <c r="AW185" i="1"/>
  <c r="BH184" i="1"/>
  <c r="BG183" i="1"/>
  <c r="AY183" i="1"/>
  <c r="BF182" i="1"/>
  <c r="AX182" i="1"/>
  <c r="AW181" i="1"/>
  <c r="BH180" i="1"/>
  <c r="BG179" i="1"/>
  <c r="AY179" i="1"/>
  <c r="BF178" i="1"/>
  <c r="AX178" i="1"/>
  <c r="AW177" i="1"/>
  <c r="BH176" i="1"/>
  <c r="BG175" i="1"/>
  <c r="AY175" i="1"/>
  <c r="BF174" i="1"/>
  <c r="AX174" i="1"/>
  <c r="AW173" i="1"/>
  <c r="BH172" i="1"/>
  <c r="BG171" i="1"/>
  <c r="AY171" i="1"/>
  <c r="BF170" i="1"/>
  <c r="AX170" i="1"/>
  <c r="AW169" i="1"/>
  <c r="BH168" i="1"/>
  <c r="AV168" i="1"/>
  <c r="BG167" i="1"/>
  <c r="AY167" i="1"/>
  <c r="AU167" i="1"/>
  <c r="BF166" i="1"/>
  <c r="AX166" i="1"/>
  <c r="AW165" i="1"/>
  <c r="BH164" i="1"/>
  <c r="AV164" i="1"/>
  <c r="BG163" i="1"/>
  <c r="AY163" i="1"/>
  <c r="AU163" i="1"/>
  <c r="BF162" i="1"/>
  <c r="AX162" i="1"/>
  <c r="AW161" i="1"/>
  <c r="BH160" i="1"/>
  <c r="AV160" i="1"/>
  <c r="BG159" i="1"/>
  <c r="AY159" i="1"/>
  <c r="AU159" i="1"/>
  <c r="BF158" i="1"/>
  <c r="AX158" i="1"/>
  <c r="AW157" i="1"/>
  <c r="BH156" i="1"/>
  <c r="AV156" i="1"/>
  <c r="BG155" i="1"/>
  <c r="AY155" i="1"/>
  <c r="AU155" i="1"/>
  <c r="AX154" i="1"/>
  <c r="BD153" i="1"/>
  <c r="AY153" i="1"/>
  <c r="AT153" i="1"/>
  <c r="BG152" i="1"/>
  <c r="BC152" i="1"/>
  <c r="AY152" i="1"/>
  <c r="AU152" i="1"/>
  <c r="BF151" i="1"/>
  <c r="BB151" i="1"/>
  <c r="AX151" i="1"/>
  <c r="BE150" i="1"/>
  <c r="AW150" i="1"/>
  <c r="AS150" i="1"/>
  <c r="BH149" i="1"/>
  <c r="BD149" i="1"/>
  <c r="AZ149" i="1"/>
  <c r="AV149" i="1"/>
  <c r="AR149" i="1"/>
  <c r="BG148" i="1"/>
  <c r="BC148" i="1"/>
  <c r="AY148" i="1"/>
  <c r="AU148" i="1"/>
  <c r="BF147" i="1"/>
  <c r="BB147" i="1"/>
  <c r="AX147" i="1"/>
  <c r="BE146" i="1"/>
  <c r="AW146" i="1"/>
  <c r="BH145" i="1"/>
  <c r="BD145" i="1"/>
  <c r="AZ145" i="1"/>
  <c r="AV145" i="1"/>
  <c r="BG144" i="1"/>
  <c r="BC144" i="1"/>
  <c r="AY144" i="1"/>
  <c r="AU144" i="1"/>
  <c r="BF143" i="1"/>
  <c r="BB143" i="1"/>
  <c r="AX143" i="1"/>
  <c r="BE142" i="1"/>
  <c r="AW142" i="1"/>
  <c r="BH141" i="1"/>
  <c r="BD141" i="1"/>
  <c r="AZ141" i="1"/>
  <c r="AV141" i="1"/>
  <c r="BF139" i="1"/>
  <c r="BB139" i="1"/>
  <c r="BE138" i="1"/>
  <c r="AW138" i="1"/>
  <c r="BF135" i="1"/>
  <c r="BB135" i="1"/>
  <c r="BE134" i="1"/>
  <c r="AW134" i="1"/>
  <c r="BF131" i="1"/>
  <c r="BB131" i="1"/>
  <c r="BE130" i="1"/>
  <c r="AW130" i="1"/>
  <c r="BF127" i="1"/>
  <c r="BB127" i="1"/>
  <c r="AX127" i="1"/>
  <c r="AT127" i="1"/>
  <c r="BE126" i="1"/>
  <c r="AW126" i="1"/>
  <c r="BH125" i="1"/>
  <c r="BD125" i="1"/>
  <c r="AZ125" i="1"/>
  <c r="AV125" i="1"/>
  <c r="BG124" i="1"/>
  <c r="BC124" i="1"/>
  <c r="AY124" i="1"/>
  <c r="AU124" i="1"/>
  <c r="BF123" i="1"/>
  <c r="BB123" i="1"/>
  <c r="BE122" i="1"/>
  <c r="AW122" i="1"/>
  <c r="BF119" i="1"/>
  <c r="BB119" i="1"/>
  <c r="AX119" i="1"/>
  <c r="AT119" i="1"/>
  <c r="BE118" i="1"/>
  <c r="BA118" i="1"/>
  <c r="AU118" i="1"/>
  <c r="AR118" i="1"/>
  <c r="AV118" i="1"/>
  <c r="AZ118" i="1"/>
  <c r="BH117" i="1"/>
  <c r="BF152" i="1"/>
  <c r="BB152" i="1"/>
  <c r="BE151" i="1"/>
  <c r="AW151" i="1"/>
  <c r="BF140" i="1"/>
  <c r="AX140" i="1"/>
  <c r="AT140" i="1"/>
  <c r="AY137" i="1"/>
  <c r="AU137" i="1"/>
  <c r="BF136" i="1"/>
  <c r="AX136" i="1"/>
  <c r="AY133" i="1"/>
  <c r="AU133" i="1"/>
  <c r="BF132" i="1"/>
  <c r="AX132" i="1"/>
  <c r="AY129" i="1"/>
  <c r="AU129" i="1"/>
  <c r="BF128" i="1"/>
  <c r="AX128" i="1"/>
  <c r="AY121" i="1"/>
  <c r="AU121" i="1"/>
  <c r="BF120" i="1"/>
  <c r="AX120" i="1"/>
  <c r="AT120" i="1"/>
  <c r="BD117" i="1"/>
  <c r="AU117" i="1"/>
  <c r="AY150" i="1"/>
  <c r="AU150" i="1"/>
  <c r="BF149" i="1"/>
  <c r="AX149" i="1"/>
  <c r="BE148" i="1"/>
  <c r="AW148" i="1"/>
  <c r="AS148" i="1"/>
  <c r="BH147" i="1"/>
  <c r="BD147" i="1"/>
  <c r="AV147" i="1"/>
  <c r="AR147" i="1"/>
  <c r="BG146" i="1"/>
  <c r="BC146" i="1"/>
  <c r="AY146" i="1"/>
  <c r="AQ146" i="1"/>
  <c r="BF145" i="1"/>
  <c r="AX145" i="1"/>
  <c r="AT145" i="1"/>
  <c r="BE144" i="1"/>
  <c r="AW144" i="1"/>
  <c r="AS144" i="1"/>
  <c r="BH143" i="1"/>
  <c r="BD143" i="1"/>
  <c r="AV143" i="1"/>
  <c r="AR143" i="1"/>
  <c r="BG142" i="1"/>
  <c r="BC142" i="1"/>
  <c r="AY142" i="1"/>
  <c r="AQ142" i="1"/>
  <c r="BF141" i="1"/>
  <c r="AX141" i="1"/>
  <c r="AT141" i="1"/>
  <c r="BA140" i="1"/>
  <c r="AW140" i="1"/>
  <c r="BH139" i="1"/>
  <c r="BD139" i="1"/>
  <c r="AV139" i="1"/>
  <c r="AR139" i="1"/>
  <c r="BG138" i="1"/>
  <c r="BC138" i="1"/>
  <c r="AY138" i="1"/>
  <c r="AU138" i="1"/>
  <c r="BF137" i="1"/>
  <c r="AX137" i="1"/>
  <c r="AT137" i="1"/>
  <c r="BA136" i="1"/>
  <c r="AW136" i="1"/>
  <c r="AS136" i="1"/>
  <c r="BH135" i="1"/>
  <c r="BD135" i="1"/>
  <c r="AV135" i="1"/>
  <c r="AR135" i="1"/>
  <c r="BG134" i="1"/>
  <c r="BC134" i="1"/>
  <c r="AY134" i="1"/>
  <c r="AU134" i="1"/>
  <c r="BF133" i="1"/>
  <c r="AX133" i="1"/>
  <c r="AT133" i="1"/>
  <c r="BE132" i="1"/>
  <c r="AW132" i="1"/>
  <c r="AS132" i="1"/>
  <c r="BH131" i="1"/>
  <c r="BD131" i="1"/>
  <c r="AV131" i="1"/>
  <c r="AR131" i="1"/>
  <c r="BG130" i="1"/>
  <c r="BC130" i="1"/>
  <c r="AY130" i="1"/>
  <c r="AU130" i="1"/>
  <c r="BF129" i="1"/>
  <c r="AX129" i="1"/>
  <c r="AT129" i="1"/>
  <c r="BE128" i="1"/>
  <c r="AW128" i="1"/>
  <c r="AS128" i="1"/>
  <c r="BH127" i="1"/>
  <c r="BD127" i="1"/>
  <c r="AV127" i="1"/>
  <c r="BG126" i="1"/>
  <c r="BC126" i="1"/>
  <c r="AY126" i="1"/>
  <c r="AU126" i="1"/>
  <c r="BF125" i="1"/>
  <c r="AX125" i="1"/>
  <c r="AT125" i="1"/>
  <c r="BE124" i="1"/>
  <c r="AW124" i="1"/>
  <c r="AS124" i="1"/>
  <c r="BH123" i="1"/>
  <c r="BD123" i="1"/>
  <c r="AV123" i="1"/>
  <c r="AR123" i="1"/>
  <c r="BG122" i="1"/>
  <c r="BC122" i="1"/>
  <c r="AY122" i="1"/>
  <c r="AU122" i="1"/>
  <c r="BF121" i="1"/>
  <c r="AX121" i="1"/>
  <c r="AT121" i="1"/>
  <c r="BA120" i="1"/>
  <c r="AW120" i="1"/>
  <c r="BH119" i="1"/>
  <c r="BD119" i="1"/>
  <c r="AR119" i="1"/>
  <c r="BG118" i="1"/>
  <c r="BC118" i="1"/>
  <c r="AX118" i="1"/>
  <c r="AS118" i="1"/>
  <c r="BB117" i="1"/>
  <c r="BH152" i="1"/>
  <c r="AV152" i="1"/>
  <c r="BG151" i="1"/>
  <c r="AY151" i="1"/>
  <c r="AU151" i="1"/>
  <c r="BF150" i="1"/>
  <c r="AX150" i="1"/>
  <c r="AW149" i="1"/>
  <c r="BH148" i="1"/>
  <c r="BD148" i="1"/>
  <c r="AV148" i="1"/>
  <c r="BG147" i="1"/>
  <c r="AY147" i="1"/>
  <c r="BF146" i="1"/>
  <c r="AX146" i="1"/>
  <c r="BE145" i="1"/>
  <c r="AW145" i="1"/>
  <c r="BH144" i="1"/>
  <c r="BD144" i="1"/>
  <c r="AV144" i="1"/>
  <c r="BG143" i="1"/>
  <c r="AY143" i="1"/>
  <c r="BF142" i="1"/>
  <c r="AX142" i="1"/>
  <c r="BE141" i="1"/>
  <c r="AW141" i="1"/>
  <c r="BH140" i="1"/>
  <c r="BD140" i="1"/>
  <c r="BG139" i="1"/>
  <c r="AY139" i="1"/>
  <c r="BF138" i="1"/>
  <c r="AX138" i="1"/>
  <c r="BE137" i="1"/>
  <c r="AW137" i="1"/>
  <c r="BH136" i="1"/>
  <c r="BD136" i="1"/>
  <c r="AV136" i="1"/>
  <c r="BG135" i="1"/>
  <c r="AY135" i="1"/>
  <c r="BF134" i="1"/>
  <c r="AX134" i="1"/>
  <c r="BE133" i="1"/>
  <c r="AW133" i="1"/>
  <c r="BH132" i="1"/>
  <c r="BD132" i="1"/>
  <c r="AV132" i="1"/>
  <c r="BG131" i="1"/>
  <c r="AY131" i="1"/>
  <c r="BF130" i="1"/>
  <c r="AX130" i="1"/>
  <c r="BE129" i="1"/>
  <c r="AW129" i="1"/>
  <c r="BH128" i="1"/>
  <c r="BD128" i="1"/>
  <c r="AV128" i="1"/>
  <c r="BG127" i="1"/>
  <c r="AY127" i="1"/>
  <c r="BF126" i="1"/>
  <c r="AX126" i="1"/>
  <c r="BE125" i="1"/>
  <c r="AW125" i="1"/>
  <c r="BH124" i="1"/>
  <c r="BD124" i="1"/>
  <c r="AV124" i="1"/>
  <c r="BG123" i="1"/>
  <c r="AY123" i="1"/>
  <c r="BF122" i="1"/>
  <c r="AX122" i="1"/>
  <c r="BE121" i="1"/>
  <c r="AW121" i="1"/>
  <c r="BH120" i="1"/>
  <c r="BD120" i="1"/>
  <c r="BG119" i="1"/>
  <c r="AY119" i="1"/>
  <c r="AU119" i="1"/>
  <c r="BF118" i="1"/>
  <c r="AW118" i="1"/>
  <c r="AT117" i="1"/>
  <c r="AX117" i="1"/>
  <c r="AQ117" i="1"/>
  <c r="AW117" i="1"/>
  <c r="BA117" i="1"/>
  <c r="BE117" i="1"/>
  <c r="BG115" i="1"/>
  <c r="BC115" i="1"/>
  <c r="AY115" i="1"/>
  <c r="AU115" i="1"/>
  <c r="BF114" i="1"/>
  <c r="BB114" i="1"/>
  <c r="AX114" i="1"/>
  <c r="BE113" i="1"/>
  <c r="AW113" i="1"/>
  <c r="BH112" i="1"/>
  <c r="BD112" i="1"/>
  <c r="AZ112" i="1"/>
  <c r="AV112" i="1"/>
  <c r="BG111" i="1"/>
  <c r="BC111" i="1"/>
  <c r="AY111" i="1"/>
  <c r="AU111" i="1"/>
  <c r="BF110" i="1"/>
  <c r="BB110" i="1"/>
  <c r="AX110" i="1"/>
  <c r="BE109" i="1"/>
  <c r="AW109" i="1"/>
  <c r="BH108" i="1"/>
  <c r="BD108" i="1"/>
  <c r="AZ108" i="1"/>
  <c r="AV108" i="1"/>
  <c r="BG107" i="1"/>
  <c r="BC107" i="1"/>
  <c r="AY107" i="1"/>
  <c r="AU107" i="1"/>
  <c r="BF106" i="1"/>
  <c r="BB106" i="1"/>
  <c r="AX106" i="1"/>
  <c r="BE105" i="1"/>
  <c r="AW105" i="1"/>
  <c r="BH104" i="1"/>
  <c r="BD104" i="1"/>
  <c r="AZ104" i="1"/>
  <c r="AV104" i="1"/>
  <c r="BG103" i="1"/>
  <c r="BC103" i="1"/>
  <c r="AY103" i="1"/>
  <c r="AU103" i="1"/>
  <c r="BF102" i="1"/>
  <c r="BB102" i="1"/>
  <c r="AX102" i="1"/>
  <c r="BE101" i="1"/>
  <c r="AW101" i="1"/>
  <c r="BH100" i="1"/>
  <c r="BD100" i="1"/>
  <c r="AZ100" i="1"/>
  <c r="AV100" i="1"/>
  <c r="BG99" i="1"/>
  <c r="BC99" i="1"/>
  <c r="AY99" i="1"/>
  <c r="AU99" i="1"/>
  <c r="BF98" i="1"/>
  <c r="BB98" i="1"/>
  <c r="BE97" i="1"/>
  <c r="AW97" i="1"/>
  <c r="BF94" i="1"/>
  <c r="BB94" i="1"/>
  <c r="BE93" i="1"/>
  <c r="AW93" i="1"/>
  <c r="BH92" i="1"/>
  <c r="BD92" i="1"/>
  <c r="AZ92" i="1"/>
  <c r="AV92" i="1"/>
  <c r="AY91" i="1"/>
  <c r="AU91" i="1"/>
  <c r="BF90" i="1"/>
  <c r="BB90" i="1"/>
  <c r="BE89" i="1"/>
  <c r="AW89" i="1"/>
  <c r="BH88" i="1"/>
  <c r="BD88" i="1"/>
  <c r="AZ88" i="1"/>
  <c r="AV88" i="1"/>
  <c r="BF86" i="1"/>
  <c r="BB86" i="1"/>
  <c r="BE85" i="1"/>
  <c r="AW85" i="1"/>
  <c r="BC83" i="1"/>
  <c r="AY83" i="1"/>
  <c r="AU83" i="1"/>
  <c r="AR83" i="1"/>
  <c r="BA82" i="1"/>
  <c r="AY116" i="1"/>
  <c r="AU116" i="1"/>
  <c r="AY96" i="1"/>
  <c r="AU96" i="1"/>
  <c r="BF95" i="1"/>
  <c r="AX95" i="1"/>
  <c r="BF87" i="1"/>
  <c r="AX87" i="1"/>
  <c r="AY84" i="1"/>
  <c r="AU84" i="1"/>
  <c r="BH82" i="1"/>
  <c r="AU82" i="1"/>
  <c r="BG117" i="1"/>
  <c r="BC117" i="1"/>
  <c r="AY117" i="1"/>
  <c r="BF116" i="1"/>
  <c r="AX116" i="1"/>
  <c r="AT116" i="1"/>
  <c r="BE115" i="1"/>
  <c r="AW115" i="1"/>
  <c r="AS115" i="1"/>
  <c r="BH114" i="1"/>
  <c r="BD114" i="1"/>
  <c r="AV114" i="1"/>
  <c r="AR114" i="1"/>
  <c r="BG113" i="1"/>
  <c r="BC113" i="1"/>
  <c r="AY113" i="1"/>
  <c r="AQ113" i="1"/>
  <c r="BF112" i="1"/>
  <c r="AX112" i="1"/>
  <c r="AT112" i="1"/>
  <c r="BE111" i="1"/>
  <c r="AW111" i="1"/>
  <c r="AS111" i="1"/>
  <c r="BH110" i="1"/>
  <c r="BD110" i="1"/>
  <c r="AV110" i="1"/>
  <c r="BG109" i="1"/>
  <c r="BC109" i="1"/>
  <c r="AY109" i="1"/>
  <c r="AQ109" i="1"/>
  <c r="BF108" i="1"/>
  <c r="AX108" i="1"/>
  <c r="AT108" i="1"/>
  <c r="BE107" i="1"/>
  <c r="AW107" i="1"/>
  <c r="AS107" i="1"/>
  <c r="BH106" i="1"/>
  <c r="BD106" i="1"/>
  <c r="AV106" i="1"/>
  <c r="BG105" i="1"/>
  <c r="BC105" i="1"/>
  <c r="AY105" i="1"/>
  <c r="AQ105" i="1"/>
  <c r="BF104" i="1"/>
  <c r="AX104" i="1"/>
  <c r="AT104" i="1"/>
  <c r="BE103" i="1"/>
  <c r="AW103" i="1"/>
  <c r="AS103" i="1"/>
  <c r="BH102" i="1"/>
  <c r="BD102" i="1"/>
  <c r="AV102" i="1"/>
  <c r="AR102" i="1"/>
  <c r="BG101" i="1"/>
  <c r="BC101" i="1"/>
  <c r="AY101" i="1"/>
  <c r="AQ101" i="1"/>
  <c r="BF100" i="1"/>
  <c r="AX100" i="1"/>
  <c r="AT100" i="1"/>
  <c r="BE99" i="1"/>
  <c r="AW99" i="1"/>
  <c r="AS99" i="1"/>
  <c r="BH98" i="1"/>
  <c r="BD98" i="1"/>
  <c r="AV98" i="1"/>
  <c r="AR98" i="1"/>
  <c r="BG97" i="1"/>
  <c r="BC97" i="1"/>
  <c r="AY97" i="1"/>
  <c r="AU97" i="1"/>
  <c r="BF96" i="1"/>
  <c r="AX96" i="1"/>
  <c r="AT96" i="1"/>
  <c r="BE95" i="1"/>
  <c r="AW95" i="1"/>
  <c r="AS95" i="1"/>
  <c r="BH94" i="1"/>
  <c r="BD94" i="1"/>
  <c r="AV94" i="1"/>
  <c r="AR94" i="1"/>
  <c r="BG93" i="1"/>
  <c r="BC93" i="1"/>
  <c r="AY93" i="1"/>
  <c r="AU93" i="1"/>
  <c r="BF92" i="1"/>
  <c r="AX92" i="1"/>
  <c r="AT92" i="1"/>
  <c r="BE91" i="1"/>
  <c r="AW91" i="1"/>
  <c r="AS91" i="1"/>
  <c r="BH90" i="1"/>
  <c r="BD90" i="1"/>
  <c r="AV90" i="1"/>
  <c r="AR90" i="1"/>
  <c r="BG89" i="1"/>
  <c r="BC89" i="1"/>
  <c r="AY89" i="1"/>
  <c r="AU89" i="1"/>
  <c r="BF88" i="1"/>
  <c r="AX88" i="1"/>
  <c r="AT88" i="1"/>
  <c r="BE87" i="1"/>
  <c r="AW87" i="1"/>
  <c r="AS87" i="1"/>
  <c r="BH86" i="1"/>
  <c r="BD86" i="1"/>
  <c r="AV86" i="1"/>
  <c r="AR86" i="1"/>
  <c r="BG85" i="1"/>
  <c r="BC85" i="1"/>
  <c r="AY85" i="1"/>
  <c r="AU85" i="1"/>
  <c r="BF84" i="1"/>
  <c r="AX84" i="1"/>
  <c r="AT84" i="1"/>
  <c r="BE83" i="1"/>
  <c r="BA83" i="1"/>
  <c r="AW83" i="1"/>
  <c r="AS83" i="1"/>
  <c r="AR82" i="1"/>
  <c r="BB82" i="1"/>
  <c r="BF82" i="1"/>
  <c r="BC82" i="1"/>
  <c r="BG82" i="1"/>
  <c r="BF117" i="1"/>
  <c r="BE116" i="1"/>
  <c r="AW116" i="1"/>
  <c r="BH115" i="1"/>
  <c r="BD115" i="1"/>
  <c r="AV115" i="1"/>
  <c r="BG114" i="1"/>
  <c r="AY114" i="1"/>
  <c r="BF113" i="1"/>
  <c r="AX113" i="1"/>
  <c r="BE112" i="1"/>
  <c r="AW112" i="1"/>
  <c r="BH111" i="1"/>
  <c r="BD111" i="1"/>
  <c r="AV111" i="1"/>
  <c r="BG110" i="1"/>
  <c r="AY110" i="1"/>
  <c r="AU110" i="1"/>
  <c r="BF109" i="1"/>
  <c r="AX109" i="1"/>
  <c r="BE108" i="1"/>
  <c r="AW108" i="1"/>
  <c r="BH107" i="1"/>
  <c r="BD107" i="1"/>
  <c r="AV107" i="1"/>
  <c r="BG106" i="1"/>
  <c r="AY106" i="1"/>
  <c r="AU106" i="1"/>
  <c r="BF105" i="1"/>
  <c r="AX105" i="1"/>
  <c r="BE104" i="1"/>
  <c r="AW104" i="1"/>
  <c r="BH103" i="1"/>
  <c r="BD103" i="1"/>
  <c r="AV103" i="1"/>
  <c r="BG102" i="1"/>
  <c r="AY102" i="1"/>
  <c r="BF101" i="1"/>
  <c r="AX101" i="1"/>
  <c r="BE100" i="1"/>
  <c r="AW100" i="1"/>
  <c r="BH99" i="1"/>
  <c r="BD99" i="1"/>
  <c r="AV99" i="1"/>
  <c r="BG98" i="1"/>
  <c r="AY98" i="1"/>
  <c r="BF97" i="1"/>
  <c r="AX97" i="1"/>
  <c r="BE96" i="1"/>
  <c r="AW96" i="1"/>
  <c r="BH95" i="1"/>
  <c r="BD95" i="1"/>
  <c r="AV95" i="1"/>
  <c r="BG94" i="1"/>
  <c r="AY94" i="1"/>
  <c r="BF93" i="1"/>
  <c r="AX93" i="1"/>
  <c r="BE92" i="1"/>
  <c r="AW92" i="1"/>
  <c r="BH91" i="1"/>
  <c r="BD91" i="1"/>
  <c r="AV91" i="1"/>
  <c r="BG90" i="1"/>
  <c r="AY90" i="1"/>
  <c r="BF89" i="1"/>
  <c r="AX89" i="1"/>
  <c r="BE88" i="1"/>
  <c r="AW88" i="1"/>
  <c r="BH87" i="1"/>
  <c r="BD87" i="1"/>
  <c r="AV87" i="1"/>
  <c r="BG86" i="1"/>
  <c r="AY86" i="1"/>
  <c r="BF85" i="1"/>
  <c r="AX85" i="1"/>
  <c r="BE84" i="1"/>
  <c r="AW84" i="1"/>
  <c r="BH83" i="1"/>
  <c r="AV83" i="1"/>
  <c r="AV82" i="1"/>
  <c r="AT82" i="1"/>
  <c r="AU64" i="1"/>
  <c r="AY64" i="1"/>
  <c r="AS64" i="1"/>
  <c r="AW64" i="1"/>
  <c r="BC64" i="1"/>
  <c r="BE64" i="1"/>
  <c r="AY81" i="1"/>
  <c r="AU81" i="1"/>
  <c r="BF80" i="1"/>
  <c r="AX80" i="1"/>
  <c r="AT80" i="1"/>
  <c r="BE79" i="1"/>
  <c r="AW79" i="1"/>
  <c r="AS79" i="1"/>
  <c r="BH78" i="1"/>
  <c r="BD78" i="1"/>
  <c r="AV78" i="1"/>
  <c r="AY77" i="1"/>
  <c r="AU77" i="1"/>
  <c r="BF76" i="1"/>
  <c r="AX76" i="1"/>
  <c r="AT76" i="1"/>
  <c r="BE75" i="1"/>
  <c r="AW75" i="1"/>
  <c r="AS75" i="1"/>
  <c r="BH74" i="1"/>
  <c r="BD74" i="1"/>
  <c r="AV74" i="1"/>
  <c r="AY73" i="1"/>
  <c r="AU73" i="1"/>
  <c r="BF72" i="1"/>
  <c r="AX72" i="1"/>
  <c r="AT72" i="1"/>
  <c r="BE71" i="1"/>
  <c r="AW71" i="1"/>
  <c r="AS71" i="1"/>
  <c r="BH70" i="1"/>
  <c r="BD70" i="1"/>
  <c r="AV70" i="1"/>
  <c r="AY69" i="1"/>
  <c r="AU69" i="1"/>
  <c r="BF68" i="1"/>
  <c r="AX68" i="1"/>
  <c r="AT68" i="1"/>
  <c r="BE67" i="1"/>
  <c r="AW67" i="1"/>
  <c r="AS67" i="1"/>
  <c r="BH66" i="1"/>
  <c r="BD66" i="1"/>
  <c r="AV66" i="1"/>
  <c r="AY65" i="1"/>
  <c r="AU65" i="1"/>
  <c r="BD64" i="1"/>
  <c r="AV64" i="1"/>
  <c r="AY82" i="1"/>
  <c r="AQ82" i="1"/>
  <c r="BF81" i="1"/>
  <c r="AX81" i="1"/>
  <c r="AT81" i="1"/>
  <c r="BA80" i="1"/>
  <c r="AW80" i="1"/>
  <c r="BH79" i="1"/>
  <c r="BD79" i="1"/>
  <c r="AV79" i="1"/>
  <c r="AR79" i="1"/>
  <c r="BG78" i="1"/>
  <c r="BC78" i="1"/>
  <c r="AY78" i="1"/>
  <c r="AQ78" i="1"/>
  <c r="BF77" i="1"/>
  <c r="AX77" i="1"/>
  <c r="AT77" i="1"/>
  <c r="BA76" i="1"/>
  <c r="AW76" i="1"/>
  <c r="BH75" i="1"/>
  <c r="BD75" i="1"/>
  <c r="AV75" i="1"/>
  <c r="AR75" i="1"/>
  <c r="BG74" i="1"/>
  <c r="BC74" i="1"/>
  <c r="AY74" i="1"/>
  <c r="AQ74" i="1"/>
  <c r="BF73" i="1"/>
  <c r="AX73" i="1"/>
  <c r="AT73" i="1"/>
  <c r="BA72" i="1"/>
  <c r="AW72" i="1"/>
  <c r="BH71" i="1"/>
  <c r="BD71" i="1"/>
  <c r="AV71" i="1"/>
  <c r="AR71" i="1"/>
  <c r="BG70" i="1"/>
  <c r="BC70" i="1"/>
  <c r="AY70" i="1"/>
  <c r="AQ70" i="1"/>
  <c r="BF69" i="1"/>
  <c r="AX69" i="1"/>
  <c r="AT69" i="1"/>
  <c r="BA68" i="1"/>
  <c r="AW68" i="1"/>
  <c r="BH67" i="1"/>
  <c r="BD67" i="1"/>
  <c r="AV67" i="1"/>
  <c r="AR67" i="1"/>
  <c r="BG66" i="1"/>
  <c r="BC66" i="1"/>
  <c r="AY66" i="1"/>
  <c r="AQ66" i="1"/>
  <c r="BF65" i="1"/>
  <c r="AX65" i="1"/>
  <c r="AT65" i="1"/>
  <c r="BH64" i="1"/>
  <c r="BB64" i="1"/>
  <c r="AT64" i="1"/>
  <c r="AQ64" i="1"/>
  <c r="AX82" i="1"/>
  <c r="BE81" i="1"/>
  <c r="AW81" i="1"/>
  <c r="BH80" i="1"/>
  <c r="BD80" i="1"/>
  <c r="BG79" i="1"/>
  <c r="AY79" i="1"/>
  <c r="BF78" i="1"/>
  <c r="AX78" i="1"/>
  <c r="BE77" i="1"/>
  <c r="AW77" i="1"/>
  <c r="BH76" i="1"/>
  <c r="BD76" i="1"/>
  <c r="BG75" i="1"/>
  <c r="AY75" i="1"/>
  <c r="BF74" i="1"/>
  <c r="AX74" i="1"/>
  <c r="BE73" i="1"/>
  <c r="AW73" i="1"/>
  <c r="BH72" i="1"/>
  <c r="BD72" i="1"/>
  <c r="BG71" i="1"/>
  <c r="AY71" i="1"/>
  <c r="BF70" i="1"/>
  <c r="AX70" i="1"/>
  <c r="BE69" i="1"/>
  <c r="AW69" i="1"/>
  <c r="BH68" i="1"/>
  <c r="BD68" i="1"/>
  <c r="BG67" i="1"/>
  <c r="AY67" i="1"/>
  <c r="BF66" i="1"/>
  <c r="AX66" i="1"/>
  <c r="BE65" i="1"/>
  <c r="AW65" i="1"/>
  <c r="BG64" i="1"/>
  <c r="AZ64" i="1"/>
  <c r="AR64" i="1"/>
  <c r="BA64" i="1"/>
  <c r="BH63" i="1"/>
  <c r="BD63" i="1"/>
  <c r="AV63" i="1"/>
  <c r="BG62" i="1"/>
  <c r="BC62" i="1"/>
  <c r="AY62" i="1"/>
  <c r="AQ62" i="1"/>
  <c r="BF61" i="1"/>
  <c r="AY58" i="1"/>
  <c r="AT57" i="1"/>
  <c r="BD55" i="1"/>
  <c r="AT50" i="1"/>
  <c r="BG63" i="1"/>
  <c r="BC63" i="1"/>
  <c r="AY63" i="1"/>
  <c r="AU63" i="1"/>
  <c r="BF62" i="1"/>
  <c r="AX62" i="1"/>
  <c r="AT62" i="1"/>
  <c r="AV60" i="1"/>
  <c r="BG59" i="1"/>
  <c r="AY59" i="1"/>
  <c r="BD56" i="1"/>
  <c r="BD49" i="1"/>
  <c r="AV47" i="1"/>
  <c r="BF63" i="1"/>
  <c r="AX63" i="1"/>
  <c r="BE62" i="1"/>
  <c r="BD57" i="1"/>
  <c r="BD50" i="1"/>
  <c r="AW46" i="1"/>
  <c r="BD45" i="1"/>
  <c r="AV41" i="1"/>
  <c r="AU40" i="1"/>
  <c r="AU39" i="1"/>
  <c r="AX36" i="1"/>
  <c r="AQ36" i="1"/>
  <c r="AX33" i="1"/>
  <c r="AG37" i="1"/>
  <c r="AW35" i="1"/>
  <c r="Z38" i="1"/>
  <c r="AU36" i="1"/>
  <c r="AY36" i="1"/>
  <c r="AV36" i="1"/>
  <c r="AS36" i="1"/>
  <c r="AW36" i="1"/>
  <c r="AX29" i="1"/>
  <c r="AW28" i="1"/>
  <c r="AS28" i="1"/>
  <c r="BF39" i="1"/>
  <c r="AW29" i="1"/>
  <c r="AS29" i="1"/>
  <c r="AV28" i="1"/>
  <c r="AY28" i="1"/>
  <c r="AI3" i="1"/>
  <c r="AJ3" i="1"/>
  <c r="AM3" i="1"/>
  <c r="AN3" i="1"/>
  <c r="AO3" i="1"/>
  <c r="AI4" i="1"/>
  <c r="AJ4" i="1"/>
  <c r="AL4" i="1"/>
  <c r="AM4" i="1"/>
  <c r="AN4" i="1"/>
  <c r="AO4" i="1"/>
  <c r="AP4" i="1"/>
  <c r="AI5" i="1"/>
  <c r="AJ5" i="1"/>
  <c r="AK5" i="1"/>
  <c r="AL5" i="1"/>
  <c r="AM5" i="1"/>
  <c r="AN5" i="1"/>
  <c r="AI6" i="1"/>
  <c r="AJ6" i="1"/>
  <c r="AK6" i="1"/>
  <c r="AL6" i="1"/>
  <c r="AM6" i="1"/>
  <c r="AN6" i="1"/>
  <c r="AO6" i="1"/>
  <c r="AI7" i="1"/>
  <c r="AJ7" i="1"/>
  <c r="AK7" i="1"/>
  <c r="AL7" i="1"/>
  <c r="AM7" i="1"/>
  <c r="AN7" i="1"/>
  <c r="AO7" i="1"/>
  <c r="AI8" i="1"/>
  <c r="AJ8" i="1"/>
  <c r="AK8" i="1"/>
  <c r="AL8" i="1"/>
  <c r="AM8" i="1"/>
  <c r="AN8" i="1"/>
  <c r="AI9" i="1"/>
  <c r="AJ9" i="1"/>
  <c r="AK9" i="1"/>
  <c r="AL9" i="1"/>
  <c r="AM9" i="1"/>
  <c r="AN9" i="1"/>
  <c r="AI10" i="1"/>
  <c r="AJ10" i="1"/>
  <c r="AN10" i="1"/>
  <c r="AO10" i="1"/>
  <c r="AP10" i="1"/>
  <c r="AI11" i="1"/>
  <c r="AJ11" i="1"/>
  <c r="AK11" i="1"/>
  <c r="AM11" i="1"/>
  <c r="AN11" i="1"/>
  <c r="AI12" i="1"/>
  <c r="AJ12" i="1"/>
  <c r="AK12" i="1"/>
  <c r="AM12" i="1"/>
  <c r="AN12" i="1"/>
  <c r="AI13" i="1"/>
  <c r="AJ13" i="1"/>
  <c r="AK13" i="1"/>
  <c r="AM13" i="1"/>
  <c r="AN13" i="1"/>
  <c r="AI14" i="1"/>
  <c r="AJ14" i="1"/>
  <c r="AK14" i="1"/>
  <c r="AL14" i="1"/>
  <c r="AM14" i="1"/>
  <c r="AJ15" i="1"/>
  <c r="AK15" i="1"/>
  <c r="AM15" i="1"/>
  <c r="AN15" i="1"/>
  <c r="AO15" i="1"/>
  <c r="AP15" i="1"/>
  <c r="AI16" i="1"/>
  <c r="AJ16" i="1"/>
  <c r="AM16" i="1"/>
  <c r="AN16" i="1"/>
  <c r="AO16" i="1"/>
  <c r="AP16" i="1"/>
  <c r="AI17" i="1"/>
  <c r="AJ17" i="1"/>
  <c r="AM17" i="1"/>
  <c r="AN17" i="1"/>
  <c r="AO17" i="1"/>
  <c r="AP17" i="1"/>
  <c r="AI18" i="1"/>
  <c r="AJ18" i="1"/>
  <c r="AM18" i="1"/>
  <c r="AN18" i="1"/>
  <c r="AO18" i="1"/>
  <c r="AP18" i="1"/>
  <c r="AI19" i="1"/>
  <c r="AJ19" i="1"/>
  <c r="AM19" i="1"/>
  <c r="AO19" i="1"/>
  <c r="AP19" i="1"/>
  <c r="AI20" i="1"/>
  <c r="AJ20" i="1"/>
  <c r="AN20" i="1"/>
  <c r="AO20" i="1"/>
  <c r="AI21" i="1"/>
  <c r="AJ21" i="1"/>
  <c r="AK21" i="1"/>
  <c r="AL21" i="1"/>
  <c r="AN21" i="1"/>
  <c r="AO21" i="1"/>
  <c r="AI22" i="1"/>
  <c r="AJ22" i="1"/>
  <c r="AK22" i="1"/>
  <c r="AL22" i="1"/>
  <c r="AO22" i="1"/>
  <c r="AI23" i="1"/>
  <c r="AJ23" i="1"/>
  <c r="AK23" i="1"/>
  <c r="AL23" i="1"/>
  <c r="AO23" i="1"/>
  <c r="AI24" i="1"/>
  <c r="AJ24" i="1"/>
  <c r="AK24" i="1"/>
  <c r="AL24" i="1"/>
  <c r="AM24" i="1"/>
  <c r="AO24" i="1"/>
  <c r="AP24" i="1"/>
  <c r="AI25" i="1"/>
  <c r="AM25" i="1"/>
  <c r="AO25" i="1"/>
  <c r="AP25" i="1"/>
  <c r="AI26" i="1"/>
  <c r="AM26" i="1"/>
  <c r="AO26" i="1"/>
  <c r="AP26" i="1"/>
  <c r="AP2" i="1"/>
  <c r="AO2" i="1"/>
  <c r="AN2" i="1"/>
  <c r="AL2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A3" i="1"/>
  <c r="AB3" i="1"/>
  <c r="AD3" i="1"/>
  <c r="AE3" i="1"/>
  <c r="AG3" i="1"/>
  <c r="Z4" i="1"/>
  <c r="AC4" i="1"/>
  <c r="AD4" i="1"/>
  <c r="AE4" i="1"/>
  <c r="AF4" i="1"/>
  <c r="AG4" i="1"/>
  <c r="Z5" i="1"/>
  <c r="AA5" i="1"/>
  <c r="AB5" i="1"/>
  <c r="AD5" i="1"/>
  <c r="AE5" i="1"/>
  <c r="Z6" i="1"/>
  <c r="AA6" i="1"/>
  <c r="AC6" i="1"/>
  <c r="AD6" i="1"/>
  <c r="AE6" i="1"/>
  <c r="AF6" i="1"/>
  <c r="AG6" i="1"/>
  <c r="Z7" i="1"/>
  <c r="AA7" i="1"/>
  <c r="AB7" i="1"/>
  <c r="AC7" i="1"/>
  <c r="AE7" i="1"/>
  <c r="AF7" i="1"/>
  <c r="AG7" i="1"/>
  <c r="Y8" i="1"/>
  <c r="Z8" i="1"/>
  <c r="AA8" i="1"/>
  <c r="AB8" i="1"/>
  <c r="AC8" i="1"/>
  <c r="AE8" i="1"/>
  <c r="AF8" i="1"/>
  <c r="Z9" i="1"/>
  <c r="AA9" i="1"/>
  <c r="AB9" i="1"/>
  <c r="AC9" i="1"/>
  <c r="AE9" i="1"/>
  <c r="Z10" i="1"/>
  <c r="AA10" i="1"/>
  <c r="AC10" i="1"/>
  <c r="AD10" i="1"/>
  <c r="AE10" i="1"/>
  <c r="AF10" i="1"/>
  <c r="AG10" i="1"/>
  <c r="Z11" i="1"/>
  <c r="AA11" i="1"/>
  <c r="AC11" i="1"/>
  <c r="AD11" i="1"/>
  <c r="AE11" i="1"/>
  <c r="Z12" i="1"/>
  <c r="AA12" i="1"/>
  <c r="AC12" i="1"/>
  <c r="AD12" i="1"/>
  <c r="AE12" i="1"/>
  <c r="Z13" i="1"/>
  <c r="AA13" i="1"/>
  <c r="AC13" i="1"/>
  <c r="AD13" i="1"/>
  <c r="AE13" i="1"/>
  <c r="Z14" i="1"/>
  <c r="AA14" i="1"/>
  <c r="AC14" i="1"/>
  <c r="AE14" i="1"/>
  <c r="Z15" i="1"/>
  <c r="AC15" i="1"/>
  <c r="AE15" i="1"/>
  <c r="AF15" i="1"/>
  <c r="AG15" i="1"/>
  <c r="Z16" i="1"/>
  <c r="AA16" i="1"/>
  <c r="AE16" i="1"/>
  <c r="AF16" i="1"/>
  <c r="AG16" i="1"/>
  <c r="Y17" i="1"/>
  <c r="AA17" i="1"/>
  <c r="AD17" i="1"/>
  <c r="AE17" i="1"/>
  <c r="AF17" i="1"/>
  <c r="AG17" i="1"/>
  <c r="Y18" i="1"/>
  <c r="Z18" i="1"/>
  <c r="AA18" i="1"/>
  <c r="AD18" i="1"/>
  <c r="AE18" i="1"/>
  <c r="AF18" i="1"/>
  <c r="AG18" i="1"/>
  <c r="Y19" i="1"/>
  <c r="Z19" i="1"/>
  <c r="AA19" i="1"/>
  <c r="AD19" i="1"/>
  <c r="AE19" i="1"/>
  <c r="AF19" i="1"/>
  <c r="AG19" i="1"/>
  <c r="Y20" i="1"/>
  <c r="Z20" i="1"/>
  <c r="AA20" i="1"/>
  <c r="AC20" i="1"/>
  <c r="AE20" i="1"/>
  <c r="AF20" i="1"/>
  <c r="AG20" i="1"/>
  <c r="Y21" i="1"/>
  <c r="Z21" i="1"/>
  <c r="AA21" i="1"/>
  <c r="AB21" i="1"/>
  <c r="AC21" i="1"/>
  <c r="AD21" i="1"/>
  <c r="AG21" i="1"/>
  <c r="Z22" i="1"/>
  <c r="AA22" i="1"/>
  <c r="AB22" i="1"/>
  <c r="AC22" i="1"/>
  <c r="AG22" i="1"/>
  <c r="Z23" i="1"/>
  <c r="AA23" i="1"/>
  <c r="AB23" i="1"/>
  <c r="AC23" i="1"/>
  <c r="AD23" i="1"/>
  <c r="AF23" i="1"/>
  <c r="AG23" i="1"/>
  <c r="Z24" i="1"/>
  <c r="AA24" i="1"/>
  <c r="AB24" i="1"/>
  <c r="AC24" i="1"/>
  <c r="AD24" i="1"/>
  <c r="AE24" i="1"/>
  <c r="AF24" i="1"/>
  <c r="AG24" i="1"/>
  <c r="Y25" i="1"/>
  <c r="AA25" i="1"/>
  <c r="AB25" i="1"/>
  <c r="AC25" i="1"/>
  <c r="AD25" i="1"/>
  <c r="AE25" i="1"/>
  <c r="AF25" i="1"/>
  <c r="AG25" i="1"/>
  <c r="Y26" i="1"/>
  <c r="AA26" i="1"/>
  <c r="AB26" i="1"/>
  <c r="AC26" i="1"/>
  <c r="AD26" i="1"/>
  <c r="AE26" i="1"/>
  <c r="AG26" i="1"/>
  <c r="AG2" i="1"/>
  <c r="AF2" i="1"/>
  <c r="AE2" i="1"/>
  <c r="AD2" i="1"/>
  <c r="AA2" i="1"/>
  <c r="AH2" i="1"/>
  <c r="M26" i="1"/>
  <c r="AJ26" i="1" s="1"/>
  <c r="M25" i="1"/>
  <c r="AL25" i="1" s="1"/>
  <c r="M24" i="1"/>
  <c r="M23" i="1"/>
  <c r="AP23" i="1" s="1"/>
  <c r="M22" i="1"/>
  <c r="AP22" i="1" s="1"/>
  <c r="M21" i="1"/>
  <c r="M20" i="1"/>
  <c r="AK20" i="1" s="1"/>
  <c r="M19" i="1"/>
  <c r="M18" i="1"/>
  <c r="M17" i="1"/>
  <c r="M16" i="1"/>
  <c r="M15" i="1"/>
  <c r="AL15" i="1" s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J3" i="1"/>
  <c r="J4" i="1"/>
  <c r="J5" i="1"/>
  <c r="J9" i="1"/>
  <c r="AF9" i="1" s="1"/>
  <c r="J10" i="1"/>
  <c r="J11" i="1"/>
  <c r="J12" i="1"/>
  <c r="J13" i="1"/>
  <c r="AF13" i="1" s="1"/>
  <c r="J14" i="1"/>
  <c r="AB14" i="1" s="1"/>
  <c r="J15" i="1"/>
  <c r="J16" i="1"/>
  <c r="J17" i="1"/>
  <c r="J18" i="1"/>
  <c r="J22" i="1"/>
  <c r="AF22" i="1" s="1"/>
  <c r="J2" i="1"/>
  <c r="I22" i="1"/>
  <c r="I18" i="1"/>
  <c r="I17" i="1"/>
  <c r="I16" i="1"/>
  <c r="I15" i="1"/>
  <c r="I14" i="1"/>
  <c r="I13" i="1"/>
  <c r="I12" i="1"/>
  <c r="I11" i="1"/>
  <c r="I10" i="1"/>
  <c r="I9" i="1"/>
  <c r="I5" i="1"/>
  <c r="I4" i="1"/>
  <c r="I3" i="1"/>
  <c r="I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  <c r="AS34" i="1" l="1"/>
  <c r="AX35" i="1"/>
  <c r="AV32" i="1"/>
  <c r="BG54" i="1"/>
  <c r="AV34" i="1"/>
  <c r="BF60" i="1"/>
  <c r="AU32" i="1"/>
  <c r="AU46" i="1"/>
  <c r="AZ46" i="1"/>
  <c r="AV35" i="1"/>
  <c r="AY35" i="1"/>
  <c r="AX34" i="1"/>
  <c r="AY34" i="1"/>
  <c r="AR34" i="1"/>
  <c r="AY32" i="1"/>
  <c r="AR32" i="1"/>
  <c r="AS32" i="1"/>
  <c r="BF53" i="1"/>
  <c r="AU35" i="1"/>
  <c r="AS30" i="1"/>
  <c r="AV42" i="1"/>
  <c r="AT43" i="1"/>
  <c r="BD43" i="1"/>
  <c r="AW32" i="1"/>
  <c r="AV30" i="1"/>
  <c r="AY47" i="1"/>
  <c r="AX47" i="1"/>
  <c r="AW47" i="1"/>
  <c r="AV46" i="1"/>
  <c r="AS46" i="1"/>
  <c r="AR47" i="1"/>
  <c r="AS47" i="1"/>
  <c r="AY46" i="1"/>
  <c r="AR46" i="1"/>
  <c r="AT46" i="1"/>
  <c r="AR30" i="1"/>
  <c r="AT30" i="1"/>
  <c r="AU34" i="1"/>
  <c r="AT34" i="1"/>
  <c r="AW30" i="1"/>
  <c r="AX30" i="1"/>
  <c r="AU30" i="1"/>
  <c r="AK26" i="1"/>
  <c r="AK25" i="1"/>
  <c r="AU27" i="1"/>
  <c r="AP11" i="1"/>
  <c r="AF12" i="1"/>
  <c r="AP13" i="1"/>
  <c r="AK2" i="1"/>
  <c r="AP12" i="1"/>
  <c r="AP14" i="1"/>
  <c r="AF14" i="1"/>
  <c r="AF11" i="1"/>
  <c r="AK10" i="1"/>
  <c r="AP9" i="1"/>
  <c r="AL3" i="1"/>
  <c r="AB2" i="1"/>
  <c r="AB16" i="1"/>
  <c r="Y3" i="1"/>
  <c r="AL17" i="1"/>
  <c r="AB15" i="1"/>
  <c r="AL16" i="1"/>
  <c r="AT33" i="1"/>
  <c r="AV33" i="1"/>
  <c r="AY33" i="1"/>
  <c r="AS33" i="1"/>
  <c r="AL26" i="1"/>
  <c r="AJ25" i="1"/>
  <c r="AT28" i="1"/>
  <c r="BA28" i="1"/>
  <c r="AG5" i="1"/>
  <c r="AR33" i="1"/>
  <c r="Y16" i="1"/>
  <c r="Y13" i="1"/>
  <c r="Y11" i="1"/>
  <c r="AL19" i="1"/>
  <c r="AN23" i="1"/>
  <c r="AN25" i="1"/>
  <c r="AP3" i="1"/>
  <c r="Y9" i="1"/>
  <c r="AP6" i="1"/>
  <c r="AV6" i="1" s="1"/>
  <c r="AC2" i="1"/>
  <c r="AA4" i="1"/>
  <c r="AK4" i="1"/>
  <c r="AX4" i="1" s="1"/>
  <c r="AP8" i="1"/>
  <c r="AX8" i="1" s="1"/>
  <c r="AP21" i="1"/>
  <c r="AV21" i="1" s="1"/>
  <c r="Z17" i="1"/>
  <c r="Y15" i="1"/>
  <c r="Y14" i="1"/>
  <c r="Y12" i="1"/>
  <c r="Y10" i="1"/>
  <c r="AF5" i="1"/>
  <c r="AP5" i="1"/>
  <c r="AP7" i="1"/>
  <c r="AU7" i="1" s="1"/>
  <c r="AP20" i="1"/>
  <c r="AN22" i="1"/>
  <c r="AN24" i="1"/>
  <c r="AV24" i="1" s="1"/>
  <c r="AD22" i="1"/>
  <c r="AL18" i="1"/>
  <c r="AO5" i="1"/>
  <c r="AF3" i="1"/>
  <c r="AM2" i="1"/>
  <c r="Y2" i="1"/>
  <c r="AZ30" i="1"/>
  <c r="AR35" i="1"/>
  <c r="BA29" i="1"/>
  <c r="AT29" i="1"/>
  <c r="AT32" i="1"/>
  <c r="AZ32" i="1"/>
  <c r="BA25" i="1"/>
  <c r="AZ24" i="1"/>
  <c r="AR15" i="1"/>
  <c r="AW24" i="1"/>
  <c r="AY7" i="1"/>
  <c r="AS7" i="1"/>
  <c r="AT16" i="1"/>
  <c r="AY6" i="1"/>
  <c r="AY4" i="1" l="1"/>
  <c r="AR6" i="1"/>
  <c r="AT24" i="1"/>
  <c r="AR4" i="1"/>
  <c r="AW5" i="1"/>
  <c r="AV25" i="1"/>
  <c r="AW4" i="1"/>
  <c r="AU4" i="1"/>
  <c r="AX6" i="1"/>
  <c r="AV4" i="1"/>
  <c r="AR24" i="1"/>
  <c r="AW6" i="1"/>
  <c r="AV23" i="1"/>
  <c r="AS6" i="1"/>
  <c r="AU24" i="1"/>
  <c r="BC10" i="1"/>
  <c r="AS4" i="1"/>
  <c r="AU6" i="1"/>
  <c r="AY24" i="1"/>
  <c r="AS2" i="1"/>
  <c r="BA2" i="1"/>
  <c r="AY25" i="1"/>
  <c r="AW26" i="1"/>
  <c r="AU25" i="1"/>
  <c r="AW25" i="1"/>
  <c r="AQ25" i="1"/>
  <c r="AV5" i="1"/>
  <c r="AX9" i="1"/>
  <c r="AT7" i="1"/>
  <c r="AT3" i="1"/>
  <c r="AX7" i="1"/>
  <c r="AW7" i="1"/>
  <c r="AR7" i="1"/>
  <c r="AX5" i="1"/>
  <c r="AS24" i="1"/>
  <c r="AX24" i="1"/>
  <c r="AV22" i="1"/>
  <c r="AT25" i="1"/>
  <c r="AX25" i="1"/>
  <c r="AS25" i="1"/>
  <c r="AS5" i="1"/>
  <c r="AR5" i="1"/>
  <c r="AY5" i="1"/>
  <c r="AT5" i="1"/>
  <c r="AD8" i="1"/>
  <c r="AD15" i="1"/>
  <c r="AC5" i="1"/>
  <c r="Y22" i="1"/>
  <c r="Y23" i="1"/>
  <c r="AB17" i="1"/>
  <c r="AD7" i="1"/>
  <c r="Z25" i="1"/>
  <c r="AB4" i="1"/>
  <c r="Z26" i="1"/>
  <c r="AD16" i="1"/>
  <c r="AD9" i="1"/>
  <c r="AB6" i="1"/>
  <c r="AB18" i="1"/>
  <c r="Z3" i="1"/>
  <c r="AF21" i="1" l="1"/>
  <c r="AB20" i="1"/>
  <c r="AM20" i="1"/>
  <c r="AB19" i="1"/>
  <c r="AN19" i="1"/>
  <c r="BD3" i="1"/>
  <c r="BH9" i="1"/>
  <c r="BF23" i="1"/>
  <c r="AT18" i="1"/>
  <c r="BD18" i="1"/>
  <c r="AT6" i="1"/>
  <c r="AZ6" i="1"/>
  <c r="BD16" i="1"/>
  <c r="BF22" i="1"/>
  <c r="AR25" i="1"/>
  <c r="AZ25" i="1"/>
  <c r="BF25" i="1"/>
  <c r="BE25" i="1"/>
  <c r="BC25" i="1"/>
  <c r="BH25" i="1"/>
  <c r="BG25" i="1"/>
  <c r="BB25" i="1"/>
  <c r="BD25" i="1"/>
  <c r="BB15" i="1"/>
  <c r="BG26" i="1"/>
  <c r="AT4" i="1"/>
  <c r="AZ4" i="1"/>
  <c r="AV7" i="1"/>
  <c r="AZ7" i="1"/>
  <c r="AT17" i="1"/>
  <c r="BD17" i="1"/>
  <c r="AU5" i="1"/>
  <c r="AZ5" i="1"/>
  <c r="BH8" i="1"/>
  <c r="Z2" i="1"/>
  <c r="AJ2" i="1"/>
  <c r="AL12" i="1"/>
  <c r="AB12" i="1"/>
  <c r="AB13" i="1"/>
  <c r="AL13" i="1"/>
  <c r="AL11" i="1"/>
  <c r="AB11" i="1"/>
  <c r="AN14" i="1"/>
  <c r="AD14" i="1"/>
  <c r="AL10" i="1"/>
  <c r="BD19" i="1" l="1"/>
  <c r="BF21" i="1"/>
  <c r="AT19" i="1"/>
  <c r="BE20" i="1"/>
  <c r="AU20" i="1"/>
  <c r="BH13" i="1"/>
  <c r="BH11" i="1"/>
  <c r="AZ2" i="1"/>
  <c r="BH2" i="1"/>
  <c r="BF2" i="1"/>
  <c r="BD2" i="1"/>
  <c r="BE2" i="1"/>
  <c r="BG2" i="1"/>
  <c r="BB2" i="1"/>
  <c r="BC2" i="1"/>
  <c r="BH14" i="1"/>
  <c r="BH12" i="1"/>
  <c r="AX14" i="1"/>
  <c r="AX12" i="1"/>
  <c r="AV10" i="1"/>
  <c r="AX11" i="1"/>
  <c r="AY2" i="1"/>
  <c r="AX2" i="1"/>
  <c r="AU2" i="1"/>
  <c r="AV2" i="1"/>
  <c r="AW2" i="1"/>
  <c r="AT2" i="1"/>
  <c r="AQ2" i="1"/>
  <c r="AR2" i="1"/>
  <c r="AX13" i="1"/>
  <c r="V336" i="1" l="1"/>
  <c r="T337" i="1"/>
  <c r="O338" i="1"/>
  <c r="S338" i="1"/>
  <c r="W338" i="1"/>
  <c r="Q339" i="1"/>
  <c r="U339" i="1"/>
  <c r="O340" i="1"/>
  <c r="S340" i="1"/>
  <c r="W340" i="1"/>
  <c r="Q341" i="1"/>
  <c r="U341" i="1"/>
  <c r="O342" i="1"/>
  <c r="S342" i="1"/>
  <c r="W342" i="1"/>
  <c r="Q343" i="1"/>
  <c r="U343" i="1"/>
  <c r="O344" i="1"/>
  <c r="S344" i="1"/>
  <c r="W344" i="1"/>
  <c r="Q345" i="1"/>
  <c r="U345" i="1"/>
  <c r="O346" i="1"/>
  <c r="S346" i="1"/>
  <c r="W346" i="1"/>
  <c r="Q347" i="1"/>
  <c r="U347" i="1"/>
  <c r="O348" i="1"/>
  <c r="S348" i="1"/>
  <c r="W348" i="1"/>
  <c r="Q349" i="1"/>
  <c r="U349" i="1"/>
  <c r="O350" i="1"/>
  <c r="S350" i="1"/>
  <c r="W350" i="1"/>
  <c r="Q351" i="1"/>
  <c r="U351" i="1"/>
  <c r="O352" i="1"/>
  <c r="S352" i="1"/>
  <c r="W352" i="1"/>
  <c r="Q353" i="1"/>
  <c r="U353" i="1"/>
  <c r="O354" i="1"/>
  <c r="S354" i="1"/>
  <c r="W354" i="1"/>
  <c r="Q355" i="1"/>
  <c r="U355" i="1"/>
  <c r="O356" i="1"/>
  <c r="S356" i="1"/>
  <c r="W356" i="1"/>
  <c r="Q357" i="1"/>
  <c r="U357" i="1"/>
  <c r="O358" i="1"/>
  <c r="S358" i="1"/>
  <c r="W358" i="1"/>
  <c r="Q359" i="1"/>
  <c r="U359" i="1"/>
  <c r="O360" i="1"/>
  <c r="S360" i="1"/>
  <c r="W360" i="1"/>
  <c r="Q361" i="1"/>
  <c r="U361" i="1"/>
  <c r="O362" i="1"/>
  <c r="S362" i="1"/>
  <c r="W362" i="1"/>
  <c r="Q363" i="1"/>
  <c r="U363" i="1"/>
  <c r="O364" i="1"/>
  <c r="S364" i="1"/>
  <c r="W364" i="1"/>
  <c r="Q365" i="1"/>
  <c r="U365" i="1"/>
  <c r="O366" i="1"/>
  <c r="S366" i="1"/>
  <c r="W366" i="1"/>
  <c r="Q367" i="1"/>
  <c r="U367" i="1"/>
  <c r="O368" i="1"/>
  <c r="S368" i="1"/>
  <c r="W368" i="1"/>
  <c r="Q369" i="1"/>
  <c r="U369" i="1"/>
  <c r="O370" i="1"/>
  <c r="W336" i="1"/>
  <c r="U337" i="1"/>
  <c r="P338" i="1"/>
  <c r="T338" i="1"/>
  <c r="X338" i="1"/>
  <c r="R339" i="1"/>
  <c r="V339" i="1"/>
  <c r="P340" i="1"/>
  <c r="T340" i="1"/>
  <c r="X340" i="1"/>
  <c r="R341" i="1"/>
  <c r="V341" i="1"/>
  <c r="P342" i="1"/>
  <c r="T342" i="1"/>
  <c r="X342" i="1"/>
  <c r="R343" i="1"/>
  <c r="V343" i="1"/>
  <c r="P344" i="1"/>
  <c r="T344" i="1"/>
  <c r="X344" i="1"/>
  <c r="R345" i="1"/>
  <c r="V345" i="1"/>
  <c r="P346" i="1"/>
  <c r="T346" i="1"/>
  <c r="X346" i="1"/>
  <c r="R347" i="1"/>
  <c r="V347" i="1"/>
  <c r="P348" i="1"/>
  <c r="T348" i="1"/>
  <c r="X348" i="1"/>
  <c r="R349" i="1"/>
  <c r="V349" i="1"/>
  <c r="P350" i="1"/>
  <c r="T350" i="1"/>
  <c r="X350" i="1"/>
  <c r="R351" i="1"/>
  <c r="V351" i="1"/>
  <c r="P352" i="1"/>
  <c r="T352" i="1"/>
  <c r="X352" i="1"/>
  <c r="R353" i="1"/>
  <c r="V353" i="1"/>
  <c r="P354" i="1"/>
  <c r="T354" i="1"/>
  <c r="X354" i="1"/>
  <c r="R355" i="1"/>
  <c r="V355" i="1"/>
  <c r="P356" i="1"/>
  <c r="T356" i="1"/>
  <c r="X356" i="1"/>
  <c r="R357" i="1"/>
  <c r="V357" i="1"/>
  <c r="P358" i="1"/>
  <c r="T358" i="1"/>
  <c r="X358" i="1"/>
  <c r="R359" i="1"/>
  <c r="V359" i="1"/>
  <c r="P360" i="1"/>
  <c r="T360" i="1"/>
  <c r="X360" i="1"/>
  <c r="R361" i="1"/>
  <c r="V361" i="1"/>
  <c r="P362" i="1"/>
  <c r="T362" i="1"/>
  <c r="X362" i="1"/>
  <c r="R363" i="1"/>
  <c r="V363" i="1"/>
  <c r="P364" i="1"/>
  <c r="T364" i="1"/>
  <c r="X364" i="1"/>
  <c r="R365" i="1"/>
  <c r="V365" i="1"/>
  <c r="P366" i="1"/>
  <c r="T366" i="1"/>
  <c r="X366" i="1"/>
  <c r="R367" i="1"/>
  <c r="V367" i="1"/>
  <c r="P368" i="1"/>
  <c r="T368" i="1"/>
  <c r="X368" i="1"/>
  <c r="R369" i="1"/>
  <c r="V369" i="1"/>
  <c r="P370" i="1"/>
  <c r="T370" i="1"/>
  <c r="X370" i="1"/>
  <c r="P337" i="1"/>
  <c r="W337" i="1"/>
  <c r="Q338" i="1"/>
  <c r="U338" i="1"/>
  <c r="O339" i="1"/>
  <c r="S339" i="1"/>
  <c r="W339" i="1"/>
  <c r="Q340" i="1"/>
  <c r="U340" i="1"/>
  <c r="O341" i="1"/>
  <c r="S341" i="1"/>
  <c r="W341" i="1"/>
  <c r="Q342" i="1"/>
  <c r="U342" i="1"/>
  <c r="O343" i="1"/>
  <c r="S343" i="1"/>
  <c r="W343" i="1"/>
  <c r="Q344" i="1"/>
  <c r="U344" i="1"/>
  <c r="O345" i="1"/>
  <c r="S345" i="1"/>
  <c r="W345" i="1"/>
  <c r="Q346" i="1"/>
  <c r="U346" i="1"/>
  <c r="O347" i="1"/>
  <c r="S347" i="1"/>
  <c r="W347" i="1"/>
  <c r="Q348" i="1"/>
  <c r="U348" i="1"/>
  <c r="O349" i="1"/>
  <c r="S349" i="1"/>
  <c r="W349" i="1"/>
  <c r="Q350" i="1"/>
  <c r="U350" i="1"/>
  <c r="O351" i="1"/>
  <c r="S351" i="1"/>
  <c r="W351" i="1"/>
  <c r="Q352" i="1"/>
  <c r="U352" i="1"/>
  <c r="O353" i="1"/>
  <c r="S353" i="1"/>
  <c r="W353" i="1"/>
  <c r="Q354" i="1"/>
  <c r="U354" i="1"/>
  <c r="O355" i="1"/>
  <c r="S355" i="1"/>
  <c r="W355" i="1"/>
  <c r="Q356" i="1"/>
  <c r="U356" i="1"/>
  <c r="O357" i="1"/>
  <c r="S357" i="1"/>
  <c r="W357" i="1"/>
  <c r="Q358" i="1"/>
  <c r="U358" i="1"/>
  <c r="O359" i="1"/>
  <c r="S359" i="1"/>
  <c r="W359" i="1"/>
  <c r="Q360" i="1"/>
  <c r="U360" i="1"/>
  <c r="O361" i="1"/>
  <c r="S361" i="1"/>
  <c r="W361" i="1"/>
  <c r="Q362" i="1"/>
  <c r="U362" i="1"/>
  <c r="O363" i="1"/>
  <c r="S363" i="1"/>
  <c r="W363" i="1"/>
  <c r="Q364" i="1"/>
  <c r="U364" i="1"/>
  <c r="O365" i="1"/>
  <c r="S365" i="1"/>
  <c r="W365" i="1"/>
  <c r="Q366" i="1"/>
  <c r="U366" i="1"/>
  <c r="O367" i="1"/>
  <c r="S367" i="1"/>
  <c r="W367" i="1"/>
  <c r="Q368" i="1"/>
  <c r="U368" i="1"/>
  <c r="O369" i="1"/>
  <c r="S369" i="1"/>
  <c r="W369" i="1"/>
  <c r="Q337" i="1"/>
  <c r="X337" i="1"/>
  <c r="R338" i="1"/>
  <c r="V338" i="1"/>
  <c r="P339" i="1"/>
  <c r="T339" i="1"/>
  <c r="X339" i="1"/>
  <c r="R340" i="1"/>
  <c r="V340" i="1"/>
  <c r="P341" i="1"/>
  <c r="T341" i="1"/>
  <c r="X341" i="1"/>
  <c r="R342" i="1"/>
  <c r="V342" i="1"/>
  <c r="P343" i="1"/>
  <c r="T343" i="1"/>
  <c r="X343" i="1"/>
  <c r="R344" i="1"/>
  <c r="V344" i="1"/>
  <c r="P345" i="1"/>
  <c r="T345" i="1"/>
  <c r="X345" i="1"/>
  <c r="R346" i="1"/>
  <c r="V346" i="1"/>
  <c r="P347" i="1"/>
  <c r="T347" i="1"/>
  <c r="X347" i="1"/>
  <c r="R348" i="1"/>
  <c r="V348" i="1"/>
  <c r="P349" i="1"/>
  <c r="T349" i="1"/>
  <c r="X349" i="1"/>
  <c r="R350" i="1"/>
  <c r="V350" i="1"/>
  <c r="P351" i="1"/>
  <c r="T351" i="1"/>
  <c r="X351" i="1"/>
  <c r="R352" i="1"/>
  <c r="V352" i="1"/>
  <c r="P353" i="1"/>
  <c r="T353" i="1"/>
  <c r="X353" i="1"/>
  <c r="R354" i="1"/>
  <c r="V354" i="1"/>
  <c r="P355" i="1"/>
  <c r="T355" i="1"/>
  <c r="X355" i="1"/>
  <c r="R356" i="1"/>
  <c r="V356" i="1"/>
  <c r="P357" i="1"/>
  <c r="T357" i="1"/>
  <c r="X357" i="1"/>
  <c r="R358" i="1"/>
  <c r="V358" i="1"/>
  <c r="P359" i="1"/>
  <c r="T359" i="1"/>
  <c r="X359" i="1"/>
  <c r="R360" i="1"/>
  <c r="V360" i="1"/>
  <c r="P361" i="1"/>
  <c r="T361" i="1"/>
  <c r="X361" i="1"/>
  <c r="R362" i="1"/>
  <c r="V362" i="1"/>
  <c r="P363" i="1"/>
  <c r="T363" i="1"/>
  <c r="X363" i="1"/>
  <c r="R364" i="1"/>
  <c r="V364" i="1"/>
  <c r="P365" i="1"/>
  <c r="T365" i="1"/>
  <c r="X365" i="1"/>
  <c r="R366" i="1"/>
  <c r="V366" i="1"/>
  <c r="P367" i="1"/>
  <c r="T367" i="1"/>
  <c r="X367" i="1"/>
  <c r="R368" i="1"/>
  <c r="V368" i="1"/>
  <c r="P369" i="1"/>
  <c r="T369" i="1"/>
  <c r="S370" i="1"/>
  <c r="O371" i="1"/>
  <c r="S371" i="1"/>
  <c r="W371" i="1"/>
  <c r="Q372" i="1"/>
  <c r="U372" i="1"/>
  <c r="O373" i="1"/>
  <c r="S373" i="1"/>
  <c r="W373" i="1"/>
  <c r="Q374" i="1"/>
  <c r="U374" i="1"/>
  <c r="O375" i="1"/>
  <c r="S375" i="1"/>
  <c r="W375" i="1"/>
  <c r="Q376" i="1"/>
  <c r="U376" i="1"/>
  <c r="O377" i="1"/>
  <c r="S377" i="1"/>
  <c r="W377" i="1"/>
  <c r="Q378" i="1"/>
  <c r="U378" i="1"/>
  <c r="O379" i="1"/>
  <c r="S379" i="1"/>
  <c r="W379" i="1"/>
  <c r="Q380" i="1"/>
  <c r="U380" i="1"/>
  <c r="O381" i="1"/>
  <c r="S381" i="1"/>
  <c r="W381" i="1"/>
  <c r="Q382" i="1"/>
  <c r="U382" i="1"/>
  <c r="O383" i="1"/>
  <c r="S383" i="1"/>
  <c r="W383" i="1"/>
  <c r="Q384" i="1"/>
  <c r="U384" i="1"/>
  <c r="O385" i="1"/>
  <c r="S385" i="1"/>
  <c r="W385" i="1"/>
  <c r="Q386" i="1"/>
  <c r="U386" i="1"/>
  <c r="O387" i="1"/>
  <c r="S387" i="1"/>
  <c r="W387" i="1"/>
  <c r="Q388" i="1"/>
  <c r="U388" i="1"/>
  <c r="O389" i="1"/>
  <c r="S389" i="1"/>
  <c r="W389" i="1"/>
  <c r="Q390" i="1"/>
  <c r="U390" i="1"/>
  <c r="O391" i="1"/>
  <c r="S391" i="1"/>
  <c r="W391" i="1"/>
  <c r="Q392" i="1"/>
  <c r="U392" i="1"/>
  <c r="O393" i="1"/>
  <c r="S393" i="1"/>
  <c r="W393" i="1"/>
  <c r="Q394" i="1"/>
  <c r="U394" i="1"/>
  <c r="O395" i="1"/>
  <c r="S395" i="1"/>
  <c r="W395" i="1"/>
  <c r="Q396" i="1"/>
  <c r="U396" i="1"/>
  <c r="O397" i="1"/>
  <c r="S397" i="1"/>
  <c r="W397" i="1"/>
  <c r="Q398" i="1"/>
  <c r="U398" i="1"/>
  <c r="O399" i="1"/>
  <c r="S399" i="1"/>
  <c r="W399" i="1"/>
  <c r="Q400" i="1"/>
  <c r="U400" i="1"/>
  <c r="O401" i="1"/>
  <c r="S401" i="1"/>
  <c r="W401" i="1"/>
  <c r="Q402" i="1"/>
  <c r="U402" i="1"/>
  <c r="O403" i="1"/>
  <c r="X369" i="1"/>
  <c r="U370" i="1"/>
  <c r="P371" i="1"/>
  <c r="T371" i="1"/>
  <c r="X371" i="1"/>
  <c r="R372" i="1"/>
  <c r="V372" i="1"/>
  <c r="P373" i="1"/>
  <c r="T373" i="1"/>
  <c r="X373" i="1"/>
  <c r="R374" i="1"/>
  <c r="V374" i="1"/>
  <c r="P375" i="1"/>
  <c r="T375" i="1"/>
  <c r="X375" i="1"/>
  <c r="R376" i="1"/>
  <c r="V376" i="1"/>
  <c r="P377" i="1"/>
  <c r="T377" i="1"/>
  <c r="X377" i="1"/>
  <c r="R378" i="1"/>
  <c r="V378" i="1"/>
  <c r="P379" i="1"/>
  <c r="T379" i="1"/>
  <c r="X379" i="1"/>
  <c r="R380" i="1"/>
  <c r="V380" i="1"/>
  <c r="P381" i="1"/>
  <c r="T381" i="1"/>
  <c r="X381" i="1"/>
  <c r="R382" i="1"/>
  <c r="V382" i="1"/>
  <c r="P383" i="1"/>
  <c r="T383" i="1"/>
  <c r="X383" i="1"/>
  <c r="R384" i="1"/>
  <c r="V384" i="1"/>
  <c r="P385" i="1"/>
  <c r="T385" i="1"/>
  <c r="X385" i="1"/>
  <c r="R386" i="1"/>
  <c r="V386" i="1"/>
  <c r="P387" i="1"/>
  <c r="T387" i="1"/>
  <c r="X387" i="1"/>
  <c r="R388" i="1"/>
  <c r="V388" i="1"/>
  <c r="P389" i="1"/>
  <c r="T389" i="1"/>
  <c r="X389" i="1"/>
  <c r="R390" i="1"/>
  <c r="V390" i="1"/>
  <c r="P391" i="1"/>
  <c r="T391" i="1"/>
  <c r="X391" i="1"/>
  <c r="R392" i="1"/>
  <c r="V392" i="1"/>
  <c r="P393" i="1"/>
  <c r="T393" i="1"/>
  <c r="X393" i="1"/>
  <c r="R394" i="1"/>
  <c r="V394" i="1"/>
  <c r="P395" i="1"/>
  <c r="T395" i="1"/>
  <c r="X395" i="1"/>
  <c r="R396" i="1"/>
  <c r="V396" i="1"/>
  <c r="P397" i="1"/>
  <c r="T397" i="1"/>
  <c r="X397" i="1"/>
  <c r="R398" i="1"/>
  <c r="V398" i="1"/>
  <c r="P399" i="1"/>
  <c r="T399" i="1"/>
  <c r="X399" i="1"/>
  <c r="R400" i="1"/>
  <c r="V400" i="1"/>
  <c r="P401" i="1"/>
  <c r="T401" i="1"/>
  <c r="X401" i="1"/>
  <c r="R402" i="1"/>
  <c r="V402" i="1"/>
  <c r="P403" i="1"/>
  <c r="T403" i="1"/>
  <c r="X403" i="1"/>
  <c r="Q370" i="1"/>
  <c r="V370" i="1"/>
  <c r="Q371" i="1"/>
  <c r="U371" i="1"/>
  <c r="O372" i="1"/>
  <c r="S372" i="1"/>
  <c r="W372" i="1"/>
  <c r="Q373" i="1"/>
  <c r="U373" i="1"/>
  <c r="O374" i="1"/>
  <c r="S374" i="1"/>
  <c r="W374" i="1"/>
  <c r="Q375" i="1"/>
  <c r="U375" i="1"/>
  <c r="O376" i="1"/>
  <c r="S376" i="1"/>
  <c r="W376" i="1"/>
  <c r="Q377" i="1"/>
  <c r="U377" i="1"/>
  <c r="O378" i="1"/>
  <c r="S378" i="1"/>
  <c r="W378" i="1"/>
  <c r="Q379" i="1"/>
  <c r="U379" i="1"/>
  <c r="O380" i="1"/>
  <c r="S380" i="1"/>
  <c r="W380" i="1"/>
  <c r="Q381" i="1"/>
  <c r="U381" i="1"/>
  <c r="O382" i="1"/>
  <c r="S382" i="1"/>
  <c r="W382" i="1"/>
  <c r="Q383" i="1"/>
  <c r="U383" i="1"/>
  <c r="O384" i="1"/>
  <c r="S384" i="1"/>
  <c r="W384" i="1"/>
  <c r="Q385" i="1"/>
  <c r="U385" i="1"/>
  <c r="O386" i="1"/>
  <c r="S386" i="1"/>
  <c r="W386" i="1"/>
  <c r="Q387" i="1"/>
  <c r="U387" i="1"/>
  <c r="O388" i="1"/>
  <c r="S388" i="1"/>
  <c r="W388" i="1"/>
  <c r="Q389" i="1"/>
  <c r="U389" i="1"/>
  <c r="O390" i="1"/>
  <c r="S390" i="1"/>
  <c r="W390" i="1"/>
  <c r="Q391" i="1"/>
  <c r="U391" i="1"/>
  <c r="O392" i="1"/>
  <c r="S392" i="1"/>
  <c r="W392" i="1"/>
  <c r="Q393" i="1"/>
  <c r="U393" i="1"/>
  <c r="O394" i="1"/>
  <c r="S394" i="1"/>
  <c r="W394" i="1"/>
  <c r="Q395" i="1"/>
  <c r="U395" i="1"/>
  <c r="O396" i="1"/>
  <c r="S396" i="1"/>
  <c r="W396" i="1"/>
  <c r="Q397" i="1"/>
  <c r="U397" i="1"/>
  <c r="O398" i="1"/>
  <c r="S398" i="1"/>
  <c r="W398" i="1"/>
  <c r="Q399" i="1"/>
  <c r="U399" i="1"/>
  <c r="O400" i="1"/>
  <c r="S400" i="1"/>
  <c r="W400" i="1"/>
  <c r="Q401" i="1"/>
  <c r="U401" i="1"/>
  <c r="O402" i="1"/>
  <c r="S402" i="1"/>
  <c r="W402" i="1"/>
  <c r="Q403" i="1"/>
  <c r="U403" i="1"/>
  <c r="O404" i="1"/>
  <c r="R370" i="1"/>
  <c r="W370" i="1"/>
  <c r="R371" i="1"/>
  <c r="V371" i="1"/>
  <c r="P372" i="1"/>
  <c r="T372" i="1"/>
  <c r="X372" i="1"/>
  <c r="R373" i="1"/>
  <c r="V373" i="1"/>
  <c r="P374" i="1"/>
  <c r="T374" i="1"/>
  <c r="X374" i="1"/>
  <c r="R375" i="1"/>
  <c r="V375" i="1"/>
  <c r="P376" i="1"/>
  <c r="T376" i="1"/>
  <c r="X376" i="1"/>
  <c r="R377" i="1"/>
  <c r="V377" i="1"/>
  <c r="P378" i="1"/>
  <c r="T378" i="1"/>
  <c r="X378" i="1"/>
  <c r="R379" i="1"/>
  <c r="V379" i="1"/>
  <c r="P380" i="1"/>
  <c r="T380" i="1"/>
  <c r="X380" i="1"/>
  <c r="R381" i="1"/>
  <c r="V381" i="1"/>
  <c r="P382" i="1"/>
  <c r="T382" i="1"/>
  <c r="X382" i="1"/>
  <c r="R383" i="1"/>
  <c r="V383" i="1"/>
  <c r="P384" i="1"/>
  <c r="T384" i="1"/>
  <c r="X384" i="1"/>
  <c r="R385" i="1"/>
  <c r="V385" i="1"/>
  <c r="P386" i="1"/>
  <c r="T386" i="1"/>
  <c r="X386" i="1"/>
  <c r="R387" i="1"/>
  <c r="V387" i="1"/>
  <c r="P388" i="1"/>
  <c r="T388" i="1"/>
  <c r="X388" i="1"/>
  <c r="R389" i="1"/>
  <c r="V389" i="1"/>
  <c r="P390" i="1"/>
  <c r="T390" i="1"/>
  <c r="X390" i="1"/>
  <c r="R391" i="1"/>
  <c r="V391" i="1"/>
  <c r="P392" i="1"/>
  <c r="T392" i="1"/>
  <c r="X392" i="1"/>
  <c r="R393" i="1"/>
  <c r="V393" i="1"/>
  <c r="P394" i="1"/>
  <c r="T394" i="1"/>
  <c r="X394" i="1"/>
  <c r="R395" i="1"/>
  <c r="V395" i="1"/>
  <c r="P396" i="1"/>
  <c r="T396" i="1"/>
  <c r="X396" i="1"/>
  <c r="R397" i="1"/>
  <c r="V397" i="1"/>
  <c r="P398" i="1"/>
  <c r="T398" i="1"/>
  <c r="X398" i="1"/>
  <c r="R399" i="1"/>
  <c r="V399" i="1"/>
  <c r="P400" i="1"/>
  <c r="T400" i="1"/>
  <c r="X400" i="1"/>
  <c r="R401" i="1"/>
  <c r="V401" i="1"/>
  <c r="P402" i="1"/>
  <c r="T402" i="1"/>
  <c r="X402" i="1"/>
  <c r="R403" i="1"/>
  <c r="V403" i="1"/>
  <c r="P404" i="1"/>
  <c r="S403" i="1"/>
  <c r="S404" i="1"/>
  <c r="W404" i="1"/>
  <c r="Q405" i="1"/>
  <c r="U405" i="1"/>
  <c r="O406" i="1"/>
  <c r="S406" i="1"/>
  <c r="W406" i="1"/>
  <c r="Q407" i="1"/>
  <c r="U407" i="1"/>
  <c r="O408" i="1"/>
  <c r="S408" i="1"/>
  <c r="W408" i="1"/>
  <c r="Q409" i="1"/>
  <c r="U409" i="1"/>
  <c r="O410" i="1"/>
  <c r="S410" i="1"/>
  <c r="W410" i="1"/>
  <c r="Q411" i="1"/>
  <c r="U411" i="1"/>
  <c r="O412" i="1"/>
  <c r="S412" i="1"/>
  <c r="W412" i="1"/>
  <c r="Q413" i="1"/>
  <c r="U413" i="1"/>
  <c r="O414" i="1"/>
  <c r="S414" i="1"/>
  <c r="W414" i="1"/>
  <c r="Q415" i="1"/>
  <c r="U415" i="1"/>
  <c r="O416" i="1"/>
  <c r="S416" i="1"/>
  <c r="W416" i="1"/>
  <c r="Q417" i="1"/>
  <c r="U417" i="1"/>
  <c r="O418" i="1"/>
  <c r="S418" i="1"/>
  <c r="W418" i="1"/>
  <c r="Q419" i="1"/>
  <c r="U419" i="1"/>
  <c r="O420" i="1"/>
  <c r="S420" i="1"/>
  <c r="W420" i="1"/>
  <c r="Q421" i="1"/>
  <c r="U421" i="1"/>
  <c r="O422" i="1"/>
  <c r="S422" i="1"/>
  <c r="W422" i="1"/>
  <c r="Q423" i="1"/>
  <c r="U423" i="1"/>
  <c r="O424" i="1"/>
  <c r="S424" i="1"/>
  <c r="W424" i="1"/>
  <c r="Q425" i="1"/>
  <c r="U425" i="1"/>
  <c r="O426" i="1"/>
  <c r="S426" i="1"/>
  <c r="W426" i="1"/>
  <c r="Q427" i="1"/>
  <c r="U427" i="1"/>
  <c r="O428" i="1"/>
  <c r="S428" i="1"/>
  <c r="W428" i="1"/>
  <c r="Q429" i="1"/>
  <c r="U429" i="1"/>
  <c r="O430" i="1"/>
  <c r="S430" i="1"/>
  <c r="W430" i="1"/>
  <c r="Q431" i="1"/>
  <c r="U431" i="1"/>
  <c r="O432" i="1"/>
  <c r="S432" i="1"/>
  <c r="W432" i="1"/>
  <c r="Q433" i="1"/>
  <c r="U433" i="1"/>
  <c r="O434" i="1"/>
  <c r="S434" i="1"/>
  <c r="W434" i="1"/>
  <c r="Q435" i="1"/>
  <c r="U435" i="1"/>
  <c r="O436" i="1"/>
  <c r="S436" i="1"/>
  <c r="W436" i="1"/>
  <c r="Q437" i="1"/>
  <c r="U437" i="1"/>
  <c r="W403" i="1"/>
  <c r="T404" i="1"/>
  <c r="X404" i="1"/>
  <c r="R405" i="1"/>
  <c r="V405" i="1"/>
  <c r="P406" i="1"/>
  <c r="T406" i="1"/>
  <c r="X406" i="1"/>
  <c r="R407" i="1"/>
  <c r="V407" i="1"/>
  <c r="P408" i="1"/>
  <c r="T408" i="1"/>
  <c r="X408" i="1"/>
  <c r="R409" i="1"/>
  <c r="V409" i="1"/>
  <c r="P410" i="1"/>
  <c r="T410" i="1"/>
  <c r="X410" i="1"/>
  <c r="R411" i="1"/>
  <c r="V411" i="1"/>
  <c r="P412" i="1"/>
  <c r="T412" i="1"/>
  <c r="X412" i="1"/>
  <c r="R413" i="1"/>
  <c r="V413" i="1"/>
  <c r="P414" i="1"/>
  <c r="T414" i="1"/>
  <c r="X414" i="1"/>
  <c r="R415" i="1"/>
  <c r="V415" i="1"/>
  <c r="P416" i="1"/>
  <c r="T416" i="1"/>
  <c r="X416" i="1"/>
  <c r="R417" i="1"/>
  <c r="V417" i="1"/>
  <c r="P418" i="1"/>
  <c r="T418" i="1"/>
  <c r="X418" i="1"/>
  <c r="R419" i="1"/>
  <c r="V419" i="1"/>
  <c r="P420" i="1"/>
  <c r="T420" i="1"/>
  <c r="X420" i="1"/>
  <c r="R421" i="1"/>
  <c r="V421" i="1"/>
  <c r="P422" i="1"/>
  <c r="T422" i="1"/>
  <c r="X422" i="1"/>
  <c r="R423" i="1"/>
  <c r="V423" i="1"/>
  <c r="P424" i="1"/>
  <c r="T424" i="1"/>
  <c r="X424" i="1"/>
  <c r="R425" i="1"/>
  <c r="V425" i="1"/>
  <c r="P426" i="1"/>
  <c r="T426" i="1"/>
  <c r="X426" i="1"/>
  <c r="R427" i="1"/>
  <c r="V427" i="1"/>
  <c r="P428" i="1"/>
  <c r="T428" i="1"/>
  <c r="X428" i="1"/>
  <c r="R429" i="1"/>
  <c r="V429" i="1"/>
  <c r="P430" i="1"/>
  <c r="T430" i="1"/>
  <c r="X430" i="1"/>
  <c r="R431" i="1"/>
  <c r="V431" i="1"/>
  <c r="P432" i="1"/>
  <c r="T432" i="1"/>
  <c r="X432" i="1"/>
  <c r="R433" i="1"/>
  <c r="V433" i="1"/>
  <c r="P434" i="1"/>
  <c r="T434" i="1"/>
  <c r="X434" i="1"/>
  <c r="R435" i="1"/>
  <c r="V435" i="1"/>
  <c r="P436" i="1"/>
  <c r="T436" i="1"/>
  <c r="X436" i="1"/>
  <c r="R437" i="1"/>
  <c r="V437" i="1"/>
  <c r="P438" i="1"/>
  <c r="T438" i="1"/>
  <c r="Q404" i="1"/>
  <c r="U404" i="1"/>
  <c r="O405" i="1"/>
  <c r="S405" i="1"/>
  <c r="W405" i="1"/>
  <c r="Q406" i="1"/>
  <c r="U406" i="1"/>
  <c r="O407" i="1"/>
  <c r="S407" i="1"/>
  <c r="W407" i="1"/>
  <c r="Q408" i="1"/>
  <c r="U408" i="1"/>
  <c r="O409" i="1"/>
  <c r="S409" i="1"/>
  <c r="W409" i="1"/>
  <c r="Q410" i="1"/>
  <c r="U410" i="1"/>
  <c r="O411" i="1"/>
  <c r="S411" i="1"/>
  <c r="W411" i="1"/>
  <c r="Q412" i="1"/>
  <c r="U412" i="1"/>
  <c r="O413" i="1"/>
  <c r="S413" i="1"/>
  <c r="W413" i="1"/>
  <c r="Q414" i="1"/>
  <c r="U414" i="1"/>
  <c r="O415" i="1"/>
  <c r="S415" i="1"/>
  <c r="W415" i="1"/>
  <c r="Q416" i="1"/>
  <c r="U416" i="1"/>
  <c r="O417" i="1"/>
  <c r="S417" i="1"/>
  <c r="W417" i="1"/>
  <c r="Q418" i="1"/>
  <c r="U418" i="1"/>
  <c r="O419" i="1"/>
  <c r="S419" i="1"/>
  <c r="W419" i="1"/>
  <c r="Q420" i="1"/>
  <c r="U420" i="1"/>
  <c r="O421" i="1"/>
  <c r="S421" i="1"/>
  <c r="W421" i="1"/>
  <c r="Q422" i="1"/>
  <c r="U422" i="1"/>
  <c r="O423" i="1"/>
  <c r="S423" i="1"/>
  <c r="W423" i="1"/>
  <c r="Q424" i="1"/>
  <c r="U424" i="1"/>
  <c r="O425" i="1"/>
  <c r="S425" i="1"/>
  <c r="W425" i="1"/>
  <c r="Q426" i="1"/>
  <c r="U426" i="1"/>
  <c r="O427" i="1"/>
  <c r="S427" i="1"/>
  <c r="W427" i="1"/>
  <c r="Q428" i="1"/>
  <c r="U428" i="1"/>
  <c r="O429" i="1"/>
  <c r="S429" i="1"/>
  <c r="W429" i="1"/>
  <c r="Q430" i="1"/>
  <c r="U430" i="1"/>
  <c r="O431" i="1"/>
  <c r="S431" i="1"/>
  <c r="W431" i="1"/>
  <c r="Q432" i="1"/>
  <c r="U432" i="1"/>
  <c r="O433" i="1"/>
  <c r="S433" i="1"/>
  <c r="W433" i="1"/>
  <c r="Q434" i="1"/>
  <c r="U434" i="1"/>
  <c r="O435" i="1"/>
  <c r="S435" i="1"/>
  <c r="W435" i="1"/>
  <c r="Q436" i="1"/>
  <c r="U436" i="1"/>
  <c r="O437" i="1"/>
  <c r="S437" i="1"/>
  <c r="W437" i="1"/>
  <c r="Q438" i="1"/>
  <c r="R404" i="1"/>
  <c r="V404" i="1"/>
  <c r="P405" i="1"/>
  <c r="T405" i="1"/>
  <c r="X405" i="1"/>
  <c r="R406" i="1"/>
  <c r="V406" i="1"/>
  <c r="P407" i="1"/>
  <c r="T407" i="1"/>
  <c r="X407" i="1"/>
  <c r="R408" i="1"/>
  <c r="V408" i="1"/>
  <c r="P409" i="1"/>
  <c r="T409" i="1"/>
  <c r="X409" i="1"/>
  <c r="R410" i="1"/>
  <c r="V410" i="1"/>
  <c r="P411" i="1"/>
  <c r="T411" i="1"/>
  <c r="X411" i="1"/>
  <c r="R412" i="1"/>
  <c r="V412" i="1"/>
  <c r="P413" i="1"/>
  <c r="T413" i="1"/>
  <c r="X413" i="1"/>
  <c r="R414" i="1"/>
  <c r="V414" i="1"/>
  <c r="P415" i="1"/>
  <c r="T415" i="1"/>
  <c r="X415" i="1"/>
  <c r="R416" i="1"/>
  <c r="V416" i="1"/>
  <c r="P417" i="1"/>
  <c r="T417" i="1"/>
  <c r="X417" i="1"/>
  <c r="R418" i="1"/>
  <c r="V418" i="1"/>
  <c r="P419" i="1"/>
  <c r="T419" i="1"/>
  <c r="X419" i="1"/>
  <c r="R420" i="1"/>
  <c r="V420" i="1"/>
  <c r="P421" i="1"/>
  <c r="T421" i="1"/>
  <c r="X421" i="1"/>
  <c r="R422" i="1"/>
  <c r="V422" i="1"/>
  <c r="P423" i="1"/>
  <c r="T423" i="1"/>
  <c r="X423" i="1"/>
  <c r="R424" i="1"/>
  <c r="V424" i="1"/>
  <c r="P425" i="1"/>
  <c r="T425" i="1"/>
  <c r="X425" i="1"/>
  <c r="R426" i="1"/>
  <c r="V426" i="1"/>
  <c r="P427" i="1"/>
  <c r="T427" i="1"/>
  <c r="X427" i="1"/>
  <c r="R428" i="1"/>
  <c r="V428" i="1"/>
  <c r="P429" i="1"/>
  <c r="T429" i="1"/>
  <c r="X429" i="1"/>
  <c r="R430" i="1"/>
  <c r="V430" i="1"/>
  <c r="P431" i="1"/>
  <c r="T431" i="1"/>
  <c r="X431" i="1"/>
  <c r="R432" i="1"/>
  <c r="V432" i="1"/>
  <c r="P433" i="1"/>
  <c r="T433" i="1"/>
  <c r="X433" i="1"/>
  <c r="R434" i="1"/>
  <c r="V434" i="1"/>
  <c r="P435" i="1"/>
  <c r="T435" i="1"/>
  <c r="X435" i="1"/>
  <c r="R436" i="1"/>
  <c r="V436" i="1"/>
  <c r="P437" i="1"/>
  <c r="T437" i="1"/>
  <c r="X437" i="1"/>
  <c r="O438" i="1"/>
  <c r="V438" i="1"/>
  <c r="P439" i="1"/>
  <c r="T439" i="1"/>
  <c r="X439" i="1"/>
  <c r="R440" i="1"/>
  <c r="V440" i="1"/>
  <c r="P441" i="1"/>
  <c r="T441" i="1"/>
  <c r="X441" i="1"/>
  <c r="R442" i="1"/>
  <c r="V442" i="1"/>
  <c r="P443" i="1"/>
  <c r="T443" i="1"/>
  <c r="X443" i="1"/>
  <c r="R444" i="1"/>
  <c r="V444" i="1"/>
  <c r="P445" i="1"/>
  <c r="T445" i="1"/>
  <c r="X445" i="1"/>
  <c r="R446" i="1"/>
  <c r="V446" i="1"/>
  <c r="P447" i="1"/>
  <c r="T447" i="1"/>
  <c r="X447" i="1"/>
  <c r="R448" i="1"/>
  <c r="V448" i="1"/>
  <c r="P449" i="1"/>
  <c r="T449" i="1"/>
  <c r="X449" i="1"/>
  <c r="R450" i="1"/>
  <c r="V450" i="1"/>
  <c r="P451" i="1"/>
  <c r="T451" i="1"/>
  <c r="X451" i="1"/>
  <c r="R452" i="1"/>
  <c r="V452" i="1"/>
  <c r="P453" i="1"/>
  <c r="T453" i="1"/>
  <c r="X453" i="1"/>
  <c r="R454" i="1"/>
  <c r="V454" i="1"/>
  <c r="P455" i="1"/>
  <c r="T455" i="1"/>
  <c r="X455" i="1"/>
  <c r="R456" i="1"/>
  <c r="V456" i="1"/>
  <c r="P457" i="1"/>
  <c r="T457" i="1"/>
  <c r="X457" i="1"/>
  <c r="R458" i="1"/>
  <c r="V458" i="1"/>
  <c r="P459" i="1"/>
  <c r="T459" i="1"/>
  <c r="X459" i="1"/>
  <c r="R460" i="1"/>
  <c r="V460" i="1"/>
  <c r="P461" i="1"/>
  <c r="T461" i="1"/>
  <c r="X461" i="1"/>
  <c r="R462" i="1"/>
  <c r="V462" i="1"/>
  <c r="P463" i="1"/>
  <c r="T463" i="1"/>
  <c r="X463" i="1"/>
  <c r="R464" i="1"/>
  <c r="V464" i="1"/>
  <c r="P465" i="1"/>
  <c r="T465" i="1"/>
  <c r="X465" i="1"/>
  <c r="R466" i="1"/>
  <c r="V466" i="1"/>
  <c r="P467" i="1"/>
  <c r="T467" i="1"/>
  <c r="X467" i="1"/>
  <c r="R468" i="1"/>
  <c r="V468" i="1"/>
  <c r="P469" i="1"/>
  <c r="T469" i="1"/>
  <c r="X469" i="1"/>
  <c r="R470" i="1"/>
  <c r="V470" i="1"/>
  <c r="P471" i="1"/>
  <c r="T471" i="1"/>
  <c r="X471" i="1"/>
  <c r="R438" i="1"/>
  <c r="W438" i="1"/>
  <c r="Q439" i="1"/>
  <c r="U439" i="1"/>
  <c r="O440" i="1"/>
  <c r="S440" i="1"/>
  <c r="W440" i="1"/>
  <c r="Q441" i="1"/>
  <c r="U441" i="1"/>
  <c r="O442" i="1"/>
  <c r="S442" i="1"/>
  <c r="W442" i="1"/>
  <c r="Q443" i="1"/>
  <c r="U443" i="1"/>
  <c r="O444" i="1"/>
  <c r="S444" i="1"/>
  <c r="W444" i="1"/>
  <c r="Q445" i="1"/>
  <c r="U445" i="1"/>
  <c r="O446" i="1"/>
  <c r="S446" i="1"/>
  <c r="W446" i="1"/>
  <c r="Q447" i="1"/>
  <c r="U447" i="1"/>
  <c r="O448" i="1"/>
  <c r="S448" i="1"/>
  <c r="W448" i="1"/>
  <c r="Q449" i="1"/>
  <c r="U449" i="1"/>
  <c r="O450" i="1"/>
  <c r="S450" i="1"/>
  <c r="W450" i="1"/>
  <c r="Q451" i="1"/>
  <c r="U451" i="1"/>
  <c r="O452" i="1"/>
  <c r="S452" i="1"/>
  <c r="W452" i="1"/>
  <c r="Q453" i="1"/>
  <c r="U453" i="1"/>
  <c r="O454" i="1"/>
  <c r="S454" i="1"/>
  <c r="W454" i="1"/>
  <c r="Q455" i="1"/>
  <c r="U455" i="1"/>
  <c r="O456" i="1"/>
  <c r="S456" i="1"/>
  <c r="W456" i="1"/>
  <c r="Q457" i="1"/>
  <c r="U457" i="1"/>
  <c r="O458" i="1"/>
  <c r="S458" i="1"/>
  <c r="W458" i="1"/>
  <c r="Q459" i="1"/>
  <c r="U459" i="1"/>
  <c r="O460" i="1"/>
  <c r="S460" i="1"/>
  <c r="W460" i="1"/>
  <c r="Q461" i="1"/>
  <c r="U461" i="1"/>
  <c r="O462" i="1"/>
  <c r="S462" i="1"/>
  <c r="W462" i="1"/>
  <c r="Q463" i="1"/>
  <c r="U463" i="1"/>
  <c r="O464" i="1"/>
  <c r="S464" i="1"/>
  <c r="W464" i="1"/>
  <c r="Q465" i="1"/>
  <c r="U465" i="1"/>
  <c r="O466" i="1"/>
  <c r="S466" i="1"/>
  <c r="W466" i="1"/>
  <c r="Q467" i="1"/>
  <c r="U467" i="1"/>
  <c r="O468" i="1"/>
  <c r="S468" i="1"/>
  <c r="W468" i="1"/>
  <c r="Q469" i="1"/>
  <c r="U469" i="1"/>
  <c r="O470" i="1"/>
  <c r="S470" i="1"/>
  <c r="W470" i="1"/>
  <c r="Q471" i="1"/>
  <c r="U471" i="1"/>
  <c r="S438" i="1"/>
  <c r="X438" i="1"/>
  <c r="R439" i="1"/>
  <c r="V439" i="1"/>
  <c r="P440" i="1"/>
  <c r="T440" i="1"/>
  <c r="X440" i="1"/>
  <c r="R441" i="1"/>
  <c r="V441" i="1"/>
  <c r="P442" i="1"/>
  <c r="T442" i="1"/>
  <c r="X442" i="1"/>
  <c r="R443" i="1"/>
  <c r="V443" i="1"/>
  <c r="P444" i="1"/>
  <c r="T444" i="1"/>
  <c r="X444" i="1"/>
  <c r="R445" i="1"/>
  <c r="V445" i="1"/>
  <c r="P446" i="1"/>
  <c r="T446" i="1"/>
  <c r="X446" i="1"/>
  <c r="R447" i="1"/>
  <c r="V447" i="1"/>
  <c r="P448" i="1"/>
  <c r="T448" i="1"/>
  <c r="X448" i="1"/>
  <c r="R449" i="1"/>
  <c r="V449" i="1"/>
  <c r="P450" i="1"/>
  <c r="T450" i="1"/>
  <c r="X450" i="1"/>
  <c r="R451" i="1"/>
  <c r="V451" i="1"/>
  <c r="P452" i="1"/>
  <c r="T452" i="1"/>
  <c r="X452" i="1"/>
  <c r="R453" i="1"/>
  <c r="V453" i="1"/>
  <c r="P454" i="1"/>
  <c r="T454" i="1"/>
  <c r="X454" i="1"/>
  <c r="R455" i="1"/>
  <c r="V455" i="1"/>
  <c r="P456" i="1"/>
  <c r="T456" i="1"/>
  <c r="X456" i="1"/>
  <c r="R457" i="1"/>
  <c r="V457" i="1"/>
  <c r="P458" i="1"/>
  <c r="T458" i="1"/>
  <c r="X458" i="1"/>
  <c r="R459" i="1"/>
  <c r="V459" i="1"/>
  <c r="P460" i="1"/>
  <c r="T460" i="1"/>
  <c r="X460" i="1"/>
  <c r="R461" i="1"/>
  <c r="V461" i="1"/>
  <c r="P462" i="1"/>
  <c r="T462" i="1"/>
  <c r="X462" i="1"/>
  <c r="R463" i="1"/>
  <c r="V463" i="1"/>
  <c r="P464" i="1"/>
  <c r="T464" i="1"/>
  <c r="X464" i="1"/>
  <c r="R465" i="1"/>
  <c r="V465" i="1"/>
  <c r="P466" i="1"/>
  <c r="T466" i="1"/>
  <c r="X466" i="1"/>
  <c r="R467" i="1"/>
  <c r="V467" i="1"/>
  <c r="P468" i="1"/>
  <c r="T468" i="1"/>
  <c r="X468" i="1"/>
  <c r="R469" i="1"/>
  <c r="V469" i="1"/>
  <c r="P470" i="1"/>
  <c r="T470" i="1"/>
  <c r="X470" i="1"/>
  <c r="R471" i="1"/>
  <c r="U438" i="1"/>
  <c r="O439" i="1"/>
  <c r="N439" i="1" s="1"/>
  <c r="S439" i="1"/>
  <c r="W439" i="1"/>
  <c r="Q440" i="1"/>
  <c r="U440" i="1"/>
  <c r="O441" i="1"/>
  <c r="S441" i="1"/>
  <c r="W441" i="1"/>
  <c r="Q442" i="1"/>
  <c r="U442" i="1"/>
  <c r="O443" i="1"/>
  <c r="S443" i="1"/>
  <c r="W443" i="1"/>
  <c r="Q444" i="1"/>
  <c r="U444" i="1"/>
  <c r="O445" i="1"/>
  <c r="S445" i="1"/>
  <c r="W445" i="1"/>
  <c r="Q446" i="1"/>
  <c r="U446" i="1"/>
  <c r="O447" i="1"/>
  <c r="N447" i="1" s="1"/>
  <c r="S447" i="1"/>
  <c r="W447" i="1"/>
  <c r="Q448" i="1"/>
  <c r="U448" i="1"/>
  <c r="O449" i="1"/>
  <c r="S449" i="1"/>
  <c r="W449" i="1"/>
  <c r="Q450" i="1"/>
  <c r="U450" i="1"/>
  <c r="O451" i="1"/>
  <c r="S451" i="1"/>
  <c r="W451" i="1"/>
  <c r="Q452" i="1"/>
  <c r="U452" i="1"/>
  <c r="O453" i="1"/>
  <c r="S453" i="1"/>
  <c r="W453" i="1"/>
  <c r="Q454" i="1"/>
  <c r="U454" i="1"/>
  <c r="O455" i="1"/>
  <c r="N455" i="1" s="1"/>
  <c r="S455" i="1"/>
  <c r="W455" i="1"/>
  <c r="Q456" i="1"/>
  <c r="U456" i="1"/>
  <c r="O457" i="1"/>
  <c r="N457" i="1" s="1"/>
  <c r="S457" i="1"/>
  <c r="W457" i="1"/>
  <c r="Q458" i="1"/>
  <c r="U458" i="1"/>
  <c r="O459" i="1"/>
  <c r="S459" i="1"/>
  <c r="W459" i="1"/>
  <c r="Q460" i="1"/>
  <c r="U460" i="1"/>
  <c r="O461" i="1"/>
  <c r="S461" i="1"/>
  <c r="W461" i="1"/>
  <c r="Q462" i="1"/>
  <c r="U462" i="1"/>
  <c r="O463" i="1"/>
  <c r="N463" i="1" s="1"/>
  <c r="S463" i="1"/>
  <c r="W463" i="1"/>
  <c r="Q464" i="1"/>
  <c r="U464" i="1"/>
  <c r="O465" i="1"/>
  <c r="N465" i="1" s="1"/>
  <c r="S465" i="1"/>
  <c r="W465" i="1"/>
  <c r="Q466" i="1"/>
  <c r="U466" i="1"/>
  <c r="O467" i="1"/>
  <c r="S467" i="1"/>
  <c r="W467" i="1"/>
  <c r="Q468" i="1"/>
  <c r="U468" i="1"/>
  <c r="O469" i="1"/>
  <c r="S469" i="1"/>
  <c r="W469" i="1"/>
  <c r="Q470" i="1"/>
  <c r="U470" i="1"/>
  <c r="O471" i="1"/>
  <c r="S471" i="1"/>
  <c r="W471" i="1"/>
  <c r="Q472" i="1"/>
  <c r="V471" i="1"/>
  <c r="S472" i="1"/>
  <c r="W472" i="1"/>
  <c r="Q473" i="1"/>
  <c r="U473" i="1"/>
  <c r="O474" i="1"/>
  <c r="S474" i="1"/>
  <c r="W474" i="1"/>
  <c r="Q475" i="1"/>
  <c r="U475" i="1"/>
  <c r="O476" i="1"/>
  <c r="S476" i="1"/>
  <c r="W476" i="1"/>
  <c r="Q477" i="1"/>
  <c r="U477" i="1"/>
  <c r="O478" i="1"/>
  <c r="S478" i="1"/>
  <c r="W478" i="1"/>
  <c r="Q479" i="1"/>
  <c r="U479" i="1"/>
  <c r="O480" i="1"/>
  <c r="S480" i="1"/>
  <c r="W480" i="1"/>
  <c r="Q481" i="1"/>
  <c r="U481" i="1"/>
  <c r="O482" i="1"/>
  <c r="S482" i="1"/>
  <c r="W482" i="1"/>
  <c r="Q483" i="1"/>
  <c r="U483" i="1"/>
  <c r="O484" i="1"/>
  <c r="S484" i="1"/>
  <c r="W484" i="1"/>
  <c r="Q485" i="1"/>
  <c r="U485" i="1"/>
  <c r="O486" i="1"/>
  <c r="S486" i="1"/>
  <c r="W486" i="1"/>
  <c r="Q487" i="1"/>
  <c r="U487" i="1"/>
  <c r="X2" i="1"/>
  <c r="P2" i="1"/>
  <c r="O472" i="1"/>
  <c r="T472" i="1"/>
  <c r="X472" i="1"/>
  <c r="R473" i="1"/>
  <c r="V473" i="1"/>
  <c r="P474" i="1"/>
  <c r="T474" i="1"/>
  <c r="X474" i="1"/>
  <c r="R475" i="1"/>
  <c r="V475" i="1"/>
  <c r="P476" i="1"/>
  <c r="T476" i="1"/>
  <c r="X476" i="1"/>
  <c r="R477" i="1"/>
  <c r="V477" i="1"/>
  <c r="P478" i="1"/>
  <c r="T478" i="1"/>
  <c r="X478" i="1"/>
  <c r="R479" i="1"/>
  <c r="V479" i="1"/>
  <c r="P480" i="1"/>
  <c r="T480" i="1"/>
  <c r="X480" i="1"/>
  <c r="R481" i="1"/>
  <c r="V481" i="1"/>
  <c r="P482" i="1"/>
  <c r="T482" i="1"/>
  <c r="X482" i="1"/>
  <c r="R483" i="1"/>
  <c r="V483" i="1"/>
  <c r="P484" i="1"/>
  <c r="T484" i="1"/>
  <c r="X484" i="1"/>
  <c r="R485" i="1"/>
  <c r="V485" i="1"/>
  <c r="P486" i="1"/>
  <c r="T486" i="1"/>
  <c r="X486" i="1"/>
  <c r="R487" i="1"/>
  <c r="V487" i="1"/>
  <c r="W2" i="1"/>
  <c r="S2" i="1"/>
  <c r="P472" i="1"/>
  <c r="U472" i="1"/>
  <c r="O473" i="1"/>
  <c r="S473" i="1"/>
  <c r="W473" i="1"/>
  <c r="Q474" i="1"/>
  <c r="U474" i="1"/>
  <c r="O475" i="1"/>
  <c r="S475" i="1"/>
  <c r="W475" i="1"/>
  <c r="Q476" i="1"/>
  <c r="U476" i="1"/>
  <c r="O477" i="1"/>
  <c r="S477" i="1"/>
  <c r="W477" i="1"/>
  <c r="Q478" i="1"/>
  <c r="U478" i="1"/>
  <c r="O479" i="1"/>
  <c r="S479" i="1"/>
  <c r="W479" i="1"/>
  <c r="Q480" i="1"/>
  <c r="U480" i="1"/>
  <c r="O481" i="1"/>
  <c r="S481" i="1"/>
  <c r="W481" i="1"/>
  <c r="Q482" i="1"/>
  <c r="U482" i="1"/>
  <c r="O483" i="1"/>
  <c r="S483" i="1"/>
  <c r="W483" i="1"/>
  <c r="Q484" i="1"/>
  <c r="U484" i="1"/>
  <c r="O485" i="1"/>
  <c r="S485" i="1"/>
  <c r="W485" i="1"/>
  <c r="Q486" i="1"/>
  <c r="U486" i="1"/>
  <c r="O487" i="1"/>
  <c r="S487" i="1"/>
  <c r="W487" i="1"/>
  <c r="V2" i="1"/>
  <c r="R2" i="1"/>
  <c r="T2" i="1"/>
  <c r="R472" i="1"/>
  <c r="V472" i="1"/>
  <c r="P473" i="1"/>
  <c r="T473" i="1"/>
  <c r="X473" i="1"/>
  <c r="R474" i="1"/>
  <c r="V474" i="1"/>
  <c r="P475" i="1"/>
  <c r="T475" i="1"/>
  <c r="X475" i="1"/>
  <c r="R476" i="1"/>
  <c r="V476" i="1"/>
  <c r="P477" i="1"/>
  <c r="T477" i="1"/>
  <c r="X477" i="1"/>
  <c r="R478" i="1"/>
  <c r="V478" i="1"/>
  <c r="P479" i="1"/>
  <c r="T479" i="1"/>
  <c r="X479" i="1"/>
  <c r="R480" i="1"/>
  <c r="V480" i="1"/>
  <c r="P481" i="1"/>
  <c r="T481" i="1"/>
  <c r="X481" i="1"/>
  <c r="R482" i="1"/>
  <c r="V482" i="1"/>
  <c r="P483" i="1"/>
  <c r="T483" i="1"/>
  <c r="X483" i="1"/>
  <c r="R484" i="1"/>
  <c r="V484" i="1"/>
  <c r="P485" i="1"/>
  <c r="T485" i="1"/>
  <c r="X485" i="1"/>
  <c r="R486" i="1"/>
  <c r="V486" i="1"/>
  <c r="P487" i="1"/>
  <c r="T487" i="1"/>
  <c r="X487" i="1"/>
  <c r="U2" i="1"/>
  <c r="Q2" i="1"/>
  <c r="O2" i="1"/>
  <c r="O3" i="1"/>
  <c r="S3" i="1"/>
  <c r="W3" i="1"/>
  <c r="Q4" i="1"/>
  <c r="U4" i="1"/>
  <c r="O5" i="1"/>
  <c r="S5" i="1"/>
  <c r="W5" i="1"/>
  <c r="Q6" i="1"/>
  <c r="U6" i="1"/>
  <c r="O7" i="1"/>
  <c r="S7" i="1"/>
  <c r="W7" i="1"/>
  <c r="Q8" i="1"/>
  <c r="U8" i="1"/>
  <c r="O9" i="1"/>
  <c r="S9" i="1"/>
  <c r="W9" i="1"/>
  <c r="Q10" i="1"/>
  <c r="U10" i="1"/>
  <c r="O11" i="1"/>
  <c r="S11" i="1"/>
  <c r="W11" i="1"/>
  <c r="Q12" i="1"/>
  <c r="U12" i="1"/>
  <c r="O13" i="1"/>
  <c r="S13" i="1"/>
  <c r="W13" i="1"/>
  <c r="Q14" i="1"/>
  <c r="U14" i="1"/>
  <c r="O15" i="1"/>
  <c r="S15" i="1"/>
  <c r="W15" i="1"/>
  <c r="Q16" i="1"/>
  <c r="U16" i="1"/>
  <c r="O17" i="1"/>
  <c r="S17" i="1"/>
  <c r="W17" i="1"/>
  <c r="Q18" i="1"/>
  <c r="U18" i="1"/>
  <c r="O19" i="1"/>
  <c r="S19" i="1"/>
  <c r="W19" i="1"/>
  <c r="Q20" i="1"/>
  <c r="U20" i="1"/>
  <c r="O21" i="1"/>
  <c r="S21" i="1"/>
  <c r="W21" i="1"/>
  <c r="Q22" i="1"/>
  <c r="U22" i="1"/>
  <c r="O23" i="1"/>
  <c r="S23" i="1"/>
  <c r="W23" i="1"/>
  <c r="Q24" i="1"/>
  <c r="U24" i="1"/>
  <c r="O25" i="1"/>
  <c r="S25" i="1"/>
  <c r="W25" i="1"/>
  <c r="Q26" i="1"/>
  <c r="U26" i="1"/>
  <c r="O27" i="1"/>
  <c r="S27" i="1"/>
  <c r="W27" i="1"/>
  <c r="Q28" i="1"/>
  <c r="U28" i="1"/>
  <c r="O29" i="1"/>
  <c r="S29" i="1"/>
  <c r="W29" i="1"/>
  <c r="Q30" i="1"/>
  <c r="U30" i="1"/>
  <c r="O31" i="1"/>
  <c r="S31" i="1"/>
  <c r="W31" i="1"/>
  <c r="Q32" i="1"/>
  <c r="U32" i="1"/>
  <c r="O33" i="1"/>
  <c r="S33" i="1"/>
  <c r="W33" i="1"/>
  <c r="Q34" i="1"/>
  <c r="U34" i="1"/>
  <c r="O35" i="1"/>
  <c r="S35" i="1"/>
  <c r="W35" i="1"/>
  <c r="Q36" i="1"/>
  <c r="U36" i="1"/>
  <c r="P3" i="1"/>
  <c r="T3" i="1"/>
  <c r="X3" i="1"/>
  <c r="R4" i="1"/>
  <c r="V4" i="1"/>
  <c r="P5" i="1"/>
  <c r="T5" i="1"/>
  <c r="X5" i="1"/>
  <c r="R6" i="1"/>
  <c r="V6" i="1"/>
  <c r="P7" i="1"/>
  <c r="T7" i="1"/>
  <c r="X7" i="1"/>
  <c r="R8" i="1"/>
  <c r="V8" i="1"/>
  <c r="P9" i="1"/>
  <c r="T9" i="1"/>
  <c r="X9" i="1"/>
  <c r="R10" i="1"/>
  <c r="V10" i="1"/>
  <c r="P11" i="1"/>
  <c r="T11" i="1"/>
  <c r="X11" i="1"/>
  <c r="R12" i="1"/>
  <c r="V12" i="1"/>
  <c r="P13" i="1"/>
  <c r="T13" i="1"/>
  <c r="X13" i="1"/>
  <c r="R14" i="1"/>
  <c r="V14" i="1"/>
  <c r="P15" i="1"/>
  <c r="T15" i="1"/>
  <c r="X15" i="1"/>
  <c r="R16" i="1"/>
  <c r="V16" i="1"/>
  <c r="P17" i="1"/>
  <c r="T17" i="1"/>
  <c r="X17" i="1"/>
  <c r="R18" i="1"/>
  <c r="V18" i="1"/>
  <c r="P19" i="1"/>
  <c r="T19" i="1"/>
  <c r="X19" i="1"/>
  <c r="R20" i="1"/>
  <c r="V20" i="1"/>
  <c r="P21" i="1"/>
  <c r="T21" i="1"/>
  <c r="X21" i="1"/>
  <c r="R22" i="1"/>
  <c r="V22" i="1"/>
  <c r="P23" i="1"/>
  <c r="T23" i="1"/>
  <c r="X23" i="1"/>
  <c r="R24" i="1"/>
  <c r="V24" i="1"/>
  <c r="P25" i="1"/>
  <c r="T25" i="1"/>
  <c r="X25" i="1"/>
  <c r="R26" i="1"/>
  <c r="V26" i="1"/>
  <c r="P27" i="1"/>
  <c r="T27" i="1"/>
  <c r="X27" i="1"/>
  <c r="R28" i="1"/>
  <c r="V28" i="1"/>
  <c r="P29" i="1"/>
  <c r="T29" i="1"/>
  <c r="X29" i="1"/>
  <c r="R30" i="1"/>
  <c r="V30" i="1"/>
  <c r="P31" i="1"/>
  <c r="T31" i="1"/>
  <c r="X31" i="1"/>
  <c r="R32" i="1"/>
  <c r="V32" i="1"/>
  <c r="P33" i="1"/>
  <c r="T33" i="1"/>
  <c r="X33" i="1"/>
  <c r="R34" i="1"/>
  <c r="V34" i="1"/>
  <c r="P35" i="1"/>
  <c r="T35" i="1"/>
  <c r="X35" i="1"/>
  <c r="R36" i="1"/>
  <c r="Q3" i="1"/>
  <c r="U3" i="1"/>
  <c r="O4" i="1"/>
  <c r="S4" i="1"/>
  <c r="W4" i="1"/>
  <c r="Q5" i="1"/>
  <c r="U5" i="1"/>
  <c r="O6" i="1"/>
  <c r="S6" i="1"/>
  <c r="W6" i="1"/>
  <c r="Q7" i="1"/>
  <c r="U7" i="1"/>
  <c r="O8" i="1"/>
  <c r="S8" i="1"/>
  <c r="W8" i="1"/>
  <c r="Q9" i="1"/>
  <c r="U9" i="1"/>
  <c r="O10" i="1"/>
  <c r="S10" i="1"/>
  <c r="W10" i="1"/>
  <c r="Q11" i="1"/>
  <c r="U11" i="1"/>
  <c r="O12" i="1"/>
  <c r="S12" i="1"/>
  <c r="W12" i="1"/>
  <c r="Q13" i="1"/>
  <c r="U13" i="1"/>
  <c r="O14" i="1"/>
  <c r="S14" i="1"/>
  <c r="W14" i="1"/>
  <c r="Q15" i="1"/>
  <c r="U15" i="1"/>
  <c r="O16" i="1"/>
  <c r="S16" i="1"/>
  <c r="W16" i="1"/>
  <c r="Q17" i="1"/>
  <c r="U17" i="1"/>
  <c r="O18" i="1"/>
  <c r="S18" i="1"/>
  <c r="W18" i="1"/>
  <c r="Q19" i="1"/>
  <c r="U19" i="1"/>
  <c r="O20" i="1"/>
  <c r="S20" i="1"/>
  <c r="W20" i="1"/>
  <c r="Q21" i="1"/>
  <c r="U21" i="1"/>
  <c r="O22" i="1"/>
  <c r="S22" i="1"/>
  <c r="W22" i="1"/>
  <c r="Q23" i="1"/>
  <c r="U23" i="1"/>
  <c r="O24" i="1"/>
  <c r="S24" i="1"/>
  <c r="W24" i="1"/>
  <c r="Q25" i="1"/>
  <c r="U25" i="1"/>
  <c r="O26" i="1"/>
  <c r="S26" i="1"/>
  <c r="W26" i="1"/>
  <c r="Q27" i="1"/>
  <c r="U27" i="1"/>
  <c r="O28" i="1"/>
  <c r="S28" i="1"/>
  <c r="W28" i="1"/>
  <c r="Q29" i="1"/>
  <c r="U29" i="1"/>
  <c r="O30" i="1"/>
  <c r="S30" i="1"/>
  <c r="W30" i="1"/>
  <c r="Q31" i="1"/>
  <c r="U31" i="1"/>
  <c r="O32" i="1"/>
  <c r="S32" i="1"/>
  <c r="W32" i="1"/>
  <c r="Q33" i="1"/>
  <c r="U33" i="1"/>
  <c r="O34" i="1"/>
  <c r="S34" i="1"/>
  <c r="W34" i="1"/>
  <c r="Q35" i="1"/>
  <c r="U35" i="1"/>
  <c r="O36" i="1"/>
  <c r="S36" i="1"/>
  <c r="W36" i="1"/>
  <c r="R3" i="1"/>
  <c r="V3" i="1"/>
  <c r="P4" i="1"/>
  <c r="T4" i="1"/>
  <c r="X4" i="1"/>
  <c r="R5" i="1"/>
  <c r="V5" i="1"/>
  <c r="P6" i="1"/>
  <c r="T6" i="1"/>
  <c r="X6" i="1"/>
  <c r="R7" i="1"/>
  <c r="V7" i="1"/>
  <c r="P8" i="1"/>
  <c r="T8" i="1"/>
  <c r="X8" i="1"/>
  <c r="R9" i="1"/>
  <c r="V9" i="1"/>
  <c r="P10" i="1"/>
  <c r="T10" i="1"/>
  <c r="X10" i="1"/>
  <c r="R11" i="1"/>
  <c r="V11" i="1"/>
  <c r="P12" i="1"/>
  <c r="T12" i="1"/>
  <c r="X12" i="1"/>
  <c r="R13" i="1"/>
  <c r="V13" i="1"/>
  <c r="P14" i="1"/>
  <c r="T14" i="1"/>
  <c r="X14" i="1"/>
  <c r="R15" i="1"/>
  <c r="V15" i="1"/>
  <c r="P16" i="1"/>
  <c r="T16" i="1"/>
  <c r="X16" i="1"/>
  <c r="R17" i="1"/>
  <c r="V17" i="1"/>
  <c r="P18" i="1"/>
  <c r="T18" i="1"/>
  <c r="X18" i="1"/>
  <c r="R19" i="1"/>
  <c r="V19" i="1"/>
  <c r="P20" i="1"/>
  <c r="T20" i="1"/>
  <c r="X20" i="1"/>
  <c r="R21" i="1"/>
  <c r="V21" i="1"/>
  <c r="P22" i="1"/>
  <c r="T22" i="1"/>
  <c r="X22" i="1"/>
  <c r="R23" i="1"/>
  <c r="V23" i="1"/>
  <c r="P24" i="1"/>
  <c r="T24" i="1"/>
  <c r="X24" i="1"/>
  <c r="R25" i="1"/>
  <c r="V25" i="1"/>
  <c r="P26" i="1"/>
  <c r="T26" i="1"/>
  <c r="X26" i="1"/>
  <c r="R27" i="1"/>
  <c r="V27" i="1"/>
  <c r="P28" i="1"/>
  <c r="T28" i="1"/>
  <c r="X28" i="1"/>
  <c r="R29" i="1"/>
  <c r="V29" i="1"/>
  <c r="R31" i="1"/>
  <c r="X32" i="1"/>
  <c r="T34" i="1"/>
  <c r="P36" i="1"/>
  <c r="O37" i="1"/>
  <c r="S37" i="1"/>
  <c r="W37" i="1"/>
  <c r="Q38" i="1"/>
  <c r="U38" i="1"/>
  <c r="O39" i="1"/>
  <c r="S39" i="1"/>
  <c r="W39" i="1"/>
  <c r="Q40" i="1"/>
  <c r="U40" i="1"/>
  <c r="O41" i="1"/>
  <c r="S41" i="1"/>
  <c r="W41" i="1"/>
  <c r="Q42" i="1"/>
  <c r="U42" i="1"/>
  <c r="O43" i="1"/>
  <c r="S43" i="1"/>
  <c r="W43" i="1"/>
  <c r="Q44" i="1"/>
  <c r="U44" i="1"/>
  <c r="O45" i="1"/>
  <c r="S45" i="1"/>
  <c r="W45" i="1"/>
  <c r="Q46" i="1"/>
  <c r="U46" i="1"/>
  <c r="O47" i="1"/>
  <c r="S47" i="1"/>
  <c r="W47" i="1"/>
  <c r="Q48" i="1"/>
  <c r="U48" i="1"/>
  <c r="O49" i="1"/>
  <c r="S49" i="1"/>
  <c r="W49" i="1"/>
  <c r="Q50" i="1"/>
  <c r="U50" i="1"/>
  <c r="O51" i="1"/>
  <c r="S51" i="1"/>
  <c r="W51" i="1"/>
  <c r="Q52" i="1"/>
  <c r="U52" i="1"/>
  <c r="O53" i="1"/>
  <c r="S53" i="1"/>
  <c r="W53" i="1"/>
  <c r="Q54" i="1"/>
  <c r="U54" i="1"/>
  <c r="O55" i="1"/>
  <c r="S55" i="1"/>
  <c r="W55" i="1"/>
  <c r="Q56" i="1"/>
  <c r="U56" i="1"/>
  <c r="O57" i="1"/>
  <c r="S57" i="1"/>
  <c r="W57" i="1"/>
  <c r="Q58" i="1"/>
  <c r="U58" i="1"/>
  <c r="O59" i="1"/>
  <c r="S59" i="1"/>
  <c r="W59" i="1"/>
  <c r="Q60" i="1"/>
  <c r="U60" i="1"/>
  <c r="O61" i="1"/>
  <c r="S61" i="1"/>
  <c r="W61" i="1"/>
  <c r="Q62" i="1"/>
  <c r="U62" i="1"/>
  <c r="O63" i="1"/>
  <c r="S63" i="1"/>
  <c r="W63" i="1"/>
  <c r="Q64" i="1"/>
  <c r="U64" i="1"/>
  <c r="O65" i="1"/>
  <c r="S65" i="1"/>
  <c r="W65" i="1"/>
  <c r="Q66" i="1"/>
  <c r="U66" i="1"/>
  <c r="O67" i="1"/>
  <c r="S67" i="1"/>
  <c r="W67" i="1"/>
  <c r="Q68" i="1"/>
  <c r="P30" i="1"/>
  <c r="V31" i="1"/>
  <c r="R33" i="1"/>
  <c r="X34" i="1"/>
  <c r="T36" i="1"/>
  <c r="P37" i="1"/>
  <c r="T37" i="1"/>
  <c r="X37" i="1"/>
  <c r="R38" i="1"/>
  <c r="V38" i="1"/>
  <c r="P39" i="1"/>
  <c r="T39" i="1"/>
  <c r="X39" i="1"/>
  <c r="R40" i="1"/>
  <c r="V40" i="1"/>
  <c r="P41" i="1"/>
  <c r="T41" i="1"/>
  <c r="X41" i="1"/>
  <c r="R42" i="1"/>
  <c r="V42" i="1"/>
  <c r="P43" i="1"/>
  <c r="T43" i="1"/>
  <c r="X43" i="1"/>
  <c r="R44" i="1"/>
  <c r="V44" i="1"/>
  <c r="P45" i="1"/>
  <c r="T45" i="1"/>
  <c r="X45" i="1"/>
  <c r="R46" i="1"/>
  <c r="V46" i="1"/>
  <c r="P47" i="1"/>
  <c r="T47" i="1"/>
  <c r="X47" i="1"/>
  <c r="R48" i="1"/>
  <c r="V48" i="1"/>
  <c r="P49" i="1"/>
  <c r="T49" i="1"/>
  <c r="X49" i="1"/>
  <c r="R50" i="1"/>
  <c r="V50" i="1"/>
  <c r="P51" i="1"/>
  <c r="T51" i="1"/>
  <c r="X51" i="1"/>
  <c r="R52" i="1"/>
  <c r="V52" i="1"/>
  <c r="P53" i="1"/>
  <c r="T53" i="1"/>
  <c r="X53" i="1"/>
  <c r="R54" i="1"/>
  <c r="V54" i="1"/>
  <c r="P55" i="1"/>
  <c r="T55" i="1"/>
  <c r="X55" i="1"/>
  <c r="R56" i="1"/>
  <c r="V56" i="1"/>
  <c r="P57" i="1"/>
  <c r="T57" i="1"/>
  <c r="X57" i="1"/>
  <c r="R58" i="1"/>
  <c r="V58" i="1"/>
  <c r="P59" i="1"/>
  <c r="T59" i="1"/>
  <c r="X59" i="1"/>
  <c r="R60" i="1"/>
  <c r="V60" i="1"/>
  <c r="P61" i="1"/>
  <c r="T61" i="1"/>
  <c r="X61" i="1"/>
  <c r="R62" i="1"/>
  <c r="V62" i="1"/>
  <c r="P63" i="1"/>
  <c r="T63" i="1"/>
  <c r="X63" i="1"/>
  <c r="R64" i="1"/>
  <c r="V64" i="1"/>
  <c r="P65" i="1"/>
  <c r="T65" i="1"/>
  <c r="X65" i="1"/>
  <c r="R66" i="1"/>
  <c r="V66" i="1"/>
  <c r="P67" i="1"/>
  <c r="T67" i="1"/>
  <c r="X67" i="1"/>
  <c r="R68" i="1"/>
  <c r="V68" i="1"/>
  <c r="T30" i="1"/>
  <c r="P32" i="1"/>
  <c r="V33" i="1"/>
  <c r="R35" i="1"/>
  <c r="V36" i="1"/>
  <c r="Q37" i="1"/>
  <c r="U37" i="1"/>
  <c r="O38" i="1"/>
  <c r="S38" i="1"/>
  <c r="W38" i="1"/>
  <c r="Q39" i="1"/>
  <c r="U39" i="1"/>
  <c r="O40" i="1"/>
  <c r="S40" i="1"/>
  <c r="W40" i="1"/>
  <c r="Q41" i="1"/>
  <c r="U41" i="1"/>
  <c r="O42" i="1"/>
  <c r="S42" i="1"/>
  <c r="W42" i="1"/>
  <c r="Q43" i="1"/>
  <c r="U43" i="1"/>
  <c r="O44" i="1"/>
  <c r="S44" i="1"/>
  <c r="W44" i="1"/>
  <c r="Q45" i="1"/>
  <c r="U45" i="1"/>
  <c r="O46" i="1"/>
  <c r="S46" i="1"/>
  <c r="W46" i="1"/>
  <c r="Q47" i="1"/>
  <c r="U47" i="1"/>
  <c r="O48" i="1"/>
  <c r="S48" i="1"/>
  <c r="W48" i="1"/>
  <c r="Q49" i="1"/>
  <c r="U49" i="1"/>
  <c r="O50" i="1"/>
  <c r="S50" i="1"/>
  <c r="W50" i="1"/>
  <c r="Q51" i="1"/>
  <c r="U51" i="1"/>
  <c r="O52" i="1"/>
  <c r="S52" i="1"/>
  <c r="W52" i="1"/>
  <c r="Q53" i="1"/>
  <c r="U53" i="1"/>
  <c r="O54" i="1"/>
  <c r="S54" i="1"/>
  <c r="W54" i="1"/>
  <c r="Q55" i="1"/>
  <c r="U55" i="1"/>
  <c r="O56" i="1"/>
  <c r="S56" i="1"/>
  <c r="W56" i="1"/>
  <c r="Q57" i="1"/>
  <c r="U57" i="1"/>
  <c r="O58" i="1"/>
  <c r="S58" i="1"/>
  <c r="W58" i="1"/>
  <c r="Q59" i="1"/>
  <c r="U59" i="1"/>
  <c r="O60" i="1"/>
  <c r="S60" i="1"/>
  <c r="W60" i="1"/>
  <c r="Q61" i="1"/>
  <c r="U61" i="1"/>
  <c r="O62" i="1"/>
  <c r="S62" i="1"/>
  <c r="W62" i="1"/>
  <c r="Q63" i="1"/>
  <c r="U63" i="1"/>
  <c r="O64" i="1"/>
  <c r="S64" i="1"/>
  <c r="W64" i="1"/>
  <c r="Q65" i="1"/>
  <c r="U65" i="1"/>
  <c r="O66" i="1"/>
  <c r="S66" i="1"/>
  <c r="W66" i="1"/>
  <c r="Q67" i="1"/>
  <c r="U67" i="1"/>
  <c r="O68" i="1"/>
  <c r="S68" i="1"/>
  <c r="W68" i="1"/>
  <c r="X30" i="1"/>
  <c r="T32" i="1"/>
  <c r="P34" i="1"/>
  <c r="V35" i="1"/>
  <c r="X36" i="1"/>
  <c r="R37" i="1"/>
  <c r="V37" i="1"/>
  <c r="P38" i="1"/>
  <c r="T38" i="1"/>
  <c r="X38" i="1"/>
  <c r="R39" i="1"/>
  <c r="V39" i="1"/>
  <c r="P40" i="1"/>
  <c r="T40" i="1"/>
  <c r="X40" i="1"/>
  <c r="R41" i="1"/>
  <c r="V41" i="1"/>
  <c r="P42" i="1"/>
  <c r="T42" i="1"/>
  <c r="X42" i="1"/>
  <c r="R43" i="1"/>
  <c r="V43" i="1"/>
  <c r="P44" i="1"/>
  <c r="T44" i="1"/>
  <c r="X44" i="1"/>
  <c r="R45" i="1"/>
  <c r="V45" i="1"/>
  <c r="P46" i="1"/>
  <c r="T46" i="1"/>
  <c r="X46" i="1"/>
  <c r="R47" i="1"/>
  <c r="V47" i="1"/>
  <c r="P48" i="1"/>
  <c r="T48" i="1"/>
  <c r="X48" i="1"/>
  <c r="R49" i="1"/>
  <c r="V49" i="1"/>
  <c r="P50" i="1"/>
  <c r="T50" i="1"/>
  <c r="X50" i="1"/>
  <c r="R51" i="1"/>
  <c r="V51" i="1"/>
  <c r="P52" i="1"/>
  <c r="T52" i="1"/>
  <c r="X52" i="1"/>
  <c r="R53" i="1"/>
  <c r="V53" i="1"/>
  <c r="P54" i="1"/>
  <c r="T54" i="1"/>
  <c r="X54" i="1"/>
  <c r="R55" i="1"/>
  <c r="V55" i="1"/>
  <c r="P56" i="1"/>
  <c r="T56" i="1"/>
  <c r="X56" i="1"/>
  <c r="R57" i="1"/>
  <c r="V57" i="1"/>
  <c r="P58" i="1"/>
  <c r="T58" i="1"/>
  <c r="X58" i="1"/>
  <c r="R59" i="1"/>
  <c r="V59" i="1"/>
  <c r="P60" i="1"/>
  <c r="T60" i="1"/>
  <c r="X60" i="1"/>
  <c r="R61" i="1"/>
  <c r="V61" i="1"/>
  <c r="P62" i="1"/>
  <c r="T62" i="1"/>
  <c r="X62" i="1"/>
  <c r="R63" i="1"/>
  <c r="V63" i="1"/>
  <c r="P64" i="1"/>
  <c r="V65" i="1"/>
  <c r="R67" i="1"/>
  <c r="U68" i="1"/>
  <c r="Q69" i="1"/>
  <c r="U69" i="1"/>
  <c r="O70" i="1"/>
  <c r="S70" i="1"/>
  <c r="W70" i="1"/>
  <c r="Q71" i="1"/>
  <c r="U71" i="1"/>
  <c r="O72" i="1"/>
  <c r="S72" i="1"/>
  <c r="W72" i="1"/>
  <c r="Q73" i="1"/>
  <c r="U73" i="1"/>
  <c r="O74" i="1"/>
  <c r="S74" i="1"/>
  <c r="W74" i="1"/>
  <c r="Q75" i="1"/>
  <c r="U75" i="1"/>
  <c r="O76" i="1"/>
  <c r="S76" i="1"/>
  <c r="W76" i="1"/>
  <c r="Q77" i="1"/>
  <c r="U77" i="1"/>
  <c r="O78" i="1"/>
  <c r="S78" i="1"/>
  <c r="W78" i="1"/>
  <c r="Q79" i="1"/>
  <c r="U79" i="1"/>
  <c r="O80" i="1"/>
  <c r="S80" i="1"/>
  <c r="W80" i="1"/>
  <c r="Q81" i="1"/>
  <c r="U81" i="1"/>
  <c r="O82" i="1"/>
  <c r="S82" i="1"/>
  <c r="W82" i="1"/>
  <c r="Q83" i="1"/>
  <c r="U83" i="1"/>
  <c r="O84" i="1"/>
  <c r="S84" i="1"/>
  <c r="W84" i="1"/>
  <c r="Q85" i="1"/>
  <c r="U85" i="1"/>
  <c r="O86" i="1"/>
  <c r="S86" i="1"/>
  <c r="W86" i="1"/>
  <c r="Q87" i="1"/>
  <c r="U87" i="1"/>
  <c r="O88" i="1"/>
  <c r="S88" i="1"/>
  <c r="W88" i="1"/>
  <c r="Q89" i="1"/>
  <c r="U89" i="1"/>
  <c r="O90" i="1"/>
  <c r="S90" i="1"/>
  <c r="W90" i="1"/>
  <c r="Q91" i="1"/>
  <c r="U91" i="1"/>
  <c r="O92" i="1"/>
  <c r="S92" i="1"/>
  <c r="W92" i="1"/>
  <c r="Q93" i="1"/>
  <c r="U93" i="1"/>
  <c r="O94" i="1"/>
  <c r="S94" i="1"/>
  <c r="W94" i="1"/>
  <c r="Q95" i="1"/>
  <c r="U95" i="1"/>
  <c r="O96" i="1"/>
  <c r="S96" i="1"/>
  <c r="W96" i="1"/>
  <c r="Q97" i="1"/>
  <c r="U97" i="1"/>
  <c r="O98" i="1"/>
  <c r="S98" i="1"/>
  <c r="W98" i="1"/>
  <c r="Q99" i="1"/>
  <c r="U99" i="1"/>
  <c r="O100" i="1"/>
  <c r="S100" i="1"/>
  <c r="W100" i="1"/>
  <c r="Q101" i="1"/>
  <c r="T64" i="1"/>
  <c r="P66" i="1"/>
  <c r="V67" i="1"/>
  <c r="X68" i="1"/>
  <c r="R69" i="1"/>
  <c r="V69" i="1"/>
  <c r="P70" i="1"/>
  <c r="T70" i="1"/>
  <c r="X70" i="1"/>
  <c r="R71" i="1"/>
  <c r="V71" i="1"/>
  <c r="P72" i="1"/>
  <c r="T72" i="1"/>
  <c r="X72" i="1"/>
  <c r="R73" i="1"/>
  <c r="V73" i="1"/>
  <c r="P74" i="1"/>
  <c r="T74" i="1"/>
  <c r="X74" i="1"/>
  <c r="R75" i="1"/>
  <c r="V75" i="1"/>
  <c r="P76" i="1"/>
  <c r="T76" i="1"/>
  <c r="X76" i="1"/>
  <c r="R77" i="1"/>
  <c r="V77" i="1"/>
  <c r="P78" i="1"/>
  <c r="T78" i="1"/>
  <c r="X78" i="1"/>
  <c r="R79" i="1"/>
  <c r="V79" i="1"/>
  <c r="P80" i="1"/>
  <c r="T80" i="1"/>
  <c r="X80" i="1"/>
  <c r="R81" i="1"/>
  <c r="V81" i="1"/>
  <c r="P82" i="1"/>
  <c r="T82" i="1"/>
  <c r="X82" i="1"/>
  <c r="R83" i="1"/>
  <c r="V83" i="1"/>
  <c r="P84" i="1"/>
  <c r="T84" i="1"/>
  <c r="X84" i="1"/>
  <c r="R85" i="1"/>
  <c r="V85" i="1"/>
  <c r="P86" i="1"/>
  <c r="T86" i="1"/>
  <c r="X86" i="1"/>
  <c r="R87" i="1"/>
  <c r="V87" i="1"/>
  <c r="P88" i="1"/>
  <c r="T88" i="1"/>
  <c r="X88" i="1"/>
  <c r="R89" i="1"/>
  <c r="V89" i="1"/>
  <c r="P90" i="1"/>
  <c r="T90" i="1"/>
  <c r="X90" i="1"/>
  <c r="R91" i="1"/>
  <c r="V91" i="1"/>
  <c r="P92" i="1"/>
  <c r="T92" i="1"/>
  <c r="X92" i="1"/>
  <c r="R93" i="1"/>
  <c r="V93" i="1"/>
  <c r="P94" i="1"/>
  <c r="T94" i="1"/>
  <c r="X94" i="1"/>
  <c r="R95" i="1"/>
  <c r="V95" i="1"/>
  <c r="P96" i="1"/>
  <c r="T96" i="1"/>
  <c r="X96" i="1"/>
  <c r="R97" i="1"/>
  <c r="V97" i="1"/>
  <c r="P98" i="1"/>
  <c r="T98" i="1"/>
  <c r="X98" i="1"/>
  <c r="R99" i="1"/>
  <c r="V99" i="1"/>
  <c r="P100" i="1"/>
  <c r="T100" i="1"/>
  <c r="X100" i="1"/>
  <c r="R101" i="1"/>
  <c r="V101" i="1"/>
  <c r="P102" i="1"/>
  <c r="X64" i="1"/>
  <c r="T66" i="1"/>
  <c r="P68" i="1"/>
  <c r="O69" i="1"/>
  <c r="S69" i="1"/>
  <c r="W69" i="1"/>
  <c r="Q70" i="1"/>
  <c r="U70" i="1"/>
  <c r="O71" i="1"/>
  <c r="S71" i="1"/>
  <c r="W71" i="1"/>
  <c r="Q72" i="1"/>
  <c r="U72" i="1"/>
  <c r="O73" i="1"/>
  <c r="S73" i="1"/>
  <c r="W73" i="1"/>
  <c r="Q74" i="1"/>
  <c r="U74" i="1"/>
  <c r="O75" i="1"/>
  <c r="S75" i="1"/>
  <c r="W75" i="1"/>
  <c r="Q76" i="1"/>
  <c r="U76" i="1"/>
  <c r="O77" i="1"/>
  <c r="S77" i="1"/>
  <c r="W77" i="1"/>
  <c r="Q78" i="1"/>
  <c r="U78" i="1"/>
  <c r="O79" i="1"/>
  <c r="S79" i="1"/>
  <c r="W79" i="1"/>
  <c r="Q80" i="1"/>
  <c r="U80" i="1"/>
  <c r="O81" i="1"/>
  <c r="S81" i="1"/>
  <c r="W81" i="1"/>
  <c r="Q82" i="1"/>
  <c r="U82" i="1"/>
  <c r="O83" i="1"/>
  <c r="S83" i="1"/>
  <c r="W83" i="1"/>
  <c r="Q84" i="1"/>
  <c r="U84" i="1"/>
  <c r="O85" i="1"/>
  <c r="S85" i="1"/>
  <c r="W85" i="1"/>
  <c r="Q86" i="1"/>
  <c r="U86" i="1"/>
  <c r="O87" i="1"/>
  <c r="S87" i="1"/>
  <c r="W87" i="1"/>
  <c r="Q88" i="1"/>
  <c r="U88" i="1"/>
  <c r="O89" i="1"/>
  <c r="S89" i="1"/>
  <c r="W89" i="1"/>
  <c r="Q90" i="1"/>
  <c r="U90" i="1"/>
  <c r="O91" i="1"/>
  <c r="S91" i="1"/>
  <c r="W91" i="1"/>
  <c r="Q92" i="1"/>
  <c r="U92" i="1"/>
  <c r="O93" i="1"/>
  <c r="S93" i="1"/>
  <c r="W93" i="1"/>
  <c r="Q94" i="1"/>
  <c r="U94" i="1"/>
  <c r="O95" i="1"/>
  <c r="S95" i="1"/>
  <c r="W95" i="1"/>
  <c r="Q96" i="1"/>
  <c r="U96" i="1"/>
  <c r="O97" i="1"/>
  <c r="S97" i="1"/>
  <c r="W97" i="1"/>
  <c r="Q98" i="1"/>
  <c r="U98" i="1"/>
  <c r="O99" i="1"/>
  <c r="S99" i="1"/>
  <c r="W99" i="1"/>
  <c r="Q100" i="1"/>
  <c r="U100" i="1"/>
  <c r="O101" i="1"/>
  <c r="S101" i="1"/>
  <c r="W101" i="1"/>
  <c r="Q102" i="1"/>
  <c r="U102" i="1"/>
  <c r="R65" i="1"/>
  <c r="X66" i="1"/>
  <c r="T68" i="1"/>
  <c r="P69" i="1"/>
  <c r="T69" i="1"/>
  <c r="X69" i="1"/>
  <c r="R70" i="1"/>
  <c r="V70" i="1"/>
  <c r="P71" i="1"/>
  <c r="T71" i="1"/>
  <c r="X71" i="1"/>
  <c r="R72" i="1"/>
  <c r="V72" i="1"/>
  <c r="P73" i="1"/>
  <c r="T73" i="1"/>
  <c r="X73" i="1"/>
  <c r="R74" i="1"/>
  <c r="V74" i="1"/>
  <c r="P75" i="1"/>
  <c r="T75" i="1"/>
  <c r="X75" i="1"/>
  <c r="R76" i="1"/>
  <c r="V76" i="1"/>
  <c r="P77" i="1"/>
  <c r="T77" i="1"/>
  <c r="X77" i="1"/>
  <c r="R78" i="1"/>
  <c r="V78" i="1"/>
  <c r="P79" i="1"/>
  <c r="T79" i="1"/>
  <c r="X79" i="1"/>
  <c r="R80" i="1"/>
  <c r="V80" i="1"/>
  <c r="P81" i="1"/>
  <c r="T81" i="1"/>
  <c r="X81" i="1"/>
  <c r="R82" i="1"/>
  <c r="V82" i="1"/>
  <c r="P83" i="1"/>
  <c r="T83" i="1"/>
  <c r="X83" i="1"/>
  <c r="R84" i="1"/>
  <c r="V84" i="1"/>
  <c r="P85" i="1"/>
  <c r="T85" i="1"/>
  <c r="X85" i="1"/>
  <c r="R86" i="1"/>
  <c r="V86" i="1"/>
  <c r="P87" i="1"/>
  <c r="T87" i="1"/>
  <c r="X87" i="1"/>
  <c r="R88" i="1"/>
  <c r="V88" i="1"/>
  <c r="P89" i="1"/>
  <c r="T89" i="1"/>
  <c r="X89" i="1"/>
  <c r="R90" i="1"/>
  <c r="V90" i="1"/>
  <c r="P91" i="1"/>
  <c r="T91" i="1"/>
  <c r="X91" i="1"/>
  <c r="R92" i="1"/>
  <c r="V92" i="1"/>
  <c r="P93" i="1"/>
  <c r="T93" i="1"/>
  <c r="X93" i="1"/>
  <c r="R94" i="1"/>
  <c r="V94" i="1"/>
  <c r="P95" i="1"/>
  <c r="T95" i="1"/>
  <c r="X95" i="1"/>
  <c r="R96" i="1"/>
  <c r="V96" i="1"/>
  <c r="P97" i="1"/>
  <c r="T97" i="1"/>
  <c r="X97" i="1"/>
  <c r="R98" i="1"/>
  <c r="V98" i="1"/>
  <c r="P99" i="1"/>
  <c r="T99" i="1"/>
  <c r="X99" i="1"/>
  <c r="R100" i="1"/>
  <c r="V100" i="1"/>
  <c r="P101" i="1"/>
  <c r="T101" i="1"/>
  <c r="U101" i="1"/>
  <c r="S102" i="1"/>
  <c r="X102" i="1"/>
  <c r="R103" i="1"/>
  <c r="V103" i="1"/>
  <c r="P104" i="1"/>
  <c r="T104" i="1"/>
  <c r="X104" i="1"/>
  <c r="R105" i="1"/>
  <c r="V105" i="1"/>
  <c r="P106" i="1"/>
  <c r="T106" i="1"/>
  <c r="X106" i="1"/>
  <c r="R107" i="1"/>
  <c r="V107" i="1"/>
  <c r="P108" i="1"/>
  <c r="T108" i="1"/>
  <c r="X108" i="1"/>
  <c r="R109" i="1"/>
  <c r="V109" i="1"/>
  <c r="P110" i="1"/>
  <c r="T110" i="1"/>
  <c r="X110" i="1"/>
  <c r="R111" i="1"/>
  <c r="V111" i="1"/>
  <c r="P112" i="1"/>
  <c r="T112" i="1"/>
  <c r="X112" i="1"/>
  <c r="R113" i="1"/>
  <c r="V113" i="1"/>
  <c r="P114" i="1"/>
  <c r="T114" i="1"/>
  <c r="X114" i="1"/>
  <c r="R115" i="1"/>
  <c r="V115" i="1"/>
  <c r="P116" i="1"/>
  <c r="T116" i="1"/>
  <c r="X116" i="1"/>
  <c r="R117" i="1"/>
  <c r="V117" i="1"/>
  <c r="P118" i="1"/>
  <c r="T118" i="1"/>
  <c r="X118" i="1"/>
  <c r="R119" i="1"/>
  <c r="V119" i="1"/>
  <c r="P120" i="1"/>
  <c r="T120" i="1"/>
  <c r="X120" i="1"/>
  <c r="R121" i="1"/>
  <c r="V121" i="1"/>
  <c r="P122" i="1"/>
  <c r="T122" i="1"/>
  <c r="X122" i="1"/>
  <c r="R123" i="1"/>
  <c r="V123" i="1"/>
  <c r="P124" i="1"/>
  <c r="T124" i="1"/>
  <c r="X124" i="1"/>
  <c r="R125" i="1"/>
  <c r="V125" i="1"/>
  <c r="P126" i="1"/>
  <c r="T126" i="1"/>
  <c r="X126" i="1"/>
  <c r="R127" i="1"/>
  <c r="V127" i="1"/>
  <c r="P128" i="1"/>
  <c r="T128" i="1"/>
  <c r="X128" i="1"/>
  <c r="R129" i="1"/>
  <c r="V129" i="1"/>
  <c r="P130" i="1"/>
  <c r="T130" i="1"/>
  <c r="X130" i="1"/>
  <c r="R131" i="1"/>
  <c r="V131" i="1"/>
  <c r="P132" i="1"/>
  <c r="T132" i="1"/>
  <c r="X132" i="1"/>
  <c r="R133" i="1"/>
  <c r="V133" i="1"/>
  <c r="P134" i="1"/>
  <c r="T134" i="1"/>
  <c r="X134" i="1"/>
  <c r="R135" i="1"/>
  <c r="V135" i="1"/>
  <c r="X101" i="1"/>
  <c r="T102" i="1"/>
  <c r="O103" i="1"/>
  <c r="S103" i="1"/>
  <c r="W103" i="1"/>
  <c r="Q104" i="1"/>
  <c r="U104" i="1"/>
  <c r="O105" i="1"/>
  <c r="S105" i="1"/>
  <c r="W105" i="1"/>
  <c r="Q106" i="1"/>
  <c r="U106" i="1"/>
  <c r="O107" i="1"/>
  <c r="S107" i="1"/>
  <c r="W107" i="1"/>
  <c r="Q108" i="1"/>
  <c r="U108" i="1"/>
  <c r="O109" i="1"/>
  <c r="S109" i="1"/>
  <c r="W109" i="1"/>
  <c r="Q110" i="1"/>
  <c r="U110" i="1"/>
  <c r="O111" i="1"/>
  <c r="S111" i="1"/>
  <c r="W111" i="1"/>
  <c r="Q112" i="1"/>
  <c r="U112" i="1"/>
  <c r="O113" i="1"/>
  <c r="S113" i="1"/>
  <c r="W113" i="1"/>
  <c r="Q114" i="1"/>
  <c r="U114" i="1"/>
  <c r="O115" i="1"/>
  <c r="S115" i="1"/>
  <c r="W115" i="1"/>
  <c r="Q116" i="1"/>
  <c r="U116" i="1"/>
  <c r="O117" i="1"/>
  <c r="S117" i="1"/>
  <c r="W117" i="1"/>
  <c r="Q118" i="1"/>
  <c r="U118" i="1"/>
  <c r="O119" i="1"/>
  <c r="S119" i="1"/>
  <c r="W119" i="1"/>
  <c r="Q120" i="1"/>
  <c r="U120" i="1"/>
  <c r="O121" i="1"/>
  <c r="S121" i="1"/>
  <c r="W121" i="1"/>
  <c r="Q122" i="1"/>
  <c r="U122" i="1"/>
  <c r="O123" i="1"/>
  <c r="S123" i="1"/>
  <c r="W123" i="1"/>
  <c r="Q124" i="1"/>
  <c r="U124" i="1"/>
  <c r="O125" i="1"/>
  <c r="S125" i="1"/>
  <c r="W125" i="1"/>
  <c r="Q126" i="1"/>
  <c r="U126" i="1"/>
  <c r="O127" i="1"/>
  <c r="S127" i="1"/>
  <c r="W127" i="1"/>
  <c r="Q128" i="1"/>
  <c r="U128" i="1"/>
  <c r="O129" i="1"/>
  <c r="S129" i="1"/>
  <c r="W129" i="1"/>
  <c r="Q130" i="1"/>
  <c r="U130" i="1"/>
  <c r="O131" i="1"/>
  <c r="S131" i="1"/>
  <c r="W131" i="1"/>
  <c r="Q132" i="1"/>
  <c r="U132" i="1"/>
  <c r="O133" i="1"/>
  <c r="S133" i="1"/>
  <c r="W133" i="1"/>
  <c r="Q134" i="1"/>
  <c r="U134" i="1"/>
  <c r="O135" i="1"/>
  <c r="O102" i="1"/>
  <c r="V102" i="1"/>
  <c r="P103" i="1"/>
  <c r="T103" i="1"/>
  <c r="X103" i="1"/>
  <c r="R104" i="1"/>
  <c r="V104" i="1"/>
  <c r="P105" i="1"/>
  <c r="T105" i="1"/>
  <c r="X105" i="1"/>
  <c r="R106" i="1"/>
  <c r="V106" i="1"/>
  <c r="P107" i="1"/>
  <c r="T107" i="1"/>
  <c r="X107" i="1"/>
  <c r="R108" i="1"/>
  <c r="V108" i="1"/>
  <c r="P109" i="1"/>
  <c r="T109" i="1"/>
  <c r="X109" i="1"/>
  <c r="R110" i="1"/>
  <c r="V110" i="1"/>
  <c r="P111" i="1"/>
  <c r="T111" i="1"/>
  <c r="X111" i="1"/>
  <c r="R112" i="1"/>
  <c r="V112" i="1"/>
  <c r="P113" i="1"/>
  <c r="T113" i="1"/>
  <c r="X113" i="1"/>
  <c r="R114" i="1"/>
  <c r="V114" i="1"/>
  <c r="P115" i="1"/>
  <c r="T115" i="1"/>
  <c r="X115" i="1"/>
  <c r="R116" i="1"/>
  <c r="V116" i="1"/>
  <c r="P117" i="1"/>
  <c r="T117" i="1"/>
  <c r="X117" i="1"/>
  <c r="R118" i="1"/>
  <c r="V118" i="1"/>
  <c r="P119" i="1"/>
  <c r="T119" i="1"/>
  <c r="X119" i="1"/>
  <c r="R120" i="1"/>
  <c r="V120" i="1"/>
  <c r="P121" i="1"/>
  <c r="T121" i="1"/>
  <c r="X121" i="1"/>
  <c r="R122" i="1"/>
  <c r="V122" i="1"/>
  <c r="P123" i="1"/>
  <c r="T123" i="1"/>
  <c r="X123" i="1"/>
  <c r="R124" i="1"/>
  <c r="V124" i="1"/>
  <c r="P125" i="1"/>
  <c r="T125" i="1"/>
  <c r="X125" i="1"/>
  <c r="R126" i="1"/>
  <c r="V126" i="1"/>
  <c r="P127" i="1"/>
  <c r="T127" i="1"/>
  <c r="X127" i="1"/>
  <c r="R128" i="1"/>
  <c r="V128" i="1"/>
  <c r="P129" i="1"/>
  <c r="T129" i="1"/>
  <c r="X129" i="1"/>
  <c r="R130" i="1"/>
  <c r="V130" i="1"/>
  <c r="P131" i="1"/>
  <c r="T131" i="1"/>
  <c r="X131" i="1"/>
  <c r="R132" i="1"/>
  <c r="V132" i="1"/>
  <c r="P133" i="1"/>
  <c r="T133" i="1"/>
  <c r="X133" i="1"/>
  <c r="R134" i="1"/>
  <c r="V134" i="1"/>
  <c r="P135" i="1"/>
  <c r="T135" i="1"/>
  <c r="X135" i="1"/>
  <c r="R136" i="1"/>
  <c r="R102" i="1"/>
  <c r="W102" i="1"/>
  <c r="Q103" i="1"/>
  <c r="U103" i="1"/>
  <c r="O104" i="1"/>
  <c r="S104" i="1"/>
  <c r="W104" i="1"/>
  <c r="Q105" i="1"/>
  <c r="U105" i="1"/>
  <c r="O106" i="1"/>
  <c r="N106" i="1" s="1"/>
  <c r="S106" i="1"/>
  <c r="W106" i="1"/>
  <c r="Q107" i="1"/>
  <c r="U107" i="1"/>
  <c r="O108" i="1"/>
  <c r="S108" i="1"/>
  <c r="W108" i="1"/>
  <c r="Q109" i="1"/>
  <c r="U109" i="1"/>
  <c r="O110" i="1"/>
  <c r="S110" i="1"/>
  <c r="W110" i="1"/>
  <c r="Q111" i="1"/>
  <c r="U111" i="1"/>
  <c r="O112" i="1"/>
  <c r="S112" i="1"/>
  <c r="W112" i="1"/>
  <c r="Q113" i="1"/>
  <c r="U113" i="1"/>
  <c r="O114" i="1"/>
  <c r="N114" i="1" s="1"/>
  <c r="S114" i="1"/>
  <c r="W114" i="1"/>
  <c r="Q115" i="1"/>
  <c r="U115" i="1"/>
  <c r="O116" i="1"/>
  <c r="S116" i="1"/>
  <c r="W116" i="1"/>
  <c r="Q117" i="1"/>
  <c r="U117" i="1"/>
  <c r="O118" i="1"/>
  <c r="S118" i="1"/>
  <c r="W118" i="1"/>
  <c r="Q119" i="1"/>
  <c r="U119" i="1"/>
  <c r="O120" i="1"/>
  <c r="S120" i="1"/>
  <c r="W120" i="1"/>
  <c r="Q121" i="1"/>
  <c r="U121" i="1"/>
  <c r="O122" i="1"/>
  <c r="N122" i="1" s="1"/>
  <c r="S122" i="1"/>
  <c r="W122" i="1"/>
  <c r="Q123" i="1"/>
  <c r="U123" i="1"/>
  <c r="O124" i="1"/>
  <c r="S124" i="1"/>
  <c r="W124" i="1"/>
  <c r="Q125" i="1"/>
  <c r="U125" i="1"/>
  <c r="O126" i="1"/>
  <c r="S126" i="1"/>
  <c r="W126" i="1"/>
  <c r="Q127" i="1"/>
  <c r="U127" i="1"/>
  <c r="O128" i="1"/>
  <c r="S128" i="1"/>
  <c r="W128" i="1"/>
  <c r="Q129" i="1"/>
  <c r="U129" i="1"/>
  <c r="O130" i="1"/>
  <c r="N130" i="1" s="1"/>
  <c r="S130" i="1"/>
  <c r="W130" i="1"/>
  <c r="Q131" i="1"/>
  <c r="U131" i="1"/>
  <c r="O132" i="1"/>
  <c r="S132" i="1"/>
  <c r="W132" i="1"/>
  <c r="Q133" i="1"/>
  <c r="U133" i="1"/>
  <c r="O134" i="1"/>
  <c r="S134" i="1"/>
  <c r="W134" i="1"/>
  <c r="Q135" i="1"/>
  <c r="U135" i="1"/>
  <c r="O136" i="1"/>
  <c r="S135" i="1"/>
  <c r="S136" i="1"/>
  <c r="W136" i="1"/>
  <c r="Q137" i="1"/>
  <c r="U137" i="1"/>
  <c r="O138" i="1"/>
  <c r="S138" i="1"/>
  <c r="W138" i="1"/>
  <c r="Q139" i="1"/>
  <c r="U139" i="1"/>
  <c r="O140" i="1"/>
  <c r="S140" i="1"/>
  <c r="W140" i="1"/>
  <c r="Q141" i="1"/>
  <c r="U141" i="1"/>
  <c r="O142" i="1"/>
  <c r="S142" i="1"/>
  <c r="W142" i="1"/>
  <c r="Q143" i="1"/>
  <c r="U143" i="1"/>
  <c r="O144" i="1"/>
  <c r="S144" i="1"/>
  <c r="W144" i="1"/>
  <c r="Q145" i="1"/>
  <c r="U145" i="1"/>
  <c r="O146" i="1"/>
  <c r="S146" i="1"/>
  <c r="W146" i="1"/>
  <c r="Q147" i="1"/>
  <c r="U147" i="1"/>
  <c r="O148" i="1"/>
  <c r="S148" i="1"/>
  <c r="W148" i="1"/>
  <c r="Q149" i="1"/>
  <c r="U149" i="1"/>
  <c r="O150" i="1"/>
  <c r="S150" i="1"/>
  <c r="W150" i="1"/>
  <c r="Q151" i="1"/>
  <c r="U151" i="1"/>
  <c r="O152" i="1"/>
  <c r="S152" i="1"/>
  <c r="W152" i="1"/>
  <c r="Q153" i="1"/>
  <c r="U153" i="1"/>
  <c r="O154" i="1"/>
  <c r="S154" i="1"/>
  <c r="W154" i="1"/>
  <c r="Q155" i="1"/>
  <c r="U155" i="1"/>
  <c r="O156" i="1"/>
  <c r="S156" i="1"/>
  <c r="W156" i="1"/>
  <c r="Q157" i="1"/>
  <c r="U157" i="1"/>
  <c r="O158" i="1"/>
  <c r="S158" i="1"/>
  <c r="W158" i="1"/>
  <c r="Q159" i="1"/>
  <c r="U159" i="1"/>
  <c r="O160" i="1"/>
  <c r="S160" i="1"/>
  <c r="W160" i="1"/>
  <c r="Q161" i="1"/>
  <c r="U161" i="1"/>
  <c r="O162" i="1"/>
  <c r="S162" i="1"/>
  <c r="W162" i="1"/>
  <c r="Q163" i="1"/>
  <c r="U163" i="1"/>
  <c r="O164" i="1"/>
  <c r="S164" i="1"/>
  <c r="W164" i="1"/>
  <c r="Q165" i="1"/>
  <c r="U165" i="1"/>
  <c r="O166" i="1"/>
  <c r="S166" i="1"/>
  <c r="W166" i="1"/>
  <c r="Q167" i="1"/>
  <c r="U167" i="1"/>
  <c r="O168" i="1"/>
  <c r="S168" i="1"/>
  <c r="W168" i="1"/>
  <c r="Q169" i="1"/>
  <c r="U169" i="1"/>
  <c r="O170" i="1"/>
  <c r="S170" i="1"/>
  <c r="W170" i="1"/>
  <c r="Q171" i="1"/>
  <c r="U171" i="1"/>
  <c r="O172" i="1"/>
  <c r="S172" i="1"/>
  <c r="W172" i="1"/>
  <c r="Q173" i="1"/>
  <c r="U173" i="1"/>
  <c r="O174" i="1"/>
  <c r="S174" i="1"/>
  <c r="W174" i="1"/>
  <c r="Q175" i="1"/>
  <c r="U175" i="1"/>
  <c r="O176" i="1"/>
  <c r="S176" i="1"/>
  <c r="W176" i="1"/>
  <c r="Q177" i="1"/>
  <c r="U177" i="1"/>
  <c r="O178" i="1"/>
  <c r="S178" i="1"/>
  <c r="W178" i="1"/>
  <c r="Q179" i="1"/>
  <c r="U179" i="1"/>
  <c r="O180" i="1"/>
  <c r="S180" i="1"/>
  <c r="W180" i="1"/>
  <c r="Q181" i="1"/>
  <c r="U181" i="1"/>
  <c r="O182" i="1"/>
  <c r="S182" i="1"/>
  <c r="W182" i="1"/>
  <c r="Q183" i="1"/>
  <c r="U183" i="1"/>
  <c r="O184" i="1"/>
  <c r="S184" i="1"/>
  <c r="W184" i="1"/>
  <c r="Q185" i="1"/>
  <c r="U185" i="1"/>
  <c r="O186" i="1"/>
  <c r="S186" i="1"/>
  <c r="W186" i="1"/>
  <c r="Q187" i="1"/>
  <c r="U187" i="1"/>
  <c r="O188" i="1"/>
  <c r="S188" i="1"/>
  <c r="W188" i="1"/>
  <c r="Q189" i="1"/>
  <c r="U189" i="1"/>
  <c r="O190" i="1"/>
  <c r="S190" i="1"/>
  <c r="W190" i="1"/>
  <c r="Q191" i="1"/>
  <c r="U191" i="1"/>
  <c r="O192" i="1"/>
  <c r="S192" i="1"/>
  <c r="W192" i="1"/>
  <c r="Q193" i="1"/>
  <c r="U193" i="1"/>
  <c r="O194" i="1"/>
  <c r="S194" i="1"/>
  <c r="W194" i="1"/>
  <c r="Q195" i="1"/>
  <c r="U195" i="1"/>
  <c r="O196" i="1"/>
  <c r="S196" i="1"/>
  <c r="W196" i="1"/>
  <c r="Q197" i="1"/>
  <c r="U197" i="1"/>
  <c r="O198" i="1"/>
  <c r="S198" i="1"/>
  <c r="W198" i="1"/>
  <c r="Q199" i="1"/>
  <c r="U199" i="1"/>
  <c r="O200" i="1"/>
  <c r="S200" i="1"/>
  <c r="W200" i="1"/>
  <c r="Q201" i="1"/>
  <c r="U201" i="1"/>
  <c r="O202" i="1"/>
  <c r="S202" i="1"/>
  <c r="W135" i="1"/>
  <c r="T136" i="1"/>
  <c r="X136" i="1"/>
  <c r="R137" i="1"/>
  <c r="V137" i="1"/>
  <c r="P138" i="1"/>
  <c r="T138" i="1"/>
  <c r="X138" i="1"/>
  <c r="R139" i="1"/>
  <c r="V139" i="1"/>
  <c r="P140" i="1"/>
  <c r="T140" i="1"/>
  <c r="X140" i="1"/>
  <c r="R141" i="1"/>
  <c r="V141" i="1"/>
  <c r="P142" i="1"/>
  <c r="T142" i="1"/>
  <c r="X142" i="1"/>
  <c r="R143" i="1"/>
  <c r="V143" i="1"/>
  <c r="P144" i="1"/>
  <c r="T144" i="1"/>
  <c r="X144" i="1"/>
  <c r="R145" i="1"/>
  <c r="V145" i="1"/>
  <c r="P146" i="1"/>
  <c r="T146" i="1"/>
  <c r="X146" i="1"/>
  <c r="R147" i="1"/>
  <c r="V147" i="1"/>
  <c r="P148" i="1"/>
  <c r="T148" i="1"/>
  <c r="X148" i="1"/>
  <c r="R149" i="1"/>
  <c r="V149" i="1"/>
  <c r="P150" i="1"/>
  <c r="T150" i="1"/>
  <c r="X150" i="1"/>
  <c r="R151" i="1"/>
  <c r="V151" i="1"/>
  <c r="P152" i="1"/>
  <c r="T152" i="1"/>
  <c r="X152" i="1"/>
  <c r="R153" i="1"/>
  <c r="V153" i="1"/>
  <c r="P154" i="1"/>
  <c r="T154" i="1"/>
  <c r="X154" i="1"/>
  <c r="R155" i="1"/>
  <c r="V155" i="1"/>
  <c r="P156" i="1"/>
  <c r="T156" i="1"/>
  <c r="X156" i="1"/>
  <c r="R157" i="1"/>
  <c r="V157" i="1"/>
  <c r="P158" i="1"/>
  <c r="T158" i="1"/>
  <c r="X158" i="1"/>
  <c r="R159" i="1"/>
  <c r="V159" i="1"/>
  <c r="P160" i="1"/>
  <c r="T160" i="1"/>
  <c r="X160" i="1"/>
  <c r="R161" i="1"/>
  <c r="V161" i="1"/>
  <c r="P162" i="1"/>
  <c r="T162" i="1"/>
  <c r="X162" i="1"/>
  <c r="R163" i="1"/>
  <c r="V163" i="1"/>
  <c r="P164" i="1"/>
  <c r="T164" i="1"/>
  <c r="X164" i="1"/>
  <c r="R165" i="1"/>
  <c r="V165" i="1"/>
  <c r="P166" i="1"/>
  <c r="T166" i="1"/>
  <c r="X166" i="1"/>
  <c r="R167" i="1"/>
  <c r="V167" i="1"/>
  <c r="P168" i="1"/>
  <c r="T168" i="1"/>
  <c r="X168" i="1"/>
  <c r="R169" i="1"/>
  <c r="V169" i="1"/>
  <c r="P170" i="1"/>
  <c r="T170" i="1"/>
  <c r="X170" i="1"/>
  <c r="R171" i="1"/>
  <c r="V171" i="1"/>
  <c r="P172" i="1"/>
  <c r="T172" i="1"/>
  <c r="X172" i="1"/>
  <c r="R173" i="1"/>
  <c r="V173" i="1"/>
  <c r="P174" i="1"/>
  <c r="T174" i="1"/>
  <c r="X174" i="1"/>
  <c r="R175" i="1"/>
  <c r="V175" i="1"/>
  <c r="P176" i="1"/>
  <c r="T176" i="1"/>
  <c r="X176" i="1"/>
  <c r="R177" i="1"/>
  <c r="V177" i="1"/>
  <c r="P178" i="1"/>
  <c r="T178" i="1"/>
  <c r="X178" i="1"/>
  <c r="R179" i="1"/>
  <c r="V179" i="1"/>
  <c r="P180" i="1"/>
  <c r="T180" i="1"/>
  <c r="X180" i="1"/>
  <c r="R181" i="1"/>
  <c r="V181" i="1"/>
  <c r="P182" i="1"/>
  <c r="T182" i="1"/>
  <c r="X182" i="1"/>
  <c r="R183" i="1"/>
  <c r="V183" i="1"/>
  <c r="P184" i="1"/>
  <c r="T184" i="1"/>
  <c r="X184" i="1"/>
  <c r="R185" i="1"/>
  <c r="V185" i="1"/>
  <c r="P186" i="1"/>
  <c r="T186" i="1"/>
  <c r="X186" i="1"/>
  <c r="R187" i="1"/>
  <c r="V187" i="1"/>
  <c r="P188" i="1"/>
  <c r="T188" i="1"/>
  <c r="X188" i="1"/>
  <c r="R189" i="1"/>
  <c r="V189" i="1"/>
  <c r="P190" i="1"/>
  <c r="T190" i="1"/>
  <c r="X190" i="1"/>
  <c r="R191" i="1"/>
  <c r="V191" i="1"/>
  <c r="P192" i="1"/>
  <c r="T192" i="1"/>
  <c r="X192" i="1"/>
  <c r="R193" i="1"/>
  <c r="V193" i="1"/>
  <c r="P194" i="1"/>
  <c r="T194" i="1"/>
  <c r="X194" i="1"/>
  <c r="R195" i="1"/>
  <c r="V195" i="1"/>
  <c r="P196" i="1"/>
  <c r="T196" i="1"/>
  <c r="X196" i="1"/>
  <c r="R197" i="1"/>
  <c r="V197" i="1"/>
  <c r="P198" i="1"/>
  <c r="T198" i="1"/>
  <c r="X198" i="1"/>
  <c r="R199" i="1"/>
  <c r="V199" i="1"/>
  <c r="P200" i="1"/>
  <c r="T200" i="1"/>
  <c r="X200" i="1"/>
  <c r="R201" i="1"/>
  <c r="V201" i="1"/>
  <c r="P202" i="1"/>
  <c r="T202" i="1"/>
  <c r="X202" i="1"/>
  <c r="R203" i="1"/>
  <c r="V203" i="1"/>
  <c r="P136" i="1"/>
  <c r="U136" i="1"/>
  <c r="O137" i="1"/>
  <c r="S137" i="1"/>
  <c r="W137" i="1"/>
  <c r="Q138" i="1"/>
  <c r="U138" i="1"/>
  <c r="O139" i="1"/>
  <c r="S139" i="1"/>
  <c r="W139" i="1"/>
  <c r="Q140" i="1"/>
  <c r="U140" i="1"/>
  <c r="O141" i="1"/>
  <c r="S141" i="1"/>
  <c r="W141" i="1"/>
  <c r="Q142" i="1"/>
  <c r="U142" i="1"/>
  <c r="O143" i="1"/>
  <c r="S143" i="1"/>
  <c r="W143" i="1"/>
  <c r="Q144" i="1"/>
  <c r="U144" i="1"/>
  <c r="O145" i="1"/>
  <c r="S145" i="1"/>
  <c r="W145" i="1"/>
  <c r="Q146" i="1"/>
  <c r="U146" i="1"/>
  <c r="O147" i="1"/>
  <c r="S147" i="1"/>
  <c r="W147" i="1"/>
  <c r="Q148" i="1"/>
  <c r="U148" i="1"/>
  <c r="O149" i="1"/>
  <c r="S149" i="1"/>
  <c r="W149" i="1"/>
  <c r="Q150" i="1"/>
  <c r="U150" i="1"/>
  <c r="O151" i="1"/>
  <c r="S151" i="1"/>
  <c r="W151" i="1"/>
  <c r="Q152" i="1"/>
  <c r="U152" i="1"/>
  <c r="O153" i="1"/>
  <c r="S153" i="1"/>
  <c r="W153" i="1"/>
  <c r="Q154" i="1"/>
  <c r="U154" i="1"/>
  <c r="O155" i="1"/>
  <c r="S155" i="1"/>
  <c r="W155" i="1"/>
  <c r="Q156" i="1"/>
  <c r="U156" i="1"/>
  <c r="O157" i="1"/>
  <c r="S157" i="1"/>
  <c r="W157" i="1"/>
  <c r="Q158" i="1"/>
  <c r="U158" i="1"/>
  <c r="O159" i="1"/>
  <c r="S159" i="1"/>
  <c r="W159" i="1"/>
  <c r="Q160" i="1"/>
  <c r="U160" i="1"/>
  <c r="O161" i="1"/>
  <c r="S161" i="1"/>
  <c r="W161" i="1"/>
  <c r="Q162" i="1"/>
  <c r="U162" i="1"/>
  <c r="O163" i="1"/>
  <c r="S163" i="1"/>
  <c r="W163" i="1"/>
  <c r="Q164" i="1"/>
  <c r="U164" i="1"/>
  <c r="O165" i="1"/>
  <c r="S165" i="1"/>
  <c r="W165" i="1"/>
  <c r="Q166" i="1"/>
  <c r="U166" i="1"/>
  <c r="O167" i="1"/>
  <c r="S167" i="1"/>
  <c r="W167" i="1"/>
  <c r="Q168" i="1"/>
  <c r="U168" i="1"/>
  <c r="O169" i="1"/>
  <c r="S169" i="1"/>
  <c r="W169" i="1"/>
  <c r="Q170" i="1"/>
  <c r="U170" i="1"/>
  <c r="O171" i="1"/>
  <c r="S171" i="1"/>
  <c r="W171" i="1"/>
  <c r="Q172" i="1"/>
  <c r="U172" i="1"/>
  <c r="O173" i="1"/>
  <c r="S173" i="1"/>
  <c r="W173" i="1"/>
  <c r="Q174" i="1"/>
  <c r="U174" i="1"/>
  <c r="O175" i="1"/>
  <c r="S175" i="1"/>
  <c r="W175" i="1"/>
  <c r="Q176" i="1"/>
  <c r="U176" i="1"/>
  <c r="O177" i="1"/>
  <c r="S177" i="1"/>
  <c r="W177" i="1"/>
  <c r="Q178" i="1"/>
  <c r="U178" i="1"/>
  <c r="O179" i="1"/>
  <c r="S179" i="1"/>
  <c r="W179" i="1"/>
  <c r="Q180" i="1"/>
  <c r="U180" i="1"/>
  <c r="O181" i="1"/>
  <c r="S181" i="1"/>
  <c r="W181" i="1"/>
  <c r="Q182" i="1"/>
  <c r="U182" i="1"/>
  <c r="O183" i="1"/>
  <c r="S183" i="1"/>
  <c r="W183" i="1"/>
  <c r="Q184" i="1"/>
  <c r="U184" i="1"/>
  <c r="O185" i="1"/>
  <c r="S185" i="1"/>
  <c r="W185" i="1"/>
  <c r="Q186" i="1"/>
  <c r="U186" i="1"/>
  <c r="O187" i="1"/>
  <c r="S187" i="1"/>
  <c r="W187" i="1"/>
  <c r="Q188" i="1"/>
  <c r="U188" i="1"/>
  <c r="O189" i="1"/>
  <c r="S189" i="1"/>
  <c r="W189" i="1"/>
  <c r="Q190" i="1"/>
  <c r="U190" i="1"/>
  <c r="O191" i="1"/>
  <c r="S191" i="1"/>
  <c r="W191" i="1"/>
  <c r="Q192" i="1"/>
  <c r="U192" i="1"/>
  <c r="O193" i="1"/>
  <c r="S193" i="1"/>
  <c r="W193" i="1"/>
  <c r="Q194" i="1"/>
  <c r="U194" i="1"/>
  <c r="O195" i="1"/>
  <c r="S195" i="1"/>
  <c r="W195" i="1"/>
  <c r="Q196" i="1"/>
  <c r="U196" i="1"/>
  <c r="O197" i="1"/>
  <c r="S197" i="1"/>
  <c r="W197" i="1"/>
  <c r="Q198" i="1"/>
  <c r="U198" i="1"/>
  <c r="O199" i="1"/>
  <c r="S199" i="1"/>
  <c r="W199" i="1"/>
  <c r="Q200" i="1"/>
  <c r="U200" i="1"/>
  <c r="O201" i="1"/>
  <c r="S201" i="1"/>
  <c r="W201" i="1"/>
  <c r="Q202" i="1"/>
  <c r="U202" i="1"/>
  <c r="Q136" i="1"/>
  <c r="V136" i="1"/>
  <c r="P137" i="1"/>
  <c r="T137" i="1"/>
  <c r="X137" i="1"/>
  <c r="R138" i="1"/>
  <c r="V138" i="1"/>
  <c r="P139" i="1"/>
  <c r="T139" i="1"/>
  <c r="X139" i="1"/>
  <c r="R140" i="1"/>
  <c r="V140" i="1"/>
  <c r="P141" i="1"/>
  <c r="T141" i="1"/>
  <c r="X141" i="1"/>
  <c r="R142" i="1"/>
  <c r="V142" i="1"/>
  <c r="P143" i="1"/>
  <c r="T143" i="1"/>
  <c r="X143" i="1"/>
  <c r="R144" i="1"/>
  <c r="V144" i="1"/>
  <c r="P145" i="1"/>
  <c r="T145" i="1"/>
  <c r="X145" i="1"/>
  <c r="R146" i="1"/>
  <c r="V146" i="1"/>
  <c r="P147" i="1"/>
  <c r="T147" i="1"/>
  <c r="X147" i="1"/>
  <c r="R148" i="1"/>
  <c r="V148" i="1"/>
  <c r="P149" i="1"/>
  <c r="T149" i="1"/>
  <c r="X149" i="1"/>
  <c r="R150" i="1"/>
  <c r="V150" i="1"/>
  <c r="P151" i="1"/>
  <c r="T151" i="1"/>
  <c r="X151" i="1"/>
  <c r="R152" i="1"/>
  <c r="V152" i="1"/>
  <c r="P153" i="1"/>
  <c r="T153" i="1"/>
  <c r="X153" i="1"/>
  <c r="R154" i="1"/>
  <c r="V154" i="1"/>
  <c r="P155" i="1"/>
  <c r="T155" i="1"/>
  <c r="X155" i="1"/>
  <c r="R156" i="1"/>
  <c r="V156" i="1"/>
  <c r="P157" i="1"/>
  <c r="T157" i="1"/>
  <c r="X157" i="1"/>
  <c r="R158" i="1"/>
  <c r="V158" i="1"/>
  <c r="P159" i="1"/>
  <c r="T159" i="1"/>
  <c r="X159" i="1"/>
  <c r="R160" i="1"/>
  <c r="V160" i="1"/>
  <c r="P161" i="1"/>
  <c r="T161" i="1"/>
  <c r="X161" i="1"/>
  <c r="R162" i="1"/>
  <c r="V162" i="1"/>
  <c r="P163" i="1"/>
  <c r="T163" i="1"/>
  <c r="X163" i="1"/>
  <c r="R164" i="1"/>
  <c r="V164" i="1"/>
  <c r="P165" i="1"/>
  <c r="T165" i="1"/>
  <c r="X165" i="1"/>
  <c r="R166" i="1"/>
  <c r="V166" i="1"/>
  <c r="P167" i="1"/>
  <c r="T167" i="1"/>
  <c r="X167" i="1"/>
  <c r="R168" i="1"/>
  <c r="V168" i="1"/>
  <c r="P169" i="1"/>
  <c r="T169" i="1"/>
  <c r="X169" i="1"/>
  <c r="R170" i="1"/>
  <c r="V170" i="1"/>
  <c r="P171" i="1"/>
  <c r="T171" i="1"/>
  <c r="X171" i="1"/>
  <c r="R172" i="1"/>
  <c r="V172" i="1"/>
  <c r="P173" i="1"/>
  <c r="T173" i="1"/>
  <c r="X173" i="1"/>
  <c r="R174" i="1"/>
  <c r="V174" i="1"/>
  <c r="P175" i="1"/>
  <c r="T175" i="1"/>
  <c r="X175" i="1"/>
  <c r="R176" i="1"/>
  <c r="V176" i="1"/>
  <c r="P177" i="1"/>
  <c r="T177" i="1"/>
  <c r="X177" i="1"/>
  <c r="R178" i="1"/>
  <c r="V178" i="1"/>
  <c r="P179" i="1"/>
  <c r="T179" i="1"/>
  <c r="X179" i="1"/>
  <c r="R180" i="1"/>
  <c r="V180" i="1"/>
  <c r="P181" i="1"/>
  <c r="T181" i="1"/>
  <c r="X181" i="1"/>
  <c r="R182" i="1"/>
  <c r="V182" i="1"/>
  <c r="P183" i="1"/>
  <c r="T183" i="1"/>
  <c r="X183" i="1"/>
  <c r="R184" i="1"/>
  <c r="V184" i="1"/>
  <c r="P185" i="1"/>
  <c r="T185" i="1"/>
  <c r="X185" i="1"/>
  <c r="R186" i="1"/>
  <c r="V186" i="1"/>
  <c r="P187" i="1"/>
  <c r="T187" i="1"/>
  <c r="X187" i="1"/>
  <c r="R188" i="1"/>
  <c r="V188" i="1"/>
  <c r="P189" i="1"/>
  <c r="T189" i="1"/>
  <c r="X189" i="1"/>
  <c r="R190" i="1"/>
  <c r="V190" i="1"/>
  <c r="P191" i="1"/>
  <c r="T191" i="1"/>
  <c r="X191" i="1"/>
  <c r="R192" i="1"/>
  <c r="V192" i="1"/>
  <c r="P193" i="1"/>
  <c r="T193" i="1"/>
  <c r="X193" i="1"/>
  <c r="R194" i="1"/>
  <c r="V194" i="1"/>
  <c r="P195" i="1"/>
  <c r="T195" i="1"/>
  <c r="X195" i="1"/>
  <c r="R196" i="1"/>
  <c r="V196" i="1"/>
  <c r="P197" i="1"/>
  <c r="T197" i="1"/>
  <c r="X197" i="1"/>
  <c r="R198" i="1"/>
  <c r="V198" i="1"/>
  <c r="P199" i="1"/>
  <c r="T199" i="1"/>
  <c r="X199" i="1"/>
  <c r="R200" i="1"/>
  <c r="V200" i="1"/>
  <c r="P201" i="1"/>
  <c r="T201" i="1"/>
  <c r="X201" i="1"/>
  <c r="O203" i="1"/>
  <c r="T203" i="1"/>
  <c r="O204" i="1"/>
  <c r="S204" i="1"/>
  <c r="W204" i="1"/>
  <c r="Q205" i="1"/>
  <c r="U205" i="1"/>
  <c r="O206" i="1"/>
  <c r="S206" i="1"/>
  <c r="W206" i="1"/>
  <c r="Q207" i="1"/>
  <c r="U207" i="1"/>
  <c r="O208" i="1"/>
  <c r="S208" i="1"/>
  <c r="W208" i="1"/>
  <c r="Q209" i="1"/>
  <c r="U209" i="1"/>
  <c r="O210" i="1"/>
  <c r="S210" i="1"/>
  <c r="W210" i="1"/>
  <c r="Q211" i="1"/>
  <c r="U211" i="1"/>
  <c r="O212" i="1"/>
  <c r="S212" i="1"/>
  <c r="W212" i="1"/>
  <c r="Q213" i="1"/>
  <c r="U213" i="1"/>
  <c r="O214" i="1"/>
  <c r="S214" i="1"/>
  <c r="W214" i="1"/>
  <c r="Q215" i="1"/>
  <c r="U215" i="1"/>
  <c r="O216" i="1"/>
  <c r="S216" i="1"/>
  <c r="W216" i="1"/>
  <c r="Q217" i="1"/>
  <c r="U217" i="1"/>
  <c r="O218" i="1"/>
  <c r="S218" i="1"/>
  <c r="W218" i="1"/>
  <c r="Q219" i="1"/>
  <c r="U219" i="1"/>
  <c r="O220" i="1"/>
  <c r="S220" i="1"/>
  <c r="W220" i="1"/>
  <c r="Q221" i="1"/>
  <c r="U221" i="1"/>
  <c r="O222" i="1"/>
  <c r="S222" i="1"/>
  <c r="W222" i="1"/>
  <c r="Q223" i="1"/>
  <c r="U223" i="1"/>
  <c r="O224" i="1"/>
  <c r="S224" i="1"/>
  <c r="W224" i="1"/>
  <c r="Q225" i="1"/>
  <c r="U225" i="1"/>
  <c r="O226" i="1"/>
  <c r="S226" i="1"/>
  <c r="W226" i="1"/>
  <c r="Q227" i="1"/>
  <c r="U227" i="1"/>
  <c r="O228" i="1"/>
  <c r="S228" i="1"/>
  <c r="W228" i="1"/>
  <c r="Q229" i="1"/>
  <c r="U229" i="1"/>
  <c r="O230" i="1"/>
  <c r="S230" i="1"/>
  <c r="W230" i="1"/>
  <c r="Q231" i="1"/>
  <c r="U231" i="1"/>
  <c r="O232" i="1"/>
  <c r="S232" i="1"/>
  <c r="W232" i="1"/>
  <c r="Q233" i="1"/>
  <c r="U233" i="1"/>
  <c r="O234" i="1"/>
  <c r="S234" i="1"/>
  <c r="W234" i="1"/>
  <c r="Q235" i="1"/>
  <c r="U235" i="1"/>
  <c r="O236" i="1"/>
  <c r="S236" i="1"/>
  <c r="W236" i="1"/>
  <c r="Q237" i="1"/>
  <c r="U237" i="1"/>
  <c r="O238" i="1"/>
  <c r="S238" i="1"/>
  <c r="W238" i="1"/>
  <c r="Q239" i="1"/>
  <c r="U239" i="1"/>
  <c r="O240" i="1"/>
  <c r="S240" i="1"/>
  <c r="W240" i="1"/>
  <c r="Q241" i="1"/>
  <c r="U241" i="1"/>
  <c r="O242" i="1"/>
  <c r="S242" i="1"/>
  <c r="W242" i="1"/>
  <c r="Q243" i="1"/>
  <c r="U243" i="1"/>
  <c r="O244" i="1"/>
  <c r="S244" i="1"/>
  <c r="W244" i="1"/>
  <c r="Q245" i="1"/>
  <c r="U245" i="1"/>
  <c r="O246" i="1"/>
  <c r="S246" i="1"/>
  <c r="W246" i="1"/>
  <c r="Q247" i="1"/>
  <c r="U247" i="1"/>
  <c r="O248" i="1"/>
  <c r="S248" i="1"/>
  <c r="W248" i="1"/>
  <c r="Q249" i="1"/>
  <c r="U249" i="1"/>
  <c r="O250" i="1"/>
  <c r="S250" i="1"/>
  <c r="W250" i="1"/>
  <c r="Q251" i="1"/>
  <c r="U251" i="1"/>
  <c r="O252" i="1"/>
  <c r="S252" i="1"/>
  <c r="W252" i="1"/>
  <c r="Q253" i="1"/>
  <c r="U253" i="1"/>
  <c r="O254" i="1"/>
  <c r="S254" i="1"/>
  <c r="W254" i="1"/>
  <c r="Q255" i="1"/>
  <c r="U255" i="1"/>
  <c r="O256" i="1"/>
  <c r="S256" i="1"/>
  <c r="W256" i="1"/>
  <c r="Q257" i="1"/>
  <c r="U257" i="1"/>
  <c r="O258" i="1"/>
  <c r="S258" i="1"/>
  <c r="W258" i="1"/>
  <c r="Q259" i="1"/>
  <c r="U259" i="1"/>
  <c r="O260" i="1"/>
  <c r="S260" i="1"/>
  <c r="W260" i="1"/>
  <c r="Q261" i="1"/>
  <c r="U261" i="1"/>
  <c r="O262" i="1"/>
  <c r="S262" i="1"/>
  <c r="W262" i="1"/>
  <c r="Q263" i="1"/>
  <c r="U263" i="1"/>
  <c r="O264" i="1"/>
  <c r="S264" i="1"/>
  <c r="W264" i="1"/>
  <c r="Q265" i="1"/>
  <c r="U265" i="1"/>
  <c r="O266" i="1"/>
  <c r="S266" i="1"/>
  <c r="W266" i="1"/>
  <c r="Q267" i="1"/>
  <c r="U267" i="1"/>
  <c r="O268" i="1"/>
  <c r="S268" i="1"/>
  <c r="W268" i="1"/>
  <c r="Q269" i="1"/>
  <c r="R202" i="1"/>
  <c r="P203" i="1"/>
  <c r="U203" i="1"/>
  <c r="P204" i="1"/>
  <c r="T204" i="1"/>
  <c r="X204" i="1"/>
  <c r="R205" i="1"/>
  <c r="V205" i="1"/>
  <c r="P206" i="1"/>
  <c r="T206" i="1"/>
  <c r="X206" i="1"/>
  <c r="R207" i="1"/>
  <c r="V207" i="1"/>
  <c r="P208" i="1"/>
  <c r="T208" i="1"/>
  <c r="X208" i="1"/>
  <c r="R209" i="1"/>
  <c r="V209" i="1"/>
  <c r="P210" i="1"/>
  <c r="T210" i="1"/>
  <c r="X210" i="1"/>
  <c r="R211" i="1"/>
  <c r="V211" i="1"/>
  <c r="P212" i="1"/>
  <c r="T212" i="1"/>
  <c r="X212" i="1"/>
  <c r="R213" i="1"/>
  <c r="V213" i="1"/>
  <c r="P214" i="1"/>
  <c r="T214" i="1"/>
  <c r="X214" i="1"/>
  <c r="R215" i="1"/>
  <c r="V215" i="1"/>
  <c r="P216" i="1"/>
  <c r="T216" i="1"/>
  <c r="X216" i="1"/>
  <c r="R217" i="1"/>
  <c r="V217" i="1"/>
  <c r="P218" i="1"/>
  <c r="T218" i="1"/>
  <c r="X218" i="1"/>
  <c r="R219" i="1"/>
  <c r="V219" i="1"/>
  <c r="P220" i="1"/>
  <c r="T220" i="1"/>
  <c r="X220" i="1"/>
  <c r="R221" i="1"/>
  <c r="V221" i="1"/>
  <c r="P222" i="1"/>
  <c r="T222" i="1"/>
  <c r="X222" i="1"/>
  <c r="R223" i="1"/>
  <c r="V223" i="1"/>
  <c r="P224" i="1"/>
  <c r="T224" i="1"/>
  <c r="X224" i="1"/>
  <c r="R225" i="1"/>
  <c r="V225" i="1"/>
  <c r="P226" i="1"/>
  <c r="T226" i="1"/>
  <c r="X226" i="1"/>
  <c r="R227" i="1"/>
  <c r="V227" i="1"/>
  <c r="P228" i="1"/>
  <c r="T228" i="1"/>
  <c r="X228" i="1"/>
  <c r="R229" i="1"/>
  <c r="V229" i="1"/>
  <c r="P230" i="1"/>
  <c r="T230" i="1"/>
  <c r="X230" i="1"/>
  <c r="R231" i="1"/>
  <c r="V231" i="1"/>
  <c r="P232" i="1"/>
  <c r="T232" i="1"/>
  <c r="X232" i="1"/>
  <c r="R233" i="1"/>
  <c r="V233" i="1"/>
  <c r="P234" i="1"/>
  <c r="T234" i="1"/>
  <c r="X234" i="1"/>
  <c r="R235" i="1"/>
  <c r="V235" i="1"/>
  <c r="P236" i="1"/>
  <c r="T236" i="1"/>
  <c r="X236" i="1"/>
  <c r="R237" i="1"/>
  <c r="V237" i="1"/>
  <c r="P238" i="1"/>
  <c r="T238" i="1"/>
  <c r="X238" i="1"/>
  <c r="R239" i="1"/>
  <c r="V239" i="1"/>
  <c r="P240" i="1"/>
  <c r="T240" i="1"/>
  <c r="X240" i="1"/>
  <c r="R241" i="1"/>
  <c r="V241" i="1"/>
  <c r="P242" i="1"/>
  <c r="T242" i="1"/>
  <c r="X242" i="1"/>
  <c r="R243" i="1"/>
  <c r="V243" i="1"/>
  <c r="P244" i="1"/>
  <c r="T244" i="1"/>
  <c r="X244" i="1"/>
  <c r="R245" i="1"/>
  <c r="V245" i="1"/>
  <c r="P246" i="1"/>
  <c r="T246" i="1"/>
  <c r="X246" i="1"/>
  <c r="R247" i="1"/>
  <c r="V247" i="1"/>
  <c r="P248" i="1"/>
  <c r="T248" i="1"/>
  <c r="X248" i="1"/>
  <c r="R249" i="1"/>
  <c r="V249" i="1"/>
  <c r="P250" i="1"/>
  <c r="T250" i="1"/>
  <c r="X250" i="1"/>
  <c r="R251" i="1"/>
  <c r="V251" i="1"/>
  <c r="P252" i="1"/>
  <c r="T252" i="1"/>
  <c r="X252" i="1"/>
  <c r="R253" i="1"/>
  <c r="V253" i="1"/>
  <c r="P254" i="1"/>
  <c r="T254" i="1"/>
  <c r="X254" i="1"/>
  <c r="R255" i="1"/>
  <c r="V255" i="1"/>
  <c r="P256" i="1"/>
  <c r="T256" i="1"/>
  <c r="X256" i="1"/>
  <c r="R257" i="1"/>
  <c r="V257" i="1"/>
  <c r="P258" i="1"/>
  <c r="T258" i="1"/>
  <c r="X258" i="1"/>
  <c r="R259" i="1"/>
  <c r="V259" i="1"/>
  <c r="P260" i="1"/>
  <c r="T260" i="1"/>
  <c r="X260" i="1"/>
  <c r="R261" i="1"/>
  <c r="V261" i="1"/>
  <c r="P262" i="1"/>
  <c r="T262" i="1"/>
  <c r="X262" i="1"/>
  <c r="R263" i="1"/>
  <c r="V263" i="1"/>
  <c r="P264" i="1"/>
  <c r="T264" i="1"/>
  <c r="X264" i="1"/>
  <c r="R265" i="1"/>
  <c r="V265" i="1"/>
  <c r="P266" i="1"/>
  <c r="T266" i="1"/>
  <c r="X266" i="1"/>
  <c r="R267" i="1"/>
  <c r="V267" i="1"/>
  <c r="P268" i="1"/>
  <c r="T268" i="1"/>
  <c r="X268" i="1"/>
  <c r="R269" i="1"/>
  <c r="V269" i="1"/>
  <c r="V202" i="1"/>
  <c r="Q203" i="1"/>
  <c r="W203" i="1"/>
  <c r="Q204" i="1"/>
  <c r="U204" i="1"/>
  <c r="O205" i="1"/>
  <c r="S205" i="1"/>
  <c r="W205" i="1"/>
  <c r="Q206" i="1"/>
  <c r="U206" i="1"/>
  <c r="O207" i="1"/>
  <c r="S207" i="1"/>
  <c r="W207" i="1"/>
  <c r="Q208" i="1"/>
  <c r="U208" i="1"/>
  <c r="O209" i="1"/>
  <c r="S209" i="1"/>
  <c r="W209" i="1"/>
  <c r="Q210" i="1"/>
  <c r="U210" i="1"/>
  <c r="O211" i="1"/>
  <c r="S211" i="1"/>
  <c r="W211" i="1"/>
  <c r="Q212" i="1"/>
  <c r="U212" i="1"/>
  <c r="O213" i="1"/>
  <c r="S213" i="1"/>
  <c r="W213" i="1"/>
  <c r="Q214" i="1"/>
  <c r="U214" i="1"/>
  <c r="O215" i="1"/>
  <c r="S215" i="1"/>
  <c r="W215" i="1"/>
  <c r="Q216" i="1"/>
  <c r="U216" i="1"/>
  <c r="O217" i="1"/>
  <c r="S217" i="1"/>
  <c r="W217" i="1"/>
  <c r="Q218" i="1"/>
  <c r="U218" i="1"/>
  <c r="O219" i="1"/>
  <c r="S219" i="1"/>
  <c r="W219" i="1"/>
  <c r="Q220" i="1"/>
  <c r="U220" i="1"/>
  <c r="O221" i="1"/>
  <c r="S221" i="1"/>
  <c r="W221" i="1"/>
  <c r="Q222" i="1"/>
  <c r="U222" i="1"/>
  <c r="O223" i="1"/>
  <c r="S223" i="1"/>
  <c r="W223" i="1"/>
  <c r="Q224" i="1"/>
  <c r="U224" i="1"/>
  <c r="O225" i="1"/>
  <c r="S225" i="1"/>
  <c r="W225" i="1"/>
  <c r="Q226" i="1"/>
  <c r="U226" i="1"/>
  <c r="O227" i="1"/>
  <c r="S227" i="1"/>
  <c r="W227" i="1"/>
  <c r="Q228" i="1"/>
  <c r="U228" i="1"/>
  <c r="O229" i="1"/>
  <c r="S229" i="1"/>
  <c r="W229" i="1"/>
  <c r="Q230" i="1"/>
  <c r="U230" i="1"/>
  <c r="O231" i="1"/>
  <c r="S231" i="1"/>
  <c r="W231" i="1"/>
  <c r="Q232" i="1"/>
  <c r="U232" i="1"/>
  <c r="O233" i="1"/>
  <c r="S233" i="1"/>
  <c r="W233" i="1"/>
  <c r="Q234" i="1"/>
  <c r="U234" i="1"/>
  <c r="O235" i="1"/>
  <c r="S235" i="1"/>
  <c r="W235" i="1"/>
  <c r="Q236" i="1"/>
  <c r="U236" i="1"/>
  <c r="O237" i="1"/>
  <c r="S237" i="1"/>
  <c r="W237" i="1"/>
  <c r="Q238" i="1"/>
  <c r="U238" i="1"/>
  <c r="O239" i="1"/>
  <c r="S239" i="1"/>
  <c r="W239" i="1"/>
  <c r="Q240" i="1"/>
  <c r="U240" i="1"/>
  <c r="O241" i="1"/>
  <c r="S241" i="1"/>
  <c r="W241" i="1"/>
  <c r="Q242" i="1"/>
  <c r="U242" i="1"/>
  <c r="O243" i="1"/>
  <c r="S243" i="1"/>
  <c r="W243" i="1"/>
  <c r="Q244" i="1"/>
  <c r="U244" i="1"/>
  <c r="O245" i="1"/>
  <c r="S245" i="1"/>
  <c r="W245" i="1"/>
  <c r="Q246" i="1"/>
  <c r="U246" i="1"/>
  <c r="O247" i="1"/>
  <c r="S247" i="1"/>
  <c r="W247" i="1"/>
  <c r="Q248" i="1"/>
  <c r="U248" i="1"/>
  <c r="O249" i="1"/>
  <c r="S249" i="1"/>
  <c r="W249" i="1"/>
  <c r="Q250" i="1"/>
  <c r="U250" i="1"/>
  <c r="O251" i="1"/>
  <c r="S251" i="1"/>
  <c r="W251" i="1"/>
  <c r="Q252" i="1"/>
  <c r="U252" i="1"/>
  <c r="O253" i="1"/>
  <c r="S253" i="1"/>
  <c r="W253" i="1"/>
  <c r="Q254" i="1"/>
  <c r="U254" i="1"/>
  <c r="O255" i="1"/>
  <c r="S255" i="1"/>
  <c r="W255" i="1"/>
  <c r="Q256" i="1"/>
  <c r="U256" i="1"/>
  <c r="O257" i="1"/>
  <c r="S257" i="1"/>
  <c r="W257" i="1"/>
  <c r="Q258" i="1"/>
  <c r="U258" i="1"/>
  <c r="O259" i="1"/>
  <c r="S259" i="1"/>
  <c r="W259" i="1"/>
  <c r="Q260" i="1"/>
  <c r="U260" i="1"/>
  <c r="O261" i="1"/>
  <c r="S261" i="1"/>
  <c r="W261" i="1"/>
  <c r="Q262" i="1"/>
  <c r="U262" i="1"/>
  <c r="O263" i="1"/>
  <c r="S263" i="1"/>
  <c r="W263" i="1"/>
  <c r="Q264" i="1"/>
  <c r="U264" i="1"/>
  <c r="O265" i="1"/>
  <c r="S265" i="1"/>
  <c r="W265" i="1"/>
  <c r="Q266" i="1"/>
  <c r="U266" i="1"/>
  <c r="O267" i="1"/>
  <c r="S267" i="1"/>
  <c r="W267" i="1"/>
  <c r="Q268" i="1"/>
  <c r="U268" i="1"/>
  <c r="O269" i="1"/>
  <c r="S269" i="1"/>
  <c r="W269" i="1"/>
  <c r="W202" i="1"/>
  <c r="S203" i="1"/>
  <c r="X203" i="1"/>
  <c r="R204" i="1"/>
  <c r="V204" i="1"/>
  <c r="P205" i="1"/>
  <c r="T205" i="1"/>
  <c r="X205" i="1"/>
  <c r="R206" i="1"/>
  <c r="V206" i="1"/>
  <c r="P207" i="1"/>
  <c r="T207" i="1"/>
  <c r="X207" i="1"/>
  <c r="R208" i="1"/>
  <c r="V208" i="1"/>
  <c r="P209" i="1"/>
  <c r="T209" i="1"/>
  <c r="X209" i="1"/>
  <c r="R210" i="1"/>
  <c r="V210" i="1"/>
  <c r="P211" i="1"/>
  <c r="T211" i="1"/>
  <c r="X211" i="1"/>
  <c r="R212" i="1"/>
  <c r="V212" i="1"/>
  <c r="P213" i="1"/>
  <c r="T213" i="1"/>
  <c r="X213" i="1"/>
  <c r="R214" i="1"/>
  <c r="V214" i="1"/>
  <c r="P215" i="1"/>
  <c r="T215" i="1"/>
  <c r="X215" i="1"/>
  <c r="R216" i="1"/>
  <c r="V216" i="1"/>
  <c r="P217" i="1"/>
  <c r="T217" i="1"/>
  <c r="X217" i="1"/>
  <c r="R218" i="1"/>
  <c r="V218" i="1"/>
  <c r="P219" i="1"/>
  <c r="T219" i="1"/>
  <c r="X219" i="1"/>
  <c r="R220" i="1"/>
  <c r="V220" i="1"/>
  <c r="P221" i="1"/>
  <c r="T221" i="1"/>
  <c r="X221" i="1"/>
  <c r="R222" i="1"/>
  <c r="V222" i="1"/>
  <c r="P223" i="1"/>
  <c r="T223" i="1"/>
  <c r="X223" i="1"/>
  <c r="R224" i="1"/>
  <c r="V224" i="1"/>
  <c r="P225" i="1"/>
  <c r="T225" i="1"/>
  <c r="X225" i="1"/>
  <c r="R226" i="1"/>
  <c r="V226" i="1"/>
  <c r="P227" i="1"/>
  <c r="T227" i="1"/>
  <c r="X227" i="1"/>
  <c r="R228" i="1"/>
  <c r="V228" i="1"/>
  <c r="P229" i="1"/>
  <c r="T229" i="1"/>
  <c r="X229" i="1"/>
  <c r="R230" i="1"/>
  <c r="V230" i="1"/>
  <c r="P231" i="1"/>
  <c r="T231" i="1"/>
  <c r="X231" i="1"/>
  <c r="R232" i="1"/>
  <c r="V232" i="1"/>
  <c r="P233" i="1"/>
  <c r="T233" i="1"/>
  <c r="X233" i="1"/>
  <c r="R234" i="1"/>
  <c r="V234" i="1"/>
  <c r="P235" i="1"/>
  <c r="T235" i="1"/>
  <c r="X235" i="1"/>
  <c r="R236" i="1"/>
  <c r="V236" i="1"/>
  <c r="P237" i="1"/>
  <c r="T237" i="1"/>
  <c r="X237" i="1"/>
  <c r="R238" i="1"/>
  <c r="V238" i="1"/>
  <c r="P239" i="1"/>
  <c r="T239" i="1"/>
  <c r="X239" i="1"/>
  <c r="R240" i="1"/>
  <c r="V240" i="1"/>
  <c r="P241" i="1"/>
  <c r="T241" i="1"/>
  <c r="X241" i="1"/>
  <c r="R242" i="1"/>
  <c r="V242" i="1"/>
  <c r="P243" i="1"/>
  <c r="T243" i="1"/>
  <c r="X243" i="1"/>
  <c r="R244" i="1"/>
  <c r="V244" i="1"/>
  <c r="P245" i="1"/>
  <c r="T245" i="1"/>
  <c r="X245" i="1"/>
  <c r="R246" i="1"/>
  <c r="V246" i="1"/>
  <c r="P247" i="1"/>
  <c r="T247" i="1"/>
  <c r="X247" i="1"/>
  <c r="R248" i="1"/>
  <c r="V248" i="1"/>
  <c r="P249" i="1"/>
  <c r="T249" i="1"/>
  <c r="X249" i="1"/>
  <c r="R250" i="1"/>
  <c r="V250" i="1"/>
  <c r="P251" i="1"/>
  <c r="T251" i="1"/>
  <c r="X251" i="1"/>
  <c r="R252" i="1"/>
  <c r="V252" i="1"/>
  <c r="P253" i="1"/>
  <c r="T253" i="1"/>
  <c r="X253" i="1"/>
  <c r="R254" i="1"/>
  <c r="V254" i="1"/>
  <c r="P255" i="1"/>
  <c r="T255" i="1"/>
  <c r="X255" i="1"/>
  <c r="R256" i="1"/>
  <c r="V256" i="1"/>
  <c r="P257" i="1"/>
  <c r="T257" i="1"/>
  <c r="X257" i="1"/>
  <c r="R258" i="1"/>
  <c r="V258" i="1"/>
  <c r="P259" i="1"/>
  <c r="T259" i="1"/>
  <c r="X259" i="1"/>
  <c r="R260" i="1"/>
  <c r="V260" i="1"/>
  <c r="P261" i="1"/>
  <c r="T261" i="1"/>
  <c r="X261" i="1"/>
  <c r="R262" i="1"/>
  <c r="V262" i="1"/>
  <c r="P263" i="1"/>
  <c r="T263" i="1"/>
  <c r="X263" i="1"/>
  <c r="R264" i="1"/>
  <c r="V264" i="1"/>
  <c r="P265" i="1"/>
  <c r="T265" i="1"/>
  <c r="X265" i="1"/>
  <c r="R266" i="1"/>
  <c r="V266" i="1"/>
  <c r="P267" i="1"/>
  <c r="T267" i="1"/>
  <c r="X267" i="1"/>
  <c r="R268" i="1"/>
  <c r="V268" i="1"/>
  <c r="P269" i="1"/>
  <c r="T269" i="1"/>
  <c r="X269" i="1"/>
  <c r="R270" i="1"/>
  <c r="V270" i="1"/>
  <c r="U269" i="1"/>
  <c r="S270" i="1"/>
  <c r="X270" i="1"/>
  <c r="R271" i="1"/>
  <c r="V271" i="1"/>
  <c r="P272" i="1"/>
  <c r="T272" i="1"/>
  <c r="X272" i="1"/>
  <c r="R273" i="1"/>
  <c r="V273" i="1"/>
  <c r="P274" i="1"/>
  <c r="T274" i="1"/>
  <c r="X274" i="1"/>
  <c r="R275" i="1"/>
  <c r="V275" i="1"/>
  <c r="P276" i="1"/>
  <c r="T276" i="1"/>
  <c r="X276" i="1"/>
  <c r="R277" i="1"/>
  <c r="V277" i="1"/>
  <c r="P278" i="1"/>
  <c r="T278" i="1"/>
  <c r="X278" i="1"/>
  <c r="R279" i="1"/>
  <c r="V279" i="1"/>
  <c r="P280" i="1"/>
  <c r="T280" i="1"/>
  <c r="X280" i="1"/>
  <c r="R281" i="1"/>
  <c r="V281" i="1"/>
  <c r="P282" i="1"/>
  <c r="T282" i="1"/>
  <c r="X282" i="1"/>
  <c r="R283" i="1"/>
  <c r="V283" i="1"/>
  <c r="P284" i="1"/>
  <c r="T284" i="1"/>
  <c r="X284" i="1"/>
  <c r="R285" i="1"/>
  <c r="V285" i="1"/>
  <c r="P286" i="1"/>
  <c r="T286" i="1"/>
  <c r="X286" i="1"/>
  <c r="R287" i="1"/>
  <c r="V287" i="1"/>
  <c r="P288" i="1"/>
  <c r="T288" i="1"/>
  <c r="X288" i="1"/>
  <c r="R289" i="1"/>
  <c r="V289" i="1"/>
  <c r="P290" i="1"/>
  <c r="T290" i="1"/>
  <c r="X290" i="1"/>
  <c r="R291" i="1"/>
  <c r="V291" i="1"/>
  <c r="P292" i="1"/>
  <c r="T292" i="1"/>
  <c r="X292" i="1"/>
  <c r="R293" i="1"/>
  <c r="V293" i="1"/>
  <c r="P294" i="1"/>
  <c r="T294" i="1"/>
  <c r="X294" i="1"/>
  <c r="R295" i="1"/>
  <c r="V295" i="1"/>
  <c r="P296" i="1"/>
  <c r="T296" i="1"/>
  <c r="X296" i="1"/>
  <c r="R297" i="1"/>
  <c r="V297" i="1"/>
  <c r="P298" i="1"/>
  <c r="T298" i="1"/>
  <c r="X298" i="1"/>
  <c r="R299" i="1"/>
  <c r="V299" i="1"/>
  <c r="P300" i="1"/>
  <c r="T300" i="1"/>
  <c r="X300" i="1"/>
  <c r="R301" i="1"/>
  <c r="V301" i="1"/>
  <c r="P302" i="1"/>
  <c r="T302" i="1"/>
  <c r="X302" i="1"/>
  <c r="R303" i="1"/>
  <c r="V303" i="1"/>
  <c r="P304" i="1"/>
  <c r="T304" i="1"/>
  <c r="X304" i="1"/>
  <c r="R305" i="1"/>
  <c r="V305" i="1"/>
  <c r="P306" i="1"/>
  <c r="T306" i="1"/>
  <c r="X306" i="1"/>
  <c r="R307" i="1"/>
  <c r="V307" i="1"/>
  <c r="P308" i="1"/>
  <c r="T308" i="1"/>
  <c r="X308" i="1"/>
  <c r="R309" i="1"/>
  <c r="V309" i="1"/>
  <c r="P310" i="1"/>
  <c r="T310" i="1"/>
  <c r="X310" i="1"/>
  <c r="R311" i="1"/>
  <c r="V311" i="1"/>
  <c r="P312" i="1"/>
  <c r="T312" i="1"/>
  <c r="X312" i="1"/>
  <c r="R313" i="1"/>
  <c r="V313" i="1"/>
  <c r="P314" i="1"/>
  <c r="T314" i="1"/>
  <c r="X314" i="1"/>
  <c r="R315" i="1"/>
  <c r="V315" i="1"/>
  <c r="P316" i="1"/>
  <c r="T316" i="1"/>
  <c r="X316" i="1"/>
  <c r="R317" i="1"/>
  <c r="V317" i="1"/>
  <c r="P318" i="1"/>
  <c r="T318" i="1"/>
  <c r="X318" i="1"/>
  <c r="R319" i="1"/>
  <c r="V319" i="1"/>
  <c r="P320" i="1"/>
  <c r="T320" i="1"/>
  <c r="X320" i="1"/>
  <c r="R321" i="1"/>
  <c r="V321" i="1"/>
  <c r="P322" i="1"/>
  <c r="T322" i="1"/>
  <c r="X322" i="1"/>
  <c r="R323" i="1"/>
  <c r="V323" i="1"/>
  <c r="P324" i="1"/>
  <c r="T324" i="1"/>
  <c r="X324" i="1"/>
  <c r="R325" i="1"/>
  <c r="V325" i="1"/>
  <c r="P326" i="1"/>
  <c r="T326" i="1"/>
  <c r="X326" i="1"/>
  <c r="R327" i="1"/>
  <c r="V327" i="1"/>
  <c r="P328" i="1"/>
  <c r="T328" i="1"/>
  <c r="X328" i="1"/>
  <c r="R329" i="1"/>
  <c r="V329" i="1"/>
  <c r="P330" i="1"/>
  <c r="T330" i="1"/>
  <c r="X330" i="1"/>
  <c r="R331" i="1"/>
  <c r="V331" i="1"/>
  <c r="P332" i="1"/>
  <c r="T332" i="1"/>
  <c r="X332" i="1"/>
  <c r="R333" i="1"/>
  <c r="V333" i="1"/>
  <c r="P334" i="1"/>
  <c r="T334" i="1"/>
  <c r="X334" i="1"/>
  <c r="R335" i="1"/>
  <c r="V335" i="1"/>
  <c r="P336" i="1"/>
  <c r="T336" i="1"/>
  <c r="X336" i="1"/>
  <c r="R337" i="1"/>
  <c r="V337" i="1"/>
  <c r="O270" i="1"/>
  <c r="T270" i="1"/>
  <c r="O271" i="1"/>
  <c r="S271" i="1"/>
  <c r="W271" i="1"/>
  <c r="Q272" i="1"/>
  <c r="U272" i="1"/>
  <c r="O273" i="1"/>
  <c r="S273" i="1"/>
  <c r="W273" i="1"/>
  <c r="Q274" i="1"/>
  <c r="U274" i="1"/>
  <c r="O275" i="1"/>
  <c r="S275" i="1"/>
  <c r="W275" i="1"/>
  <c r="Q276" i="1"/>
  <c r="U276" i="1"/>
  <c r="O277" i="1"/>
  <c r="S277" i="1"/>
  <c r="W277" i="1"/>
  <c r="Q278" i="1"/>
  <c r="U278" i="1"/>
  <c r="O279" i="1"/>
  <c r="S279" i="1"/>
  <c r="W279" i="1"/>
  <c r="Q280" i="1"/>
  <c r="U280" i="1"/>
  <c r="O281" i="1"/>
  <c r="S281" i="1"/>
  <c r="W281" i="1"/>
  <c r="Q282" i="1"/>
  <c r="U282" i="1"/>
  <c r="O283" i="1"/>
  <c r="S283" i="1"/>
  <c r="W283" i="1"/>
  <c r="Q284" i="1"/>
  <c r="U284" i="1"/>
  <c r="O285" i="1"/>
  <c r="S285" i="1"/>
  <c r="W285" i="1"/>
  <c r="Q286" i="1"/>
  <c r="U286" i="1"/>
  <c r="O287" i="1"/>
  <c r="S287" i="1"/>
  <c r="W287" i="1"/>
  <c r="Q288" i="1"/>
  <c r="U288" i="1"/>
  <c r="O289" i="1"/>
  <c r="S289" i="1"/>
  <c r="W289" i="1"/>
  <c r="Q290" i="1"/>
  <c r="U290" i="1"/>
  <c r="O291" i="1"/>
  <c r="S291" i="1"/>
  <c r="W291" i="1"/>
  <c r="Q292" i="1"/>
  <c r="U292" i="1"/>
  <c r="O293" i="1"/>
  <c r="S293" i="1"/>
  <c r="W293" i="1"/>
  <c r="Q294" i="1"/>
  <c r="U294" i="1"/>
  <c r="O295" i="1"/>
  <c r="S295" i="1"/>
  <c r="W295" i="1"/>
  <c r="Q296" i="1"/>
  <c r="U296" i="1"/>
  <c r="O297" i="1"/>
  <c r="S297" i="1"/>
  <c r="W297" i="1"/>
  <c r="Q298" i="1"/>
  <c r="U298" i="1"/>
  <c r="O299" i="1"/>
  <c r="S299" i="1"/>
  <c r="W299" i="1"/>
  <c r="Q300" i="1"/>
  <c r="U300" i="1"/>
  <c r="O301" i="1"/>
  <c r="S301" i="1"/>
  <c r="W301" i="1"/>
  <c r="Q302" i="1"/>
  <c r="U302" i="1"/>
  <c r="O303" i="1"/>
  <c r="S303" i="1"/>
  <c r="W303" i="1"/>
  <c r="Q304" i="1"/>
  <c r="U304" i="1"/>
  <c r="O305" i="1"/>
  <c r="S305" i="1"/>
  <c r="W305" i="1"/>
  <c r="Q306" i="1"/>
  <c r="U306" i="1"/>
  <c r="O307" i="1"/>
  <c r="S307" i="1"/>
  <c r="W307" i="1"/>
  <c r="Q308" i="1"/>
  <c r="U308" i="1"/>
  <c r="O309" i="1"/>
  <c r="S309" i="1"/>
  <c r="W309" i="1"/>
  <c r="Q310" i="1"/>
  <c r="U310" i="1"/>
  <c r="O311" i="1"/>
  <c r="S311" i="1"/>
  <c r="W311" i="1"/>
  <c r="Q312" i="1"/>
  <c r="U312" i="1"/>
  <c r="O313" i="1"/>
  <c r="S313" i="1"/>
  <c r="W313" i="1"/>
  <c r="Q314" i="1"/>
  <c r="U314" i="1"/>
  <c r="O315" i="1"/>
  <c r="S315" i="1"/>
  <c r="W315" i="1"/>
  <c r="Q316" i="1"/>
  <c r="U316" i="1"/>
  <c r="O317" i="1"/>
  <c r="S317" i="1"/>
  <c r="W317" i="1"/>
  <c r="Q318" i="1"/>
  <c r="U318" i="1"/>
  <c r="O319" i="1"/>
  <c r="S319" i="1"/>
  <c r="W319" i="1"/>
  <c r="Q320" i="1"/>
  <c r="U320" i="1"/>
  <c r="O321" i="1"/>
  <c r="S321" i="1"/>
  <c r="W321" i="1"/>
  <c r="Q322" i="1"/>
  <c r="U322" i="1"/>
  <c r="O323" i="1"/>
  <c r="S323" i="1"/>
  <c r="W323" i="1"/>
  <c r="Q324" i="1"/>
  <c r="U324" i="1"/>
  <c r="O325" i="1"/>
  <c r="S325" i="1"/>
  <c r="W325" i="1"/>
  <c r="Q326" i="1"/>
  <c r="U326" i="1"/>
  <c r="O327" i="1"/>
  <c r="S327" i="1"/>
  <c r="W327" i="1"/>
  <c r="Q328" i="1"/>
  <c r="U328" i="1"/>
  <c r="O329" i="1"/>
  <c r="S329" i="1"/>
  <c r="W329" i="1"/>
  <c r="Q330" i="1"/>
  <c r="U330" i="1"/>
  <c r="O331" i="1"/>
  <c r="S331" i="1"/>
  <c r="W331" i="1"/>
  <c r="Q332" i="1"/>
  <c r="U332" i="1"/>
  <c r="O333" i="1"/>
  <c r="S333" i="1"/>
  <c r="W333" i="1"/>
  <c r="Q334" i="1"/>
  <c r="U334" i="1"/>
  <c r="O335" i="1"/>
  <c r="S335" i="1"/>
  <c r="W335" i="1"/>
  <c r="Q336" i="1"/>
  <c r="U336" i="1"/>
  <c r="O337" i="1"/>
  <c r="N337" i="1" s="1"/>
  <c r="S337" i="1"/>
  <c r="P270" i="1"/>
  <c r="U270" i="1"/>
  <c r="P271" i="1"/>
  <c r="T271" i="1"/>
  <c r="X271" i="1"/>
  <c r="R272" i="1"/>
  <c r="V272" i="1"/>
  <c r="P273" i="1"/>
  <c r="T273" i="1"/>
  <c r="X273" i="1"/>
  <c r="R274" i="1"/>
  <c r="V274" i="1"/>
  <c r="P275" i="1"/>
  <c r="T275" i="1"/>
  <c r="X275" i="1"/>
  <c r="R276" i="1"/>
  <c r="V276" i="1"/>
  <c r="P277" i="1"/>
  <c r="T277" i="1"/>
  <c r="X277" i="1"/>
  <c r="R278" i="1"/>
  <c r="V278" i="1"/>
  <c r="P279" i="1"/>
  <c r="T279" i="1"/>
  <c r="X279" i="1"/>
  <c r="R280" i="1"/>
  <c r="V280" i="1"/>
  <c r="P281" i="1"/>
  <c r="T281" i="1"/>
  <c r="X281" i="1"/>
  <c r="R282" i="1"/>
  <c r="V282" i="1"/>
  <c r="P283" i="1"/>
  <c r="T283" i="1"/>
  <c r="X283" i="1"/>
  <c r="R284" i="1"/>
  <c r="V284" i="1"/>
  <c r="P285" i="1"/>
  <c r="T285" i="1"/>
  <c r="X285" i="1"/>
  <c r="R286" i="1"/>
  <c r="V286" i="1"/>
  <c r="P287" i="1"/>
  <c r="T287" i="1"/>
  <c r="X287" i="1"/>
  <c r="R288" i="1"/>
  <c r="V288" i="1"/>
  <c r="P289" i="1"/>
  <c r="T289" i="1"/>
  <c r="X289" i="1"/>
  <c r="R290" i="1"/>
  <c r="V290" i="1"/>
  <c r="P291" i="1"/>
  <c r="T291" i="1"/>
  <c r="X291" i="1"/>
  <c r="R292" i="1"/>
  <c r="V292" i="1"/>
  <c r="P293" i="1"/>
  <c r="T293" i="1"/>
  <c r="X293" i="1"/>
  <c r="R294" i="1"/>
  <c r="V294" i="1"/>
  <c r="P295" i="1"/>
  <c r="T295" i="1"/>
  <c r="X295" i="1"/>
  <c r="R296" i="1"/>
  <c r="V296" i="1"/>
  <c r="P297" i="1"/>
  <c r="T297" i="1"/>
  <c r="X297" i="1"/>
  <c r="R298" i="1"/>
  <c r="V298" i="1"/>
  <c r="P299" i="1"/>
  <c r="T299" i="1"/>
  <c r="X299" i="1"/>
  <c r="R300" i="1"/>
  <c r="V300" i="1"/>
  <c r="P301" i="1"/>
  <c r="T301" i="1"/>
  <c r="X301" i="1"/>
  <c r="R302" i="1"/>
  <c r="V302" i="1"/>
  <c r="P303" i="1"/>
  <c r="T303" i="1"/>
  <c r="X303" i="1"/>
  <c r="R304" i="1"/>
  <c r="V304" i="1"/>
  <c r="P305" i="1"/>
  <c r="T305" i="1"/>
  <c r="X305" i="1"/>
  <c r="R306" i="1"/>
  <c r="V306" i="1"/>
  <c r="P307" i="1"/>
  <c r="T307" i="1"/>
  <c r="X307" i="1"/>
  <c r="R308" i="1"/>
  <c r="V308" i="1"/>
  <c r="P309" i="1"/>
  <c r="T309" i="1"/>
  <c r="X309" i="1"/>
  <c r="R310" i="1"/>
  <c r="V310" i="1"/>
  <c r="P311" i="1"/>
  <c r="T311" i="1"/>
  <c r="X311" i="1"/>
  <c r="R312" i="1"/>
  <c r="V312" i="1"/>
  <c r="P313" i="1"/>
  <c r="T313" i="1"/>
  <c r="X313" i="1"/>
  <c r="R314" i="1"/>
  <c r="V314" i="1"/>
  <c r="P315" i="1"/>
  <c r="T315" i="1"/>
  <c r="X315" i="1"/>
  <c r="R316" i="1"/>
  <c r="V316" i="1"/>
  <c r="P317" i="1"/>
  <c r="T317" i="1"/>
  <c r="X317" i="1"/>
  <c r="R318" i="1"/>
  <c r="V318" i="1"/>
  <c r="P319" i="1"/>
  <c r="T319" i="1"/>
  <c r="X319" i="1"/>
  <c r="R320" i="1"/>
  <c r="V320" i="1"/>
  <c r="P321" i="1"/>
  <c r="T321" i="1"/>
  <c r="X321" i="1"/>
  <c r="R322" i="1"/>
  <c r="V322" i="1"/>
  <c r="P323" i="1"/>
  <c r="T323" i="1"/>
  <c r="X323" i="1"/>
  <c r="R324" i="1"/>
  <c r="V324" i="1"/>
  <c r="P325" i="1"/>
  <c r="T325" i="1"/>
  <c r="X325" i="1"/>
  <c r="R326" i="1"/>
  <c r="V326" i="1"/>
  <c r="P327" i="1"/>
  <c r="T327" i="1"/>
  <c r="X327" i="1"/>
  <c r="R328" i="1"/>
  <c r="V328" i="1"/>
  <c r="P329" i="1"/>
  <c r="T329" i="1"/>
  <c r="X329" i="1"/>
  <c r="R330" i="1"/>
  <c r="V330" i="1"/>
  <c r="P331" i="1"/>
  <c r="T331" i="1"/>
  <c r="X331" i="1"/>
  <c r="R332" i="1"/>
  <c r="V332" i="1"/>
  <c r="P333" i="1"/>
  <c r="T333" i="1"/>
  <c r="X333" i="1"/>
  <c r="R334" i="1"/>
  <c r="V334" i="1"/>
  <c r="P335" i="1"/>
  <c r="T335" i="1"/>
  <c r="X335" i="1"/>
  <c r="R336" i="1"/>
  <c r="Q270" i="1"/>
  <c r="W270" i="1"/>
  <c r="Q271" i="1"/>
  <c r="U271" i="1"/>
  <c r="O272" i="1"/>
  <c r="S272" i="1"/>
  <c r="W272" i="1"/>
  <c r="Q273" i="1"/>
  <c r="U273" i="1"/>
  <c r="O274" i="1"/>
  <c r="S274" i="1"/>
  <c r="W274" i="1"/>
  <c r="Q275" i="1"/>
  <c r="U275" i="1"/>
  <c r="O276" i="1"/>
  <c r="N276" i="1" s="1"/>
  <c r="S276" i="1"/>
  <c r="W276" i="1"/>
  <c r="Q277" i="1"/>
  <c r="U277" i="1"/>
  <c r="O278" i="1"/>
  <c r="S278" i="1"/>
  <c r="W278" i="1"/>
  <c r="Q279" i="1"/>
  <c r="U279" i="1"/>
  <c r="O280" i="1"/>
  <c r="S280" i="1"/>
  <c r="W280" i="1"/>
  <c r="Q281" i="1"/>
  <c r="U281" i="1"/>
  <c r="O282" i="1"/>
  <c r="S282" i="1"/>
  <c r="W282" i="1"/>
  <c r="Q283" i="1"/>
  <c r="U283" i="1"/>
  <c r="O284" i="1"/>
  <c r="N284" i="1" s="1"/>
  <c r="S284" i="1"/>
  <c r="W284" i="1"/>
  <c r="Q285" i="1"/>
  <c r="U285" i="1"/>
  <c r="O286" i="1"/>
  <c r="S286" i="1"/>
  <c r="W286" i="1"/>
  <c r="Q287" i="1"/>
  <c r="U287" i="1"/>
  <c r="O288" i="1"/>
  <c r="S288" i="1"/>
  <c r="W288" i="1"/>
  <c r="Q289" i="1"/>
  <c r="U289" i="1"/>
  <c r="O290" i="1"/>
  <c r="S290" i="1"/>
  <c r="W290" i="1"/>
  <c r="Q291" i="1"/>
  <c r="U291" i="1"/>
  <c r="O292" i="1"/>
  <c r="N292" i="1" s="1"/>
  <c r="S292" i="1"/>
  <c r="W292" i="1"/>
  <c r="Q293" i="1"/>
  <c r="U293" i="1"/>
  <c r="O294" i="1"/>
  <c r="S294" i="1"/>
  <c r="W294" i="1"/>
  <c r="Q295" i="1"/>
  <c r="U295" i="1"/>
  <c r="O296" i="1"/>
  <c r="S296" i="1"/>
  <c r="W296" i="1"/>
  <c r="Q297" i="1"/>
  <c r="U297" i="1"/>
  <c r="O298" i="1"/>
  <c r="S298" i="1"/>
  <c r="W298" i="1"/>
  <c r="Q299" i="1"/>
  <c r="U299" i="1"/>
  <c r="O300" i="1"/>
  <c r="N300" i="1" s="1"/>
  <c r="S300" i="1"/>
  <c r="W300" i="1"/>
  <c r="Q301" i="1"/>
  <c r="U301" i="1"/>
  <c r="O302" i="1"/>
  <c r="S302" i="1"/>
  <c r="W302" i="1"/>
  <c r="Q303" i="1"/>
  <c r="U303" i="1"/>
  <c r="O304" i="1"/>
  <c r="S304" i="1"/>
  <c r="W304" i="1"/>
  <c r="Q305" i="1"/>
  <c r="U305" i="1"/>
  <c r="O306" i="1"/>
  <c r="S306" i="1"/>
  <c r="W306" i="1"/>
  <c r="Q307" i="1"/>
  <c r="U307" i="1"/>
  <c r="O308" i="1"/>
  <c r="N308" i="1" s="1"/>
  <c r="S308" i="1"/>
  <c r="W308" i="1"/>
  <c r="Q309" i="1"/>
  <c r="U309" i="1"/>
  <c r="O310" i="1"/>
  <c r="S310" i="1"/>
  <c r="W310" i="1"/>
  <c r="Q311" i="1"/>
  <c r="U311" i="1"/>
  <c r="O312" i="1"/>
  <c r="S312" i="1"/>
  <c r="W312" i="1"/>
  <c r="Q313" i="1"/>
  <c r="U313" i="1"/>
  <c r="O314" i="1"/>
  <c r="S314" i="1"/>
  <c r="W314" i="1"/>
  <c r="Q315" i="1"/>
  <c r="U315" i="1"/>
  <c r="O316" i="1"/>
  <c r="N316" i="1" s="1"/>
  <c r="S316" i="1"/>
  <c r="W316" i="1"/>
  <c r="Q317" i="1"/>
  <c r="U317" i="1"/>
  <c r="O318" i="1"/>
  <c r="S318" i="1"/>
  <c r="W318" i="1"/>
  <c r="Q319" i="1"/>
  <c r="U319" i="1"/>
  <c r="O320" i="1"/>
  <c r="S320" i="1"/>
  <c r="W320" i="1"/>
  <c r="Q321" i="1"/>
  <c r="U321" i="1"/>
  <c r="O322" i="1"/>
  <c r="S322" i="1"/>
  <c r="W322" i="1"/>
  <c r="Q323" i="1"/>
  <c r="U323" i="1"/>
  <c r="O324" i="1"/>
  <c r="N324" i="1" s="1"/>
  <c r="S324" i="1"/>
  <c r="W324" i="1"/>
  <c r="Q325" i="1"/>
  <c r="U325" i="1"/>
  <c r="O326" i="1"/>
  <c r="S326" i="1"/>
  <c r="W326" i="1"/>
  <c r="Q327" i="1"/>
  <c r="U327" i="1"/>
  <c r="O328" i="1"/>
  <c r="S328" i="1"/>
  <c r="W328" i="1"/>
  <c r="Q329" i="1"/>
  <c r="U329" i="1"/>
  <c r="O330" i="1"/>
  <c r="S330" i="1"/>
  <c r="W330" i="1"/>
  <c r="Q331" i="1"/>
  <c r="U331" i="1"/>
  <c r="O332" i="1"/>
  <c r="N332" i="1" s="1"/>
  <c r="S332" i="1"/>
  <c r="W332" i="1"/>
  <c r="Q333" i="1"/>
  <c r="U333" i="1"/>
  <c r="O334" i="1"/>
  <c r="S334" i="1"/>
  <c r="W334" i="1"/>
  <c r="Q335" i="1"/>
  <c r="U335" i="1"/>
  <c r="O336" i="1"/>
  <c r="N336" i="1" s="1"/>
  <c r="S336" i="1"/>
  <c r="N330" i="1" l="1"/>
  <c r="N322" i="1"/>
  <c r="N314" i="1"/>
  <c r="N306" i="1"/>
  <c r="N298" i="1"/>
  <c r="N290" i="1"/>
  <c r="N282" i="1"/>
  <c r="N274" i="1"/>
  <c r="N331" i="1"/>
  <c r="N323" i="1"/>
  <c r="N315" i="1"/>
  <c r="N307" i="1"/>
  <c r="N299" i="1"/>
  <c r="N291" i="1"/>
  <c r="N283" i="1"/>
  <c r="N275" i="1"/>
  <c r="N270" i="1"/>
  <c r="N267" i="1"/>
  <c r="N259" i="1"/>
  <c r="N251" i="1"/>
  <c r="N243" i="1"/>
  <c r="N235" i="1"/>
  <c r="N227" i="1"/>
  <c r="N219" i="1"/>
  <c r="N211" i="1"/>
  <c r="N268" i="1"/>
  <c r="N260" i="1"/>
  <c r="N252" i="1"/>
  <c r="N244" i="1"/>
  <c r="N236" i="1"/>
  <c r="N228" i="1"/>
  <c r="N220" i="1"/>
  <c r="N212" i="1"/>
  <c r="N204" i="1"/>
  <c r="N201" i="1"/>
  <c r="N193" i="1"/>
  <c r="N185" i="1"/>
  <c r="N177" i="1"/>
  <c r="N169" i="1"/>
  <c r="N161" i="1"/>
  <c r="N153" i="1"/>
  <c r="N145" i="1"/>
  <c r="N137" i="1"/>
  <c r="N198" i="1"/>
  <c r="N190" i="1"/>
  <c r="N182" i="1"/>
  <c r="N174" i="1"/>
  <c r="N166" i="1"/>
  <c r="N158" i="1"/>
  <c r="N150" i="1"/>
  <c r="N142" i="1"/>
  <c r="N136" i="1"/>
  <c r="N128" i="1"/>
  <c r="N120" i="1"/>
  <c r="N112" i="1"/>
  <c r="N104" i="1"/>
  <c r="N133" i="1"/>
  <c r="N125" i="1"/>
  <c r="N117" i="1"/>
  <c r="N109" i="1"/>
  <c r="N101" i="1"/>
  <c r="N93" i="1"/>
  <c r="N85" i="1"/>
  <c r="N77" i="1"/>
  <c r="N69" i="1"/>
  <c r="N96" i="1"/>
  <c r="N88" i="1"/>
  <c r="N80" i="1"/>
  <c r="N72" i="1"/>
  <c r="N64" i="1"/>
  <c r="N56" i="1"/>
  <c r="N48" i="1"/>
  <c r="N40" i="1"/>
  <c r="N61" i="1"/>
  <c r="N53" i="1"/>
  <c r="N45" i="1"/>
  <c r="N37" i="1"/>
  <c r="N32" i="1"/>
  <c r="Y32" i="1" s="1"/>
  <c r="N24" i="1"/>
  <c r="Y24" i="1" s="1"/>
  <c r="N16" i="1"/>
  <c r="N8" i="1"/>
  <c r="N29" i="1"/>
  <c r="Z29" i="1" s="1"/>
  <c r="N21" i="1"/>
  <c r="N13" i="1"/>
  <c r="N5" i="1"/>
  <c r="Y5" i="1" s="1"/>
  <c r="N483" i="1"/>
  <c r="N475" i="1"/>
  <c r="N486" i="1"/>
  <c r="N478" i="1"/>
  <c r="N469" i="1"/>
  <c r="N461" i="1"/>
  <c r="N453" i="1"/>
  <c r="N445" i="1"/>
  <c r="N470" i="1"/>
  <c r="N462" i="1"/>
  <c r="N454" i="1"/>
  <c r="N446" i="1"/>
  <c r="N438" i="1"/>
  <c r="N431" i="1"/>
  <c r="N423" i="1"/>
  <c r="N415" i="1"/>
  <c r="N407" i="1"/>
  <c r="N434" i="1"/>
  <c r="N426" i="1"/>
  <c r="N418" i="1"/>
  <c r="N410" i="1"/>
  <c r="N398" i="1"/>
  <c r="N390" i="1"/>
  <c r="N382" i="1"/>
  <c r="N374" i="1"/>
  <c r="N401" i="1"/>
  <c r="N393" i="1"/>
  <c r="N385" i="1"/>
  <c r="N377" i="1"/>
  <c r="N369" i="1"/>
  <c r="N361" i="1"/>
  <c r="N353" i="1"/>
  <c r="N345" i="1"/>
  <c r="N364" i="1"/>
  <c r="N356" i="1"/>
  <c r="N348" i="1"/>
  <c r="N340" i="1"/>
  <c r="N328" i="1"/>
  <c r="N320" i="1"/>
  <c r="N312" i="1"/>
  <c r="N304" i="1"/>
  <c r="N296" i="1"/>
  <c r="N288" i="1"/>
  <c r="N280" i="1"/>
  <c r="N272" i="1"/>
  <c r="N329" i="1"/>
  <c r="N321" i="1"/>
  <c r="N313" i="1"/>
  <c r="N305" i="1"/>
  <c r="N297" i="1"/>
  <c r="N289" i="1"/>
  <c r="N281" i="1"/>
  <c r="N273" i="1"/>
  <c r="N265" i="1"/>
  <c r="N257" i="1"/>
  <c r="N249" i="1"/>
  <c r="N241" i="1"/>
  <c r="N233" i="1"/>
  <c r="N225" i="1"/>
  <c r="N217" i="1"/>
  <c r="N209" i="1"/>
  <c r="N266" i="1"/>
  <c r="N258" i="1"/>
  <c r="N250" i="1"/>
  <c r="N242" i="1"/>
  <c r="N234" i="1"/>
  <c r="N226" i="1"/>
  <c r="N218" i="1"/>
  <c r="N210" i="1"/>
  <c r="N199" i="1"/>
  <c r="N191" i="1"/>
  <c r="N183" i="1"/>
  <c r="N175" i="1"/>
  <c r="N167" i="1"/>
  <c r="N159" i="1"/>
  <c r="N151" i="1"/>
  <c r="N143" i="1"/>
  <c r="N196" i="1"/>
  <c r="N188" i="1"/>
  <c r="N180" i="1"/>
  <c r="N172" i="1"/>
  <c r="N164" i="1"/>
  <c r="N156" i="1"/>
  <c r="N148" i="1"/>
  <c r="N140" i="1"/>
  <c r="N134" i="1"/>
  <c r="N126" i="1"/>
  <c r="N118" i="1"/>
  <c r="N110" i="1"/>
  <c r="N131" i="1"/>
  <c r="N123" i="1"/>
  <c r="N115" i="1"/>
  <c r="N107" i="1"/>
  <c r="N99" i="1"/>
  <c r="N91" i="1"/>
  <c r="N83" i="1"/>
  <c r="N75" i="1"/>
  <c r="N94" i="1"/>
  <c r="N86" i="1"/>
  <c r="N78" i="1"/>
  <c r="N70" i="1"/>
  <c r="N62" i="1"/>
  <c r="N54" i="1"/>
  <c r="N46" i="1"/>
  <c r="Y46" i="1" s="1"/>
  <c r="N38" i="1"/>
  <c r="N67" i="1"/>
  <c r="N59" i="1"/>
  <c r="N51" i="1"/>
  <c r="N43" i="1"/>
  <c r="N30" i="1"/>
  <c r="Y30" i="1" s="1"/>
  <c r="N22" i="1"/>
  <c r="N14" i="1"/>
  <c r="N6" i="1"/>
  <c r="Y6" i="1" s="1"/>
  <c r="N35" i="1"/>
  <c r="N27" i="1"/>
  <c r="N19" i="1"/>
  <c r="N11" i="1"/>
  <c r="N3" i="1"/>
  <c r="N481" i="1"/>
  <c r="N473" i="1"/>
  <c r="N472" i="1"/>
  <c r="N484" i="1"/>
  <c r="N476" i="1"/>
  <c r="N467" i="1"/>
  <c r="N459" i="1"/>
  <c r="N451" i="1"/>
  <c r="N443" i="1"/>
  <c r="N468" i="1"/>
  <c r="N460" i="1"/>
  <c r="N452" i="1"/>
  <c r="N444" i="1"/>
  <c r="N437" i="1"/>
  <c r="N429" i="1"/>
  <c r="N421" i="1"/>
  <c r="N413" i="1"/>
  <c r="N405" i="1"/>
  <c r="N432" i="1"/>
  <c r="N424" i="1"/>
  <c r="N416" i="1"/>
  <c r="N408" i="1"/>
  <c r="N404" i="1"/>
  <c r="N396" i="1"/>
  <c r="N388" i="1"/>
  <c r="N380" i="1"/>
  <c r="N372" i="1"/>
  <c r="N399" i="1"/>
  <c r="N391" i="1"/>
  <c r="N383" i="1"/>
  <c r="N375" i="1"/>
  <c r="N367" i="1"/>
  <c r="N359" i="1"/>
  <c r="N351" i="1"/>
  <c r="N343" i="1"/>
  <c r="N370" i="1"/>
  <c r="N362" i="1"/>
  <c r="N354" i="1"/>
  <c r="N346" i="1"/>
  <c r="N338" i="1"/>
  <c r="N334" i="1"/>
  <c r="N326" i="1"/>
  <c r="N318" i="1"/>
  <c r="N310" i="1"/>
  <c r="N302" i="1"/>
  <c r="N294" i="1"/>
  <c r="N286" i="1"/>
  <c r="N278" i="1"/>
  <c r="N335" i="1"/>
  <c r="N327" i="1"/>
  <c r="N319" i="1"/>
  <c r="N311" i="1"/>
  <c r="N303" i="1"/>
  <c r="N295" i="1"/>
  <c r="N287" i="1"/>
  <c r="N279" i="1"/>
  <c r="N271" i="1"/>
  <c r="N263" i="1"/>
  <c r="N255" i="1"/>
  <c r="N247" i="1"/>
  <c r="N239" i="1"/>
  <c r="N231" i="1"/>
  <c r="N223" i="1"/>
  <c r="N215" i="1"/>
  <c r="N207" i="1"/>
  <c r="N264" i="1"/>
  <c r="N256" i="1"/>
  <c r="N248" i="1"/>
  <c r="N240" i="1"/>
  <c r="N232" i="1"/>
  <c r="N224" i="1"/>
  <c r="N216" i="1"/>
  <c r="N208" i="1"/>
  <c r="N203" i="1"/>
  <c r="N197" i="1"/>
  <c r="N189" i="1"/>
  <c r="N181" i="1"/>
  <c r="N173" i="1"/>
  <c r="N165" i="1"/>
  <c r="N157" i="1"/>
  <c r="N149" i="1"/>
  <c r="N141" i="1"/>
  <c r="N202" i="1"/>
  <c r="N194" i="1"/>
  <c r="N186" i="1"/>
  <c r="N178" i="1"/>
  <c r="N170" i="1"/>
  <c r="N162" i="1"/>
  <c r="N154" i="1"/>
  <c r="N146" i="1"/>
  <c r="N138" i="1"/>
  <c r="N132" i="1"/>
  <c r="N124" i="1"/>
  <c r="N116" i="1"/>
  <c r="N108" i="1"/>
  <c r="N102" i="1"/>
  <c r="N129" i="1"/>
  <c r="N121" i="1"/>
  <c r="N113" i="1"/>
  <c r="N105" i="1"/>
  <c r="N97" i="1"/>
  <c r="N89" i="1"/>
  <c r="N81" i="1"/>
  <c r="N73" i="1"/>
  <c r="N100" i="1"/>
  <c r="N92" i="1"/>
  <c r="N84" i="1"/>
  <c r="N76" i="1"/>
  <c r="N68" i="1"/>
  <c r="N60" i="1"/>
  <c r="N52" i="1"/>
  <c r="N44" i="1"/>
  <c r="N65" i="1"/>
  <c r="N57" i="1"/>
  <c r="N49" i="1"/>
  <c r="N41" i="1"/>
  <c r="N36" i="1"/>
  <c r="Z36" i="1" s="1"/>
  <c r="N28" i="1"/>
  <c r="Z28" i="1" s="1"/>
  <c r="N20" i="1"/>
  <c r="N12" i="1"/>
  <c r="N4" i="1"/>
  <c r="Y4" i="1" s="1"/>
  <c r="N33" i="1"/>
  <c r="N25" i="1"/>
  <c r="N17" i="1"/>
  <c r="N9" i="1"/>
  <c r="N2" i="1"/>
  <c r="N487" i="1"/>
  <c r="N479" i="1"/>
  <c r="N482" i="1"/>
  <c r="N474" i="1"/>
  <c r="N449" i="1"/>
  <c r="N441" i="1"/>
  <c r="N466" i="1"/>
  <c r="N458" i="1"/>
  <c r="N450" i="1"/>
  <c r="N442" i="1"/>
  <c r="N435" i="1"/>
  <c r="N427" i="1"/>
  <c r="N419" i="1"/>
  <c r="N411" i="1"/>
  <c r="N430" i="1"/>
  <c r="N422" i="1"/>
  <c r="N414" i="1"/>
  <c r="N406" i="1"/>
  <c r="N402" i="1"/>
  <c r="N394" i="1"/>
  <c r="N386" i="1"/>
  <c r="N378" i="1"/>
  <c r="N397" i="1"/>
  <c r="N389" i="1"/>
  <c r="N381" i="1"/>
  <c r="N373" i="1"/>
  <c r="N365" i="1"/>
  <c r="N357" i="1"/>
  <c r="N349" i="1"/>
  <c r="N341" i="1"/>
  <c r="N368" i="1"/>
  <c r="N360" i="1"/>
  <c r="N352" i="1"/>
  <c r="N344" i="1"/>
  <c r="N333" i="1"/>
  <c r="N325" i="1"/>
  <c r="N317" i="1"/>
  <c r="N309" i="1"/>
  <c r="N301" i="1"/>
  <c r="N293" i="1"/>
  <c r="N285" i="1"/>
  <c r="N277" i="1"/>
  <c r="N269" i="1"/>
  <c r="N261" i="1"/>
  <c r="N253" i="1"/>
  <c r="N245" i="1"/>
  <c r="N237" i="1"/>
  <c r="N229" i="1"/>
  <c r="N221" i="1"/>
  <c r="N213" i="1"/>
  <c r="N205" i="1"/>
  <c r="N262" i="1"/>
  <c r="N254" i="1"/>
  <c r="N246" i="1"/>
  <c r="N238" i="1"/>
  <c r="N230" i="1"/>
  <c r="N222" i="1"/>
  <c r="N214" i="1"/>
  <c r="N206" i="1"/>
  <c r="N195" i="1"/>
  <c r="N187" i="1"/>
  <c r="N179" i="1"/>
  <c r="N171" i="1"/>
  <c r="N163" i="1"/>
  <c r="N155" i="1"/>
  <c r="N147" i="1"/>
  <c r="N139" i="1"/>
  <c r="N200" i="1"/>
  <c r="N192" i="1"/>
  <c r="N184" i="1"/>
  <c r="N176" i="1"/>
  <c r="N168" i="1"/>
  <c r="N160" i="1"/>
  <c r="N152" i="1"/>
  <c r="N144" i="1"/>
  <c r="N135" i="1"/>
  <c r="N127" i="1"/>
  <c r="N119" i="1"/>
  <c r="N111" i="1"/>
  <c r="N103" i="1"/>
  <c r="N95" i="1"/>
  <c r="N87" i="1"/>
  <c r="N79" i="1"/>
  <c r="N71" i="1"/>
  <c r="N98" i="1"/>
  <c r="N90" i="1"/>
  <c r="N82" i="1"/>
  <c r="N74" i="1"/>
  <c r="N66" i="1"/>
  <c r="N58" i="1"/>
  <c r="N50" i="1"/>
  <c r="N42" i="1"/>
  <c r="N63" i="1"/>
  <c r="N55" i="1"/>
  <c r="N47" i="1"/>
  <c r="N39" i="1"/>
  <c r="N34" i="1"/>
  <c r="N26" i="1"/>
  <c r="N18" i="1"/>
  <c r="N10" i="1"/>
  <c r="N31" i="1"/>
  <c r="N23" i="1"/>
  <c r="N15" i="1"/>
  <c r="N7" i="1"/>
  <c r="Y7" i="1" s="1"/>
  <c r="N485" i="1"/>
  <c r="N477" i="1"/>
  <c r="N480" i="1"/>
  <c r="N471" i="1"/>
  <c r="N464" i="1"/>
  <c r="N456" i="1"/>
  <c r="N448" i="1"/>
  <c r="N440" i="1"/>
  <c r="N433" i="1"/>
  <c r="N425" i="1"/>
  <c r="N417" i="1"/>
  <c r="N409" i="1"/>
  <c r="N436" i="1"/>
  <c r="N428" i="1"/>
  <c r="N420" i="1"/>
  <c r="N412" i="1"/>
  <c r="N400" i="1"/>
  <c r="N392" i="1"/>
  <c r="N384" i="1"/>
  <c r="N376" i="1"/>
  <c r="N403" i="1"/>
  <c r="N395" i="1"/>
  <c r="N387" i="1"/>
  <c r="N379" i="1"/>
  <c r="N371" i="1"/>
  <c r="N363" i="1"/>
  <c r="N355" i="1"/>
  <c r="N347" i="1"/>
  <c r="N339" i="1"/>
  <c r="N366" i="1"/>
  <c r="N358" i="1"/>
  <c r="N350" i="1"/>
  <c r="N342" i="1"/>
  <c r="AB47" i="1" l="1"/>
  <c r="Y47" i="1"/>
  <c r="AG9" i="1"/>
  <c r="AO9" i="1"/>
  <c r="AD27" i="1"/>
  <c r="AE27" i="1"/>
  <c r="BE27" i="1" s="1"/>
  <c r="AL27" i="1"/>
  <c r="AF59" i="1"/>
  <c r="AP59" i="1"/>
  <c r="AC16" i="1"/>
  <c r="AK16" i="1"/>
  <c r="AK55" i="1"/>
  <c r="AC55" i="1"/>
  <c r="Z41" i="1"/>
  <c r="AE41" i="1"/>
  <c r="BA41" i="1" s="1"/>
  <c r="AM41" i="1"/>
  <c r="AC3" i="1"/>
  <c r="AK3" i="1"/>
  <c r="AB35" i="1"/>
  <c r="Y35" i="1"/>
  <c r="BC30" i="1"/>
  <c r="BG30" i="1"/>
  <c r="BA30" i="1"/>
  <c r="BH30" i="1"/>
  <c r="BB30" i="1"/>
  <c r="BE30" i="1"/>
  <c r="BD30" i="1"/>
  <c r="AQ30" i="1"/>
  <c r="BF30" i="1"/>
  <c r="AE21" i="1"/>
  <c r="AM21" i="1"/>
  <c r="BC24" i="1"/>
  <c r="BE24" i="1"/>
  <c r="BG24" i="1"/>
  <c r="BF24" i="1"/>
  <c r="BD24" i="1"/>
  <c r="BB24" i="1"/>
  <c r="AQ24" i="1"/>
  <c r="BH24" i="1"/>
  <c r="BA24" i="1"/>
  <c r="AE53" i="1"/>
  <c r="AM53" i="1"/>
  <c r="AC56" i="1"/>
  <c r="AK56" i="1"/>
  <c r="AK18" i="1"/>
  <c r="AC18" i="1"/>
  <c r="AQ4" i="1"/>
  <c r="BC4" i="1"/>
  <c r="BF4" i="1"/>
  <c r="BE4" i="1"/>
  <c r="BH4" i="1"/>
  <c r="BG4" i="1"/>
  <c r="BA4" i="1"/>
  <c r="BB4" i="1"/>
  <c r="BD4" i="1"/>
  <c r="AN45" i="1"/>
  <c r="AT45" i="1" s="1"/>
  <c r="AK45" i="1"/>
  <c r="AC45" i="1"/>
  <c r="AD58" i="1"/>
  <c r="AF58" i="1"/>
  <c r="BE58" i="1" s="1"/>
  <c r="AP58" i="1"/>
  <c r="AC17" i="1"/>
  <c r="AK17" i="1"/>
  <c r="AG12" i="1"/>
  <c r="AO12" i="1"/>
  <c r="AB44" i="1"/>
  <c r="AC44" i="1"/>
  <c r="AK44" i="1"/>
  <c r="AH31" i="1"/>
  <c r="Y31" i="1"/>
  <c r="AE34" i="1"/>
  <c r="Y34" i="1"/>
  <c r="AD20" i="1"/>
  <c r="AL20" i="1"/>
  <c r="AK49" i="1"/>
  <c r="AC49" i="1"/>
  <c r="AD52" i="1"/>
  <c r="AE52" i="1"/>
  <c r="AM52" i="1"/>
  <c r="AO11" i="1"/>
  <c r="AG11" i="1"/>
  <c r="BC6" i="1"/>
  <c r="AQ6" i="1"/>
  <c r="BF6" i="1"/>
  <c r="BD6" i="1"/>
  <c r="BA6" i="1"/>
  <c r="BB6" i="1"/>
  <c r="BE6" i="1"/>
  <c r="BH6" i="1"/>
  <c r="BG6" i="1"/>
  <c r="AC43" i="1"/>
  <c r="AK43" i="1"/>
  <c r="AB38" i="1"/>
  <c r="AE38" i="1"/>
  <c r="BC38" i="1" s="1"/>
  <c r="AL38" i="1"/>
  <c r="AR29" i="1"/>
  <c r="BC29" i="1"/>
  <c r="AZ29" i="1"/>
  <c r="BG29" i="1"/>
  <c r="BF29" i="1"/>
  <c r="BE29" i="1"/>
  <c r="BD29" i="1"/>
  <c r="BB29" i="1"/>
  <c r="BH29" i="1"/>
  <c r="BD32" i="1"/>
  <c r="BC32" i="1"/>
  <c r="BH32" i="1"/>
  <c r="AQ32" i="1"/>
  <c r="BG32" i="1"/>
  <c r="BF32" i="1"/>
  <c r="BE32" i="1"/>
  <c r="BB32" i="1"/>
  <c r="BA32" i="1"/>
  <c r="AE61" i="1"/>
  <c r="AM61" i="1"/>
  <c r="AI15" i="1"/>
  <c r="AA15" i="1"/>
  <c r="AK50" i="1"/>
  <c r="AC50" i="1"/>
  <c r="BF36" i="1"/>
  <c r="BG36" i="1"/>
  <c r="AR36" i="1"/>
  <c r="BC36" i="1"/>
  <c r="AZ36" i="1"/>
  <c r="BE36" i="1"/>
  <c r="BH36" i="1"/>
  <c r="BD36" i="1"/>
  <c r="BB36" i="1"/>
  <c r="AE22" i="1"/>
  <c r="AM22" i="1"/>
  <c r="AN54" i="1"/>
  <c r="AF54" i="1"/>
  <c r="AO13" i="1"/>
  <c r="AG13" i="1"/>
  <c r="AB48" i="1"/>
  <c r="AC48" i="1"/>
  <c r="BC48" i="1" s="1"/>
  <c r="AK48" i="1"/>
  <c r="AE23" i="1"/>
  <c r="AM23" i="1"/>
  <c r="AF26" i="1"/>
  <c r="AN26" i="1"/>
  <c r="BE7" i="1"/>
  <c r="AQ7" i="1"/>
  <c r="BG7" i="1"/>
  <c r="BA7" i="1"/>
  <c r="BD7" i="1"/>
  <c r="BB7" i="1"/>
  <c r="BF7" i="1"/>
  <c r="BH7" i="1"/>
  <c r="BC7" i="1"/>
  <c r="AM10" i="1"/>
  <c r="AB10" i="1"/>
  <c r="AE39" i="1"/>
  <c r="AL39" i="1"/>
  <c r="AB42" i="1"/>
  <c r="AM42" i="1"/>
  <c r="AE42" i="1"/>
  <c r="AE33" i="1"/>
  <c r="Y33" i="1"/>
  <c r="BH28" i="1"/>
  <c r="BD28" i="1"/>
  <c r="BG28" i="1"/>
  <c r="BC28" i="1"/>
  <c r="BE28" i="1"/>
  <c r="AZ28" i="1"/>
  <c r="AR28" i="1"/>
  <c r="BF28" i="1"/>
  <c r="BB28" i="1"/>
  <c r="AC57" i="1"/>
  <c r="AK57" i="1"/>
  <c r="AM60" i="1"/>
  <c r="AE60" i="1"/>
  <c r="AC19" i="1"/>
  <c r="AK19" i="1"/>
  <c r="AO14" i="1"/>
  <c r="AG14" i="1"/>
  <c r="AC51" i="1"/>
  <c r="AL51" i="1"/>
  <c r="AD51" i="1"/>
  <c r="AQ46" i="1"/>
  <c r="BD46" i="1"/>
  <c r="BH46" i="1"/>
  <c r="BB46" i="1"/>
  <c r="BE46" i="1"/>
  <c r="BG46" i="1"/>
  <c r="BC46" i="1"/>
  <c r="BA46" i="1"/>
  <c r="BF46" i="1"/>
  <c r="BD5" i="1"/>
  <c r="AQ5" i="1"/>
  <c r="BG5" i="1"/>
  <c r="BA5" i="1"/>
  <c r="BB5" i="1"/>
  <c r="BC5" i="1"/>
  <c r="BF5" i="1"/>
  <c r="BE5" i="1"/>
  <c r="BH5" i="1"/>
  <c r="AG8" i="1"/>
  <c r="AO8" i="1"/>
  <c r="AI37" i="1"/>
  <c r="Z37" i="1"/>
  <c r="AB40" i="1"/>
  <c r="AE40" i="1"/>
  <c r="BC40" i="1" s="1"/>
  <c r="AL40" i="1"/>
  <c r="AW37" i="1" l="1"/>
  <c r="AV37" i="1"/>
  <c r="AQ37" i="1"/>
  <c r="AT37" i="1"/>
  <c r="AU37" i="1"/>
  <c r="AX37" i="1"/>
  <c r="AS37" i="1"/>
  <c r="BA37" i="1"/>
  <c r="AY37" i="1"/>
  <c r="BE14" i="1"/>
  <c r="BB14" i="1"/>
  <c r="BA14" i="1"/>
  <c r="AZ14" i="1"/>
  <c r="BF14" i="1"/>
  <c r="BG14" i="1"/>
  <c r="BD14" i="1"/>
  <c r="BC14" i="1"/>
  <c r="BA10" i="1"/>
  <c r="BF10" i="1"/>
  <c r="BH10" i="1"/>
  <c r="AZ10" i="1"/>
  <c r="BB10" i="1"/>
  <c r="BG10" i="1"/>
  <c r="BD10" i="1"/>
  <c r="BE10" i="1"/>
  <c r="BA26" i="1"/>
  <c r="BE26" i="1"/>
  <c r="BF26" i="1"/>
  <c r="BH26" i="1"/>
  <c r="BB26" i="1"/>
  <c r="BC26" i="1"/>
  <c r="AZ26" i="1"/>
  <c r="BD26" i="1"/>
  <c r="AX15" i="1"/>
  <c r="AS15" i="1"/>
  <c r="AU15" i="1"/>
  <c r="AW15" i="1"/>
  <c r="AY15" i="1"/>
  <c r="AQ15" i="1"/>
  <c r="AT15" i="1"/>
  <c r="AV15" i="1"/>
  <c r="AU43" i="1"/>
  <c r="AS43" i="1"/>
  <c r="AR43" i="1"/>
  <c r="AQ43" i="1"/>
  <c r="AV43" i="1"/>
  <c r="AW43" i="1"/>
  <c r="AY43" i="1"/>
  <c r="AX43" i="1"/>
  <c r="AU11" i="1"/>
  <c r="AV11" i="1"/>
  <c r="AW11" i="1"/>
  <c r="AR11" i="1"/>
  <c r="AS11" i="1"/>
  <c r="AT11" i="1"/>
  <c r="AQ11" i="1"/>
  <c r="AY11" i="1"/>
  <c r="BC34" i="1"/>
  <c r="AQ34" i="1"/>
  <c r="BD34" i="1"/>
  <c r="BA34" i="1"/>
  <c r="BE34" i="1"/>
  <c r="BF34" i="1"/>
  <c r="BG34" i="1"/>
  <c r="BB34" i="1"/>
  <c r="BH34" i="1"/>
  <c r="BB35" i="1"/>
  <c r="BF35" i="1"/>
  <c r="BG35" i="1"/>
  <c r="AQ35" i="1"/>
  <c r="BD35" i="1"/>
  <c r="BH35" i="1"/>
  <c r="BA35" i="1"/>
  <c r="BE35" i="1"/>
  <c r="BC35" i="1"/>
  <c r="BD59" i="1"/>
  <c r="BE59" i="1"/>
  <c r="AZ59" i="1"/>
  <c r="BB59" i="1"/>
  <c r="BC59" i="1"/>
  <c r="BA59" i="1"/>
  <c r="BF59" i="1"/>
  <c r="BH59" i="1"/>
  <c r="AW14" i="1"/>
  <c r="AR14" i="1"/>
  <c r="AU14" i="1"/>
  <c r="AY14" i="1"/>
  <c r="AV14" i="1"/>
  <c r="AQ14" i="1"/>
  <c r="AT14" i="1"/>
  <c r="AS14" i="1"/>
  <c r="BC33" i="1"/>
  <c r="BE33" i="1"/>
  <c r="BB33" i="1"/>
  <c r="BD33" i="1"/>
  <c r="AQ33" i="1"/>
  <c r="BH33" i="1"/>
  <c r="BG33" i="1"/>
  <c r="BA33" i="1"/>
  <c r="BF33" i="1"/>
  <c r="BF42" i="1"/>
  <c r="BH42" i="1"/>
  <c r="AZ42" i="1"/>
  <c r="BE42" i="1"/>
  <c r="BD42" i="1"/>
  <c r="BG42" i="1"/>
  <c r="BB42" i="1"/>
  <c r="AW23" i="1"/>
  <c r="AT23" i="1"/>
  <c r="AY23" i="1"/>
  <c r="AX23" i="1"/>
  <c r="AR23" i="1"/>
  <c r="AS23" i="1"/>
  <c r="AU23" i="1"/>
  <c r="AQ23" i="1"/>
  <c r="AV54" i="1"/>
  <c r="AY54" i="1"/>
  <c r="AT54" i="1"/>
  <c r="AU54" i="1"/>
  <c r="AR54" i="1"/>
  <c r="AS54" i="1"/>
  <c r="AX54" i="1"/>
  <c r="AQ54" i="1"/>
  <c r="AY61" i="1"/>
  <c r="AX61" i="1"/>
  <c r="AU61" i="1"/>
  <c r="AQ61" i="1"/>
  <c r="AT61" i="1"/>
  <c r="AW61" i="1"/>
  <c r="AR61" i="1"/>
  <c r="AS61" i="1"/>
  <c r="AQ38" i="1"/>
  <c r="AS38" i="1"/>
  <c r="AT38" i="1"/>
  <c r="AV38" i="1"/>
  <c r="AY38" i="1"/>
  <c r="AR38" i="1"/>
  <c r="AW38" i="1"/>
  <c r="AX38" i="1"/>
  <c r="BC44" i="1"/>
  <c r="BB58" i="1"/>
  <c r="BD58" i="1"/>
  <c r="BG58" i="1"/>
  <c r="BF58" i="1"/>
  <c r="BH58" i="1"/>
  <c r="BA58" i="1"/>
  <c r="BC58" i="1"/>
  <c r="AZ58" i="1"/>
  <c r="BA56" i="1"/>
  <c r="BH56" i="1"/>
  <c r="BC56" i="1"/>
  <c r="BB56" i="1"/>
  <c r="AZ56" i="1"/>
  <c r="BF56" i="1"/>
  <c r="BE56" i="1"/>
  <c r="BG56" i="1"/>
  <c r="AZ35" i="1"/>
  <c r="AT35" i="1"/>
  <c r="AX16" i="1"/>
  <c r="AS16" i="1"/>
  <c r="AY16" i="1"/>
  <c r="AR16" i="1"/>
  <c r="AW16" i="1"/>
  <c r="AQ16" i="1"/>
  <c r="AV16" i="1"/>
  <c r="BE9" i="1"/>
  <c r="AZ9" i="1"/>
  <c r="BG9" i="1"/>
  <c r="BC9" i="1"/>
  <c r="BD9" i="1"/>
  <c r="BB9" i="1"/>
  <c r="BF9" i="1"/>
  <c r="BA9" i="1"/>
  <c r="BA40" i="1"/>
  <c r="BG40" i="1"/>
  <c r="BF40" i="1"/>
  <c r="BB40" i="1"/>
  <c r="BD40" i="1"/>
  <c r="AZ40" i="1"/>
  <c r="BH40" i="1"/>
  <c r="BE40" i="1"/>
  <c r="BE8" i="1"/>
  <c r="BF8" i="1"/>
  <c r="BD8" i="1"/>
  <c r="BC8" i="1"/>
  <c r="BA8" i="1"/>
  <c r="BB8" i="1"/>
  <c r="AZ8" i="1"/>
  <c r="BG8" i="1"/>
  <c r="AT51" i="1"/>
  <c r="AR51" i="1"/>
  <c r="AW51" i="1"/>
  <c r="AX51" i="1"/>
  <c r="AS51" i="1"/>
  <c r="AV51" i="1"/>
  <c r="AY51" i="1"/>
  <c r="AQ51" i="1"/>
  <c r="AW19" i="1"/>
  <c r="AR19" i="1"/>
  <c r="AQ19" i="1"/>
  <c r="AY19" i="1"/>
  <c r="AX19" i="1"/>
  <c r="AS19" i="1"/>
  <c r="AU19" i="1"/>
  <c r="AV19" i="1"/>
  <c r="AQ57" i="1"/>
  <c r="AY57" i="1"/>
  <c r="AX57" i="1"/>
  <c r="AR57" i="1"/>
  <c r="AW57" i="1"/>
  <c r="AV57" i="1"/>
  <c r="AS57" i="1"/>
  <c r="AU57" i="1"/>
  <c r="AZ33" i="1"/>
  <c r="AW33" i="1"/>
  <c r="AS39" i="1"/>
  <c r="AX39" i="1"/>
  <c r="AQ39" i="1"/>
  <c r="AV39" i="1"/>
  <c r="AR39" i="1"/>
  <c r="AY39" i="1"/>
  <c r="AT39" i="1"/>
  <c r="AW39" i="1"/>
  <c r="AZ23" i="1"/>
  <c r="BA23" i="1"/>
  <c r="BB23" i="1"/>
  <c r="BC23" i="1"/>
  <c r="BE23" i="1"/>
  <c r="BD23" i="1"/>
  <c r="BH23" i="1"/>
  <c r="BG23" i="1"/>
  <c r="BC13" i="1"/>
  <c r="BA13" i="1"/>
  <c r="BB13" i="1"/>
  <c r="BE13" i="1"/>
  <c r="BG13" i="1"/>
  <c r="BF13" i="1"/>
  <c r="AZ13" i="1"/>
  <c r="BD13" i="1"/>
  <c r="AR22" i="1"/>
  <c r="AS22" i="1"/>
  <c r="AY22" i="1"/>
  <c r="AX22" i="1"/>
  <c r="AT22" i="1"/>
  <c r="AU22" i="1"/>
  <c r="AQ22" i="1"/>
  <c r="AY50" i="1"/>
  <c r="AR50" i="1"/>
  <c r="AX50" i="1"/>
  <c r="AV50" i="1"/>
  <c r="AW50" i="1"/>
  <c r="AQ50" i="1"/>
  <c r="AS50" i="1"/>
  <c r="AU50" i="1"/>
  <c r="BB61" i="1"/>
  <c r="BA61" i="1"/>
  <c r="BH61" i="1"/>
  <c r="BD61" i="1"/>
  <c r="BG61" i="1"/>
  <c r="BC61" i="1"/>
  <c r="AZ61" i="1"/>
  <c r="BE61" i="1"/>
  <c r="BE52" i="1"/>
  <c r="AV20" i="1"/>
  <c r="AX20" i="1"/>
  <c r="AS20" i="1"/>
  <c r="AY20" i="1"/>
  <c r="AQ20" i="1"/>
  <c r="AW20" i="1"/>
  <c r="AT20" i="1"/>
  <c r="AR20" i="1"/>
  <c r="AQ31" i="1"/>
  <c r="BH31" i="1"/>
  <c r="BD31" i="1"/>
  <c r="BF31" i="1"/>
  <c r="BC31" i="1"/>
  <c r="BA31" i="1"/>
  <c r="BG31" i="1"/>
  <c r="BE31" i="1"/>
  <c r="BB31" i="1"/>
  <c r="BB44" i="1"/>
  <c r="BG44" i="1"/>
  <c r="BF44" i="1"/>
  <c r="BA44" i="1"/>
  <c r="BH44" i="1"/>
  <c r="AT44" i="1"/>
  <c r="BE44" i="1"/>
  <c r="AZ44" i="1"/>
  <c r="BD44" i="1"/>
  <c r="BC17" i="1"/>
  <c r="BF17" i="1"/>
  <c r="BE17" i="1"/>
  <c r="BA17" i="1"/>
  <c r="BB17" i="1"/>
  <c r="AZ17" i="1"/>
  <c r="BH17" i="1"/>
  <c r="BG17" i="1"/>
  <c r="BA45" i="1"/>
  <c r="BF45" i="1"/>
  <c r="AZ45" i="1"/>
  <c r="BG45" i="1"/>
  <c r="BH45" i="1"/>
  <c r="BC45" i="1"/>
  <c r="BE45" i="1"/>
  <c r="BB45" i="1"/>
  <c r="BC18" i="1"/>
  <c r="BA18" i="1"/>
  <c r="BF18" i="1"/>
  <c r="AZ18" i="1"/>
  <c r="BH18" i="1"/>
  <c r="BE18" i="1"/>
  <c r="BB18" i="1"/>
  <c r="BG18" i="1"/>
  <c r="AQ53" i="1"/>
  <c r="AS53" i="1"/>
  <c r="AY53" i="1"/>
  <c r="AX53" i="1"/>
  <c r="AT53" i="1"/>
  <c r="AW53" i="1"/>
  <c r="AU53" i="1"/>
  <c r="AR53" i="1"/>
  <c r="BG21" i="1"/>
  <c r="BD21" i="1"/>
  <c r="BC21" i="1"/>
  <c r="BE21" i="1"/>
  <c r="BB21" i="1"/>
  <c r="BA21" i="1"/>
  <c r="AZ21" i="1"/>
  <c r="BH21" i="1"/>
  <c r="AV3" i="1"/>
  <c r="AQ3" i="1"/>
  <c r="AX3" i="1"/>
  <c r="AS3" i="1"/>
  <c r="AW3" i="1"/>
  <c r="AY3" i="1"/>
  <c r="AU3" i="1"/>
  <c r="AR3" i="1"/>
  <c r="BG41" i="1"/>
  <c r="AZ41" i="1"/>
  <c r="BH41" i="1"/>
  <c r="BC41" i="1"/>
  <c r="BF41" i="1"/>
  <c r="BE41" i="1"/>
  <c r="BB41" i="1"/>
  <c r="BD41" i="1"/>
  <c r="AU16" i="1"/>
  <c r="BE16" i="1"/>
  <c r="AZ16" i="1"/>
  <c r="BA16" i="1"/>
  <c r="BB16" i="1"/>
  <c r="BG16" i="1"/>
  <c r="BF16" i="1"/>
  <c r="BC16" i="1"/>
  <c r="BH16" i="1"/>
  <c r="BE47" i="1"/>
  <c r="BD47" i="1"/>
  <c r="BG47" i="1"/>
  <c r="BF47" i="1"/>
  <c r="BB47" i="1"/>
  <c r="BH47" i="1"/>
  <c r="BA47" i="1"/>
  <c r="AQ47" i="1"/>
  <c r="BC47" i="1"/>
  <c r="AT40" i="1"/>
  <c r="AV40" i="1"/>
  <c r="AQ40" i="1"/>
  <c r="AR40" i="1"/>
  <c r="AS40" i="1"/>
  <c r="AY40" i="1"/>
  <c r="AW40" i="1"/>
  <c r="AX40" i="1"/>
  <c r="BA60" i="1"/>
  <c r="BE60" i="1"/>
  <c r="BB60" i="1"/>
  <c r="BD60" i="1"/>
  <c r="BH60" i="1"/>
  <c r="BC60" i="1"/>
  <c r="BG60" i="1"/>
  <c r="AZ60" i="1"/>
  <c r="AU42" i="1"/>
  <c r="AY42" i="1"/>
  <c r="AT42" i="1"/>
  <c r="AX42" i="1"/>
  <c r="AW42" i="1"/>
  <c r="AS42" i="1"/>
  <c r="AR42" i="1"/>
  <c r="AQ42" i="1"/>
  <c r="BD54" i="1"/>
  <c r="BE54" i="1"/>
  <c r="AZ54" i="1"/>
  <c r="BC54" i="1"/>
  <c r="BH54" i="1"/>
  <c r="BA54" i="1"/>
  <c r="BF54" i="1"/>
  <c r="BB54" i="1"/>
  <c r="BF49" i="1"/>
  <c r="BH49" i="1"/>
  <c r="BG49" i="1"/>
  <c r="BC49" i="1"/>
  <c r="BA49" i="1"/>
  <c r="BE49" i="1"/>
  <c r="AZ49" i="1"/>
  <c r="BB49" i="1"/>
  <c r="AY44" i="1"/>
  <c r="AR44" i="1"/>
  <c r="AU44" i="1"/>
  <c r="AS44" i="1"/>
  <c r="AW44" i="1"/>
  <c r="AX44" i="1"/>
  <c r="AV44" i="1"/>
  <c r="AQ44" i="1"/>
  <c r="BC12" i="1"/>
  <c r="BG12" i="1"/>
  <c r="BA12" i="1"/>
  <c r="AZ12" i="1"/>
  <c r="BE12" i="1"/>
  <c r="BF12" i="1"/>
  <c r="BD12" i="1"/>
  <c r="BB12" i="1"/>
  <c r="AQ56" i="1"/>
  <c r="AW56" i="1"/>
  <c r="AR56" i="1"/>
  <c r="AY56" i="1"/>
  <c r="AS56" i="1"/>
  <c r="AX56" i="1"/>
  <c r="AU56" i="1"/>
  <c r="AV56" i="1"/>
  <c r="AW41" i="1"/>
  <c r="AR41" i="1"/>
  <c r="AS41" i="1"/>
  <c r="AU41" i="1"/>
  <c r="AT41" i="1"/>
  <c r="AQ41" i="1"/>
  <c r="AX41" i="1"/>
  <c r="AY41" i="1"/>
  <c r="AS55" i="1"/>
  <c r="AV55" i="1"/>
  <c r="AU55" i="1"/>
  <c r="AR55" i="1"/>
  <c r="AQ55" i="1"/>
  <c r="AW55" i="1"/>
  <c r="AX55" i="1"/>
  <c r="AY55" i="1"/>
  <c r="AS9" i="1"/>
  <c r="AU9" i="1"/>
  <c r="AY9" i="1"/>
  <c r="AW9" i="1"/>
  <c r="AT9" i="1"/>
  <c r="AR9" i="1"/>
  <c r="AQ9" i="1"/>
  <c r="AV9" i="1"/>
  <c r="AY8" i="1"/>
  <c r="AU8" i="1"/>
  <c r="AS8" i="1"/>
  <c r="AR8" i="1"/>
  <c r="AW8" i="1"/>
  <c r="AT8" i="1"/>
  <c r="AQ8" i="1"/>
  <c r="AV8" i="1"/>
  <c r="AZ51" i="1"/>
  <c r="BD51" i="1"/>
  <c r="AQ60" i="1"/>
  <c r="AT60" i="1"/>
  <c r="AU60" i="1"/>
  <c r="AR60" i="1"/>
  <c r="AX60" i="1"/>
  <c r="AY60" i="1"/>
  <c r="AW60" i="1"/>
  <c r="AS60" i="1"/>
  <c r="AU10" i="1"/>
  <c r="AY10" i="1"/>
  <c r="AT10" i="1"/>
  <c r="AQ10" i="1"/>
  <c r="AW10" i="1"/>
  <c r="AX10" i="1"/>
  <c r="AS10" i="1"/>
  <c r="AR10" i="1"/>
  <c r="BA48" i="1"/>
  <c r="AZ48" i="1"/>
  <c r="AT48" i="1"/>
  <c r="BB48" i="1"/>
  <c r="BH48" i="1"/>
  <c r="BG48" i="1"/>
  <c r="BD48" i="1"/>
  <c r="BF48" i="1"/>
  <c r="BE48" i="1"/>
  <c r="BA50" i="1"/>
  <c r="BB50" i="1"/>
  <c r="AZ50" i="1"/>
  <c r="BH50" i="1"/>
  <c r="BC50" i="1"/>
  <c r="BF50" i="1"/>
  <c r="BE50" i="1"/>
  <c r="BG50" i="1"/>
  <c r="BA43" i="1"/>
  <c r="BG43" i="1"/>
  <c r="BF43" i="1"/>
  <c r="BH43" i="1"/>
  <c r="AZ43" i="1"/>
  <c r="BC43" i="1"/>
  <c r="BE43" i="1"/>
  <c r="BB43" i="1"/>
  <c r="AQ52" i="1"/>
  <c r="AW52" i="1"/>
  <c r="AX52" i="1"/>
  <c r="AR52" i="1"/>
  <c r="AU52" i="1"/>
  <c r="AT52" i="1"/>
  <c r="AS52" i="1"/>
  <c r="AY52" i="1"/>
  <c r="AU49" i="1"/>
  <c r="AS49" i="1"/>
  <c r="AR49" i="1"/>
  <c r="AY49" i="1"/>
  <c r="AX49" i="1"/>
  <c r="AQ49" i="1"/>
  <c r="AW49" i="1"/>
  <c r="AV49" i="1"/>
  <c r="AZ34" i="1"/>
  <c r="AW34" i="1"/>
  <c r="AQ17" i="1"/>
  <c r="AR17" i="1"/>
  <c r="AY17" i="1"/>
  <c r="AX17" i="1"/>
  <c r="AV17" i="1"/>
  <c r="AW17" i="1"/>
  <c r="AS17" i="1"/>
  <c r="AU17" i="1"/>
  <c r="AY21" i="1"/>
  <c r="AW21" i="1"/>
  <c r="AX21" i="1"/>
  <c r="AS21" i="1"/>
  <c r="AU21" i="1"/>
  <c r="AR21" i="1"/>
  <c r="AT21" i="1"/>
  <c r="AQ21" i="1"/>
  <c r="AS27" i="1"/>
  <c r="AV27" i="1"/>
  <c r="AR27" i="1"/>
  <c r="AT27" i="1"/>
  <c r="AW27" i="1"/>
  <c r="AQ27" i="1"/>
  <c r="AX27" i="1"/>
  <c r="AY27" i="1"/>
  <c r="AR37" i="1"/>
  <c r="BH37" i="1"/>
  <c r="AZ37" i="1"/>
  <c r="BC37" i="1"/>
  <c r="BB37" i="1"/>
  <c r="BF37" i="1"/>
  <c r="BD37" i="1"/>
  <c r="BE37" i="1"/>
  <c r="BG37" i="1"/>
  <c r="BE51" i="1"/>
  <c r="AU51" i="1"/>
  <c r="BA51" i="1"/>
  <c r="BF51" i="1"/>
  <c r="BG51" i="1"/>
  <c r="BH51" i="1"/>
  <c r="BC51" i="1"/>
  <c r="BB51" i="1"/>
  <c r="BC19" i="1"/>
  <c r="BH19" i="1"/>
  <c r="AZ19" i="1"/>
  <c r="BB19" i="1"/>
  <c r="BG19" i="1"/>
  <c r="BF19" i="1"/>
  <c r="BE19" i="1"/>
  <c r="BA19" i="1"/>
  <c r="BC57" i="1"/>
  <c r="BF57" i="1"/>
  <c r="BE57" i="1"/>
  <c r="BH57" i="1"/>
  <c r="BG57" i="1"/>
  <c r="AZ57" i="1"/>
  <c r="BB57" i="1"/>
  <c r="BA57" i="1"/>
  <c r="BA42" i="1"/>
  <c r="BC42" i="1"/>
  <c r="BG39" i="1"/>
  <c r="BH39" i="1"/>
  <c r="BC39" i="1"/>
  <c r="BA39" i="1"/>
  <c r="AZ39" i="1"/>
  <c r="BE39" i="1"/>
  <c r="BB39" i="1"/>
  <c r="BD39" i="1"/>
  <c r="AX26" i="1"/>
  <c r="AQ26" i="1"/>
  <c r="AY26" i="1"/>
  <c r="AU26" i="1"/>
  <c r="AS26" i="1"/>
  <c r="AV26" i="1"/>
  <c r="AT26" i="1"/>
  <c r="AR26" i="1"/>
  <c r="AW48" i="1"/>
  <c r="AX48" i="1"/>
  <c r="AS48" i="1"/>
  <c r="AV48" i="1"/>
  <c r="AY48" i="1"/>
  <c r="AR48" i="1"/>
  <c r="AU48" i="1"/>
  <c r="AQ48" i="1"/>
  <c r="AU13" i="1"/>
  <c r="AR13" i="1"/>
  <c r="AV13" i="1"/>
  <c r="AW13" i="1"/>
  <c r="AT13" i="1"/>
  <c r="AQ13" i="1"/>
  <c r="AY13" i="1"/>
  <c r="AS13" i="1"/>
  <c r="AW22" i="1"/>
  <c r="AZ22" i="1"/>
  <c r="BD22" i="1"/>
  <c r="BB22" i="1"/>
  <c r="BH22" i="1"/>
  <c r="BA22" i="1"/>
  <c r="BC22" i="1"/>
  <c r="BE22" i="1"/>
  <c r="BG22" i="1"/>
  <c r="BE15" i="1"/>
  <c r="AZ15" i="1"/>
  <c r="BC15" i="1"/>
  <c r="BF15" i="1"/>
  <c r="BG15" i="1"/>
  <c r="BH15" i="1"/>
  <c r="BD15" i="1"/>
  <c r="BA15" i="1"/>
  <c r="BA38" i="1"/>
  <c r="BG38" i="1"/>
  <c r="BE38" i="1"/>
  <c r="BB38" i="1"/>
  <c r="BF38" i="1"/>
  <c r="BD38" i="1"/>
  <c r="AZ38" i="1"/>
  <c r="BH38" i="1"/>
  <c r="BC11" i="1"/>
  <c r="BG11" i="1"/>
  <c r="BD11" i="1"/>
  <c r="BA11" i="1"/>
  <c r="BE11" i="1"/>
  <c r="AZ11" i="1"/>
  <c r="BF11" i="1"/>
  <c r="BB11" i="1"/>
  <c r="BH52" i="1"/>
  <c r="BF52" i="1"/>
  <c r="BD52" i="1"/>
  <c r="BG52" i="1"/>
  <c r="BA52" i="1"/>
  <c r="AZ52" i="1"/>
  <c r="BB52" i="1"/>
  <c r="BC52" i="1"/>
  <c r="AV52" i="1"/>
  <c r="BC20" i="1"/>
  <c r="BG20" i="1"/>
  <c r="BB20" i="1"/>
  <c r="BF20" i="1"/>
  <c r="BA20" i="1"/>
  <c r="AZ20" i="1"/>
  <c r="BH20" i="1"/>
  <c r="BD20" i="1"/>
  <c r="AY31" i="1"/>
  <c r="AV31" i="1"/>
  <c r="AX31" i="1"/>
  <c r="AS31" i="1"/>
  <c r="AU31" i="1"/>
  <c r="AW31" i="1"/>
  <c r="AT31" i="1"/>
  <c r="AR31" i="1"/>
  <c r="AZ31" i="1"/>
  <c r="AU12" i="1"/>
  <c r="AY12" i="1"/>
  <c r="AQ12" i="1"/>
  <c r="AR12" i="1"/>
  <c r="AS12" i="1"/>
  <c r="AV12" i="1"/>
  <c r="AT12" i="1"/>
  <c r="AW12" i="1"/>
  <c r="AW58" i="1"/>
  <c r="AS58" i="1"/>
  <c r="AR58" i="1"/>
  <c r="AU58" i="1"/>
  <c r="AT58" i="1"/>
  <c r="AQ58" i="1"/>
  <c r="AX58" i="1"/>
  <c r="AV58" i="1"/>
  <c r="AS45" i="1"/>
  <c r="AQ45" i="1"/>
  <c r="AV45" i="1"/>
  <c r="AW45" i="1"/>
  <c r="AR45" i="1"/>
  <c r="AY45" i="1"/>
  <c r="AX45" i="1"/>
  <c r="AU45" i="1"/>
  <c r="AX18" i="1"/>
  <c r="AS18" i="1"/>
  <c r="AW18" i="1"/>
  <c r="AR18" i="1"/>
  <c r="AQ18" i="1"/>
  <c r="AU18" i="1"/>
  <c r="AY18" i="1"/>
  <c r="AV18" i="1"/>
  <c r="BA53" i="1"/>
  <c r="AZ53" i="1"/>
  <c r="BB53" i="1"/>
  <c r="BC53" i="1"/>
  <c r="BE53" i="1"/>
  <c r="BH53" i="1"/>
  <c r="BD53" i="1"/>
  <c r="BG53" i="1"/>
  <c r="BA3" i="1"/>
  <c r="BG3" i="1"/>
  <c r="BH3" i="1"/>
  <c r="BB3" i="1"/>
  <c r="BF3" i="1"/>
  <c r="BC3" i="1"/>
  <c r="AZ3" i="1"/>
  <c r="BE3" i="1"/>
  <c r="BG55" i="1"/>
  <c r="BF55" i="1"/>
  <c r="BE55" i="1"/>
  <c r="BA55" i="1"/>
  <c r="BH55" i="1"/>
  <c r="BC55" i="1"/>
  <c r="AZ55" i="1"/>
  <c r="BB55" i="1"/>
  <c r="AR59" i="1"/>
  <c r="AU59" i="1"/>
  <c r="AX59" i="1"/>
  <c r="AW59" i="1"/>
  <c r="AS59" i="1"/>
  <c r="AT59" i="1"/>
  <c r="AQ59" i="1"/>
  <c r="AV59" i="1"/>
  <c r="BC27" i="1"/>
  <c r="BF27" i="1"/>
  <c r="BB27" i="1"/>
  <c r="BG27" i="1"/>
  <c r="BA27" i="1"/>
  <c r="BD27" i="1"/>
  <c r="BH27" i="1"/>
  <c r="AZ27" i="1"/>
  <c r="AT47" i="1"/>
  <c r="AZ47" i="1"/>
  <c r="C6" i="2" l="1"/>
  <c r="C2" i="2"/>
  <c r="C8" i="2"/>
  <c r="C7" i="2"/>
  <c r="C9" i="2"/>
  <c r="C10" i="2"/>
  <c r="C5" i="2"/>
  <c r="C3" i="2"/>
  <c r="C4" i="2"/>
</calcChain>
</file>

<file path=xl/sharedStrings.xml><?xml version="1.0" encoding="utf-8"?>
<sst xmlns="http://schemas.openxmlformats.org/spreadsheetml/2006/main" count="774" uniqueCount="591">
  <si>
    <t>Work_Order</t>
    <phoneticPr fontId="3" type="noConversion"/>
  </si>
  <si>
    <t>Part_ID</t>
    <phoneticPr fontId="3" type="noConversion"/>
  </si>
  <si>
    <t>Qty</t>
    <phoneticPr fontId="3" type="noConversion"/>
  </si>
  <si>
    <t>Unit_Price</t>
    <phoneticPr fontId="3" type="noConversion"/>
  </si>
  <si>
    <t>Resource_ID</t>
    <phoneticPr fontId="3" type="noConversion"/>
  </si>
  <si>
    <t>09-MC-Final</t>
  </si>
  <si>
    <t>SN-062-037-012-6</t>
  </si>
  <si>
    <t>machine1</t>
    <phoneticPr fontId="2" type="noConversion"/>
  </si>
  <si>
    <t>machine2</t>
    <phoneticPr fontId="2" type="noConversion"/>
  </si>
  <si>
    <t>new100</t>
    <phoneticPr fontId="2" type="noConversion"/>
  </si>
  <si>
    <t>old100</t>
    <phoneticPr fontId="2" type="noConversion"/>
  </si>
  <si>
    <t>work hours</t>
    <phoneticPr fontId="2" type="noConversion"/>
  </si>
  <si>
    <t>OP20</t>
    <phoneticPr fontId="2" type="noConversion"/>
  </si>
  <si>
    <t>OP25</t>
    <phoneticPr fontId="2" type="noConversion"/>
  </si>
  <si>
    <t>OP26</t>
    <phoneticPr fontId="2" type="noConversion"/>
  </si>
  <si>
    <t>OP30</t>
    <phoneticPr fontId="2" type="noConversion"/>
  </si>
  <si>
    <t>OP35</t>
    <phoneticPr fontId="2" type="noConversion"/>
  </si>
  <si>
    <t>OP40</t>
    <phoneticPr fontId="2" type="noConversion"/>
  </si>
  <si>
    <t>OP45</t>
    <phoneticPr fontId="2" type="noConversion"/>
  </si>
  <si>
    <t>OP50</t>
    <phoneticPr fontId="2" type="noConversion"/>
  </si>
  <si>
    <t>OP55</t>
    <phoneticPr fontId="2" type="noConversion"/>
  </si>
  <si>
    <t>OP60</t>
    <phoneticPr fontId="2" type="noConversion"/>
  </si>
  <si>
    <t>OEE</t>
    <phoneticPr fontId="3" type="noConversion"/>
  </si>
  <si>
    <t>数量</t>
    <phoneticPr fontId="3" type="noConversion"/>
  </si>
  <si>
    <t>数量</t>
    <phoneticPr fontId="2" type="noConversion"/>
  </si>
  <si>
    <t>660*3</t>
    <phoneticPr fontId="2" type="noConversion"/>
  </si>
  <si>
    <t>new100*2</t>
    <phoneticPr fontId="2" type="noConversion"/>
  </si>
  <si>
    <t>600*2</t>
    <phoneticPr fontId="2" type="noConversion"/>
  </si>
  <si>
    <t>500*2</t>
    <phoneticPr fontId="2" type="noConversion"/>
  </si>
  <si>
    <t>设备</t>
    <phoneticPr fontId="2" type="noConversion"/>
  </si>
  <si>
    <t>数量</t>
    <phoneticPr fontId="2" type="noConversion"/>
  </si>
  <si>
    <t>OEE</t>
    <phoneticPr fontId="2" type="noConversion"/>
  </si>
  <si>
    <t>已生产工时</t>
    <phoneticPr fontId="2" type="noConversion"/>
  </si>
  <si>
    <t>125*5</t>
    <phoneticPr fontId="2" type="noConversion"/>
  </si>
  <si>
    <t>车床型号</t>
    <phoneticPr fontId="2" type="noConversion"/>
  </si>
  <si>
    <t>预警工时</t>
    <phoneticPr fontId="2" type="noConversion"/>
  </si>
  <si>
    <t>实际工时</t>
    <phoneticPr fontId="2" type="noConversion"/>
  </si>
  <si>
    <t>SN-362-020-051-8S9</t>
  </si>
  <si>
    <t>WO33193</t>
  </si>
  <si>
    <t>WO33190</t>
  </si>
  <si>
    <t>WO33194</t>
  </si>
  <si>
    <t>WO33410</t>
  </si>
  <si>
    <t>SN-062-028-503-8</t>
  </si>
  <si>
    <t>WO33413</t>
  </si>
  <si>
    <t>WO33414</t>
  </si>
  <si>
    <t>WO33411</t>
  </si>
  <si>
    <t>WO33412</t>
  </si>
  <si>
    <t>WO33409</t>
  </si>
  <si>
    <t>HW-3827209-111</t>
  </si>
  <si>
    <t>T002007</t>
  </si>
  <si>
    <t>GE-2468M83G02.002R</t>
  </si>
  <si>
    <t>WO33530</t>
  </si>
  <si>
    <t>WO33526</t>
  </si>
  <si>
    <t>14-TTS</t>
  </si>
  <si>
    <t>WO33532</t>
  </si>
  <si>
    <t>RR-FRC3218F</t>
  </si>
  <si>
    <t>WO33563</t>
  </si>
  <si>
    <t>GE-2468M79P01.000R</t>
  </si>
  <si>
    <t>WO33564</t>
  </si>
  <si>
    <t>WO33566</t>
  </si>
  <si>
    <t>WO33531</t>
  </si>
  <si>
    <t>RR-BRR3110F</t>
  </si>
  <si>
    <t>N000033</t>
  </si>
  <si>
    <t>GE-TF-2302M71-1</t>
  </si>
  <si>
    <t>WO33434</t>
  </si>
  <si>
    <t>SN-064-085-203-8</t>
  </si>
  <si>
    <t>13-HD-INSP</t>
  </si>
  <si>
    <t>WO33389</t>
  </si>
  <si>
    <t>RR-FRC70945F</t>
  </si>
  <si>
    <t>WO33390</t>
  </si>
  <si>
    <t>WO33364</t>
  </si>
  <si>
    <t>RR-FRC3162F</t>
  </si>
  <si>
    <t>WO33365</t>
  </si>
  <si>
    <t>WO33366</t>
  </si>
  <si>
    <t>WO33415</t>
  </si>
  <si>
    <t>RR-NQF005846</t>
  </si>
  <si>
    <t>WO33416</t>
  </si>
  <si>
    <t>WO33580</t>
  </si>
  <si>
    <t>12-OSMC</t>
  </si>
  <si>
    <t>等测试</t>
    <phoneticPr fontId="2" type="noConversion"/>
  </si>
  <si>
    <t>SN-MN95X74-KHB-00</t>
  </si>
  <si>
    <t>WO33496</t>
  </si>
  <si>
    <t>HW-3072464-6F</t>
  </si>
  <si>
    <t>WO33514</t>
  </si>
  <si>
    <t>RR-LM64887F</t>
  </si>
  <si>
    <t>WO33590</t>
  </si>
  <si>
    <t>RR-BRH12315F</t>
  </si>
  <si>
    <t>WO33443</t>
  </si>
  <si>
    <t>GE-2552M42P05.002C</t>
  </si>
  <si>
    <t>WO33445</t>
  </si>
  <si>
    <t>WO33447</t>
  </si>
  <si>
    <t>WO33510</t>
  </si>
  <si>
    <t>PA-30G2943F</t>
  </si>
  <si>
    <t>WO33511</t>
  </si>
  <si>
    <t>R000833</t>
  </si>
  <si>
    <t>N000036</t>
  </si>
  <si>
    <t>GE-P3967199</t>
  </si>
  <si>
    <t>WO33525</t>
  </si>
  <si>
    <t>WO33529</t>
  </si>
  <si>
    <t>WO33518</t>
  </si>
  <si>
    <t>SN-MC867000-KFF-00</t>
  </si>
  <si>
    <t>WO33519</t>
  </si>
  <si>
    <t>WO33440</t>
  </si>
  <si>
    <t>HW-3827210-111</t>
  </si>
  <si>
    <t>WO33489</t>
  </si>
  <si>
    <t>WO33490</t>
  </si>
  <si>
    <t>WO33491</t>
  </si>
  <si>
    <t>WO33492</t>
  </si>
  <si>
    <t>WO33479</t>
  </si>
  <si>
    <t>GE-2614M22P03</t>
  </si>
  <si>
    <t>WO33554</t>
  </si>
  <si>
    <t>WO33551</t>
  </si>
  <si>
    <t>WO33552</t>
  </si>
  <si>
    <t>old100</t>
  </si>
  <si>
    <t>new100</t>
  </si>
  <si>
    <t>WO33523</t>
  </si>
  <si>
    <t>HW-70721520-111</t>
  </si>
  <si>
    <t>06-IN-INSP</t>
  </si>
  <si>
    <t>WO33522</t>
  </si>
  <si>
    <t>07-HT</t>
  </si>
  <si>
    <t>需外发</t>
    <phoneticPr fontId="2" type="noConversion"/>
  </si>
  <si>
    <t>WO33635</t>
  </si>
  <si>
    <t>HW-3900310-113F</t>
  </si>
  <si>
    <t>08-MC-IN-Process</t>
  </si>
  <si>
    <t>GR-FRC-745-1117-501</t>
    <phoneticPr fontId="3" type="noConversion"/>
  </si>
  <si>
    <t>GR-FRC-740-1127-501</t>
    <phoneticPr fontId="3" type="noConversion"/>
  </si>
  <si>
    <t>GR-FRC-745-1502-3</t>
  </si>
  <si>
    <t>GR-FRC-745-1119-503</t>
  </si>
  <si>
    <t>GR-FRC-745-1118-7</t>
    <phoneticPr fontId="3" type="noConversion"/>
  </si>
  <si>
    <t>GR-FRC-745-1118-11</t>
    <phoneticPr fontId="3" type="noConversion"/>
  </si>
  <si>
    <t>GR-888-4115-3</t>
  </si>
  <si>
    <t>GR-888-4213-3</t>
  </si>
  <si>
    <t>GR-888-4311-5</t>
  </si>
  <si>
    <t>GR-999-4101-3</t>
  </si>
  <si>
    <t>GR-999-4115-3</t>
  </si>
  <si>
    <t>GR-999-4201-3</t>
    <phoneticPr fontId="3" type="noConversion"/>
  </si>
  <si>
    <t>GR-999-4213-3</t>
    <phoneticPr fontId="3" type="noConversion"/>
  </si>
  <si>
    <t>GR-999-4311-3</t>
    <phoneticPr fontId="3" type="noConversion"/>
  </si>
  <si>
    <t>GR-999-4125-1</t>
    <phoneticPr fontId="3" type="noConversion"/>
  </si>
  <si>
    <t>GR-351-5020-5-01</t>
    <phoneticPr fontId="3" type="noConversion"/>
  </si>
  <si>
    <t>GR-351-5030-19-01</t>
    <phoneticPr fontId="3" type="noConversion"/>
  </si>
  <si>
    <t>GR-351-5030-21-01</t>
  </si>
  <si>
    <t>GR-351-5060-21-01</t>
  </si>
  <si>
    <t>GR-351-5060-23-01</t>
    <phoneticPr fontId="3" type="noConversion"/>
  </si>
  <si>
    <t>GR-725Z4201-5</t>
    <phoneticPr fontId="3" type="noConversion"/>
  </si>
  <si>
    <t>GR-725Z4211-9-01</t>
    <phoneticPr fontId="3" type="noConversion"/>
  </si>
  <si>
    <t>GR-725Z4217-9-01</t>
    <phoneticPr fontId="3" type="noConversion"/>
  </si>
  <si>
    <t>GR-721Z4201-5</t>
    <phoneticPr fontId="3" type="noConversion"/>
  </si>
  <si>
    <t>GR-721Z4371-3-01</t>
    <phoneticPr fontId="3" type="noConversion"/>
  </si>
  <si>
    <t>GR-721Z4273-3-01</t>
    <phoneticPr fontId="3" type="noConversion"/>
  </si>
  <si>
    <t>GR-721Z4271-3-01</t>
    <phoneticPr fontId="3" type="noConversion"/>
  </si>
  <si>
    <t>GR-341-3102-501-02</t>
    <phoneticPr fontId="3" type="noConversion"/>
  </si>
  <si>
    <t>GR-341-3006-501-02</t>
    <phoneticPr fontId="3" type="noConversion"/>
  </si>
  <si>
    <t>GR-341-3103-501-02</t>
    <phoneticPr fontId="3" type="noConversion"/>
  </si>
  <si>
    <t>GR-341-3122-501-02</t>
    <phoneticPr fontId="3" type="noConversion"/>
  </si>
  <si>
    <t>PC-86656750</t>
    <phoneticPr fontId="3" type="noConversion"/>
  </si>
  <si>
    <t>PC-86621413</t>
    <phoneticPr fontId="3" type="noConversion"/>
  </si>
  <si>
    <t>PC-87351165</t>
    <phoneticPr fontId="3" type="noConversion"/>
  </si>
  <si>
    <t>PC-87326400</t>
    <phoneticPr fontId="3" type="noConversion"/>
  </si>
  <si>
    <t>PC-1F3020835</t>
    <phoneticPr fontId="3" type="noConversion"/>
  </si>
  <si>
    <t>PC-86656606</t>
    <phoneticPr fontId="3" type="noConversion"/>
  </si>
  <si>
    <t>PC-1F3029247</t>
    <phoneticPr fontId="3" type="noConversion"/>
  </si>
  <si>
    <t>PC-1F3023678</t>
    <phoneticPr fontId="3" type="noConversion"/>
  </si>
  <si>
    <t>PC-1F3031138</t>
    <phoneticPr fontId="3" type="noConversion"/>
  </si>
  <si>
    <t>PC-1F3020849-1</t>
    <phoneticPr fontId="3" type="noConversion"/>
  </si>
  <si>
    <t>PC-4F3020838-1</t>
    <phoneticPr fontId="3" type="noConversion"/>
  </si>
  <si>
    <t>PC-1F3007124</t>
    <phoneticPr fontId="3" type="noConversion"/>
  </si>
  <si>
    <t>PC-86132221-ESR</t>
    <phoneticPr fontId="3" type="noConversion"/>
  </si>
  <si>
    <t>PC-86661311</t>
    <phoneticPr fontId="3" type="noConversion"/>
  </si>
  <si>
    <t>PC-86661311-WSK</t>
  </si>
  <si>
    <t>PC-2F3023681</t>
    <phoneticPr fontId="3" type="noConversion"/>
  </si>
  <si>
    <t>PC-86622422</t>
  </si>
  <si>
    <t>PC-86660550-1</t>
    <phoneticPr fontId="3" type="noConversion"/>
  </si>
  <si>
    <t>PC-86660630</t>
  </si>
  <si>
    <t>PC-86661111</t>
    <phoneticPr fontId="2" type="noConversion"/>
  </si>
  <si>
    <t>PC-86661171</t>
    <phoneticPr fontId="3" type="noConversion"/>
  </si>
  <si>
    <t>PC-86661311-3</t>
  </si>
  <si>
    <t>PC-86662214</t>
    <phoneticPr fontId="3" type="noConversion"/>
  </si>
  <si>
    <t>PC-86667575</t>
    <phoneticPr fontId="3" type="noConversion"/>
  </si>
  <si>
    <t>PC-86811091</t>
    <phoneticPr fontId="3" type="noConversion"/>
  </si>
  <si>
    <t>PC-86681110</t>
    <phoneticPr fontId="3" type="noConversion"/>
  </si>
  <si>
    <t>PC-86434964</t>
  </si>
  <si>
    <t>PC-1F3016496</t>
    <phoneticPr fontId="3" type="noConversion"/>
  </si>
  <si>
    <t>PC-86662018</t>
  </si>
  <si>
    <t>PC-86621490</t>
    <phoneticPr fontId="2" type="noConversion"/>
  </si>
  <si>
    <t>PC-1F3027591</t>
  </si>
  <si>
    <t>PC-86661513</t>
  </si>
  <si>
    <t>PC-87320550</t>
    <phoneticPr fontId="3" type="noConversion"/>
  </si>
  <si>
    <t>PC-1F3024004</t>
    <phoneticPr fontId="3" type="noConversion"/>
  </si>
  <si>
    <t>PC-2F3010961</t>
    <phoneticPr fontId="3" type="noConversion"/>
  </si>
  <si>
    <t>PC-86132522</t>
    <phoneticPr fontId="3" type="noConversion"/>
  </si>
  <si>
    <t>PC-86660807-01</t>
    <phoneticPr fontId="3" type="noConversion"/>
  </si>
  <si>
    <t>PC-86662018-3</t>
    <phoneticPr fontId="3" type="noConversion"/>
  </si>
  <si>
    <t>PC-86661287</t>
  </si>
  <si>
    <t>PC-WAA06087</t>
  </si>
  <si>
    <t>PC-1F30M0296-01</t>
  </si>
  <si>
    <t>PC-1F30M0197-01</t>
    <phoneticPr fontId="3" type="noConversion"/>
  </si>
  <si>
    <t>PC-1F30M0304-01</t>
    <phoneticPr fontId="3" type="noConversion"/>
  </si>
  <si>
    <t>PC-1F30M0305-01</t>
    <phoneticPr fontId="3" type="noConversion"/>
  </si>
  <si>
    <t>PC-1F30M5413-01</t>
  </si>
  <si>
    <t>PC-1F30M5417-01</t>
  </si>
  <si>
    <t>PC-1F30M5487-01</t>
  </si>
  <si>
    <t>PC-1F3028528</t>
    <phoneticPr fontId="3" type="noConversion"/>
  </si>
  <si>
    <t>PA-TF30G3286-02</t>
  </si>
  <si>
    <t>PA-30G3596-03</t>
  </si>
  <si>
    <t>PA-30G3597-03</t>
  </si>
  <si>
    <t>PA-M818018</t>
    <phoneticPr fontId="3" type="noConversion"/>
  </si>
  <si>
    <t>PA-M818019</t>
    <phoneticPr fontId="3" type="noConversion"/>
  </si>
  <si>
    <t>PA-30G5049F</t>
  </si>
  <si>
    <t>PA-30G5050F</t>
  </si>
  <si>
    <t>PA-30G2943F</t>
    <phoneticPr fontId="3" type="noConversion"/>
  </si>
  <si>
    <t>PA-30G2944F</t>
    <phoneticPr fontId="3" type="noConversion"/>
  </si>
  <si>
    <t>PA-30G4058-03-501</t>
  </si>
  <si>
    <t>PA-V27B18026</t>
    <phoneticPr fontId="3" type="noConversion"/>
  </si>
  <si>
    <t>PA-V27B18025</t>
  </si>
  <si>
    <t>PA-TF30G4961</t>
    <phoneticPr fontId="3" type="noConversion"/>
  </si>
  <si>
    <t>GE-2482M30P01.000R</t>
    <phoneticPr fontId="3" type="noConversion"/>
  </si>
  <si>
    <t>GE-2482M31P01.000W</t>
    <phoneticPr fontId="3" type="noConversion"/>
  </si>
  <si>
    <t>GE-2541M82P01.000W</t>
    <phoneticPr fontId="3" type="noConversion"/>
  </si>
  <si>
    <t>GE-2482M17P01.000R</t>
    <phoneticPr fontId="3" type="noConversion"/>
  </si>
  <si>
    <t>GE-2521M40P02.000R</t>
    <phoneticPr fontId="3" type="noConversion"/>
  </si>
  <si>
    <t>GE-FRC2301M68P01</t>
    <phoneticPr fontId="3" type="noConversion"/>
  </si>
  <si>
    <t>GE-1686M24</t>
    <phoneticPr fontId="3" type="noConversion"/>
  </si>
  <si>
    <t>GE-1865M58P01</t>
    <phoneticPr fontId="3" type="noConversion"/>
  </si>
  <si>
    <t>GE-L50516P01</t>
    <phoneticPr fontId="3" type="noConversion"/>
  </si>
  <si>
    <t>GE-L50609P01</t>
    <phoneticPr fontId="3" type="noConversion"/>
  </si>
  <si>
    <t>GE-FRC-2507M00P01 RM</t>
    <phoneticPr fontId="3" type="noConversion"/>
  </si>
  <si>
    <t>GE-2482M36G02.002R</t>
    <phoneticPr fontId="3" type="noConversion"/>
  </si>
  <si>
    <t>GE-2521M48P01.000R</t>
    <phoneticPr fontId="3" type="noConversion"/>
  </si>
  <si>
    <t>GE-2521M52P01.000R</t>
    <phoneticPr fontId="3" type="noConversion"/>
  </si>
  <si>
    <t>GE-2521M52P02.000R</t>
    <phoneticPr fontId="3" type="noConversion"/>
  </si>
  <si>
    <t>GE-P3966819</t>
    <phoneticPr fontId="3" type="noConversion"/>
  </si>
  <si>
    <t>GE-P3966820</t>
  </si>
  <si>
    <t>GE-P3966701</t>
  </si>
  <si>
    <t>GE-2460M47P05SF</t>
    <phoneticPr fontId="3" type="noConversion"/>
  </si>
  <si>
    <t>GE-P3967199</t>
    <phoneticPr fontId="3" type="noConversion"/>
  </si>
  <si>
    <t>GE-P3967217</t>
    <phoneticPr fontId="3" type="noConversion"/>
  </si>
  <si>
    <t>GE-2521M47P03.000W</t>
    <phoneticPr fontId="3" type="noConversion"/>
  </si>
  <si>
    <t>GE-2548M16G01.002R</t>
    <phoneticPr fontId="3" type="noConversion"/>
  </si>
  <si>
    <t>GE-1963M29P01</t>
    <phoneticPr fontId="3" type="noConversion"/>
  </si>
  <si>
    <t>GE-1963M36P02</t>
    <phoneticPr fontId="3" type="noConversion"/>
  </si>
  <si>
    <t>GE-2301M66P02</t>
    <phoneticPr fontId="3" type="noConversion"/>
  </si>
  <si>
    <t>GE-4013287-519P02</t>
    <phoneticPr fontId="3" type="noConversion"/>
  </si>
  <si>
    <t>GE-4013522-238P01</t>
    <phoneticPr fontId="3" type="noConversion"/>
  </si>
  <si>
    <t>GE-4013522-316P02</t>
  </si>
  <si>
    <t>GE-4013522-323P02</t>
    <phoneticPr fontId="3" type="noConversion"/>
  </si>
  <si>
    <t>GE-4013287-081P04</t>
  </si>
  <si>
    <t>GE-4013522-343P01</t>
    <phoneticPr fontId="3" type="noConversion"/>
  </si>
  <si>
    <t>GE-4013436-659P01</t>
  </si>
  <si>
    <t>GE-2468M79P01.000R</t>
    <phoneticPr fontId="3" type="noConversion"/>
  </si>
  <si>
    <t>GE-2468M79P02.000R</t>
    <phoneticPr fontId="3" type="noConversion"/>
  </si>
  <si>
    <t>GE-2552M51G04.002R</t>
    <phoneticPr fontId="3" type="noConversion"/>
  </si>
  <si>
    <t>GE-2552M51G04.003R</t>
    <phoneticPr fontId="3" type="noConversion"/>
  </si>
  <si>
    <t>GE-2521M46P01.000R</t>
    <phoneticPr fontId="3" type="noConversion"/>
  </si>
  <si>
    <t>GE-2521M49P01.000R</t>
    <phoneticPr fontId="3" type="noConversion"/>
  </si>
  <si>
    <t>GE-2596M82G01.002R</t>
    <phoneticPr fontId="3" type="noConversion"/>
  </si>
  <si>
    <t>GE-2357M14P01</t>
  </si>
  <si>
    <t>GE-2552M49G02.002R</t>
    <phoneticPr fontId="3" type="noConversion"/>
  </si>
  <si>
    <t>GE-2468M80P01.002R</t>
    <phoneticPr fontId="3" type="noConversion"/>
  </si>
  <si>
    <t>GE-2468M81G01.002R</t>
    <phoneticPr fontId="3" type="noConversion"/>
  </si>
  <si>
    <t>GE-2468M82G01.002R</t>
    <phoneticPr fontId="3" type="noConversion"/>
  </si>
  <si>
    <t>GE-2468M84G02.002R</t>
    <phoneticPr fontId="3" type="noConversion"/>
  </si>
  <si>
    <t>GE-2468M85G01.002R</t>
    <phoneticPr fontId="3" type="noConversion"/>
  </si>
  <si>
    <t>GE-2551M95G01.002R</t>
    <phoneticPr fontId="3" type="noConversion"/>
  </si>
  <si>
    <t>GE-2551M96G01.002R</t>
    <phoneticPr fontId="3" type="noConversion"/>
  </si>
  <si>
    <t>GE-2551M97G01.002R</t>
    <phoneticPr fontId="3" type="noConversion"/>
  </si>
  <si>
    <t>GE-2551M98G02.002R</t>
    <phoneticPr fontId="3" type="noConversion"/>
  </si>
  <si>
    <t>GE-2552M50G04.002R</t>
    <phoneticPr fontId="3" type="noConversion"/>
  </si>
  <si>
    <t>GE-2464M72P01.000W</t>
    <phoneticPr fontId="3" type="noConversion"/>
  </si>
  <si>
    <t>GE-2468M78G05.002R</t>
    <phoneticPr fontId="3" type="noConversion"/>
  </si>
  <si>
    <t>GE-2552M42P05.002C</t>
    <phoneticPr fontId="3" type="noConversion"/>
  </si>
  <si>
    <t>GE-2466M97P01.000R</t>
    <phoneticPr fontId="3" type="noConversion"/>
  </si>
  <si>
    <t>GE-2547M07P01.000R</t>
    <phoneticPr fontId="3" type="noConversion"/>
  </si>
  <si>
    <t>GE-2554M94P01.002R</t>
    <phoneticPr fontId="3" type="noConversion"/>
  </si>
  <si>
    <t>GE-2602M87P01.002R</t>
    <phoneticPr fontId="3" type="noConversion"/>
  </si>
  <si>
    <t>GE-2734M33P01.003W</t>
    <phoneticPr fontId="2" type="noConversion"/>
  </si>
  <si>
    <t>GE-2701M44P03-901</t>
    <phoneticPr fontId="3" type="noConversion"/>
  </si>
  <si>
    <t>GE-2701M44P03.004R</t>
  </si>
  <si>
    <t>GE-2701M44P04.005R</t>
    <phoneticPr fontId="3" type="noConversion"/>
  </si>
  <si>
    <t>GE-2301M33P01</t>
    <phoneticPr fontId="3" type="noConversion"/>
  </si>
  <si>
    <t>GE-2070M52G01SC</t>
  </si>
  <si>
    <t>GE-2301M68P01</t>
  </si>
  <si>
    <t>GE-2301M31P01</t>
    <phoneticPr fontId="3" type="noConversion"/>
  </si>
  <si>
    <t>GE-2305M47P01</t>
    <phoneticPr fontId="2" type="noConversion"/>
  </si>
  <si>
    <t>GE-4013335-520P03</t>
  </si>
  <si>
    <t>GE-4013436-854P01</t>
    <phoneticPr fontId="3" type="noConversion"/>
  </si>
  <si>
    <t>GE-4013522-267P02</t>
    <phoneticPr fontId="3" type="noConversion"/>
  </si>
  <si>
    <t>GE-4013536-295P01</t>
    <phoneticPr fontId="3" type="noConversion"/>
  </si>
  <si>
    <t>GE-9650HH42150</t>
  </si>
  <si>
    <t>GE-9650HH30620</t>
  </si>
  <si>
    <t>GE-9650HH59959</t>
    <phoneticPr fontId="3" type="noConversion"/>
  </si>
  <si>
    <t>GE-9650HH66130</t>
    <phoneticPr fontId="3" type="noConversion"/>
  </si>
  <si>
    <t>GE-9650HH59960</t>
  </si>
  <si>
    <t>GE-9650HH59963</t>
    <phoneticPr fontId="3" type="noConversion"/>
  </si>
  <si>
    <t>GE-9650HH59964</t>
  </si>
  <si>
    <t>GE-9650HH63584</t>
    <phoneticPr fontId="3" type="noConversion"/>
  </si>
  <si>
    <t>GE-9650HH65109</t>
  </si>
  <si>
    <t>GE-2303M43P02-P06</t>
    <phoneticPr fontId="3" type="noConversion"/>
  </si>
  <si>
    <t>GE-2303M44P02-P07</t>
    <phoneticPr fontId="3" type="noConversion"/>
  </si>
  <si>
    <t>GE-2311M71P01</t>
    <phoneticPr fontId="3" type="noConversion"/>
  </si>
  <si>
    <t>GE-2311M72P01</t>
    <phoneticPr fontId="3" type="noConversion"/>
  </si>
  <si>
    <t>GE-L57348P01</t>
    <phoneticPr fontId="3" type="noConversion"/>
  </si>
  <si>
    <t>GE-2461M34P01</t>
  </si>
  <si>
    <t>GE-1687M39P02</t>
    <phoneticPr fontId="3" type="noConversion"/>
  </si>
  <si>
    <t>GE-1962M66P01</t>
    <phoneticPr fontId="3" type="noConversion"/>
  </si>
  <si>
    <t>GE-2041M85P01</t>
    <phoneticPr fontId="3" type="noConversion"/>
  </si>
  <si>
    <t>GE-2301M43P01</t>
    <phoneticPr fontId="3" type="noConversion"/>
  </si>
  <si>
    <t>GE-1962M99P01</t>
    <phoneticPr fontId="3" type="noConversion"/>
  </si>
  <si>
    <t>GE-2614M22P03</t>
    <phoneticPr fontId="3" type="noConversion"/>
  </si>
  <si>
    <t>GE-2548M11G05.003R</t>
    <phoneticPr fontId="3" type="noConversion"/>
  </si>
  <si>
    <t>GE-2555M49G04.003R</t>
    <phoneticPr fontId="3" type="noConversion"/>
  </si>
  <si>
    <t>GE-L47834P01</t>
  </si>
  <si>
    <t>GE-UZ00164319</t>
  </si>
  <si>
    <t>GE-UZ00145683</t>
    <phoneticPr fontId="3" type="noConversion"/>
  </si>
  <si>
    <t>GE-M72098P01</t>
    <phoneticPr fontId="3" type="noConversion"/>
  </si>
  <si>
    <t>GE-M72099P01</t>
    <phoneticPr fontId="3" type="noConversion"/>
  </si>
  <si>
    <t>GE-M72118P01</t>
    <phoneticPr fontId="3" type="noConversion"/>
  </si>
  <si>
    <t>GE-M72097P02</t>
  </si>
  <si>
    <t>GE-M72119P01</t>
  </si>
  <si>
    <t>GE-M72120P01</t>
  </si>
  <si>
    <t>GE-M72121P01</t>
  </si>
  <si>
    <t>GE-2460M71P01.002R</t>
    <phoneticPr fontId="3" type="noConversion"/>
  </si>
  <si>
    <t>GE-2641M87P01.003R</t>
  </si>
  <si>
    <t>GE-2641M87P01.002R</t>
    <phoneticPr fontId="3" type="noConversion"/>
  </si>
  <si>
    <t>GE-2460M69P01.002R</t>
  </si>
  <si>
    <t>GE-2460M69P01.003R</t>
  </si>
  <si>
    <t>GE-2641M89P01.004W</t>
    <phoneticPr fontId="3" type="noConversion"/>
  </si>
  <si>
    <t>GE-2243M35P07</t>
  </si>
  <si>
    <t>GE-2790M23P01</t>
  </si>
  <si>
    <t>GE-TF-2302M70-1</t>
    <phoneticPr fontId="3" type="noConversion"/>
  </si>
  <si>
    <t>GE-TF-2302M68-1</t>
  </si>
  <si>
    <t>GE-TF-2302M71-1</t>
    <phoneticPr fontId="3" type="noConversion"/>
  </si>
  <si>
    <t>GE-TF-2302M72-1</t>
  </si>
  <si>
    <t>GE-TF-2302M74-1</t>
  </si>
  <si>
    <t>GE-TF-2303M13-1</t>
  </si>
  <si>
    <t>GE-TF-2383M96-2</t>
  </si>
  <si>
    <t>GE-T190041-01</t>
    <phoneticPr fontId="3" type="noConversion"/>
  </si>
  <si>
    <t>RR-NPN33883-111</t>
  </si>
  <si>
    <t>RR-FRC5462</t>
    <phoneticPr fontId="3" type="noConversion"/>
  </si>
  <si>
    <t>RR-FRC5463</t>
    <phoneticPr fontId="3" type="noConversion"/>
  </si>
  <si>
    <t>RR-FRC5466</t>
    <phoneticPr fontId="3" type="noConversion"/>
  </si>
  <si>
    <t>RR-FRC5464</t>
    <phoneticPr fontId="3" type="noConversion"/>
  </si>
  <si>
    <t>RR-FRC5465</t>
    <phoneticPr fontId="3" type="noConversion"/>
  </si>
  <si>
    <t>RR-BRR3110F</t>
    <phoneticPr fontId="3" type="noConversion"/>
  </si>
  <si>
    <t>RR-LM3122F</t>
    <phoneticPr fontId="3" type="noConversion"/>
  </si>
  <si>
    <t>RR-LM3123F</t>
  </si>
  <si>
    <t>RR-LM73871F</t>
    <phoneticPr fontId="3" type="noConversion"/>
  </si>
  <si>
    <t>RR-LM75301F</t>
  </si>
  <si>
    <t>RR-BRR3154F</t>
    <phoneticPr fontId="3" type="noConversion"/>
  </si>
  <si>
    <t>RR-BRR3156F</t>
    <phoneticPr fontId="3" type="noConversion"/>
  </si>
  <si>
    <t>RR-BRR3161F</t>
    <phoneticPr fontId="3" type="noConversion"/>
  </si>
  <si>
    <t>RR-FRC3162F</t>
    <phoneticPr fontId="3" type="noConversion"/>
  </si>
  <si>
    <t>RR-BRR3170F</t>
    <phoneticPr fontId="3" type="noConversion"/>
  </si>
  <si>
    <t>RR-BRR3171F</t>
    <phoneticPr fontId="3" type="noConversion"/>
  </si>
  <si>
    <t>RR-FRC3186F</t>
    <phoneticPr fontId="3" type="noConversion"/>
  </si>
  <si>
    <t>RR-FRC3187F</t>
    <phoneticPr fontId="3" type="noConversion"/>
  </si>
  <si>
    <t>RR-BRR3188F</t>
    <phoneticPr fontId="3" type="noConversion"/>
  </si>
  <si>
    <t>RR-BRR3189F</t>
    <phoneticPr fontId="3" type="noConversion"/>
  </si>
  <si>
    <t>RR-FRC3191F</t>
    <phoneticPr fontId="3" type="noConversion"/>
  </si>
  <si>
    <t>RR-BRR3215F</t>
    <phoneticPr fontId="3" type="noConversion"/>
  </si>
  <si>
    <t>RR-FRC3218F</t>
    <phoneticPr fontId="3" type="noConversion"/>
  </si>
  <si>
    <t>RR-FR1001848</t>
  </si>
  <si>
    <t>RR-FR8355277</t>
    <phoneticPr fontId="3" type="noConversion"/>
  </si>
  <si>
    <t>RR-FR8355292</t>
    <phoneticPr fontId="3" type="noConversion"/>
  </si>
  <si>
    <t>RR-FRC55086F</t>
    <phoneticPr fontId="3" type="noConversion"/>
  </si>
  <si>
    <t>RR-LM55087F</t>
    <phoneticPr fontId="3" type="noConversion"/>
  </si>
  <si>
    <t>RR-LM64887F</t>
    <phoneticPr fontId="3" type="noConversion"/>
  </si>
  <si>
    <t>RR-LM20266F</t>
    <phoneticPr fontId="3" type="noConversion"/>
  </si>
  <si>
    <t>RR-LM75426F</t>
    <phoneticPr fontId="3" type="noConversion"/>
  </si>
  <si>
    <t>RR-LM71674F</t>
    <phoneticPr fontId="3" type="noConversion"/>
  </si>
  <si>
    <t>RR-LM21429D</t>
    <phoneticPr fontId="3" type="noConversion"/>
  </si>
  <si>
    <t>RR-NQF005846</t>
    <phoneticPr fontId="3" type="noConversion"/>
  </si>
  <si>
    <t>RR-NQF009762</t>
  </si>
  <si>
    <t>RR-NQF009789</t>
    <phoneticPr fontId="3" type="noConversion"/>
  </si>
  <si>
    <t>RR-NQF009553</t>
  </si>
  <si>
    <t>RR-FR8201170</t>
  </si>
  <si>
    <t>RR-FRC70945F</t>
    <phoneticPr fontId="3" type="noConversion"/>
  </si>
  <si>
    <t>RR-LM27567F</t>
    <phoneticPr fontId="3" type="noConversion"/>
  </si>
  <si>
    <t>RR-LM27568F</t>
    <phoneticPr fontId="3" type="noConversion"/>
  </si>
  <si>
    <t>RR-BRR18790F</t>
    <phoneticPr fontId="3" type="noConversion"/>
  </si>
  <si>
    <t>RR-FRC3116F</t>
    <phoneticPr fontId="3" type="noConversion"/>
  </si>
  <si>
    <t>RR-S211257</t>
    <phoneticPr fontId="3" type="noConversion"/>
  </si>
  <si>
    <t>RR-NQF009542</t>
    <phoneticPr fontId="3" type="noConversion"/>
  </si>
  <si>
    <t>RR-NQF009543</t>
  </si>
  <si>
    <t>RR-NQF002184</t>
    <phoneticPr fontId="3" type="noConversion"/>
  </si>
  <si>
    <t>RR-M61285</t>
  </si>
  <si>
    <t>RR-M61286</t>
    <phoneticPr fontId="3" type="noConversion"/>
  </si>
  <si>
    <t>RR-NQF009777</t>
    <phoneticPr fontId="3" type="noConversion"/>
  </si>
  <si>
    <t>RR-NQF009780</t>
    <phoneticPr fontId="3" type="noConversion"/>
  </si>
  <si>
    <t>RR-NQF009781</t>
  </si>
  <si>
    <t>RR-NQF009778</t>
  </si>
  <si>
    <t>RR-NQF009779</t>
    <phoneticPr fontId="3" type="noConversion"/>
  </si>
  <si>
    <t>RR-NQF009748</t>
    <phoneticPr fontId="3" type="noConversion"/>
  </si>
  <si>
    <t>RR-NQF009749</t>
  </si>
  <si>
    <t>RR-NQF009769</t>
    <phoneticPr fontId="3" type="noConversion"/>
  </si>
  <si>
    <t>RR-NQF009751</t>
    <phoneticPr fontId="3" type="noConversion"/>
  </si>
  <si>
    <t>RR-NQF009755</t>
    <phoneticPr fontId="3" type="noConversion"/>
  </si>
  <si>
    <t>RR-NQF009787</t>
  </si>
  <si>
    <t>RR-NQF009554</t>
  </si>
  <si>
    <t>RR-NQF009912</t>
  </si>
  <si>
    <t>RR-NQF010042</t>
  </si>
  <si>
    <t>RR-NQF009782</t>
  </si>
  <si>
    <t>RR-NQF010057</t>
    <phoneticPr fontId="3" type="noConversion"/>
  </si>
  <si>
    <t>RR-NQF010058</t>
  </si>
  <si>
    <t>RR-NQF010059</t>
  </si>
  <si>
    <t>RR-NQF010045</t>
    <phoneticPr fontId="3" type="noConversion"/>
  </si>
  <si>
    <t>RR-NQF010043</t>
  </si>
  <si>
    <t>RR-STW-NQF006839</t>
  </si>
  <si>
    <t>RR-STW-NQF006840</t>
    <phoneticPr fontId="3" type="noConversion"/>
  </si>
  <si>
    <t>RR-TF-NPN28440</t>
    <phoneticPr fontId="3" type="noConversion"/>
  </si>
  <si>
    <t>RR-TF-NPN28441</t>
    <phoneticPr fontId="3" type="noConversion"/>
  </si>
  <si>
    <t>RR-TF-NPN28445</t>
    <phoneticPr fontId="3" type="noConversion"/>
  </si>
  <si>
    <t>RR-TF-NPN29954</t>
    <phoneticPr fontId="3" type="noConversion"/>
  </si>
  <si>
    <t>RR-NQF009950</t>
    <phoneticPr fontId="3" type="noConversion"/>
  </si>
  <si>
    <t>RR-NQF009951</t>
  </si>
  <si>
    <t>RR-NQF009952</t>
    <phoneticPr fontId="3" type="noConversion"/>
  </si>
  <si>
    <t>RR-NQF009820</t>
  </si>
  <si>
    <t>RR-NQF009830</t>
  </si>
  <si>
    <t>RR-NPH3173D</t>
  </si>
  <si>
    <t>RR-NPX2904D</t>
  </si>
  <si>
    <t>RR-FR8355267</t>
    <phoneticPr fontId="3" type="noConversion"/>
  </si>
  <si>
    <t>RR-BRH12315F</t>
    <phoneticPr fontId="3" type="noConversion"/>
  </si>
  <si>
    <t>RR-FR8200787</t>
    <phoneticPr fontId="3" type="noConversion"/>
  </si>
  <si>
    <t>RR-FR8201136</t>
    <phoneticPr fontId="3" type="noConversion"/>
  </si>
  <si>
    <t>RR-FR8200625</t>
  </si>
  <si>
    <t>RR-FRC36125F3</t>
    <phoneticPr fontId="3" type="noConversion"/>
  </si>
  <si>
    <t>RR-FRC12608</t>
  </si>
  <si>
    <t>RR-FK23292RM</t>
    <phoneticPr fontId="3" type="noConversion"/>
  </si>
  <si>
    <t>RR-NQF009761</t>
    <phoneticPr fontId="3" type="noConversion"/>
  </si>
  <si>
    <t>RR-SLN045032-DES027</t>
  </si>
  <si>
    <t>RR-Φ263XΦ313XL57</t>
  </si>
  <si>
    <t>RR-Φ263XΦ299XL26</t>
  </si>
  <si>
    <t>RR-Φ171XΦ205XL26</t>
  </si>
  <si>
    <t>RR-Φ171XΦ221XL57</t>
  </si>
  <si>
    <t>RR-NQF010044</t>
    <phoneticPr fontId="3" type="noConversion"/>
  </si>
  <si>
    <t>RR-NQF010061</t>
    <phoneticPr fontId="3" type="noConversion"/>
  </si>
  <si>
    <t>HW-3072481-2F</t>
  </si>
  <si>
    <t>HW-3072482-2F</t>
  </si>
  <si>
    <t>HW-3060531-933</t>
  </si>
  <si>
    <t>HW-3060580-903</t>
  </si>
  <si>
    <t>HW-3060584-1F</t>
  </si>
  <si>
    <t>HW-3060694-929</t>
    <phoneticPr fontId="3" type="noConversion"/>
  </si>
  <si>
    <t>HW-3060694-941</t>
    <phoneticPr fontId="3" type="noConversion"/>
  </si>
  <si>
    <t>HW-3072726-999</t>
  </si>
  <si>
    <t>HW-3075292-961</t>
  </si>
  <si>
    <t>HW-3613609-111</t>
    <phoneticPr fontId="3" type="noConversion"/>
  </si>
  <si>
    <t>HW-3072726-981</t>
    <phoneticPr fontId="3" type="noConversion"/>
  </si>
  <si>
    <t>HW-70720374-111</t>
  </si>
  <si>
    <t>HW-3074749-113</t>
    <phoneticPr fontId="3" type="noConversion"/>
  </si>
  <si>
    <t>HW-3103255-601</t>
  </si>
  <si>
    <t>HW-3827209-111</t>
    <phoneticPr fontId="3" type="noConversion"/>
  </si>
  <si>
    <t>HW-3827210-111</t>
    <phoneticPr fontId="3" type="noConversion"/>
  </si>
  <si>
    <t>HW-3844006-921</t>
  </si>
  <si>
    <t>HW-3844007-907</t>
    <phoneticPr fontId="3" type="noConversion"/>
  </si>
  <si>
    <t>HW-3844045-117</t>
    <phoneticPr fontId="3" type="noConversion"/>
  </si>
  <si>
    <t>HW-3844337-919</t>
  </si>
  <si>
    <t>HW-3844337-925</t>
  </si>
  <si>
    <t>HW-3844332-933</t>
  </si>
  <si>
    <t>HW-3844490-111</t>
  </si>
  <si>
    <t>HW-3844491-921</t>
  </si>
  <si>
    <t>HW-3844573-921A</t>
  </si>
  <si>
    <t>HW-3844575-111</t>
    <phoneticPr fontId="3" type="noConversion"/>
  </si>
  <si>
    <t>HW-3844587-921</t>
    <phoneticPr fontId="3" type="noConversion"/>
  </si>
  <si>
    <t>HW-3844619-901</t>
  </si>
  <si>
    <t>HW-3846208-111</t>
    <phoneticPr fontId="3" type="noConversion"/>
  </si>
  <si>
    <t>HW-3060345-1F</t>
    <phoneticPr fontId="3" type="noConversion"/>
  </si>
  <si>
    <t>HW-2-121-222-921</t>
    <phoneticPr fontId="2" type="noConversion"/>
  </si>
  <si>
    <t>HW-3060534-991F</t>
    <phoneticPr fontId="3" type="noConversion"/>
  </si>
  <si>
    <t>HW-3072481-2F-1</t>
  </si>
  <si>
    <t>HW-3844332-923F</t>
  </si>
  <si>
    <t>HW-3072464-6F</t>
    <phoneticPr fontId="3" type="noConversion"/>
  </si>
  <si>
    <t>HW-3035659-2-2F</t>
  </si>
  <si>
    <t>HW-3035659-2-9F</t>
  </si>
  <si>
    <t>HW-3827054-2(2)F</t>
  </si>
  <si>
    <t>HW-3827054-2(3)F</t>
    <phoneticPr fontId="3" type="noConversion"/>
  </si>
  <si>
    <t>HW-3844579-2F</t>
    <phoneticPr fontId="3" type="noConversion"/>
  </si>
  <si>
    <t>HW-WB3827295-1</t>
  </si>
  <si>
    <t>HW-WB3827296-1</t>
  </si>
  <si>
    <t>HW-WB3827368-2</t>
  </si>
  <si>
    <t>HW-WB3827368-4</t>
  </si>
  <si>
    <t>HW-3035118-6-3F</t>
    <phoneticPr fontId="3" type="noConversion"/>
  </si>
  <si>
    <t>HW-70040046-2-3F</t>
  </si>
  <si>
    <t>HW-3900310-113F</t>
    <phoneticPr fontId="3" type="noConversion"/>
  </si>
  <si>
    <t>HW-3034038-2</t>
    <phoneticPr fontId="3" type="noConversion"/>
  </si>
  <si>
    <t>HW-70040098-1</t>
  </si>
  <si>
    <t>HW-3827402-FAB4F</t>
    <phoneticPr fontId="3" type="noConversion"/>
  </si>
  <si>
    <t>HW-3827429-FAB4F</t>
    <phoneticPr fontId="3" type="noConversion"/>
  </si>
  <si>
    <t>HW-4-141-202-02-FAB2F</t>
  </si>
  <si>
    <t>HW-VV3827325-902.55</t>
  </si>
  <si>
    <t>HW-VV3827325-903.55</t>
  </si>
  <si>
    <t>HW-VV3827400-902.51</t>
  </si>
  <si>
    <t>HW-VV3827400-903</t>
    <phoneticPr fontId="3" type="noConversion"/>
  </si>
  <si>
    <t>HW-VV3827054-903</t>
  </si>
  <si>
    <t>HW-3844766-4-2F</t>
  </si>
  <si>
    <t>HW-3844766-4-3F</t>
  </si>
  <si>
    <t>HW-3844687-927</t>
    <phoneticPr fontId="3" type="noConversion"/>
  </si>
  <si>
    <t>HW-WB3827381-1</t>
    <phoneticPr fontId="3" type="noConversion"/>
  </si>
  <si>
    <t>HW-70040470-1F</t>
  </si>
  <si>
    <t>HW-3184462-FAB2F</t>
  </si>
  <si>
    <t>HW-3827160-2-4</t>
  </si>
  <si>
    <t>HW-3827045-111</t>
    <phoneticPr fontId="3" type="noConversion"/>
  </si>
  <si>
    <t>HW-3826941-111</t>
    <phoneticPr fontId="3" type="noConversion"/>
  </si>
  <si>
    <t>HW-3827524-113</t>
  </si>
  <si>
    <t>HW-3827524-2-4</t>
  </si>
  <si>
    <t>HW-3060573-933</t>
    <phoneticPr fontId="3" type="noConversion"/>
  </si>
  <si>
    <t>HW-70720028-1-FAB2F</t>
  </si>
  <si>
    <t>HW-3060534-991</t>
    <phoneticPr fontId="3" type="noConversion"/>
  </si>
  <si>
    <t>HW-3615122-2RM</t>
    <phoneticPr fontId="3" type="noConversion"/>
  </si>
  <si>
    <t>HS-4508348</t>
    <phoneticPr fontId="3" type="noConversion"/>
  </si>
  <si>
    <t>HS-4508349</t>
  </si>
  <si>
    <t>HS-4508350</t>
    <phoneticPr fontId="3" type="noConversion"/>
  </si>
  <si>
    <t>HS-4508351</t>
    <phoneticPr fontId="3" type="noConversion"/>
  </si>
  <si>
    <t>HS-4508352</t>
  </si>
  <si>
    <t>HS-4508353</t>
  </si>
  <si>
    <t>HS-4508367</t>
    <phoneticPr fontId="3" type="noConversion"/>
  </si>
  <si>
    <t>HS-4508372</t>
    <phoneticPr fontId="3" type="noConversion"/>
  </si>
  <si>
    <t>HS-7004370</t>
    <phoneticPr fontId="3" type="noConversion"/>
  </si>
  <si>
    <t>HS-4508424</t>
    <phoneticPr fontId="3" type="noConversion"/>
  </si>
  <si>
    <t>HS-4508425</t>
    <phoneticPr fontId="3" type="noConversion"/>
  </si>
  <si>
    <t>HS-4508426</t>
    <phoneticPr fontId="3" type="noConversion"/>
  </si>
  <si>
    <t>HS-4508427</t>
    <phoneticPr fontId="3" type="noConversion"/>
  </si>
  <si>
    <t>HS-4508434</t>
    <phoneticPr fontId="3" type="noConversion"/>
  </si>
  <si>
    <t>SN-MC228X205-KFB-00</t>
    <phoneticPr fontId="3" type="noConversion"/>
  </si>
  <si>
    <t>SN-MN112X94-KHB-00</t>
  </si>
  <si>
    <t>SN-MC288X258-KFB-00</t>
  </si>
  <si>
    <t>SN-MC300X270-KFB-00</t>
  </si>
  <si>
    <t>SN-ML102X72-KBB-00</t>
  </si>
  <si>
    <t>SN-ML142X111-KBB-00</t>
    <phoneticPr fontId="3" type="noConversion"/>
  </si>
  <si>
    <t>SN-ML146X120-KBB-00</t>
  </si>
  <si>
    <t>SN-ML182X152-KBB-00</t>
  </si>
  <si>
    <t>SN-MN116X73-KHB-00</t>
  </si>
  <si>
    <t>SN-MN122X95-KHB-00</t>
  </si>
  <si>
    <t>SN-MN136X85-KHB-00</t>
  </si>
  <si>
    <t>SN-MN141X95-KHB-00</t>
  </si>
  <si>
    <t>SN-MN148X50-KHB-00</t>
    <phoneticPr fontId="3" type="noConversion"/>
  </si>
  <si>
    <t>SN-MN177X156-KHB-00</t>
  </si>
  <si>
    <t>SN-MN207X190-KHB-00</t>
    <phoneticPr fontId="3" type="noConversion"/>
  </si>
  <si>
    <t>SN-MN96X45-KHB-00</t>
  </si>
  <si>
    <t>SN-MT1835000-KCR-00</t>
  </si>
  <si>
    <t>SN-MC867000-KFF-00</t>
    <phoneticPr fontId="3" type="noConversion"/>
  </si>
  <si>
    <t>SN-062-037-311-8-01</t>
  </si>
  <si>
    <t>SN-062-082-404-8</t>
    <phoneticPr fontId="3" type="noConversion"/>
  </si>
  <si>
    <t>SN-062-038-206-8</t>
  </si>
  <si>
    <t>SN-062-038-207-8</t>
  </si>
  <si>
    <t>SN-062-038-303-8</t>
    <phoneticPr fontId="3" type="noConversion"/>
  </si>
  <si>
    <t>SN-062-038-304-8</t>
  </si>
  <si>
    <t>SN-064-085-203-8</t>
    <phoneticPr fontId="3" type="noConversion"/>
  </si>
  <si>
    <t>SN-362-020-051-8S9</t>
    <phoneticPr fontId="3" type="noConversion"/>
  </si>
  <si>
    <t>SN-364-020-020-8S9</t>
    <phoneticPr fontId="3" type="noConversion"/>
  </si>
  <si>
    <t>SN-364-020-130-8S9</t>
    <phoneticPr fontId="3" type="noConversion"/>
  </si>
  <si>
    <t>SN-364-020-420-8S9</t>
    <phoneticPr fontId="3" type="noConversion"/>
  </si>
  <si>
    <t>SN-340-001-109-8S8</t>
  </si>
  <si>
    <t>SN-362-021-910-8S9</t>
  </si>
  <si>
    <t>SN-362-062-510-8S9</t>
  </si>
  <si>
    <t>SN-362-020-105-8S9</t>
    <phoneticPr fontId="3" type="noConversion"/>
  </si>
  <si>
    <t>SN-362-020-205-8S9</t>
  </si>
  <si>
    <t>SN-064-087-005-8S2</t>
    <phoneticPr fontId="3" type="noConversion"/>
  </si>
  <si>
    <t>SN-062-028-503-8</t>
    <phoneticPr fontId="3" type="noConversion"/>
  </si>
  <si>
    <t>SN-062-037-012-6</t>
    <phoneticPr fontId="3" type="noConversion"/>
  </si>
  <si>
    <t>SN-062-037-002-6</t>
    <phoneticPr fontId="3" type="noConversion"/>
  </si>
  <si>
    <t>SN-064-085-302-8</t>
    <phoneticPr fontId="3" type="noConversion"/>
  </si>
  <si>
    <t>SN-064-088-905-8</t>
    <phoneticPr fontId="3" type="noConversion"/>
  </si>
  <si>
    <t>SN-364-061-811-8</t>
  </si>
  <si>
    <t>SN-064-088-906-8</t>
    <phoneticPr fontId="3" type="noConversion"/>
  </si>
  <si>
    <t>SN-382-110-104-8S2</t>
    <phoneticPr fontId="3" type="noConversion"/>
  </si>
  <si>
    <t>SN-382-109-804-8S2</t>
    <phoneticPr fontId="3" type="noConversion"/>
  </si>
  <si>
    <t>SN-382-104-205-8S2</t>
    <phoneticPr fontId="3" type="noConversion"/>
  </si>
  <si>
    <t>SN-382-103-605-8S2</t>
    <phoneticPr fontId="3" type="noConversion"/>
  </si>
  <si>
    <t>SN-382-111-105-8S2</t>
    <phoneticPr fontId="3" type="noConversion"/>
  </si>
  <si>
    <t>SN-382-124-903-8S2</t>
    <phoneticPr fontId="3" type="noConversion"/>
  </si>
  <si>
    <t>SN-382-109-904-8S2</t>
    <phoneticPr fontId="3" type="noConversion"/>
  </si>
  <si>
    <t>TS-45P2015-8</t>
    <phoneticPr fontId="3" type="noConversion"/>
  </si>
  <si>
    <t>TS-45P1035-8</t>
    <phoneticPr fontId="3" type="noConversion"/>
  </si>
  <si>
    <t>TS-B1316-03304</t>
  </si>
  <si>
    <t>TS-B1316-03689</t>
  </si>
  <si>
    <t>TS-B1316-03691</t>
  </si>
  <si>
    <t>TS-B1316-03693</t>
  </si>
  <si>
    <t>TS-B1316-03695</t>
  </si>
  <si>
    <t>TS-B1316-04488</t>
  </si>
  <si>
    <t>TS-B1316-04489</t>
  </si>
  <si>
    <t>TS-B1316-04487</t>
  </si>
  <si>
    <t>TS-B1316-04490</t>
    <phoneticPr fontId="3" type="noConversion"/>
  </si>
  <si>
    <t>TS-B1316-04723</t>
  </si>
  <si>
    <t>TS-B1316-04700</t>
    <phoneticPr fontId="3" type="noConversion"/>
  </si>
  <si>
    <t>TS-40P4412-8</t>
  </si>
  <si>
    <t>TS-40P4414-8</t>
  </si>
  <si>
    <t>TS-B1316-01791</t>
    <phoneticPr fontId="3" type="noConversion"/>
  </si>
  <si>
    <t>GE-9511S2001624</t>
  </si>
  <si>
    <t>GE-9511S2001457</t>
  </si>
  <si>
    <t>SS-9511S2001494</t>
    <phoneticPr fontId="3" type="noConversion"/>
  </si>
  <si>
    <t>TU-T080009-01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</si>
</sst>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0.0"/>
  </numFmts>
  <fonts count="10" x14ac:knownFonts="1">
    <font>
      <sz val="11"/>
      <color theme="1"/>
      <name val="等线"/>
      <family val="2"/>
      <scheme val="minor"/>
    </font>
    <font>
      <b/>
      <sz val="9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等线"/>
      <family val="3"/>
      <charset val="134"/>
      <scheme val="minor"/>
    </font>
    <font>
      <b/>
      <sz val="8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0"/>
      <name val="Calibri"/>
      <family val="2"/>
    </font>
    <font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/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1" fillId="5" borderId="0" xfId="0" applyFont="1" applyFill="1" applyAlignment="1">
      <alignment horizontal="center" vertical="center"/>
    </xf>
    <xf numFmtId="0" fontId="0" fillId="5" borderId="0" xfId="0" applyFill="1"/>
    <xf numFmtId="0" fontId="0" fillId="0" borderId="0" xfId="0" applyFill="1"/>
    <xf numFmtId="0" fontId="1" fillId="6" borderId="0" xfId="0" applyFont="1" applyFill="1" applyAlignment="1">
      <alignment horizontal="center" vertical="center"/>
    </xf>
    <xf numFmtId="176" fontId="0" fillId="0" borderId="0" xfId="0" applyNumberFormat="1" applyFill="1"/>
    <xf numFmtId="0" fontId="8" fillId="0" borderId="0" xfId="0" applyNumberFormat="1" applyFont="1" applyFill="1" applyBorder="1" applyAlignment="1">
      <alignment vertical="center"/>
    </xf>
    <xf numFmtId="0" fontId="9" fillId="0" borderId="0" xfId="0" applyNumberFormat="1" applyFont="1" applyFill="1" applyBorder="1" applyAlignment="1">
      <alignment vertical="center"/>
    </xf>
    <xf numFmtId="0" fontId="6" fillId="3" borderId="0" xfId="0" applyFont="1" applyFill="1" applyAlignment="1">
      <alignment horizontal="center" vertical="center"/>
    </xf>
    <xf numFmtId="0" fontId="9" fillId="0" borderId="0" xfId="1" applyNumberFormat="1" applyFont="1" applyFill="1" applyBorder="1" applyAlignment="1"/>
    <xf numFmtId="0" fontId="8" fillId="0" borderId="0" xfId="1" applyNumberFormat="1" applyFont="1" applyFill="1" applyBorder="1" applyAlignment="1">
      <alignment horizontal="left" vertical="center"/>
    </xf>
    <xf numFmtId="0" fontId="9" fillId="0" borderId="0" xfId="0" applyNumberFormat="1" applyFont="1" applyFill="1" applyAlignment="1">
      <alignment vertical="center" wrapText="1"/>
    </xf>
    <xf numFmtId="0" fontId="9" fillId="0" borderId="0" xfId="0" applyFont="1" applyFill="1" applyAlignment="1">
      <alignment vertical="center"/>
    </xf>
    <xf numFmtId="0" fontId="9" fillId="0" borderId="0" xfId="0" applyNumberFormat="1" applyFont="1" applyFill="1" applyAlignment="1">
      <alignment horizontal="left" wrapText="1"/>
    </xf>
    <xf numFmtId="0" fontId="8" fillId="0" borderId="0" xfId="1" applyNumberFormat="1" applyFont="1" applyFill="1" applyBorder="1" applyAlignmen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CNC</a:t>
            </a:r>
            <a:r>
              <a:rPr lang="zh-CN" altLang="en-US"/>
              <a:t>库存工时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638222340851461E-2"/>
          <c:y val="0.12707229778095921"/>
          <c:w val="0.90553868054628761"/>
          <c:h val="0.70927034120734911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Sheet2!$C$1</c:f>
              <c:strCache>
                <c:ptCount val="1"/>
                <c:pt idx="0">
                  <c:v>实际工时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Sheet2!$C$2:$C$10</c:f>
              <c:numCache>
                <c:formatCode>0.0</c:formatCode>
                <c:ptCount val="9"/>
                <c:pt idx="0">
                  <c:v>64.434285714285693</c:v>
                </c:pt>
                <c:pt idx="1">
                  <c:v>36.595238095238102</c:v>
                </c:pt>
                <c:pt idx="2">
                  <c:v>7.8431372549019613</c:v>
                </c:pt>
                <c:pt idx="3">
                  <c:v>23.093681917211331</c:v>
                </c:pt>
                <c:pt idx="4">
                  <c:v>63.131862745098033</c:v>
                </c:pt>
                <c:pt idx="5">
                  <c:v>101.47708333333333</c:v>
                </c:pt>
                <c:pt idx="6">
                  <c:v>30.8359375</c:v>
                </c:pt>
                <c:pt idx="7">
                  <c:v>16.899999999999999</c:v>
                </c:pt>
                <c:pt idx="8">
                  <c:v>8.6666666666666661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A-4716-A841-C478F1E45C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951132832"/>
        <c:axId val="951134144"/>
      </c:barChart>
      <c:lineChart>
        <c:grouping val="standar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预警工时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Sheet2!$A$2:$A$10</c:f>
              <c:strCache>
                <c:ptCount val="9"/>
                <c:pt idx="0">
                  <c:v>125*5</c:v>
                </c:pt>
                <c:pt idx="1">
                  <c:v>new100*2</c:v>
                </c:pt>
                <c:pt idx="2">
                  <c:v>old100</c:v>
                </c:pt>
                <c:pt idx="3">
                  <c:v>660*3</c:v>
                </c:pt>
                <c:pt idx="4">
                  <c:v>600*2</c:v>
                </c:pt>
                <c:pt idx="5">
                  <c:v>550</c:v>
                </c:pt>
                <c:pt idx="6">
                  <c:v>500*2</c:v>
                </c:pt>
                <c:pt idx="7">
                  <c:v>320</c:v>
                </c:pt>
                <c:pt idx="8">
                  <c:v>300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9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4A-4716-A841-C478F1E45C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1132832"/>
        <c:axId val="951134144"/>
      </c:lineChart>
      <c:catAx>
        <c:axId val="9511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1134144"/>
        <c:crosses val="autoZero"/>
        <c:auto val="1"/>
        <c:lblAlgn val="ctr"/>
        <c:lblOffset val="100"/>
        <c:noMultiLvlLbl val="0"/>
      </c:catAx>
      <c:valAx>
        <c:axId val="9511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11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CNC</a:t>
            </a:r>
            <a:r>
              <a:rPr lang="zh-CN" altLang="en-US"/>
              <a:t>库存工时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8303127363316873E-2"/>
          <c:y val="0.15592980183389674"/>
          <c:w val="0.90553868054628761"/>
          <c:h val="0.70852296419245797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Sheet2!$C$1</c:f>
              <c:strCache>
                <c:ptCount val="1"/>
                <c:pt idx="0">
                  <c:v>实际工时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Sheet2!$C$2:$C$10</c:f>
              <c:numCache>
                <c:formatCode>0.0</c:formatCode>
                <c:ptCount val="9"/>
                <c:pt idx="0">
                  <c:v>64.434285714285693</c:v>
                </c:pt>
                <c:pt idx="1">
                  <c:v>36.595238095238102</c:v>
                </c:pt>
                <c:pt idx="2">
                  <c:v>7.8431372549019613</c:v>
                </c:pt>
                <c:pt idx="3">
                  <c:v>23.093681917211331</c:v>
                </c:pt>
                <c:pt idx="4">
                  <c:v>63.131862745098033</c:v>
                </c:pt>
                <c:pt idx="5">
                  <c:v>101.47708333333333</c:v>
                </c:pt>
                <c:pt idx="6">
                  <c:v>30.8359375</c:v>
                </c:pt>
                <c:pt idx="7">
                  <c:v>16.899999999999999</c:v>
                </c:pt>
                <c:pt idx="8">
                  <c:v>8.6666666666666661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84-478D-BC01-0085163FD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51132832"/>
        <c:axId val="951134144"/>
      </c:barChart>
      <c:lineChart>
        <c:grouping val="standar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预警工时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Sheet2!$A$2:$A$10</c:f>
              <c:strCache>
                <c:ptCount val="9"/>
                <c:pt idx="0">
                  <c:v>125*5</c:v>
                </c:pt>
                <c:pt idx="1">
                  <c:v>new100*2</c:v>
                </c:pt>
                <c:pt idx="2">
                  <c:v>old100</c:v>
                </c:pt>
                <c:pt idx="3">
                  <c:v>660*3</c:v>
                </c:pt>
                <c:pt idx="4">
                  <c:v>600*2</c:v>
                </c:pt>
                <c:pt idx="5">
                  <c:v>550</c:v>
                </c:pt>
                <c:pt idx="6">
                  <c:v>500*2</c:v>
                </c:pt>
                <c:pt idx="7">
                  <c:v>320</c:v>
                </c:pt>
                <c:pt idx="8">
                  <c:v>300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9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4-478D-BC01-0085163FD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132832"/>
        <c:axId val="951134144"/>
      </c:lineChart>
      <c:catAx>
        <c:axId val="9511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1134144"/>
        <c:crosses val="autoZero"/>
        <c:auto val="1"/>
        <c:lblAlgn val="ctr"/>
        <c:lblOffset val="100"/>
        <c:noMultiLvlLbl val="0"/>
      </c:catAx>
      <c:valAx>
        <c:axId val="9511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11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190500</xdr:colOff>
      <xdr:row>14</xdr:row>
      <xdr:rowOff>9525</xdr:rowOff>
    </xdr:from>
    <xdr:to>
      <xdr:col>68</xdr:col>
      <xdr:colOff>323850</xdr:colOff>
      <xdr:row>32</xdr:row>
      <xdr:rowOff>104775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78CB0D7-739D-48C6-9253-0FBF769BA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0</xdr:row>
      <xdr:rowOff>133349</xdr:rowOff>
    </xdr:from>
    <xdr:to>
      <xdr:col>12</xdr:col>
      <xdr:colOff>447675</xdr:colOff>
      <xdr:row>21</xdr:row>
      <xdr:rowOff>38099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D769C41-3B09-4399-9E28-1C6E58A04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ngineering-Public\92%20-%20Machining%20program\02%20&#26426;&#21152;&#24037;&#31243;&#24207;&#27880;&#20876;&#34920;\&#26426;&#21152;&#24037;&#31243;&#24207;&#27880;&#2087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s time list"/>
      <sheetName val="程序注册表"/>
      <sheetName val="工装注册表"/>
      <sheetName val="工单工艺"/>
      <sheetName val="刀具使用报废登记清单"/>
    </sheetNames>
    <sheetDataSet>
      <sheetData sheetId="0"/>
      <sheetData sheetId="1">
        <row r="2">
          <cell r="C2" t="str">
            <v>预留程序号</v>
          </cell>
          <cell r="F2" t="str">
            <v>N/A</v>
          </cell>
          <cell r="X2">
            <v>0</v>
          </cell>
        </row>
        <row r="3">
          <cell r="C3" t="str">
            <v>预留程序号</v>
          </cell>
          <cell r="F3" t="str">
            <v>N/A</v>
          </cell>
          <cell r="X3">
            <v>0</v>
          </cell>
        </row>
        <row r="4">
          <cell r="C4" t="str">
            <v>预留程序号</v>
          </cell>
          <cell r="F4" t="str">
            <v>N/A</v>
          </cell>
          <cell r="X4">
            <v>0</v>
          </cell>
        </row>
        <row r="5">
          <cell r="C5" t="str">
            <v>GR-FRC-745-1502-3</v>
          </cell>
          <cell r="F5" t="str">
            <v>OP30</v>
          </cell>
          <cell r="X5">
            <v>13</v>
          </cell>
        </row>
        <row r="6">
          <cell r="C6" t="str">
            <v>GR-FRC-745-1502-3</v>
          </cell>
          <cell r="F6" t="str">
            <v>OP35</v>
          </cell>
          <cell r="X6">
            <v>41</v>
          </cell>
        </row>
        <row r="7">
          <cell r="C7" t="str">
            <v>GR-FRC-745-1502-3</v>
          </cell>
          <cell r="F7" t="str">
            <v>OP40</v>
          </cell>
          <cell r="X7">
            <v>31</v>
          </cell>
        </row>
        <row r="8">
          <cell r="C8" t="str">
            <v>RR-BRR3188F</v>
          </cell>
          <cell r="F8" t="str">
            <v>OP35</v>
          </cell>
          <cell r="X8">
            <v>46</v>
          </cell>
        </row>
        <row r="9">
          <cell r="C9" t="str">
            <v>RR-BRR3188F</v>
          </cell>
          <cell r="F9" t="str">
            <v>OP40</v>
          </cell>
          <cell r="X9">
            <v>45</v>
          </cell>
        </row>
        <row r="10">
          <cell r="C10" t="str">
            <v>RR-BRR3154F</v>
          </cell>
          <cell r="F10" t="str">
            <v>OP30</v>
          </cell>
          <cell r="X10">
            <v>68</v>
          </cell>
        </row>
        <row r="11">
          <cell r="C11" t="str">
            <v>RR-BRR3154F</v>
          </cell>
          <cell r="F11" t="str">
            <v>OP35</v>
          </cell>
          <cell r="X11">
            <v>55</v>
          </cell>
        </row>
        <row r="12">
          <cell r="C12" t="str">
            <v>RR-BRR3161F</v>
          </cell>
          <cell r="F12" t="str">
            <v>OP30</v>
          </cell>
          <cell r="X12">
            <v>38</v>
          </cell>
        </row>
        <row r="13">
          <cell r="C13" t="str">
            <v>RR-BRR3161F</v>
          </cell>
          <cell r="F13" t="str">
            <v>OP35</v>
          </cell>
          <cell r="X13">
            <v>114</v>
          </cell>
        </row>
        <row r="14">
          <cell r="C14" t="str">
            <v>RR-BRR3161F</v>
          </cell>
          <cell r="F14" t="str">
            <v>OP40</v>
          </cell>
          <cell r="X14">
            <v>33</v>
          </cell>
        </row>
        <row r="15">
          <cell r="C15" t="str">
            <v>TS-B1316-06012</v>
          </cell>
          <cell r="F15" t="str">
            <v>OP30</v>
          </cell>
          <cell r="X15">
            <v>225</v>
          </cell>
        </row>
        <row r="16">
          <cell r="C16" t="str">
            <v>TS-B1316-06012</v>
          </cell>
          <cell r="F16" t="str">
            <v>OP35</v>
          </cell>
          <cell r="X16">
            <v>225</v>
          </cell>
        </row>
        <row r="17">
          <cell r="C17" t="str">
            <v>SN-382-124-903-8S2</v>
          </cell>
          <cell r="F17" t="str">
            <v>OP30</v>
          </cell>
          <cell r="X17">
            <v>168</v>
          </cell>
        </row>
        <row r="18">
          <cell r="C18" t="str">
            <v>SN-382-124-903-8S2</v>
          </cell>
          <cell r="F18" t="str">
            <v>OP35</v>
          </cell>
          <cell r="X18">
            <v>139</v>
          </cell>
        </row>
        <row r="19">
          <cell r="C19" t="str">
            <v>PC-1F30M5417-01</v>
          </cell>
          <cell r="F19" t="str">
            <v>OP35</v>
          </cell>
          <cell r="X19">
            <v>24</v>
          </cell>
        </row>
        <row r="20">
          <cell r="C20" t="str">
            <v>RR-WAA06070</v>
          </cell>
          <cell r="F20" t="str">
            <v>OP30</v>
          </cell>
          <cell r="X20">
            <v>26</v>
          </cell>
        </row>
        <row r="21">
          <cell r="C21" t="str">
            <v>HS-4508351</v>
          </cell>
          <cell r="F21" t="str">
            <v>OP20</v>
          </cell>
          <cell r="X21">
            <v>28</v>
          </cell>
        </row>
        <row r="22">
          <cell r="C22" t="str">
            <v>PC-1F30M5487-01</v>
          </cell>
          <cell r="F22" t="str">
            <v>OP35</v>
          </cell>
          <cell r="X22">
            <v>55</v>
          </cell>
        </row>
        <row r="23">
          <cell r="C23" t="str">
            <v>GR-999-4201-3</v>
          </cell>
          <cell r="F23" t="str">
            <v>OP30</v>
          </cell>
          <cell r="X23">
            <v>22</v>
          </cell>
        </row>
        <row r="24">
          <cell r="C24" t="str">
            <v>HS-4508351</v>
          </cell>
          <cell r="F24" t="str">
            <v>OP25</v>
          </cell>
          <cell r="X24">
            <v>12</v>
          </cell>
        </row>
        <row r="25">
          <cell r="C25" t="str">
            <v>SN-340-001-109-8S8</v>
          </cell>
          <cell r="F25" t="str">
            <v>OP30</v>
          </cell>
          <cell r="X25">
            <v>50</v>
          </cell>
        </row>
        <row r="26">
          <cell r="C26" t="str">
            <v>SN-382-110-104-8S2</v>
          </cell>
          <cell r="F26" t="str">
            <v>OP30</v>
          </cell>
          <cell r="X26">
            <v>117</v>
          </cell>
        </row>
        <row r="27">
          <cell r="C27" t="str">
            <v>HW-VV3827325-903.55</v>
          </cell>
          <cell r="F27" t="str">
            <v>OP35</v>
          </cell>
          <cell r="X27">
            <v>32</v>
          </cell>
        </row>
        <row r="28">
          <cell r="C28" t="str">
            <v>PC-1F30M5487-01</v>
          </cell>
          <cell r="F28" t="str">
            <v>OP30</v>
          </cell>
          <cell r="X28">
            <v>65</v>
          </cell>
        </row>
        <row r="29">
          <cell r="C29" t="str">
            <v>SN-382-110-104-8S2</v>
          </cell>
          <cell r="F29" t="str">
            <v>OP35</v>
          </cell>
          <cell r="X29">
            <v>105</v>
          </cell>
        </row>
        <row r="30">
          <cell r="C30" t="str">
            <v>GE-2070M52G01SC</v>
          </cell>
          <cell r="F30" t="str">
            <v>OP20</v>
          </cell>
          <cell r="X30">
            <v>23</v>
          </cell>
        </row>
        <row r="31">
          <cell r="C31" t="str">
            <v>SN-340-001-109-8S8</v>
          </cell>
          <cell r="F31" t="str">
            <v>OP35</v>
          </cell>
          <cell r="X31">
            <v>48</v>
          </cell>
        </row>
        <row r="32">
          <cell r="C32" t="str">
            <v>PC-1F30M5413-01</v>
          </cell>
          <cell r="F32" t="str">
            <v>OP30</v>
          </cell>
          <cell r="X32">
            <v>41</v>
          </cell>
        </row>
        <row r="33">
          <cell r="C33" t="str">
            <v>PC-1F30M5413-01</v>
          </cell>
          <cell r="F33" t="str">
            <v>OP35</v>
          </cell>
          <cell r="X33">
            <v>35</v>
          </cell>
        </row>
        <row r="34">
          <cell r="C34" t="str">
            <v>SN-382-109-804-8S2</v>
          </cell>
          <cell r="F34" t="str">
            <v>OP30</v>
          </cell>
          <cell r="X34">
            <v>209</v>
          </cell>
        </row>
        <row r="35">
          <cell r="C35" t="str">
            <v>TS-B1316-04700</v>
          </cell>
          <cell r="F35" t="str">
            <v>OP30</v>
          </cell>
          <cell r="X35">
            <v>70</v>
          </cell>
        </row>
        <row r="36">
          <cell r="C36" t="str">
            <v>HW-VV3827325-903.55</v>
          </cell>
          <cell r="F36" t="str">
            <v>OP30</v>
          </cell>
          <cell r="X36">
            <v>38</v>
          </cell>
        </row>
        <row r="37">
          <cell r="C37" t="str">
            <v>SN-382-109-804-8S2</v>
          </cell>
          <cell r="F37" t="str">
            <v>OP35</v>
          </cell>
          <cell r="X37">
            <v>101</v>
          </cell>
        </row>
        <row r="38">
          <cell r="C38" t="str">
            <v>PC-1F30M5417-01</v>
          </cell>
          <cell r="F38" t="str">
            <v>OP30</v>
          </cell>
          <cell r="X38">
            <v>52</v>
          </cell>
        </row>
        <row r="39">
          <cell r="C39" t="str">
            <v>GE-4013522-323P02</v>
          </cell>
          <cell r="F39" t="str">
            <v>OP30</v>
          </cell>
          <cell r="X39">
            <v>65</v>
          </cell>
        </row>
        <row r="40">
          <cell r="C40" t="str">
            <v>RR-FRC3116F</v>
          </cell>
          <cell r="F40" t="str">
            <v>OP30</v>
          </cell>
          <cell r="X40">
            <v>90</v>
          </cell>
        </row>
        <row r="41">
          <cell r="C41" t="str">
            <v>GE-4013522-323P02</v>
          </cell>
          <cell r="F41" t="str">
            <v>OP35</v>
          </cell>
          <cell r="X41">
            <v>30</v>
          </cell>
        </row>
        <row r="42">
          <cell r="C42" t="str">
            <v>RR-FRC3116F</v>
          </cell>
          <cell r="F42" t="str">
            <v>OP35</v>
          </cell>
          <cell r="X42">
            <v>72</v>
          </cell>
        </row>
        <row r="43">
          <cell r="C43" t="str">
            <v>SN-382-109-904-8S2</v>
          </cell>
          <cell r="F43" t="str">
            <v>OP30</v>
          </cell>
          <cell r="X43">
            <v>140</v>
          </cell>
        </row>
        <row r="44">
          <cell r="C44" t="str">
            <v>SN-382-109-904-8S2</v>
          </cell>
          <cell r="F44" t="str">
            <v>OP35</v>
          </cell>
          <cell r="X44">
            <v>126</v>
          </cell>
        </row>
        <row r="45">
          <cell r="C45" t="str">
            <v>PC-89281175</v>
          </cell>
          <cell r="F45" t="str">
            <v>OP20</v>
          </cell>
          <cell r="X45">
            <v>80</v>
          </cell>
        </row>
        <row r="46">
          <cell r="C46" t="str">
            <v>SN-382-111-105-8S2</v>
          </cell>
          <cell r="F46" t="str">
            <v>OP20</v>
          </cell>
          <cell r="X46">
            <v>40</v>
          </cell>
        </row>
        <row r="47">
          <cell r="C47" t="str">
            <v>SN-382-111-105-8S2</v>
          </cell>
          <cell r="F47" t="str">
            <v>OP30</v>
          </cell>
          <cell r="X47">
            <v>88</v>
          </cell>
        </row>
        <row r="48">
          <cell r="C48" t="str">
            <v>SN-382-109-904-8S2</v>
          </cell>
          <cell r="F48" t="str">
            <v>OP40</v>
          </cell>
          <cell r="X48">
            <v>83</v>
          </cell>
        </row>
        <row r="49">
          <cell r="C49" t="str">
            <v>SN-382-111-105-8S2</v>
          </cell>
          <cell r="F49" t="str">
            <v>OP35</v>
          </cell>
          <cell r="X49">
            <v>105</v>
          </cell>
        </row>
        <row r="50">
          <cell r="C50" t="str">
            <v>HW-3844587-921</v>
          </cell>
          <cell r="F50" t="str">
            <v>OP30</v>
          </cell>
          <cell r="X50">
            <v>24</v>
          </cell>
        </row>
        <row r="51">
          <cell r="C51" t="str">
            <v>HW-3844587-921</v>
          </cell>
          <cell r="F51" t="str">
            <v>OP35</v>
          </cell>
          <cell r="X51">
            <v>19</v>
          </cell>
        </row>
        <row r="52">
          <cell r="C52" t="str">
            <v>HW-WB3827381-1</v>
          </cell>
          <cell r="F52" t="str">
            <v>OP30</v>
          </cell>
          <cell r="X52">
            <v>22</v>
          </cell>
        </row>
        <row r="53">
          <cell r="C53" t="str">
            <v>HW-WB3827381-1</v>
          </cell>
          <cell r="F53" t="str">
            <v>OP35</v>
          </cell>
          <cell r="X53">
            <v>26</v>
          </cell>
        </row>
        <row r="54">
          <cell r="C54" t="str">
            <v>RR-FRC55086F</v>
          </cell>
          <cell r="F54" t="str">
            <v>OP30</v>
          </cell>
          <cell r="X54">
            <v>30</v>
          </cell>
        </row>
        <row r="55">
          <cell r="C55" t="str">
            <v>RR-FRC55086F</v>
          </cell>
          <cell r="F55" t="str">
            <v>OP35</v>
          </cell>
          <cell r="X55">
            <v>46</v>
          </cell>
        </row>
        <row r="56">
          <cell r="C56" t="str">
            <v>RR-FRC55086F</v>
          </cell>
          <cell r="F56" t="str">
            <v>OP40</v>
          </cell>
          <cell r="X56">
            <v>65</v>
          </cell>
        </row>
        <row r="57">
          <cell r="C57" t="str">
            <v>SN-382-103-605-8S2</v>
          </cell>
          <cell r="F57" t="str">
            <v>OP30</v>
          </cell>
          <cell r="X57">
            <v>163</v>
          </cell>
        </row>
        <row r="58">
          <cell r="C58" t="str">
            <v>SN-382-103-605-8S2</v>
          </cell>
          <cell r="F58" t="str">
            <v>OP35</v>
          </cell>
          <cell r="X58">
            <v>175</v>
          </cell>
        </row>
        <row r="59">
          <cell r="C59" t="str">
            <v>GE-2301M66P02</v>
          </cell>
          <cell r="F59" t="str">
            <v>OP20</v>
          </cell>
          <cell r="X59">
            <v>33</v>
          </cell>
        </row>
        <row r="60">
          <cell r="C60" t="str">
            <v>GE-1962M75P02</v>
          </cell>
          <cell r="F60" t="str">
            <v>OP20</v>
          </cell>
          <cell r="X60">
            <v>23</v>
          </cell>
        </row>
        <row r="61">
          <cell r="C61" t="str">
            <v>RR-LM64887F</v>
          </cell>
          <cell r="F61" t="str">
            <v>OP30</v>
          </cell>
          <cell r="X61">
            <v>21</v>
          </cell>
        </row>
        <row r="62">
          <cell r="C62" t="str">
            <v>RR-LM64887F</v>
          </cell>
          <cell r="F62" t="str">
            <v>OP35</v>
          </cell>
          <cell r="X62">
            <v>26</v>
          </cell>
        </row>
        <row r="63">
          <cell r="C63" t="str">
            <v>RR-LM64887F</v>
          </cell>
          <cell r="F63" t="str">
            <v>OP40</v>
          </cell>
          <cell r="X63">
            <v>33</v>
          </cell>
        </row>
        <row r="64">
          <cell r="C64" t="str">
            <v>RR-FRC3186F</v>
          </cell>
          <cell r="F64" t="str">
            <v>OP30</v>
          </cell>
          <cell r="X64">
            <v>24</v>
          </cell>
        </row>
        <row r="65">
          <cell r="C65" t="str">
            <v>RR-FRC3186F</v>
          </cell>
          <cell r="F65" t="str">
            <v>OP35</v>
          </cell>
          <cell r="X65">
            <v>33</v>
          </cell>
        </row>
        <row r="66">
          <cell r="C66" t="str">
            <v>RR-FRC3186F</v>
          </cell>
          <cell r="F66" t="str">
            <v>OP40</v>
          </cell>
          <cell r="X66">
            <v>46</v>
          </cell>
        </row>
        <row r="67">
          <cell r="C67" t="str">
            <v>RR-BRR3156F</v>
          </cell>
          <cell r="F67" t="str">
            <v>OP20</v>
          </cell>
          <cell r="X67">
            <v>36</v>
          </cell>
        </row>
        <row r="68">
          <cell r="C68" t="str">
            <v>HW-3060584-1F</v>
          </cell>
          <cell r="F68" t="str">
            <v>OP20</v>
          </cell>
          <cell r="X68">
            <v>37</v>
          </cell>
        </row>
        <row r="69">
          <cell r="C69" t="str">
            <v>HW-3060584-1F</v>
          </cell>
          <cell r="F69" t="str">
            <v>OP25</v>
          </cell>
          <cell r="X69">
            <v>37</v>
          </cell>
        </row>
        <row r="70">
          <cell r="C70" t="str">
            <v>HW-3827524-113</v>
          </cell>
          <cell r="F70" t="str">
            <v>OP20</v>
          </cell>
          <cell r="X70">
            <v>33</v>
          </cell>
        </row>
        <row r="71">
          <cell r="C71" t="str">
            <v>PA-M818019</v>
          </cell>
          <cell r="F71" t="str">
            <v>OP35</v>
          </cell>
          <cell r="X71">
            <v>23</v>
          </cell>
        </row>
        <row r="72">
          <cell r="C72" t="str">
            <v>PA-M818019</v>
          </cell>
          <cell r="F72" t="str">
            <v>OP40</v>
          </cell>
          <cell r="X72">
            <v>29</v>
          </cell>
        </row>
        <row r="73">
          <cell r="C73" t="str">
            <v>HW-70721520-111</v>
          </cell>
          <cell r="F73" t="str">
            <v>OP20</v>
          </cell>
          <cell r="X73">
            <v>26</v>
          </cell>
        </row>
        <row r="74">
          <cell r="C74" t="str">
            <v>HW-FRC-3035639-1</v>
          </cell>
          <cell r="F74" t="str">
            <v>OP35</v>
          </cell>
          <cell r="X74">
            <v>30</v>
          </cell>
        </row>
        <row r="75">
          <cell r="C75" t="str">
            <v>GE-2301M31P01</v>
          </cell>
          <cell r="F75" t="str">
            <v>OP30</v>
          </cell>
          <cell r="X75">
            <v>70</v>
          </cell>
        </row>
        <row r="76">
          <cell r="C76" t="str">
            <v>GE-2301M31P01</v>
          </cell>
          <cell r="F76" t="str">
            <v>OP35</v>
          </cell>
          <cell r="X76">
            <v>46</v>
          </cell>
        </row>
        <row r="77">
          <cell r="C77" t="str">
            <v>HW-FRC-3035639-1</v>
          </cell>
          <cell r="F77" t="str">
            <v>OP30</v>
          </cell>
          <cell r="X77">
            <v>70</v>
          </cell>
        </row>
        <row r="78">
          <cell r="C78" t="str">
            <v>GE-1963M36P02</v>
          </cell>
          <cell r="F78" t="str">
            <v>OP20</v>
          </cell>
          <cell r="X78">
            <v>70</v>
          </cell>
        </row>
        <row r="79">
          <cell r="C79" t="str">
            <v>HW-3844337-919</v>
          </cell>
          <cell r="F79" t="str">
            <v>OP30</v>
          </cell>
          <cell r="X79">
            <v>41</v>
          </cell>
        </row>
        <row r="80">
          <cell r="C80" t="str">
            <v>HW-3844337-919</v>
          </cell>
          <cell r="F80" t="str">
            <v>OP35</v>
          </cell>
          <cell r="X80">
            <v>62</v>
          </cell>
        </row>
        <row r="81">
          <cell r="C81" t="str">
            <v>GE-1288M41G05/G06</v>
          </cell>
          <cell r="F81" t="str">
            <v>OP30</v>
          </cell>
          <cell r="X81">
            <v>150</v>
          </cell>
        </row>
        <row r="82">
          <cell r="C82" t="str">
            <v>PA-M818018</v>
          </cell>
          <cell r="F82" t="str">
            <v>OP35</v>
          </cell>
          <cell r="X82">
            <v>33</v>
          </cell>
        </row>
        <row r="83">
          <cell r="C83" t="str">
            <v>PA-M818018</v>
          </cell>
          <cell r="F83" t="str">
            <v>OP40</v>
          </cell>
          <cell r="X83">
            <v>49</v>
          </cell>
        </row>
        <row r="84">
          <cell r="C84" t="str">
            <v>GE-1288M41G05/G06</v>
          </cell>
          <cell r="F84" t="str">
            <v>OP35</v>
          </cell>
          <cell r="X84">
            <v>217</v>
          </cell>
        </row>
        <row r="85">
          <cell r="C85" t="str">
            <v>SN-382-104-205-8S2</v>
          </cell>
          <cell r="F85" t="str">
            <v>OP20</v>
          </cell>
          <cell r="X85">
            <v>30</v>
          </cell>
        </row>
        <row r="86">
          <cell r="C86" t="str">
            <v>PA-M818019</v>
          </cell>
          <cell r="F86" t="str">
            <v>OP30</v>
          </cell>
          <cell r="X86">
            <v>19</v>
          </cell>
        </row>
        <row r="87">
          <cell r="C87" t="str">
            <v>HW-VV3844766-902</v>
          </cell>
          <cell r="F87" t="str">
            <v>OP30</v>
          </cell>
          <cell r="X87">
            <v>16</v>
          </cell>
        </row>
        <row r="88">
          <cell r="C88" t="str">
            <v>HW-VV3844766-902</v>
          </cell>
          <cell r="F88" t="str">
            <v>OP35</v>
          </cell>
          <cell r="X88">
            <v>20</v>
          </cell>
        </row>
        <row r="89">
          <cell r="C89" t="str">
            <v>HW-VV3844766-902</v>
          </cell>
          <cell r="F89" t="str">
            <v>OP40</v>
          </cell>
          <cell r="X89">
            <v>23</v>
          </cell>
        </row>
        <row r="90">
          <cell r="C90" t="str">
            <v>TS-B1316-04700</v>
          </cell>
          <cell r="F90" t="str">
            <v>OP35</v>
          </cell>
          <cell r="X90">
            <v>30</v>
          </cell>
        </row>
        <row r="91">
          <cell r="C91" t="str">
            <v>TS-B1316-04700</v>
          </cell>
          <cell r="F91" t="str">
            <v>OP40</v>
          </cell>
        </row>
        <row r="92">
          <cell r="C92" t="str">
            <v>SN-064-088-906-8</v>
          </cell>
          <cell r="F92" t="str">
            <v>OP35</v>
          </cell>
          <cell r="X92">
            <v>19</v>
          </cell>
        </row>
        <row r="93">
          <cell r="C93" t="str">
            <v>HW-3061496-112</v>
          </cell>
          <cell r="F93" t="str">
            <v>OP30</v>
          </cell>
          <cell r="X93">
            <v>47</v>
          </cell>
        </row>
        <row r="94">
          <cell r="C94" t="str">
            <v>HW-3061496-112</v>
          </cell>
          <cell r="F94" t="str">
            <v>OP35</v>
          </cell>
          <cell r="X94">
            <v>50</v>
          </cell>
        </row>
        <row r="95">
          <cell r="C95" t="str">
            <v>GE-1963M36P02</v>
          </cell>
          <cell r="F95" t="str">
            <v>OP00</v>
          </cell>
          <cell r="X95">
            <v>60</v>
          </cell>
        </row>
        <row r="96">
          <cell r="C96" t="str">
            <v>SN-362-021-910-8S9</v>
          </cell>
          <cell r="F96" t="str">
            <v>OP00</v>
          </cell>
          <cell r="X96">
            <v>32</v>
          </cell>
        </row>
        <row r="97">
          <cell r="C97" t="str">
            <v>GR-FRC-745-1118-7</v>
          </cell>
          <cell r="F97" t="str">
            <v>OP30</v>
          </cell>
          <cell r="X97">
            <v>45</v>
          </cell>
        </row>
        <row r="98">
          <cell r="C98" t="str">
            <v>SN-382-104-205-8S2</v>
          </cell>
          <cell r="F98" t="str">
            <v>OP30</v>
          </cell>
          <cell r="X98">
            <v>135</v>
          </cell>
        </row>
        <row r="99">
          <cell r="C99" t="str">
            <v>SN-382-104-205-8S2</v>
          </cell>
          <cell r="F99" t="str">
            <v>OP35</v>
          </cell>
          <cell r="X99">
            <v>120</v>
          </cell>
        </row>
        <row r="100">
          <cell r="C100" t="str">
            <v>HW-3826941-111</v>
          </cell>
          <cell r="F100" t="str">
            <v>OP20</v>
          </cell>
          <cell r="X100">
            <v>35</v>
          </cell>
        </row>
        <row r="101">
          <cell r="C101" t="str">
            <v>HS-4508351</v>
          </cell>
          <cell r="F101" t="str">
            <v>OP10</v>
          </cell>
          <cell r="X101">
            <v>0</v>
          </cell>
        </row>
        <row r="102">
          <cell r="C102" t="str">
            <v>GE-4013522-316P02</v>
          </cell>
          <cell r="F102" t="str">
            <v>OP30</v>
          </cell>
          <cell r="X102">
            <v>38</v>
          </cell>
        </row>
        <row r="103">
          <cell r="C103" t="str">
            <v>GE-4013522-238P01</v>
          </cell>
          <cell r="F103" t="str">
            <v>OP30</v>
          </cell>
          <cell r="X103">
            <v>15</v>
          </cell>
        </row>
        <row r="104">
          <cell r="C104" t="str">
            <v>GE-4013522-316P02</v>
          </cell>
          <cell r="F104" t="str">
            <v>OP35</v>
          </cell>
          <cell r="X104">
            <v>75</v>
          </cell>
        </row>
        <row r="105">
          <cell r="C105" t="str">
            <v>PC-1F3020849-1</v>
          </cell>
          <cell r="F105" t="str">
            <v>OP20</v>
          </cell>
          <cell r="X105">
            <v>32</v>
          </cell>
        </row>
        <row r="106">
          <cell r="C106" t="str">
            <v>PC-87326400</v>
          </cell>
          <cell r="F106" t="str">
            <v>OP30</v>
          </cell>
          <cell r="X106">
            <v>29</v>
          </cell>
        </row>
        <row r="107">
          <cell r="C107" t="str">
            <v>SN-362-062-510-8S9</v>
          </cell>
          <cell r="F107" t="str">
            <v>OP00</v>
          </cell>
          <cell r="X107">
            <v>0</v>
          </cell>
        </row>
        <row r="108">
          <cell r="C108" t="str">
            <v>SN-062-037-012-6</v>
          </cell>
          <cell r="F108" t="str">
            <v>OP30</v>
          </cell>
          <cell r="X108">
            <v>189</v>
          </cell>
        </row>
        <row r="109">
          <cell r="C109" t="str">
            <v>SN-062-037-012-6</v>
          </cell>
          <cell r="F109" t="str">
            <v>OP35</v>
          </cell>
          <cell r="X109">
            <v>121</v>
          </cell>
        </row>
        <row r="110">
          <cell r="C110" t="str">
            <v>SN-362-062-510-8S9</v>
          </cell>
          <cell r="F110" t="str">
            <v>OP30</v>
          </cell>
          <cell r="X110">
            <v>26</v>
          </cell>
        </row>
        <row r="111">
          <cell r="C111" t="str">
            <v>SN-362-062-510-8S9</v>
          </cell>
          <cell r="F111" t="str">
            <v>OP35</v>
          </cell>
          <cell r="X111">
            <v>13</v>
          </cell>
        </row>
        <row r="112">
          <cell r="C112" t="str">
            <v>PC-1F3016496</v>
          </cell>
          <cell r="F112" t="str">
            <v>OP30</v>
          </cell>
          <cell r="X112">
            <v>19</v>
          </cell>
        </row>
        <row r="113">
          <cell r="C113" t="str">
            <v>HW-3844007-907</v>
          </cell>
          <cell r="F113" t="str">
            <v>OP30</v>
          </cell>
          <cell r="X113">
            <v>47</v>
          </cell>
        </row>
        <row r="114">
          <cell r="C114" t="str">
            <v>HW-3844007-907</v>
          </cell>
          <cell r="F114" t="str">
            <v>OP35</v>
          </cell>
          <cell r="X114">
            <v>50</v>
          </cell>
        </row>
        <row r="115">
          <cell r="C115" t="str">
            <v>PC-1F3016496</v>
          </cell>
          <cell r="F115" t="str">
            <v>OP35</v>
          </cell>
          <cell r="X115">
            <v>17</v>
          </cell>
        </row>
        <row r="116">
          <cell r="C116" t="str">
            <v>HW-VV3827054-902</v>
          </cell>
          <cell r="F116" t="str">
            <v>OP30</v>
          </cell>
          <cell r="X116">
            <v>19</v>
          </cell>
        </row>
        <row r="117">
          <cell r="C117" t="str">
            <v>HW-VV3827054-902</v>
          </cell>
          <cell r="F117" t="str">
            <v>OP35</v>
          </cell>
          <cell r="X117">
            <v>20</v>
          </cell>
        </row>
        <row r="118">
          <cell r="C118" t="str">
            <v>SN-062-038-206-8</v>
          </cell>
          <cell r="F118" t="str">
            <v>OP35</v>
          </cell>
          <cell r="X118">
            <v>28</v>
          </cell>
        </row>
        <row r="119">
          <cell r="C119" t="str">
            <v>SN-062-038-206-8</v>
          </cell>
          <cell r="F119" t="str">
            <v>OP30</v>
          </cell>
          <cell r="X119">
            <v>30</v>
          </cell>
        </row>
        <row r="120">
          <cell r="C120" t="str">
            <v>RR-BRR3188F</v>
          </cell>
          <cell r="F120" t="str">
            <v>OP30</v>
          </cell>
          <cell r="X120">
            <v>34</v>
          </cell>
        </row>
        <row r="121">
          <cell r="C121" t="str">
            <v>GE-1686M24</v>
          </cell>
          <cell r="F121" t="str">
            <v>OP30</v>
          </cell>
          <cell r="X121">
            <v>75</v>
          </cell>
        </row>
        <row r="122">
          <cell r="C122" t="str">
            <v>GE-1686M24</v>
          </cell>
          <cell r="F122" t="str">
            <v>OP35</v>
          </cell>
          <cell r="X122">
            <v>75</v>
          </cell>
        </row>
        <row r="123">
          <cell r="C123" t="str">
            <v>RR-FRC3187F</v>
          </cell>
          <cell r="F123" t="str">
            <v>OP30</v>
          </cell>
          <cell r="X123">
            <v>40</v>
          </cell>
        </row>
        <row r="124">
          <cell r="C124" t="str">
            <v>RR-FRC3187F</v>
          </cell>
          <cell r="F124" t="str">
            <v>OP35</v>
          </cell>
          <cell r="X124">
            <v>60</v>
          </cell>
        </row>
        <row r="125">
          <cell r="C125" t="str">
            <v>RR-FRC3187F</v>
          </cell>
          <cell r="F125" t="str">
            <v>OP40</v>
          </cell>
          <cell r="X125">
            <v>5</v>
          </cell>
        </row>
        <row r="126">
          <cell r="C126" t="str">
            <v>PC-1F30M0296-01</v>
          </cell>
          <cell r="F126" t="str">
            <v>OP35</v>
          </cell>
          <cell r="X126">
            <v>125</v>
          </cell>
        </row>
        <row r="127">
          <cell r="C127" t="str">
            <v>PC-1F30M0296-01</v>
          </cell>
          <cell r="F127" t="str">
            <v>OP40</v>
          </cell>
          <cell r="X127">
            <v>88</v>
          </cell>
        </row>
        <row r="128">
          <cell r="C128" t="str">
            <v>RR-NQF009777</v>
          </cell>
          <cell r="F128" t="str">
            <v>OP30</v>
          </cell>
          <cell r="X128">
            <v>33</v>
          </cell>
        </row>
        <row r="129">
          <cell r="C129" t="str">
            <v>RR-NQF009777</v>
          </cell>
          <cell r="F129" t="str">
            <v>OP35</v>
          </cell>
          <cell r="X129">
            <v>69</v>
          </cell>
        </row>
        <row r="130">
          <cell r="C130" t="str">
            <v>RR-NQF009761</v>
          </cell>
          <cell r="F130" t="str">
            <v>OP30</v>
          </cell>
          <cell r="X130">
            <v>90</v>
          </cell>
        </row>
        <row r="131">
          <cell r="C131" t="str">
            <v>RR-NQF009761</v>
          </cell>
          <cell r="F131" t="str">
            <v>OP35</v>
          </cell>
          <cell r="X131">
            <v>105</v>
          </cell>
        </row>
        <row r="132">
          <cell r="C132" t="str">
            <v>SN-062-038-207-8</v>
          </cell>
          <cell r="F132" t="str">
            <v>OP30</v>
          </cell>
          <cell r="X132">
            <v>31</v>
          </cell>
        </row>
        <row r="133">
          <cell r="C133" t="str">
            <v>SN-062-038-207-8</v>
          </cell>
          <cell r="F133" t="str">
            <v>OP35</v>
          </cell>
          <cell r="X133">
            <v>32</v>
          </cell>
        </row>
        <row r="134">
          <cell r="C134" t="str">
            <v>PC-1F30M0296-01</v>
          </cell>
          <cell r="F134" t="str">
            <v>OP30</v>
          </cell>
          <cell r="X134">
            <v>39</v>
          </cell>
        </row>
        <row r="135">
          <cell r="C135" t="str">
            <v>RR-TF-NPN28445</v>
          </cell>
          <cell r="F135" t="str">
            <v>OP30</v>
          </cell>
          <cell r="X135">
            <v>78</v>
          </cell>
        </row>
        <row r="136">
          <cell r="C136" t="str">
            <v>RR-TF-NPN28445</v>
          </cell>
          <cell r="F136" t="str">
            <v>OP35</v>
          </cell>
          <cell r="X136">
            <v>66</v>
          </cell>
        </row>
        <row r="137">
          <cell r="C137" t="str">
            <v>HW-70720374-111</v>
          </cell>
          <cell r="F137" t="str">
            <v>OP30</v>
          </cell>
          <cell r="X137">
            <v>18</v>
          </cell>
        </row>
        <row r="138">
          <cell r="C138" t="str">
            <v>HW-70720374-111</v>
          </cell>
          <cell r="F138" t="str">
            <v>OP35</v>
          </cell>
          <cell r="X138">
            <v>65</v>
          </cell>
        </row>
        <row r="139">
          <cell r="C139" t="str">
            <v>HW-70720374-111</v>
          </cell>
          <cell r="F139" t="str">
            <v>OP40</v>
          </cell>
          <cell r="X139">
            <v>36</v>
          </cell>
        </row>
        <row r="140">
          <cell r="C140" t="str">
            <v>HW-3844490-111</v>
          </cell>
          <cell r="F140" t="str">
            <v>OP30</v>
          </cell>
          <cell r="X140">
            <v>25</v>
          </cell>
        </row>
        <row r="141">
          <cell r="C141" t="str">
            <v>HW-3844490-111</v>
          </cell>
          <cell r="F141" t="str">
            <v>OP35</v>
          </cell>
          <cell r="X141">
            <v>65</v>
          </cell>
        </row>
        <row r="142">
          <cell r="C142" t="str">
            <v>HW-3844490-111</v>
          </cell>
          <cell r="F142" t="str">
            <v>OP40</v>
          </cell>
          <cell r="X142">
            <v>35</v>
          </cell>
        </row>
        <row r="143">
          <cell r="C143" t="str">
            <v>RR-NQF009778</v>
          </cell>
          <cell r="F143" t="str">
            <v>OP35</v>
          </cell>
          <cell r="X143">
            <v>45</v>
          </cell>
        </row>
        <row r="144">
          <cell r="C144" t="str">
            <v>HW-3613609-111</v>
          </cell>
          <cell r="F144" t="str">
            <v>OP30</v>
          </cell>
          <cell r="X144">
            <v>30</v>
          </cell>
        </row>
        <row r="145">
          <cell r="C145" t="str">
            <v>HW-3613609-111</v>
          </cell>
          <cell r="F145" t="str">
            <v>OP35</v>
          </cell>
          <cell r="X145">
            <v>21</v>
          </cell>
        </row>
        <row r="146">
          <cell r="C146" t="str">
            <v>GR-FRC-745-1119-503</v>
          </cell>
          <cell r="F146" t="str">
            <v>OP30</v>
          </cell>
          <cell r="X146">
            <v>79</v>
          </cell>
        </row>
        <row r="147">
          <cell r="C147" t="str">
            <v>GR-FRC-745-1119-503</v>
          </cell>
          <cell r="F147" t="str">
            <v>OP35</v>
          </cell>
          <cell r="X147">
            <v>77</v>
          </cell>
        </row>
        <row r="148">
          <cell r="C148" t="str">
            <v>RR-WAA06072</v>
          </cell>
          <cell r="F148" t="str">
            <v>OP20</v>
          </cell>
          <cell r="X148">
            <v>61</v>
          </cell>
        </row>
        <row r="149">
          <cell r="C149" t="str">
            <v>RR-NPH3173D</v>
          </cell>
          <cell r="F149" t="str">
            <v>OP35</v>
          </cell>
          <cell r="X149">
            <v>23</v>
          </cell>
        </row>
        <row r="150">
          <cell r="C150" t="str">
            <v>RR-LM27567F</v>
          </cell>
          <cell r="F150" t="str">
            <v>OP30</v>
          </cell>
          <cell r="X150">
            <v>55</v>
          </cell>
        </row>
        <row r="151">
          <cell r="C151" t="str">
            <v>RR-LM27567F</v>
          </cell>
          <cell r="F151" t="str">
            <v>OP35</v>
          </cell>
          <cell r="X151">
            <v>57</v>
          </cell>
        </row>
        <row r="152">
          <cell r="C152" t="str">
            <v>SN-362-021-910-8S9</v>
          </cell>
          <cell r="F152" t="str">
            <v>OP30</v>
          </cell>
          <cell r="X152">
            <v>30</v>
          </cell>
        </row>
        <row r="153">
          <cell r="C153" t="str">
            <v>SN-362-021-910-8S9</v>
          </cell>
          <cell r="F153" t="str">
            <v>OP35</v>
          </cell>
          <cell r="X153">
            <v>45</v>
          </cell>
        </row>
        <row r="154">
          <cell r="C154" t="str">
            <v>RR-TF-NPN28441</v>
          </cell>
          <cell r="F154" t="str">
            <v>OP30</v>
          </cell>
          <cell r="X154">
            <v>25</v>
          </cell>
        </row>
        <row r="155">
          <cell r="C155" t="str">
            <v>RR-TF-NPN28441</v>
          </cell>
          <cell r="F155" t="str">
            <v>OP35</v>
          </cell>
          <cell r="X155">
            <v>123</v>
          </cell>
        </row>
        <row r="156">
          <cell r="C156" t="str">
            <v>RR-TF-NPN28441</v>
          </cell>
          <cell r="F156" t="str">
            <v>OP40</v>
          </cell>
          <cell r="X156">
            <v>40</v>
          </cell>
        </row>
        <row r="157">
          <cell r="C157" t="str">
            <v>SN-064-085-203-8</v>
          </cell>
          <cell r="F157" t="str">
            <v>OP30</v>
          </cell>
          <cell r="X157">
            <v>20</v>
          </cell>
        </row>
        <row r="158">
          <cell r="C158" t="str">
            <v>SN-064-085-203-8</v>
          </cell>
          <cell r="F158" t="str">
            <v>OP35</v>
          </cell>
          <cell r="X158">
            <v>17</v>
          </cell>
        </row>
        <row r="159">
          <cell r="C159" t="str">
            <v>TS-45P1035-8</v>
          </cell>
          <cell r="F159" t="str">
            <v>OP30</v>
          </cell>
          <cell r="X159">
            <v>70</v>
          </cell>
        </row>
        <row r="160">
          <cell r="C160" t="str">
            <v>RR-TF-NPN29954</v>
          </cell>
          <cell r="F160" t="str">
            <v>OP30</v>
          </cell>
          <cell r="X160">
            <v>43</v>
          </cell>
        </row>
        <row r="161">
          <cell r="C161" t="str">
            <v>RR-TF-NPN29954</v>
          </cell>
          <cell r="F161" t="str">
            <v>OP35</v>
          </cell>
          <cell r="X161">
            <v>40</v>
          </cell>
        </row>
        <row r="162">
          <cell r="C162" t="str">
            <v>HW-VV3827325-902.55</v>
          </cell>
          <cell r="F162" t="str">
            <v>OP30</v>
          </cell>
          <cell r="X162">
            <v>50</v>
          </cell>
        </row>
        <row r="163">
          <cell r="C163" t="str">
            <v>HW-VV3827325-902.55</v>
          </cell>
          <cell r="F163" t="str">
            <v>OP35</v>
          </cell>
          <cell r="X163">
            <v>52</v>
          </cell>
        </row>
        <row r="164">
          <cell r="C164" t="str">
            <v>PC-86662214</v>
          </cell>
          <cell r="F164" t="str">
            <v>OP30</v>
          </cell>
          <cell r="X164">
            <v>40</v>
          </cell>
        </row>
        <row r="165">
          <cell r="C165" t="str">
            <v>PC-86662214</v>
          </cell>
          <cell r="F165" t="str">
            <v>OP35</v>
          </cell>
          <cell r="X165">
            <v>40</v>
          </cell>
        </row>
        <row r="166">
          <cell r="C166" t="str">
            <v>RR-BRR18790F</v>
          </cell>
          <cell r="F166" t="str">
            <v>OP30</v>
          </cell>
          <cell r="X166">
            <v>62</v>
          </cell>
        </row>
        <row r="167">
          <cell r="C167" t="str">
            <v>RR-BRR18790F</v>
          </cell>
          <cell r="F167" t="str">
            <v>OP35</v>
          </cell>
          <cell r="X167">
            <v>23</v>
          </cell>
        </row>
        <row r="168">
          <cell r="C168" t="str">
            <v>RR-BRH12315F</v>
          </cell>
          <cell r="F168" t="str">
            <v>OP35</v>
          </cell>
          <cell r="X168">
            <v>25</v>
          </cell>
        </row>
        <row r="169">
          <cell r="C169" t="str">
            <v>SN-MC867000-KFF-00</v>
          </cell>
          <cell r="F169" t="str">
            <v>OP30</v>
          </cell>
          <cell r="X169">
            <v>15</v>
          </cell>
        </row>
        <row r="170">
          <cell r="C170" t="str">
            <v>SN-MC867000-KFF-00</v>
          </cell>
          <cell r="F170" t="str">
            <v>OP35</v>
          </cell>
          <cell r="X170">
            <v>19</v>
          </cell>
        </row>
        <row r="171">
          <cell r="C171" t="str">
            <v>GE-4013287-081P04</v>
          </cell>
          <cell r="F171" t="str">
            <v>OP00</v>
          </cell>
          <cell r="X171">
            <v>46</v>
          </cell>
        </row>
        <row r="172">
          <cell r="C172" t="str">
            <v>RR-NQF009837</v>
          </cell>
          <cell r="F172" t="str">
            <v>OP30</v>
          </cell>
          <cell r="X172">
            <v>490</v>
          </cell>
        </row>
        <row r="173">
          <cell r="C173" t="str">
            <v>RR-NQF009837</v>
          </cell>
          <cell r="F173" t="str">
            <v>OP35</v>
          </cell>
          <cell r="X173">
            <v>490</v>
          </cell>
        </row>
        <row r="174">
          <cell r="C174" t="str">
            <v>RR-LM55087F</v>
          </cell>
          <cell r="F174" t="str">
            <v>OP35</v>
          </cell>
          <cell r="X174">
            <v>22</v>
          </cell>
        </row>
        <row r="175">
          <cell r="C175" t="str">
            <v>RR-LM55087F</v>
          </cell>
          <cell r="F175" t="str">
            <v>OP40</v>
          </cell>
          <cell r="X175">
            <v>38</v>
          </cell>
        </row>
        <row r="176">
          <cell r="C176" t="str">
            <v>RR-LM55087F</v>
          </cell>
          <cell r="F176" t="str">
            <v>OP30</v>
          </cell>
          <cell r="X176">
            <v>13</v>
          </cell>
        </row>
        <row r="177">
          <cell r="C177" t="str">
            <v>TS-B1316-04893</v>
          </cell>
          <cell r="F177" t="str">
            <v>OP30</v>
          </cell>
          <cell r="X177">
            <v>76</v>
          </cell>
        </row>
        <row r="178">
          <cell r="C178" t="str">
            <v>TS-B1316-04893</v>
          </cell>
          <cell r="F178" t="str">
            <v>OP35</v>
          </cell>
          <cell r="X178">
            <v>270</v>
          </cell>
        </row>
        <row r="179">
          <cell r="C179" t="str">
            <v>TS-B1316-04893</v>
          </cell>
          <cell r="F179" t="str">
            <v>OP40</v>
          </cell>
          <cell r="X179">
            <v>525</v>
          </cell>
        </row>
        <row r="180">
          <cell r="C180" t="str">
            <v>RR-TF-NPN28440</v>
          </cell>
          <cell r="F180" t="str">
            <v>OP30</v>
          </cell>
          <cell r="X180">
            <v>80</v>
          </cell>
        </row>
        <row r="181">
          <cell r="C181" t="str">
            <v>RR-TF-NPN28440</v>
          </cell>
          <cell r="F181" t="str">
            <v>OP35</v>
          </cell>
          <cell r="X181">
            <v>47</v>
          </cell>
        </row>
        <row r="182">
          <cell r="C182" t="str">
            <v>HW-VV3827325-902.55</v>
          </cell>
          <cell r="F182" t="str">
            <v>OP20</v>
          </cell>
          <cell r="X182">
            <v>0</v>
          </cell>
        </row>
        <row r="183">
          <cell r="C183" t="str">
            <v>GE-4013522-238P01</v>
          </cell>
          <cell r="F183" t="str">
            <v>OP20</v>
          </cell>
          <cell r="X183">
            <v>0</v>
          </cell>
        </row>
        <row r="184">
          <cell r="C184" t="str">
            <v>SN-ML182X152-KBB-00</v>
          </cell>
          <cell r="F184" t="str">
            <v>OP30</v>
          </cell>
          <cell r="X184">
            <v>15</v>
          </cell>
        </row>
        <row r="185">
          <cell r="C185" t="str">
            <v>SN-ML182X152-KBB-00</v>
          </cell>
          <cell r="F185" t="str">
            <v>OP35</v>
          </cell>
          <cell r="X185">
            <v>17.399999999999999</v>
          </cell>
        </row>
        <row r="186">
          <cell r="C186" t="str">
            <v>RR-BRR3171F</v>
          </cell>
          <cell r="F186" t="str">
            <v>OP20</v>
          </cell>
          <cell r="X186">
            <v>31</v>
          </cell>
        </row>
        <row r="187">
          <cell r="C187" t="str">
            <v>RR-BRR3171F</v>
          </cell>
          <cell r="F187" t="str">
            <v>OP35</v>
          </cell>
          <cell r="X187">
            <v>60</v>
          </cell>
        </row>
        <row r="188">
          <cell r="C188" t="str">
            <v>RR-BRR3171F</v>
          </cell>
          <cell r="F188" t="str">
            <v>OP40</v>
          </cell>
          <cell r="X188">
            <v>62</v>
          </cell>
        </row>
        <row r="189">
          <cell r="C189" t="str">
            <v>RR-M61286</v>
          </cell>
          <cell r="F189" t="str">
            <v>OP30</v>
          </cell>
          <cell r="X189">
            <v>20</v>
          </cell>
        </row>
        <row r="190">
          <cell r="C190" t="str">
            <v>RR-M61286</v>
          </cell>
          <cell r="F190" t="str">
            <v>OP35</v>
          </cell>
          <cell r="X190">
            <v>21</v>
          </cell>
        </row>
        <row r="191">
          <cell r="C191" t="str">
            <v>HW-3827045-111</v>
          </cell>
          <cell r="F191" t="str">
            <v>OP30</v>
          </cell>
          <cell r="X191">
            <v>42</v>
          </cell>
        </row>
        <row r="192">
          <cell r="C192" t="str">
            <v>HW-3827045-111</v>
          </cell>
          <cell r="F192" t="str">
            <v>OP35</v>
          </cell>
          <cell r="X192">
            <v>69</v>
          </cell>
        </row>
        <row r="193">
          <cell r="C193" t="str">
            <v>HW-3827045-111</v>
          </cell>
          <cell r="F193" t="str">
            <v>OP40</v>
          </cell>
          <cell r="X193">
            <v>62</v>
          </cell>
        </row>
        <row r="194">
          <cell r="C194" t="str">
            <v>RR-STW-NQF006839</v>
          </cell>
          <cell r="F194" t="str">
            <v>OP20</v>
          </cell>
          <cell r="X194">
            <v>45</v>
          </cell>
        </row>
        <row r="195">
          <cell r="C195" t="str">
            <v>HW-3827209-111</v>
          </cell>
          <cell r="F195" t="str">
            <v>OP30</v>
          </cell>
          <cell r="X195">
            <v>45</v>
          </cell>
        </row>
        <row r="196">
          <cell r="C196" t="str">
            <v>HW-3827209-111</v>
          </cell>
          <cell r="F196" t="str">
            <v>OP35</v>
          </cell>
          <cell r="X196">
            <v>47</v>
          </cell>
        </row>
        <row r="197">
          <cell r="C197" t="str">
            <v>HW-VV3827400-902.51</v>
          </cell>
          <cell r="F197" t="str">
            <v>OP30</v>
          </cell>
          <cell r="X197">
            <v>24</v>
          </cell>
        </row>
        <row r="198">
          <cell r="C198" t="str">
            <v>HW-VV3827400-902.51</v>
          </cell>
          <cell r="F198" t="str">
            <v>OP35</v>
          </cell>
          <cell r="X198">
            <v>20</v>
          </cell>
        </row>
        <row r="199">
          <cell r="C199" t="str">
            <v>GE-4013287-081P04</v>
          </cell>
          <cell r="F199" t="str">
            <v>OP20</v>
          </cell>
          <cell r="X199">
            <v>95</v>
          </cell>
        </row>
        <row r="200">
          <cell r="C200" t="str">
            <v>RR-BRR3189F</v>
          </cell>
          <cell r="F200" t="str">
            <v>OP35</v>
          </cell>
          <cell r="X200">
            <v>42</v>
          </cell>
        </row>
        <row r="201">
          <cell r="C201" t="str">
            <v>RR-BRR3189F</v>
          </cell>
          <cell r="F201" t="str">
            <v>OP40</v>
          </cell>
          <cell r="X201">
            <v>46</v>
          </cell>
        </row>
        <row r="202">
          <cell r="C202" t="str">
            <v>RR-BRR3189F</v>
          </cell>
          <cell r="F202" t="str">
            <v>OP30</v>
          </cell>
          <cell r="X202">
            <v>21</v>
          </cell>
        </row>
        <row r="203">
          <cell r="C203" t="str">
            <v>RR-FRC3162F</v>
          </cell>
          <cell r="F203" t="str">
            <v>OP30</v>
          </cell>
          <cell r="X203">
            <v>30</v>
          </cell>
        </row>
        <row r="204">
          <cell r="C204" t="str">
            <v>RR-FRC3162F</v>
          </cell>
          <cell r="F204" t="str">
            <v>OP35</v>
          </cell>
          <cell r="X204">
            <v>58</v>
          </cell>
        </row>
        <row r="205">
          <cell r="C205" t="str">
            <v>RR-FRC3162F</v>
          </cell>
          <cell r="F205" t="str">
            <v>OP40</v>
          </cell>
          <cell r="X205">
            <v>0</v>
          </cell>
        </row>
        <row r="206">
          <cell r="C206" t="str">
            <v>RR-NPX2904D</v>
          </cell>
          <cell r="F206" t="str">
            <v>OP35</v>
          </cell>
          <cell r="X206">
            <v>23</v>
          </cell>
        </row>
        <row r="207">
          <cell r="C207" t="str">
            <v>RR-NQF002184</v>
          </cell>
          <cell r="F207" t="str">
            <v>OP35</v>
          </cell>
          <cell r="X207">
            <v>55</v>
          </cell>
        </row>
        <row r="208">
          <cell r="C208" t="str">
            <v>RR-BRR3170F</v>
          </cell>
          <cell r="F208" t="str">
            <v>OP35</v>
          </cell>
          <cell r="X208">
            <v>27</v>
          </cell>
        </row>
        <row r="209">
          <cell r="C209" t="str">
            <v>RR-BRR3170F</v>
          </cell>
          <cell r="F209" t="str">
            <v>OP40</v>
          </cell>
          <cell r="X209">
            <v>27</v>
          </cell>
        </row>
        <row r="210">
          <cell r="C210" t="str">
            <v>RR-STW-NQF006840</v>
          </cell>
          <cell r="F210" t="str">
            <v>OP30</v>
          </cell>
          <cell r="X210">
            <v>92</v>
          </cell>
        </row>
        <row r="211">
          <cell r="C211" t="str">
            <v>RR-STW-NQF006840</v>
          </cell>
          <cell r="F211" t="str">
            <v>OP35</v>
          </cell>
          <cell r="X211">
            <v>82</v>
          </cell>
        </row>
        <row r="212">
          <cell r="C212" t="str">
            <v>HW-3846208-111</v>
          </cell>
          <cell r="F212" t="str">
            <v>OP30</v>
          </cell>
          <cell r="X212">
            <v>14</v>
          </cell>
        </row>
        <row r="213">
          <cell r="C213" t="str">
            <v>HW-3846208-111</v>
          </cell>
          <cell r="F213" t="str">
            <v>OP35</v>
          </cell>
          <cell r="X213">
            <v>16</v>
          </cell>
        </row>
        <row r="214">
          <cell r="C214" t="str">
            <v>RR-NQF005846</v>
          </cell>
          <cell r="F214" t="str">
            <v>OP30</v>
          </cell>
          <cell r="X214">
            <v>155</v>
          </cell>
        </row>
        <row r="215">
          <cell r="C215" t="str">
            <v>RR-NQF005846</v>
          </cell>
          <cell r="F215" t="str">
            <v>OP35</v>
          </cell>
          <cell r="X215">
            <v>180</v>
          </cell>
        </row>
        <row r="216">
          <cell r="C216" t="str">
            <v>RR-STW-NQF006839</v>
          </cell>
          <cell r="F216" t="str">
            <v>OP30</v>
          </cell>
          <cell r="X216">
            <v>56</v>
          </cell>
        </row>
        <row r="217">
          <cell r="C217" t="str">
            <v>RR-STW-NQF006839</v>
          </cell>
          <cell r="F217" t="str">
            <v>OP35</v>
          </cell>
          <cell r="X217">
            <v>85</v>
          </cell>
        </row>
        <row r="218">
          <cell r="C218" t="str">
            <v>RR-M61285</v>
          </cell>
          <cell r="F218" t="str">
            <v>OP30</v>
          </cell>
          <cell r="X218">
            <v>9</v>
          </cell>
        </row>
        <row r="219">
          <cell r="C219" t="str">
            <v>RR-M61285</v>
          </cell>
          <cell r="F219" t="str">
            <v>OP35</v>
          </cell>
          <cell r="X219">
            <v>12</v>
          </cell>
        </row>
        <row r="220">
          <cell r="C220" t="str">
            <v>RR-STW-NQF006840</v>
          </cell>
          <cell r="F220" t="str">
            <v>OP20</v>
          </cell>
          <cell r="X220">
            <v>43</v>
          </cell>
        </row>
        <row r="221">
          <cell r="C221" t="str">
            <v>RR-BRR3188F</v>
          </cell>
          <cell r="F221" t="str">
            <v>OP20</v>
          </cell>
          <cell r="X221">
            <v>26</v>
          </cell>
        </row>
        <row r="222">
          <cell r="C222" t="str">
            <v>PC-4F3020838-1</v>
          </cell>
          <cell r="F222" t="str">
            <v>OP30</v>
          </cell>
          <cell r="X222">
            <v>30</v>
          </cell>
        </row>
        <row r="223">
          <cell r="C223" t="str">
            <v>PC-4F3020838-1</v>
          </cell>
          <cell r="F223" t="str">
            <v>OP35</v>
          </cell>
          <cell r="X223">
            <v>31</v>
          </cell>
        </row>
        <row r="224">
          <cell r="C224" t="str">
            <v>HW-3035118-6-3F</v>
          </cell>
          <cell r="F224" t="str">
            <v>OP20</v>
          </cell>
          <cell r="X224">
            <v>53</v>
          </cell>
        </row>
        <row r="225">
          <cell r="C225" t="str">
            <v>GR-351-5020-5-01</v>
          </cell>
          <cell r="F225" t="str">
            <v>OP30</v>
          </cell>
          <cell r="X225">
            <v>145</v>
          </cell>
        </row>
        <row r="226">
          <cell r="C226" t="str">
            <v>PC-87320550</v>
          </cell>
          <cell r="F226" t="str">
            <v>OP35</v>
          </cell>
          <cell r="X226">
            <v>15</v>
          </cell>
        </row>
        <row r="227">
          <cell r="C227" t="str">
            <v>SN-MC867000-KFF-00</v>
          </cell>
          <cell r="F227" t="str">
            <v>OP00</v>
          </cell>
          <cell r="X227">
            <v>13</v>
          </cell>
        </row>
        <row r="228">
          <cell r="C228" t="str">
            <v>HW-VV3827054-903</v>
          </cell>
          <cell r="F228" t="str">
            <v>OP30</v>
          </cell>
          <cell r="X228">
            <v>31</v>
          </cell>
        </row>
        <row r="229">
          <cell r="C229" t="str">
            <v>RR-NQF009830</v>
          </cell>
          <cell r="F229" t="str">
            <v>OP30</v>
          </cell>
          <cell r="X229">
            <v>47</v>
          </cell>
        </row>
        <row r="230">
          <cell r="C230" t="str">
            <v>RR-NQF009830</v>
          </cell>
          <cell r="F230" t="str">
            <v>OP35</v>
          </cell>
          <cell r="X230">
            <v>60</v>
          </cell>
        </row>
        <row r="231">
          <cell r="C231" t="str">
            <v>GR-FRC-745-1117-501</v>
          </cell>
          <cell r="F231" t="str">
            <v>OP30</v>
          </cell>
          <cell r="X231">
            <v>55</v>
          </cell>
        </row>
        <row r="232">
          <cell r="C232" t="str">
            <v>GR-FRC-745-1117-501</v>
          </cell>
          <cell r="F232" t="str">
            <v>OP35</v>
          </cell>
          <cell r="X232">
            <v>60</v>
          </cell>
        </row>
        <row r="233">
          <cell r="C233" t="str">
            <v>RR-NQF009820</v>
          </cell>
          <cell r="F233" t="str">
            <v>OP30</v>
          </cell>
          <cell r="X233">
            <v>75</v>
          </cell>
        </row>
        <row r="234">
          <cell r="C234" t="str">
            <v>RR-NQF009820</v>
          </cell>
          <cell r="F234" t="str">
            <v>OP35</v>
          </cell>
          <cell r="X234">
            <v>88</v>
          </cell>
        </row>
        <row r="235">
          <cell r="C235" t="str">
            <v>GE-L59101G01</v>
          </cell>
          <cell r="F235" t="str">
            <v>OP00</v>
          </cell>
          <cell r="X235">
            <v>0</v>
          </cell>
        </row>
        <row r="236">
          <cell r="C236" t="str">
            <v>RR-WAA06072</v>
          </cell>
          <cell r="F236" t="str">
            <v>OP40</v>
          </cell>
          <cell r="X236">
            <v>38</v>
          </cell>
        </row>
        <row r="237">
          <cell r="C237" t="str">
            <v>HW-3060534-991F</v>
          </cell>
          <cell r="F237" t="str">
            <v>OP20</v>
          </cell>
          <cell r="X237">
            <v>55</v>
          </cell>
        </row>
        <row r="238">
          <cell r="C238" t="str">
            <v>HW-3060534-991F</v>
          </cell>
          <cell r="F238" t="str">
            <v>OP25</v>
          </cell>
          <cell r="X238">
            <v>23</v>
          </cell>
        </row>
        <row r="239">
          <cell r="C239" t="str">
            <v>RR-WAA06070</v>
          </cell>
          <cell r="F239" t="str">
            <v>OP35</v>
          </cell>
          <cell r="X239">
            <v>102</v>
          </cell>
        </row>
        <row r="240">
          <cell r="C240" t="str">
            <v>RR-WAA06070</v>
          </cell>
          <cell r="F240" t="str">
            <v>OP40</v>
          </cell>
          <cell r="X240">
            <v>80</v>
          </cell>
        </row>
        <row r="241">
          <cell r="C241" t="str">
            <v>RR-LM71674F</v>
          </cell>
          <cell r="F241" t="str">
            <v>OP35</v>
          </cell>
          <cell r="X241">
            <v>140</v>
          </cell>
        </row>
        <row r="242">
          <cell r="C242" t="str">
            <v>RR-SCFRG0094</v>
          </cell>
          <cell r="F242" t="str">
            <v>OP30</v>
          </cell>
          <cell r="X242">
            <v>98</v>
          </cell>
        </row>
        <row r="243">
          <cell r="C243" t="str">
            <v>PA-9TF1081012-02</v>
          </cell>
          <cell r="F243" t="str">
            <v>OP30</v>
          </cell>
          <cell r="X243">
            <v>53</v>
          </cell>
        </row>
        <row r="244">
          <cell r="C244" t="str">
            <v>RR-WAA06071</v>
          </cell>
          <cell r="F244" t="str">
            <v>OP35</v>
          </cell>
          <cell r="X244">
            <v>68</v>
          </cell>
        </row>
        <row r="245">
          <cell r="C245" t="str">
            <v>TS-B1316-04723</v>
          </cell>
          <cell r="F245" t="str">
            <v>OP30</v>
          </cell>
        </row>
        <row r="246">
          <cell r="C246" t="str">
            <v>HW-VV3844766-903</v>
          </cell>
          <cell r="F246" t="str">
            <v>OP30</v>
          </cell>
          <cell r="X246">
            <v>21</v>
          </cell>
        </row>
        <row r="247">
          <cell r="C247" t="str">
            <v>GE-M72120P01</v>
          </cell>
          <cell r="F247" t="str">
            <v>OP20</v>
          </cell>
          <cell r="X247">
            <v>0</v>
          </cell>
        </row>
        <row r="248">
          <cell r="C248" t="str">
            <v>RR-LM3122F</v>
          </cell>
          <cell r="F248" t="str">
            <v>OP30</v>
          </cell>
          <cell r="X248">
            <v>25</v>
          </cell>
        </row>
        <row r="249">
          <cell r="C249" t="str">
            <v>SN-064-087-004-8S2</v>
          </cell>
          <cell r="F249" t="str">
            <v>OP30</v>
          </cell>
          <cell r="X249">
            <v>102</v>
          </cell>
        </row>
        <row r="250">
          <cell r="C250" t="str">
            <v>SN-064-087-004-8S2</v>
          </cell>
          <cell r="F250" t="str">
            <v>OP35</v>
          </cell>
          <cell r="X250">
            <v>101</v>
          </cell>
        </row>
        <row r="251">
          <cell r="C251" t="str">
            <v>RR-LM75426F</v>
          </cell>
          <cell r="F251" t="str">
            <v>OP30</v>
          </cell>
          <cell r="X251">
            <v>28</v>
          </cell>
        </row>
        <row r="252">
          <cell r="C252" t="str">
            <v>SN-362-020-205-8S9</v>
          </cell>
          <cell r="F252" t="str">
            <v>OP30</v>
          </cell>
          <cell r="X252">
            <v>15</v>
          </cell>
        </row>
        <row r="253">
          <cell r="C253" t="str">
            <v>SN-362-020-205-8S9</v>
          </cell>
          <cell r="F253" t="str">
            <v>OP40</v>
          </cell>
          <cell r="X253">
            <v>74</v>
          </cell>
        </row>
        <row r="254">
          <cell r="C254" t="str">
            <v>SN-362-020-205-8S9</v>
          </cell>
          <cell r="F254" t="str">
            <v>OP45</v>
          </cell>
          <cell r="X254">
            <v>12</v>
          </cell>
        </row>
        <row r="255">
          <cell r="C255" t="str">
            <v>PC-2F3010961</v>
          </cell>
          <cell r="F255" t="str">
            <v>OP30</v>
          </cell>
          <cell r="X255">
            <v>29</v>
          </cell>
        </row>
        <row r="256">
          <cell r="C256" t="str">
            <v>HW-VV3827325-903.55</v>
          </cell>
          <cell r="F256" t="str">
            <v>OP20</v>
          </cell>
          <cell r="X256">
            <v>72</v>
          </cell>
        </row>
        <row r="257">
          <cell r="C257" t="str">
            <v>GR-999-4201-3</v>
          </cell>
          <cell r="F257" t="str">
            <v>OP35</v>
          </cell>
          <cell r="X257">
            <v>35</v>
          </cell>
        </row>
        <row r="258">
          <cell r="C258" t="str">
            <v>RR-NQF009748</v>
          </cell>
          <cell r="F258" t="str">
            <v>OP30</v>
          </cell>
          <cell r="X258">
            <v>165</v>
          </cell>
        </row>
        <row r="259">
          <cell r="C259" t="str">
            <v>RR-NQF009748</v>
          </cell>
          <cell r="F259" t="str">
            <v>OP35</v>
          </cell>
          <cell r="X259">
            <v>72</v>
          </cell>
        </row>
        <row r="260">
          <cell r="C260" t="str">
            <v>HW-3844007-907OP</v>
          </cell>
          <cell r="F260" t="str">
            <v>OP30</v>
          </cell>
          <cell r="X260">
            <v>37</v>
          </cell>
        </row>
        <row r="261">
          <cell r="C261" t="str">
            <v>HW-3844007-907OP</v>
          </cell>
          <cell r="F261" t="str">
            <v>OP35</v>
          </cell>
          <cell r="X261">
            <v>32</v>
          </cell>
        </row>
        <row r="262">
          <cell r="C262" t="str">
            <v>HW-3844007-907OP</v>
          </cell>
          <cell r="F262" t="str">
            <v>OP40</v>
          </cell>
          <cell r="X262">
            <v>23</v>
          </cell>
        </row>
        <row r="263">
          <cell r="C263" t="str">
            <v>RR-NQF009749</v>
          </cell>
          <cell r="F263" t="str">
            <v>OP30</v>
          </cell>
          <cell r="X263">
            <v>120</v>
          </cell>
        </row>
        <row r="264">
          <cell r="C264" t="str">
            <v>RR-NQF009749</v>
          </cell>
          <cell r="F264" t="str">
            <v>OP35</v>
          </cell>
          <cell r="X264">
            <v>100</v>
          </cell>
        </row>
        <row r="265">
          <cell r="C265" t="str">
            <v>HW-3844575-111OP</v>
          </cell>
          <cell r="F265" t="str">
            <v>OP30</v>
          </cell>
          <cell r="X265">
            <v>51</v>
          </cell>
        </row>
        <row r="266">
          <cell r="C266" t="str">
            <v>HW-3844575-111OP</v>
          </cell>
          <cell r="F266" t="str">
            <v>OP35</v>
          </cell>
          <cell r="X266">
            <v>27</v>
          </cell>
        </row>
        <row r="267">
          <cell r="C267" t="str">
            <v>HW-3844575-111OP</v>
          </cell>
          <cell r="F267" t="str">
            <v>OP40</v>
          </cell>
          <cell r="X267">
            <v>38</v>
          </cell>
        </row>
        <row r="268">
          <cell r="C268" t="str">
            <v>HW-3844619-901OP</v>
          </cell>
          <cell r="F268" t="str">
            <v>OP30</v>
          </cell>
          <cell r="X268">
            <v>22</v>
          </cell>
        </row>
        <row r="269">
          <cell r="C269" t="str">
            <v>HW-3844619-901OP</v>
          </cell>
          <cell r="F269" t="str">
            <v>OP35</v>
          </cell>
          <cell r="X269">
            <v>5</v>
          </cell>
        </row>
        <row r="270">
          <cell r="C270" t="str">
            <v>HW-3844619-901OP</v>
          </cell>
          <cell r="F270" t="str">
            <v>OP40</v>
          </cell>
          <cell r="X270">
            <v>5</v>
          </cell>
        </row>
        <row r="271">
          <cell r="C271" t="str">
            <v>HW-3844490-111OP</v>
          </cell>
          <cell r="F271" t="str">
            <v>OP30</v>
          </cell>
          <cell r="X271">
            <v>125</v>
          </cell>
        </row>
        <row r="272">
          <cell r="C272" t="str">
            <v>HW-3844490-111OP</v>
          </cell>
          <cell r="F272" t="str">
            <v>OP35</v>
          </cell>
          <cell r="X272">
            <v>83</v>
          </cell>
        </row>
        <row r="273">
          <cell r="C273" t="str">
            <v>HW-70720374-111OP</v>
          </cell>
          <cell r="F273" t="str">
            <v>OP30</v>
          </cell>
          <cell r="X273">
            <v>140</v>
          </cell>
        </row>
        <row r="274">
          <cell r="C274" t="str">
            <v>HW-70720374-111OP</v>
          </cell>
          <cell r="F274" t="str">
            <v>OP35</v>
          </cell>
          <cell r="X274">
            <v>140</v>
          </cell>
        </row>
        <row r="275">
          <cell r="C275" t="str">
            <v>RR-NQF009751</v>
          </cell>
          <cell r="F275" t="str">
            <v>OP30</v>
          </cell>
          <cell r="X275">
            <v>66</v>
          </cell>
        </row>
        <row r="276">
          <cell r="C276" t="str">
            <v>RR-NQF009751</v>
          </cell>
          <cell r="F276" t="str">
            <v>OP35</v>
          </cell>
          <cell r="X276">
            <v>86</v>
          </cell>
        </row>
        <row r="277">
          <cell r="C277" t="str">
            <v>RR-NQF009787</v>
          </cell>
          <cell r="F277" t="str">
            <v>OP30</v>
          </cell>
          <cell r="X277">
            <v>142</v>
          </cell>
        </row>
        <row r="278">
          <cell r="C278" t="str">
            <v>RR-NQF009787</v>
          </cell>
          <cell r="F278" t="str">
            <v>OP35</v>
          </cell>
          <cell r="X278">
            <v>138</v>
          </cell>
        </row>
        <row r="279">
          <cell r="C279" t="str">
            <v>GE-UZ00145683</v>
          </cell>
          <cell r="F279" t="str">
            <v>OP30</v>
          </cell>
          <cell r="X279">
            <v>53</v>
          </cell>
        </row>
        <row r="280">
          <cell r="C280" t="str">
            <v>GE-UZ00145683</v>
          </cell>
          <cell r="F280" t="str">
            <v>OP35</v>
          </cell>
          <cell r="X280">
            <v>34</v>
          </cell>
        </row>
        <row r="281">
          <cell r="C281" t="str">
            <v>PC-1F30M0197</v>
          </cell>
          <cell r="F281" t="str">
            <v>OP30</v>
          </cell>
          <cell r="X281">
            <v>51</v>
          </cell>
        </row>
        <row r="282">
          <cell r="C282" t="str">
            <v>PC-1F30M0197</v>
          </cell>
          <cell r="F282" t="str">
            <v>OP35</v>
          </cell>
          <cell r="X282">
            <v>65</v>
          </cell>
        </row>
        <row r="283">
          <cell r="C283" t="str">
            <v>GE-2466M97P01.000R</v>
          </cell>
          <cell r="F283" t="str">
            <v>OP20</v>
          </cell>
          <cell r="X283">
            <v>29</v>
          </cell>
        </row>
        <row r="284">
          <cell r="C284" t="str">
            <v>RR-NQF010057</v>
          </cell>
          <cell r="F284" t="str">
            <v>OP30</v>
          </cell>
          <cell r="X284">
            <v>44</v>
          </cell>
        </row>
        <row r="285">
          <cell r="C285" t="str">
            <v>RR-NQF010057</v>
          </cell>
          <cell r="F285" t="str">
            <v>OP35</v>
          </cell>
          <cell r="X285">
            <v>67</v>
          </cell>
        </row>
        <row r="286">
          <cell r="C286" t="str">
            <v>RR-NQF010059</v>
          </cell>
          <cell r="F286" t="str">
            <v>OP30</v>
          </cell>
          <cell r="X286">
            <v>56</v>
          </cell>
        </row>
        <row r="287">
          <cell r="C287" t="str">
            <v>RR-NQF010059</v>
          </cell>
          <cell r="F287" t="str">
            <v>OP35</v>
          </cell>
          <cell r="X287">
            <v>115</v>
          </cell>
        </row>
        <row r="288">
          <cell r="C288" t="str">
            <v>RR-NQF010058</v>
          </cell>
          <cell r="F288" t="str">
            <v>OP30</v>
          </cell>
          <cell r="X288">
            <v>53</v>
          </cell>
        </row>
        <row r="289">
          <cell r="C289" t="str">
            <v>RR-NQF010058</v>
          </cell>
          <cell r="F289" t="str">
            <v>OP35</v>
          </cell>
          <cell r="X289">
            <v>82</v>
          </cell>
        </row>
        <row r="290">
          <cell r="C290" t="str">
            <v>GE-UZ00164319</v>
          </cell>
          <cell r="F290" t="str">
            <v>OP30</v>
          </cell>
          <cell r="X290">
            <v>38</v>
          </cell>
        </row>
        <row r="291">
          <cell r="C291" t="str">
            <v>GE-UZ00164319</v>
          </cell>
          <cell r="F291" t="str">
            <v>OP35</v>
          </cell>
          <cell r="X291">
            <v>39</v>
          </cell>
        </row>
        <row r="292">
          <cell r="C292" t="str">
            <v>RR-FR8355267</v>
          </cell>
          <cell r="F292" t="str">
            <v>OP30</v>
          </cell>
          <cell r="X292">
            <v>53</v>
          </cell>
        </row>
        <row r="293">
          <cell r="C293" t="str">
            <v>RR-FR8355267</v>
          </cell>
          <cell r="F293" t="str">
            <v>OP35</v>
          </cell>
          <cell r="X293">
            <v>34</v>
          </cell>
        </row>
        <row r="294">
          <cell r="C294" t="str">
            <v>SN-ML102X72-KBB-00</v>
          </cell>
          <cell r="F294" t="str">
            <v>OP30</v>
          </cell>
          <cell r="X294">
            <v>11.5</v>
          </cell>
        </row>
        <row r="295">
          <cell r="C295" t="str">
            <v>SN-ML102X72-KBB-00</v>
          </cell>
          <cell r="F295" t="str">
            <v>OP35</v>
          </cell>
          <cell r="X295">
            <v>16</v>
          </cell>
        </row>
        <row r="296">
          <cell r="C296" t="str">
            <v>SN-364-020-020-8S9</v>
          </cell>
          <cell r="F296" t="str">
            <v>OP30</v>
          </cell>
          <cell r="X296">
            <v>15</v>
          </cell>
        </row>
        <row r="297">
          <cell r="C297" t="str">
            <v>SN-364-020-020-8S9</v>
          </cell>
          <cell r="F297" t="str">
            <v>OP40</v>
          </cell>
          <cell r="X297">
            <v>83</v>
          </cell>
        </row>
        <row r="298">
          <cell r="C298" t="str">
            <v>SN-364-020-020-8S9</v>
          </cell>
          <cell r="F298" t="str">
            <v>OP45</v>
          </cell>
          <cell r="X298">
            <v>12</v>
          </cell>
        </row>
        <row r="299">
          <cell r="C299" t="str">
            <v>SN-064-087-005-8S2</v>
          </cell>
          <cell r="F299" t="str">
            <v>OP30</v>
          </cell>
          <cell r="X299">
            <v>17</v>
          </cell>
        </row>
        <row r="300">
          <cell r="C300" t="str">
            <v>SN-064-087-005-8S2</v>
          </cell>
          <cell r="F300" t="str">
            <v>OP35</v>
          </cell>
          <cell r="X300">
            <v>14</v>
          </cell>
        </row>
        <row r="301">
          <cell r="C301" t="str">
            <v>HW-WB3827381-1</v>
          </cell>
          <cell r="F301" t="str">
            <v>OP00</v>
          </cell>
          <cell r="X301">
            <v>34</v>
          </cell>
        </row>
        <row r="302">
          <cell r="C302" t="str">
            <v>HW-WB3827381-1</v>
          </cell>
          <cell r="F302" t="str">
            <v>OP05</v>
          </cell>
          <cell r="X302">
            <v>20</v>
          </cell>
        </row>
        <row r="303">
          <cell r="C303" t="str">
            <v>SN-062-082-404-8</v>
          </cell>
          <cell r="F303" t="str">
            <v>OP30</v>
          </cell>
          <cell r="X303">
            <v>17</v>
          </cell>
        </row>
        <row r="304">
          <cell r="C304" t="str">
            <v>SN-062-082-404-8</v>
          </cell>
          <cell r="F304" t="str">
            <v>OP35</v>
          </cell>
          <cell r="X304">
            <v>16</v>
          </cell>
        </row>
        <row r="305">
          <cell r="C305" t="str">
            <v>SN-362-020-051-8S9</v>
          </cell>
          <cell r="F305" t="str">
            <v>OP30</v>
          </cell>
          <cell r="X305">
            <v>15</v>
          </cell>
        </row>
        <row r="306">
          <cell r="C306" t="str">
            <v>SN-362-020-051-8S9</v>
          </cell>
          <cell r="F306" t="str">
            <v>OP40</v>
          </cell>
          <cell r="X306">
            <v>66</v>
          </cell>
        </row>
        <row r="307">
          <cell r="C307" t="str">
            <v>SN-362-020-051-8S9</v>
          </cell>
          <cell r="F307" t="str">
            <v>OP45</v>
          </cell>
          <cell r="X307">
            <v>11</v>
          </cell>
        </row>
        <row r="308">
          <cell r="C308" t="str">
            <v>RR-WAA06071</v>
          </cell>
          <cell r="F308" t="str">
            <v>OP40</v>
          </cell>
          <cell r="X308">
            <v>65</v>
          </cell>
        </row>
        <row r="309">
          <cell r="C309" t="str">
            <v>RR-WAA06071</v>
          </cell>
          <cell r="F309" t="str">
            <v>OP30</v>
          </cell>
          <cell r="X309">
            <v>22</v>
          </cell>
        </row>
        <row r="310">
          <cell r="C310" t="str">
            <v>GE-UZ00164319</v>
          </cell>
          <cell r="F310" t="str">
            <v>OP20</v>
          </cell>
          <cell r="X310">
            <v>1</v>
          </cell>
        </row>
        <row r="311">
          <cell r="C311" t="str">
            <v>GR-341-3103-501-02</v>
          </cell>
          <cell r="F311" t="str">
            <v>OP00</v>
          </cell>
          <cell r="X311">
            <v>0</v>
          </cell>
        </row>
        <row r="312">
          <cell r="C312" t="str">
            <v>RR-BRR3110F</v>
          </cell>
          <cell r="F312" t="str">
            <v>OP30</v>
          </cell>
          <cell r="X312">
            <v>18</v>
          </cell>
        </row>
        <row r="313">
          <cell r="C313" t="str">
            <v>RR-BRR3110F</v>
          </cell>
          <cell r="F313" t="str">
            <v>OP35</v>
          </cell>
          <cell r="X313">
            <v>44</v>
          </cell>
        </row>
        <row r="314">
          <cell r="C314" t="str">
            <v>RR-BRR3110F</v>
          </cell>
          <cell r="F314" t="str">
            <v>OP40</v>
          </cell>
          <cell r="X314">
            <v>58</v>
          </cell>
        </row>
        <row r="315">
          <cell r="C315" t="str">
            <v>HW-3035659-2-2F</v>
          </cell>
          <cell r="F315" t="str">
            <v>OP20</v>
          </cell>
          <cell r="X315">
            <v>30</v>
          </cell>
        </row>
        <row r="316">
          <cell r="C316" t="str">
            <v>RR-NQF002184</v>
          </cell>
          <cell r="F316" t="str">
            <v>OP30</v>
          </cell>
          <cell r="X316">
            <v>30</v>
          </cell>
        </row>
        <row r="317">
          <cell r="C317" t="str">
            <v>RR-FR8200625</v>
          </cell>
          <cell r="F317" t="str">
            <v>OP30</v>
          </cell>
          <cell r="X317">
            <v>49</v>
          </cell>
        </row>
        <row r="318">
          <cell r="C318" t="str">
            <v>RR-FR8200625</v>
          </cell>
          <cell r="F318" t="str">
            <v>OP35</v>
          </cell>
          <cell r="X318">
            <v>49</v>
          </cell>
        </row>
        <row r="319">
          <cell r="C319" t="str">
            <v>SN-364-020-420-8S9</v>
          </cell>
          <cell r="F319" t="str">
            <v>OP40</v>
          </cell>
          <cell r="X319">
            <v>60</v>
          </cell>
        </row>
        <row r="320">
          <cell r="C320" t="str">
            <v>SN-364-020-420-8S9</v>
          </cell>
          <cell r="F320" t="str">
            <v>OP30</v>
          </cell>
          <cell r="X320">
            <v>14</v>
          </cell>
        </row>
        <row r="321">
          <cell r="C321" t="str">
            <v>HW-3844573-921</v>
          </cell>
          <cell r="F321" t="str">
            <v>OP20</v>
          </cell>
          <cell r="X321">
            <v>17</v>
          </cell>
        </row>
        <row r="322">
          <cell r="C322" t="str">
            <v>HW-3844573-921</v>
          </cell>
          <cell r="F322" t="str">
            <v>OP25</v>
          </cell>
          <cell r="X322">
            <v>18</v>
          </cell>
        </row>
        <row r="323">
          <cell r="C323" t="str">
            <v>RR-LM20266F</v>
          </cell>
          <cell r="F323" t="str">
            <v>OP30</v>
          </cell>
          <cell r="X323">
            <v>32</v>
          </cell>
        </row>
        <row r="324">
          <cell r="C324" t="str">
            <v>RR-NQF009950</v>
          </cell>
          <cell r="F324" t="str">
            <v>OP30</v>
          </cell>
          <cell r="X324">
            <v>25</v>
          </cell>
        </row>
        <row r="325">
          <cell r="C325" t="str">
            <v>RR-NQF009950</v>
          </cell>
          <cell r="F325" t="str">
            <v>OP35</v>
          </cell>
          <cell r="X325">
            <v>53</v>
          </cell>
        </row>
        <row r="326">
          <cell r="C326" t="str">
            <v>RR-NQF009950</v>
          </cell>
          <cell r="F326" t="str">
            <v>OP40</v>
          </cell>
          <cell r="X326">
            <v>38</v>
          </cell>
        </row>
        <row r="327">
          <cell r="C327" t="str">
            <v>RR-NQF009951</v>
          </cell>
          <cell r="F327" t="str">
            <v>OP30</v>
          </cell>
          <cell r="X327">
            <v>62</v>
          </cell>
        </row>
        <row r="328">
          <cell r="C328" t="str">
            <v>RR-NQF009951</v>
          </cell>
          <cell r="F328" t="str">
            <v>OP35</v>
          </cell>
          <cell r="X328">
            <v>80</v>
          </cell>
        </row>
        <row r="329">
          <cell r="C329" t="str">
            <v>SN-362-020-105-8S9</v>
          </cell>
          <cell r="F329" t="str">
            <v>OP30</v>
          </cell>
          <cell r="X329">
            <v>15</v>
          </cell>
        </row>
        <row r="330">
          <cell r="C330" t="str">
            <v>SN-362-020-105-8S9</v>
          </cell>
          <cell r="F330" t="str">
            <v>OP40</v>
          </cell>
          <cell r="X330">
            <v>70</v>
          </cell>
        </row>
        <row r="331">
          <cell r="C331" t="str">
            <v>SN-362-020-105-8S9</v>
          </cell>
          <cell r="F331" t="str">
            <v>OP45</v>
          </cell>
          <cell r="X331">
            <v>12</v>
          </cell>
        </row>
        <row r="332">
          <cell r="C332" t="str">
            <v>RR-LM27568F</v>
          </cell>
          <cell r="F332" t="str">
            <v>OP35</v>
          </cell>
          <cell r="X332">
            <v>40</v>
          </cell>
        </row>
        <row r="333">
          <cell r="C333" t="str">
            <v>RR-LM27568F</v>
          </cell>
          <cell r="F333" t="str">
            <v>OP30</v>
          </cell>
          <cell r="X333">
            <v>41</v>
          </cell>
        </row>
        <row r="334">
          <cell r="C334" t="str">
            <v>PC-87320550</v>
          </cell>
          <cell r="F334" t="str">
            <v>OP30</v>
          </cell>
          <cell r="X334">
            <v>15</v>
          </cell>
        </row>
        <row r="335">
          <cell r="C335" t="str">
            <v>SN-MN177X156-KHB-00</v>
          </cell>
          <cell r="F335" t="str">
            <v>OP30</v>
          </cell>
          <cell r="X335">
            <v>15</v>
          </cell>
        </row>
        <row r="336">
          <cell r="C336" t="str">
            <v>SN-ML146X120-KBB-00</v>
          </cell>
          <cell r="F336" t="str">
            <v>OP30</v>
          </cell>
          <cell r="X336">
            <v>18</v>
          </cell>
        </row>
        <row r="337">
          <cell r="C337" t="str">
            <v>PC-2F3023681</v>
          </cell>
          <cell r="F337" t="str">
            <v>OP30</v>
          </cell>
          <cell r="X337">
            <v>13</v>
          </cell>
        </row>
        <row r="338">
          <cell r="C338" t="str">
            <v>PC-2F3023681</v>
          </cell>
          <cell r="F338" t="str">
            <v>OP35</v>
          </cell>
          <cell r="X338">
            <v>13</v>
          </cell>
        </row>
        <row r="339">
          <cell r="C339" t="str">
            <v>GR-341-3122-501-02</v>
          </cell>
          <cell r="F339" t="str">
            <v>OP30</v>
          </cell>
          <cell r="X339">
            <v>59</v>
          </cell>
        </row>
        <row r="340">
          <cell r="C340" t="str">
            <v>GR-341-3122-501-02</v>
          </cell>
          <cell r="F340" t="str">
            <v>OP35</v>
          </cell>
          <cell r="X340">
            <v>49</v>
          </cell>
        </row>
        <row r="341">
          <cell r="C341" t="str">
            <v>GR-341-3103-501-02</v>
          </cell>
          <cell r="F341" t="str">
            <v>OP30</v>
          </cell>
          <cell r="X341">
            <v>54</v>
          </cell>
        </row>
        <row r="342">
          <cell r="C342" t="str">
            <v>GR-341-3103-501-02</v>
          </cell>
          <cell r="F342" t="str">
            <v>OP35</v>
          </cell>
          <cell r="X342">
            <v>50</v>
          </cell>
        </row>
        <row r="343">
          <cell r="C343" t="str">
            <v>HW-VV3844766-903</v>
          </cell>
          <cell r="F343" t="str">
            <v>OP35</v>
          </cell>
          <cell r="X343">
            <v>21</v>
          </cell>
        </row>
        <row r="344">
          <cell r="C344" t="str">
            <v>GE-2482M17P01.000R</v>
          </cell>
          <cell r="F344" t="str">
            <v>OP30</v>
          </cell>
          <cell r="X344">
            <v>58</v>
          </cell>
        </row>
        <row r="345">
          <cell r="C345" t="str">
            <v>GE-2482M17P01.000R</v>
          </cell>
          <cell r="F345" t="str">
            <v>OP35</v>
          </cell>
          <cell r="X345">
            <v>47</v>
          </cell>
        </row>
        <row r="346">
          <cell r="C346" t="str">
            <v>RR-WAA06072</v>
          </cell>
          <cell r="F346" t="str">
            <v>OP35</v>
          </cell>
          <cell r="X346">
            <v>48</v>
          </cell>
        </row>
        <row r="347">
          <cell r="C347" t="str">
            <v>RR-NQF010042</v>
          </cell>
          <cell r="F347" t="str">
            <v>OP30</v>
          </cell>
          <cell r="X347">
            <v>49</v>
          </cell>
        </row>
        <row r="348">
          <cell r="C348" t="str">
            <v>RR-NQF010042</v>
          </cell>
          <cell r="F348" t="str">
            <v>OP35</v>
          </cell>
          <cell r="X348">
            <v>28</v>
          </cell>
        </row>
        <row r="349">
          <cell r="C349" t="str">
            <v>SN-062-037-311-8-01</v>
          </cell>
          <cell r="F349" t="str">
            <v>OP30</v>
          </cell>
          <cell r="X349">
            <v>22</v>
          </cell>
        </row>
        <row r="350">
          <cell r="C350" t="str">
            <v>SN-MN177X156-KHB-00</v>
          </cell>
          <cell r="F350" t="str">
            <v>OP35</v>
          </cell>
          <cell r="X350">
            <v>21</v>
          </cell>
        </row>
        <row r="351">
          <cell r="C351" t="str">
            <v>HS-7004370</v>
          </cell>
          <cell r="F351" t="str">
            <v>OP30</v>
          </cell>
          <cell r="X351">
            <v>21</v>
          </cell>
        </row>
        <row r="352">
          <cell r="C352" t="str">
            <v>RR-WAA06072</v>
          </cell>
          <cell r="F352" t="str">
            <v>OP30</v>
          </cell>
          <cell r="X352">
            <v>27</v>
          </cell>
        </row>
        <row r="353">
          <cell r="C353" t="str">
            <v>RR-BRR3156F</v>
          </cell>
          <cell r="F353" t="str">
            <v>OP30</v>
          </cell>
          <cell r="X353">
            <v>52</v>
          </cell>
        </row>
        <row r="354">
          <cell r="C354" t="str">
            <v>RR-BRR3156F</v>
          </cell>
          <cell r="F354" t="str">
            <v>OP35</v>
          </cell>
          <cell r="X354">
            <v>90</v>
          </cell>
        </row>
        <row r="355">
          <cell r="C355" t="str">
            <v>SN-062-038-304-8</v>
          </cell>
          <cell r="F355" t="str">
            <v>OP30</v>
          </cell>
          <cell r="X355">
            <v>32</v>
          </cell>
        </row>
        <row r="356">
          <cell r="C356" t="str">
            <v>SN-062-038-304-8</v>
          </cell>
          <cell r="F356" t="str">
            <v>OP35</v>
          </cell>
          <cell r="X356">
            <v>37</v>
          </cell>
        </row>
        <row r="357">
          <cell r="C357" t="str">
            <v>RR-NQF009778</v>
          </cell>
          <cell r="F357" t="str">
            <v>OP30</v>
          </cell>
          <cell r="X357">
            <v>35</v>
          </cell>
        </row>
        <row r="358">
          <cell r="C358" t="str">
            <v>SN-062-038-303-8</v>
          </cell>
          <cell r="F358" t="str">
            <v>OP30</v>
          </cell>
          <cell r="X358">
            <v>32</v>
          </cell>
        </row>
        <row r="359">
          <cell r="C359" t="str">
            <v>SN-062-038-303-8</v>
          </cell>
          <cell r="F359" t="str">
            <v>OP35</v>
          </cell>
          <cell r="X359">
            <v>27</v>
          </cell>
        </row>
        <row r="360">
          <cell r="C360" t="str">
            <v>TS-B1316-06129</v>
          </cell>
          <cell r="F360" t="str">
            <v>OP25</v>
          </cell>
          <cell r="X360">
            <v>21</v>
          </cell>
        </row>
        <row r="361">
          <cell r="C361" t="str">
            <v>SN-364-020-130-8S9</v>
          </cell>
          <cell r="F361" t="str">
            <v>OP30</v>
          </cell>
          <cell r="X361">
            <v>15</v>
          </cell>
        </row>
        <row r="362">
          <cell r="C362" t="str">
            <v>SN-364-020-130-8S9</v>
          </cell>
          <cell r="F362" t="str">
            <v>OP40</v>
          </cell>
          <cell r="X362">
            <v>52</v>
          </cell>
        </row>
        <row r="363">
          <cell r="C363" t="str">
            <v>SN-364-020-130-8S9</v>
          </cell>
          <cell r="F363" t="str">
            <v>OP45</v>
          </cell>
          <cell r="X363">
            <v>10</v>
          </cell>
        </row>
        <row r="364">
          <cell r="C364" t="str">
            <v>RR-NQF009762</v>
          </cell>
          <cell r="F364" t="str">
            <v>OP30</v>
          </cell>
          <cell r="X364">
            <v>47</v>
          </cell>
        </row>
        <row r="365">
          <cell r="C365" t="str">
            <v>HW-3844045-117</v>
          </cell>
          <cell r="F365" t="str">
            <v>OP30</v>
          </cell>
          <cell r="X365">
            <v>23</v>
          </cell>
        </row>
        <row r="366">
          <cell r="C366" t="str">
            <v>HW-3844045-117</v>
          </cell>
          <cell r="F366" t="str">
            <v>OP35</v>
          </cell>
          <cell r="X366">
            <v>130</v>
          </cell>
        </row>
        <row r="367">
          <cell r="C367" t="str">
            <v>HW-3844045-117</v>
          </cell>
          <cell r="F367" t="str">
            <v>OP40</v>
          </cell>
          <cell r="X367">
            <v>118</v>
          </cell>
        </row>
        <row r="368">
          <cell r="C368" t="str">
            <v>SN-364-061-811-8</v>
          </cell>
          <cell r="F368" t="str">
            <v>OP30</v>
          </cell>
          <cell r="X368">
            <v>75</v>
          </cell>
        </row>
        <row r="369">
          <cell r="C369" t="str">
            <v>SN-364-061-811-8</v>
          </cell>
          <cell r="F369" t="str">
            <v>OP35</v>
          </cell>
          <cell r="X369">
            <v>138</v>
          </cell>
        </row>
        <row r="370">
          <cell r="C370" t="str">
            <v>SN-364-061-811-8</v>
          </cell>
          <cell r="F370" t="str">
            <v>OP40</v>
          </cell>
          <cell r="X370">
            <v>51</v>
          </cell>
        </row>
        <row r="371">
          <cell r="C371" t="str">
            <v>RR-BRR3123F</v>
          </cell>
          <cell r="F371" t="str">
            <v>OP30</v>
          </cell>
          <cell r="X371">
            <v>29</v>
          </cell>
        </row>
        <row r="372">
          <cell r="C372" t="str">
            <v>RR-S211257</v>
          </cell>
          <cell r="F372" t="str">
            <v>OP30</v>
          </cell>
          <cell r="X372">
            <v>66</v>
          </cell>
        </row>
        <row r="373">
          <cell r="C373" t="str">
            <v>RR-S211257</v>
          </cell>
          <cell r="F373" t="str">
            <v>OP35</v>
          </cell>
          <cell r="X373">
            <v>74</v>
          </cell>
        </row>
        <row r="374">
          <cell r="C374" t="str">
            <v>TS-41P0031-8-1</v>
          </cell>
          <cell r="F374" t="str">
            <v>OP30</v>
          </cell>
          <cell r="X374">
            <v>74</v>
          </cell>
        </row>
        <row r="375">
          <cell r="C375" t="str">
            <v>TS-41P0031-8-1</v>
          </cell>
          <cell r="F375" t="str">
            <v>OP35</v>
          </cell>
          <cell r="X375">
            <v>88</v>
          </cell>
        </row>
        <row r="376">
          <cell r="C376" t="str">
            <v>RR-FRC3191F</v>
          </cell>
          <cell r="F376" t="str">
            <v>OP30</v>
          </cell>
          <cell r="X376">
            <v>55</v>
          </cell>
        </row>
        <row r="377">
          <cell r="C377" t="str">
            <v>RR-FRC3191F</v>
          </cell>
          <cell r="F377" t="str">
            <v>OP35</v>
          </cell>
          <cell r="X377">
            <v>80</v>
          </cell>
        </row>
        <row r="378">
          <cell r="C378" t="str">
            <v>RR-NQF009762</v>
          </cell>
          <cell r="F378" t="str">
            <v>OP35</v>
          </cell>
          <cell r="X378">
            <v>110</v>
          </cell>
        </row>
        <row r="379">
          <cell r="C379" t="str">
            <v>RR-NQF009762</v>
          </cell>
          <cell r="F379" t="str">
            <v>OP40</v>
          </cell>
          <cell r="X379">
            <v>66.5</v>
          </cell>
        </row>
        <row r="380">
          <cell r="C380" t="str">
            <v>RR-NQF009762</v>
          </cell>
          <cell r="F380" t="str">
            <v>OP20</v>
          </cell>
          <cell r="X380">
            <v>47</v>
          </cell>
        </row>
        <row r="381">
          <cell r="C381" t="str">
            <v>TS-B1316-01791</v>
          </cell>
          <cell r="F381" t="str">
            <v>OP35</v>
          </cell>
          <cell r="X381">
            <v>151</v>
          </cell>
        </row>
        <row r="382">
          <cell r="C382" t="str">
            <v>TS-B1316-01791</v>
          </cell>
          <cell r="F382" t="str">
            <v>OP40</v>
          </cell>
          <cell r="X382">
            <v>109</v>
          </cell>
        </row>
        <row r="383">
          <cell r="C383" t="str">
            <v>TS-B1316-01791</v>
          </cell>
          <cell r="F383" t="str">
            <v>OP45</v>
          </cell>
          <cell r="X383">
            <v>128</v>
          </cell>
        </row>
        <row r="384">
          <cell r="C384" t="str">
            <v>SN-062-028-503-8</v>
          </cell>
          <cell r="F384" t="str">
            <v>OP30</v>
          </cell>
          <cell r="X384">
            <v>163</v>
          </cell>
        </row>
        <row r="385">
          <cell r="C385" t="str">
            <v>SN-062-028-503-8</v>
          </cell>
          <cell r="F385" t="str">
            <v>OP35</v>
          </cell>
          <cell r="X385">
            <v>113</v>
          </cell>
        </row>
        <row r="386">
          <cell r="C386" t="str">
            <v>SN-062-028-503-8</v>
          </cell>
          <cell r="F386" t="str">
            <v>OP40</v>
          </cell>
          <cell r="X386">
            <v>124</v>
          </cell>
        </row>
        <row r="387">
          <cell r="C387" t="str">
            <v>PA-9TF1081012-02</v>
          </cell>
          <cell r="F387" t="str">
            <v>OP35</v>
          </cell>
          <cell r="X387">
            <v>0</v>
          </cell>
        </row>
        <row r="388">
          <cell r="C388" t="str">
            <v>HW-3827209-111</v>
          </cell>
          <cell r="F388" t="str">
            <v>OP05</v>
          </cell>
          <cell r="X388">
            <v>53</v>
          </cell>
        </row>
        <row r="389">
          <cell r="C389" t="str">
            <v>TS-41P0028-8-1</v>
          </cell>
          <cell r="F389" t="str">
            <v>OP30</v>
          </cell>
          <cell r="X389">
            <v>78</v>
          </cell>
        </row>
        <row r="390">
          <cell r="C390" t="str">
            <v>TS-41P0028-8-1</v>
          </cell>
          <cell r="F390" t="str">
            <v>OP35</v>
          </cell>
          <cell r="X390">
            <v>78</v>
          </cell>
        </row>
        <row r="391">
          <cell r="C391" t="str">
            <v>PC-1F3031138</v>
          </cell>
          <cell r="F391" t="str">
            <v>OP30</v>
          </cell>
          <cell r="X391">
            <v>0</v>
          </cell>
        </row>
        <row r="392">
          <cell r="C392" t="str">
            <v>HW-3827209-111</v>
          </cell>
          <cell r="F392" t="str">
            <v>OP00</v>
          </cell>
          <cell r="X392">
            <v>29</v>
          </cell>
        </row>
        <row r="393">
          <cell r="C393" t="str">
            <v>RR-FRC3218F</v>
          </cell>
          <cell r="F393" t="str">
            <v>OP40</v>
          </cell>
          <cell r="X393">
            <v>21</v>
          </cell>
        </row>
        <row r="394">
          <cell r="C394" t="str">
            <v>RR-FRC3218F</v>
          </cell>
          <cell r="F394" t="str">
            <v>OP35</v>
          </cell>
          <cell r="X394">
            <v>40</v>
          </cell>
        </row>
        <row r="395">
          <cell r="C395" t="str">
            <v>HW-VV3827054-903</v>
          </cell>
          <cell r="F395" t="str">
            <v>OP35</v>
          </cell>
          <cell r="X395">
            <v>18</v>
          </cell>
        </row>
        <row r="396">
          <cell r="C396" t="str">
            <v>GE-M72098P01</v>
          </cell>
          <cell r="F396" t="str">
            <v>OP30</v>
          </cell>
          <cell r="X396">
            <v>71</v>
          </cell>
        </row>
        <row r="397">
          <cell r="C397" t="str">
            <v>GE-M72098P01</v>
          </cell>
          <cell r="F397" t="str">
            <v>OP35</v>
          </cell>
          <cell r="X397">
            <v>57</v>
          </cell>
        </row>
        <row r="398">
          <cell r="C398" t="str">
            <v>PC-86661287</v>
          </cell>
          <cell r="F398" t="str">
            <v>OP30</v>
          </cell>
          <cell r="X398">
            <v>25</v>
          </cell>
        </row>
        <row r="399">
          <cell r="C399" t="str">
            <v>GE-M72099P01</v>
          </cell>
          <cell r="F399" t="str">
            <v>OP30</v>
          </cell>
          <cell r="X399">
            <v>39</v>
          </cell>
        </row>
        <row r="400">
          <cell r="C400" t="str">
            <v>GE-M72099P01</v>
          </cell>
          <cell r="F400" t="str">
            <v>OP35</v>
          </cell>
          <cell r="X400">
            <v>76</v>
          </cell>
        </row>
        <row r="401">
          <cell r="C401" t="str">
            <v>RR-FRC70945F</v>
          </cell>
          <cell r="F401" t="str">
            <v>OP30</v>
          </cell>
          <cell r="X401">
            <v>95</v>
          </cell>
        </row>
        <row r="402">
          <cell r="C402" t="str">
            <v>RR-FRC70945F</v>
          </cell>
          <cell r="F402" t="str">
            <v>OP35</v>
          </cell>
          <cell r="X402">
            <v>103</v>
          </cell>
        </row>
        <row r="403">
          <cell r="C403" t="str">
            <v>HW-3844575-111</v>
          </cell>
          <cell r="F403" t="str">
            <v>OP05</v>
          </cell>
          <cell r="X403">
            <v>9</v>
          </cell>
        </row>
        <row r="404">
          <cell r="C404" t="str">
            <v>GE-M72118P01</v>
          </cell>
          <cell r="F404" t="str">
            <v>OP30</v>
          </cell>
          <cell r="X404">
            <v>77</v>
          </cell>
        </row>
        <row r="405">
          <cell r="C405" t="str">
            <v>GE-M72118P01</v>
          </cell>
          <cell r="F405" t="str">
            <v>OP35</v>
          </cell>
          <cell r="X405">
            <v>36</v>
          </cell>
        </row>
        <row r="406">
          <cell r="C406" t="str">
            <v>SN-062-037-002-6</v>
          </cell>
          <cell r="F406" t="str">
            <v>OP30</v>
          </cell>
          <cell r="X406">
            <v>47</v>
          </cell>
        </row>
        <row r="407">
          <cell r="C407" t="str">
            <v>SN-062-037-002-6</v>
          </cell>
          <cell r="F407" t="str">
            <v>OP35</v>
          </cell>
          <cell r="X407">
            <v>129</v>
          </cell>
        </row>
        <row r="408">
          <cell r="C408" t="str">
            <v>SN-MC288X258-KFB-00</v>
          </cell>
          <cell r="F408" t="str">
            <v>OP30</v>
          </cell>
          <cell r="X408">
            <v>24</v>
          </cell>
        </row>
        <row r="409">
          <cell r="C409" t="str">
            <v>SN-MC288X258-KFB-00</v>
          </cell>
          <cell r="F409" t="str">
            <v>OP35</v>
          </cell>
          <cell r="X409">
            <v>22</v>
          </cell>
        </row>
        <row r="410">
          <cell r="C410" t="str">
            <v>PC-1F3023678</v>
          </cell>
          <cell r="F410" t="str">
            <v>OP30</v>
          </cell>
          <cell r="X410">
            <v>14</v>
          </cell>
        </row>
        <row r="411">
          <cell r="C411" t="str">
            <v>SN-MN141X95-KHB-00</v>
          </cell>
          <cell r="F411" t="str">
            <v>OP20</v>
          </cell>
          <cell r="X411">
            <v>5</v>
          </cell>
        </row>
        <row r="412">
          <cell r="C412" t="str">
            <v>GE-M72121P01</v>
          </cell>
          <cell r="F412" t="str">
            <v>OP30</v>
          </cell>
          <cell r="X412">
            <v>25</v>
          </cell>
        </row>
        <row r="413">
          <cell r="C413" t="str">
            <v>GE-M72121P01</v>
          </cell>
          <cell r="F413" t="str">
            <v>OP35</v>
          </cell>
          <cell r="X413">
            <v>16</v>
          </cell>
        </row>
        <row r="414">
          <cell r="C414" t="str">
            <v>RR-LM75426F</v>
          </cell>
          <cell r="F414" t="str">
            <v>OP35</v>
          </cell>
          <cell r="X414">
            <v>30</v>
          </cell>
        </row>
        <row r="415">
          <cell r="C415" t="str">
            <v>PC-86656606</v>
          </cell>
          <cell r="F415" t="str">
            <v>OP30</v>
          </cell>
          <cell r="X415">
            <v>13</v>
          </cell>
        </row>
        <row r="416">
          <cell r="C416" t="str">
            <v>SN-064-085-302-8</v>
          </cell>
          <cell r="F416" t="str">
            <v>OP30</v>
          </cell>
          <cell r="X416">
            <v>13</v>
          </cell>
        </row>
        <row r="417">
          <cell r="C417" t="str">
            <v>PC-86656606</v>
          </cell>
          <cell r="F417" t="str">
            <v>OP35</v>
          </cell>
          <cell r="X417">
            <v>10</v>
          </cell>
        </row>
        <row r="418">
          <cell r="C418" t="str">
            <v>SN-064-085-302-8</v>
          </cell>
          <cell r="F418" t="str">
            <v>OP35</v>
          </cell>
          <cell r="X418">
            <v>13</v>
          </cell>
        </row>
        <row r="419">
          <cell r="C419" t="str">
            <v>SN-362-020-205-8S9</v>
          </cell>
          <cell r="F419" t="str">
            <v>OP20</v>
          </cell>
          <cell r="X419">
            <v>58</v>
          </cell>
        </row>
        <row r="420">
          <cell r="C420" t="str">
            <v>RR-LM71674F</v>
          </cell>
          <cell r="F420" t="str">
            <v>OP30</v>
          </cell>
          <cell r="X420">
            <v>101</v>
          </cell>
        </row>
        <row r="421">
          <cell r="C421" t="str">
            <v>RR-BRH12315F</v>
          </cell>
          <cell r="F421" t="str">
            <v>OP30</v>
          </cell>
          <cell r="X421">
            <v>32</v>
          </cell>
        </row>
        <row r="422">
          <cell r="C422" t="str">
            <v>RR-FRC3218F</v>
          </cell>
          <cell r="F422" t="str">
            <v>OP30</v>
          </cell>
          <cell r="X422">
            <v>18</v>
          </cell>
        </row>
        <row r="423">
          <cell r="C423" t="str">
            <v>HW-3827054-2(3)F</v>
          </cell>
          <cell r="F423" t="str">
            <v>OP30</v>
          </cell>
          <cell r="X423">
            <v>21</v>
          </cell>
        </row>
        <row r="424">
          <cell r="C424" t="str">
            <v>HW-3827054-2(3)F</v>
          </cell>
          <cell r="F424" t="str">
            <v>OP35</v>
          </cell>
          <cell r="X424">
            <v>23</v>
          </cell>
        </row>
        <row r="425">
          <cell r="C425" t="str">
            <v>PC-86667575</v>
          </cell>
          <cell r="F425" t="str">
            <v>OP20</v>
          </cell>
          <cell r="X425">
            <v>20</v>
          </cell>
        </row>
        <row r="426">
          <cell r="C426" t="str">
            <v>PC-86661311-3</v>
          </cell>
          <cell r="F426" t="str">
            <v>OP20</v>
          </cell>
          <cell r="X426">
            <v>21</v>
          </cell>
        </row>
        <row r="427">
          <cell r="C427" t="str">
            <v>TS-B1316-06108</v>
          </cell>
          <cell r="F427" t="str">
            <v>OP30</v>
          </cell>
          <cell r="X427">
            <v>46</v>
          </cell>
        </row>
        <row r="428">
          <cell r="C428" t="str">
            <v>PC-1F3028528</v>
          </cell>
          <cell r="F428" t="str">
            <v>OP30</v>
          </cell>
          <cell r="X428">
            <v>0</v>
          </cell>
        </row>
        <row r="429">
          <cell r="C429" t="str">
            <v>TS-B1316-06685</v>
          </cell>
          <cell r="F429" t="str">
            <v>OP30</v>
          </cell>
          <cell r="X429">
            <v>62</v>
          </cell>
        </row>
        <row r="430">
          <cell r="C430" t="str">
            <v>SN-064-088-906-8</v>
          </cell>
          <cell r="F430" t="str">
            <v>OP30</v>
          </cell>
          <cell r="X430">
            <v>19</v>
          </cell>
        </row>
        <row r="431">
          <cell r="C431" t="str">
            <v>RR-NQF009358</v>
          </cell>
          <cell r="F431" t="str">
            <v>OP30</v>
          </cell>
          <cell r="X431">
            <v>94</v>
          </cell>
        </row>
        <row r="432">
          <cell r="C432" t="str">
            <v>RR-NQF009358</v>
          </cell>
          <cell r="F432" t="str">
            <v>OP35</v>
          </cell>
          <cell r="X432">
            <v>349</v>
          </cell>
        </row>
        <row r="433">
          <cell r="C433" t="str">
            <v>RR-NQF009952</v>
          </cell>
          <cell r="F433" t="str">
            <v>OP30</v>
          </cell>
          <cell r="X433">
            <v>25</v>
          </cell>
        </row>
        <row r="434">
          <cell r="C434" t="str">
            <v>RR-NQF009952</v>
          </cell>
          <cell r="F434" t="str">
            <v>OP35</v>
          </cell>
          <cell r="X434">
            <v>31</v>
          </cell>
        </row>
        <row r="435">
          <cell r="C435" t="str">
            <v>RR-NQF005846</v>
          </cell>
          <cell r="F435" t="str">
            <v>OP20</v>
          </cell>
          <cell r="X435">
            <v>45</v>
          </cell>
        </row>
        <row r="436">
          <cell r="C436" t="str">
            <v>SN-062-028-503-8</v>
          </cell>
          <cell r="F436" t="str">
            <v>OP10</v>
          </cell>
          <cell r="X436">
            <v>417</v>
          </cell>
        </row>
        <row r="437">
          <cell r="C437" t="str">
            <v>RR-FRC5462</v>
          </cell>
          <cell r="F437" t="str">
            <v>OP20</v>
          </cell>
          <cell r="X437">
            <v>53</v>
          </cell>
        </row>
        <row r="438">
          <cell r="C438" t="str">
            <v>PC-1F3023678</v>
          </cell>
          <cell r="F438" t="str">
            <v>OP35</v>
          </cell>
          <cell r="X438">
            <v>12</v>
          </cell>
        </row>
        <row r="439">
          <cell r="C439" t="str">
            <v>GE-2305M47P01</v>
          </cell>
          <cell r="F439" t="str">
            <v>OP30</v>
          </cell>
          <cell r="X439">
            <v>19</v>
          </cell>
        </row>
        <row r="440">
          <cell r="C440" t="str">
            <v>GE-2301M33P01</v>
          </cell>
          <cell r="F440" t="str">
            <v>OP20</v>
          </cell>
          <cell r="X440">
            <v>33</v>
          </cell>
        </row>
        <row r="441">
          <cell r="C441" t="str">
            <v>HW-70040046-2-3F</v>
          </cell>
          <cell r="F441" t="str">
            <v>OP30</v>
          </cell>
          <cell r="X441">
            <v>36</v>
          </cell>
        </row>
        <row r="442">
          <cell r="C442" t="str">
            <v>GE-2305M47P01</v>
          </cell>
          <cell r="F442" t="str">
            <v>OP35</v>
          </cell>
          <cell r="X442">
            <v>115</v>
          </cell>
        </row>
        <row r="443">
          <cell r="C443" t="str">
            <v>SN-MN95X74-KHB-00</v>
          </cell>
          <cell r="F443" t="str">
            <v>OP20</v>
          </cell>
          <cell r="X443">
            <v>16</v>
          </cell>
        </row>
        <row r="444">
          <cell r="C444" t="str">
            <v>GE-2311M71P01</v>
          </cell>
          <cell r="F444" t="str">
            <v>OP20</v>
          </cell>
          <cell r="X444">
            <v>28</v>
          </cell>
        </row>
        <row r="445">
          <cell r="C445" t="str">
            <v>SN-MN122X95-KHB-00</v>
          </cell>
          <cell r="F445" t="str">
            <v>OP30</v>
          </cell>
          <cell r="X445">
            <v>17</v>
          </cell>
        </row>
        <row r="446">
          <cell r="C446" t="str">
            <v>GE-2311M72P01</v>
          </cell>
          <cell r="F446" t="str">
            <v>OP20</v>
          </cell>
          <cell r="X446">
            <v>27</v>
          </cell>
        </row>
        <row r="447">
          <cell r="C447" t="str">
            <v>GE-2357M14P01</v>
          </cell>
          <cell r="F447" t="str">
            <v>OP20</v>
          </cell>
          <cell r="X447">
            <v>29</v>
          </cell>
        </row>
        <row r="448">
          <cell r="C448" t="str">
            <v>HW-3844575-111</v>
          </cell>
          <cell r="F448" t="str">
            <v>OP00</v>
          </cell>
          <cell r="X448">
            <v>12</v>
          </cell>
        </row>
        <row r="449">
          <cell r="C449" t="str">
            <v>RR-FRC5463</v>
          </cell>
          <cell r="F449" t="str">
            <v>OP30</v>
          </cell>
          <cell r="X449">
            <v>90</v>
          </cell>
        </row>
        <row r="450">
          <cell r="C450" t="str">
            <v>RR-FRC5463</v>
          </cell>
          <cell r="F450" t="str">
            <v>OP35</v>
          </cell>
          <cell r="X450">
            <v>87</v>
          </cell>
        </row>
        <row r="451">
          <cell r="C451" t="str">
            <v>HW-VV3827054-903</v>
          </cell>
          <cell r="F451" t="str">
            <v>OP00</v>
          </cell>
          <cell r="X451">
            <v>24</v>
          </cell>
        </row>
        <row r="452">
          <cell r="C452" t="str">
            <v>GE-2460M62G02.002R</v>
          </cell>
          <cell r="F452" t="str">
            <v>OP20</v>
          </cell>
          <cell r="X452">
            <v>25</v>
          </cell>
        </row>
        <row r="453">
          <cell r="C453" t="str">
            <v>GE-2324M32P01</v>
          </cell>
          <cell r="F453" t="str">
            <v>OP20</v>
          </cell>
          <cell r="X453">
            <v>41</v>
          </cell>
        </row>
        <row r="454">
          <cell r="C454" t="str">
            <v>SN-MN122X95-KHB-00</v>
          </cell>
          <cell r="F454" t="str">
            <v>OP35</v>
          </cell>
          <cell r="X454">
            <v>20</v>
          </cell>
        </row>
        <row r="455">
          <cell r="C455" t="str">
            <v>GE-2552M51G04.003R</v>
          </cell>
          <cell r="F455" t="str">
            <v>OP20</v>
          </cell>
          <cell r="X455">
            <v>31</v>
          </cell>
        </row>
        <row r="456">
          <cell r="C456" t="str">
            <v>GE-2464M72P01.000W</v>
          </cell>
          <cell r="F456" t="str">
            <v>OP20</v>
          </cell>
          <cell r="X456">
            <v>35</v>
          </cell>
        </row>
        <row r="457">
          <cell r="C457" t="str">
            <v>GE-2468M78G05.002R</v>
          </cell>
          <cell r="F457" t="str">
            <v>OP20</v>
          </cell>
          <cell r="X457">
            <v>25</v>
          </cell>
        </row>
        <row r="458">
          <cell r="C458" t="str">
            <v>GE-2468M79P01.000R</v>
          </cell>
          <cell r="F458" t="str">
            <v>OP20</v>
          </cell>
          <cell r="X458">
            <v>29</v>
          </cell>
        </row>
        <row r="459">
          <cell r="C459" t="str">
            <v>GE-2468M79P02.000R</v>
          </cell>
          <cell r="F459" t="str">
            <v>OP25</v>
          </cell>
          <cell r="X459">
            <v>39</v>
          </cell>
        </row>
        <row r="460">
          <cell r="C460" t="str">
            <v>GE-2468M80P01.002R</v>
          </cell>
          <cell r="F460" t="str">
            <v>OP00</v>
          </cell>
          <cell r="X460">
            <v>27</v>
          </cell>
        </row>
        <row r="461">
          <cell r="C461" t="str">
            <v>PC-1F3013918</v>
          </cell>
          <cell r="F461" t="str">
            <v>OP30</v>
          </cell>
          <cell r="X461">
            <v>0</v>
          </cell>
        </row>
        <row r="462">
          <cell r="C462" t="str">
            <v>GE-2468M82G01.002R</v>
          </cell>
          <cell r="F462" t="str">
            <v>OP20</v>
          </cell>
          <cell r="X462">
            <v>15</v>
          </cell>
        </row>
        <row r="463">
          <cell r="C463" t="str">
            <v>GE-2468M83G02.002R</v>
          </cell>
          <cell r="F463" t="str">
            <v>OP20</v>
          </cell>
          <cell r="X463">
            <v>23</v>
          </cell>
        </row>
        <row r="464">
          <cell r="C464" t="str">
            <v>GE-2468M84G02.002R</v>
          </cell>
          <cell r="F464" t="str">
            <v>OP20</v>
          </cell>
          <cell r="X464">
            <v>29</v>
          </cell>
        </row>
        <row r="465">
          <cell r="C465" t="str">
            <v>GE-2468M85G01.002R</v>
          </cell>
          <cell r="F465" t="str">
            <v>OP20</v>
          </cell>
          <cell r="X465">
            <v>21</v>
          </cell>
        </row>
        <row r="466">
          <cell r="C466" t="str">
            <v>GE-2469M63P01</v>
          </cell>
          <cell r="F466" t="str">
            <v>OP20</v>
          </cell>
          <cell r="X466">
            <v>13</v>
          </cell>
        </row>
        <row r="467">
          <cell r="C467" t="str">
            <v>GE-2482M17P01.000R</v>
          </cell>
          <cell r="F467" t="str">
            <v>OP20</v>
          </cell>
          <cell r="X467">
            <v>39</v>
          </cell>
        </row>
        <row r="468">
          <cell r="C468" t="str">
            <v>GE-2482M30P01.000R</v>
          </cell>
          <cell r="F468" t="str">
            <v>OP20</v>
          </cell>
          <cell r="X468">
            <v>19</v>
          </cell>
        </row>
        <row r="469">
          <cell r="C469" t="str">
            <v>GE-2482M31P01.000W</v>
          </cell>
          <cell r="F469" t="str">
            <v>OP25</v>
          </cell>
          <cell r="X469">
            <v>34</v>
          </cell>
        </row>
        <row r="470">
          <cell r="C470" t="str">
            <v>GE-2482M36G02.002R</v>
          </cell>
          <cell r="F470" t="str">
            <v>OP20</v>
          </cell>
          <cell r="X470">
            <v>45</v>
          </cell>
        </row>
        <row r="471">
          <cell r="C471" t="str">
            <v>GE-2517M67P01</v>
          </cell>
          <cell r="F471" t="str">
            <v>OP30</v>
          </cell>
          <cell r="X471">
            <v>49</v>
          </cell>
        </row>
        <row r="472">
          <cell r="C472" t="str">
            <v>GE-2521M40P02.000R</v>
          </cell>
          <cell r="F472" t="str">
            <v>OP20</v>
          </cell>
          <cell r="X472">
            <v>26</v>
          </cell>
        </row>
        <row r="473">
          <cell r="C473" t="str">
            <v>GE-2521M46P01.000R</v>
          </cell>
          <cell r="F473" t="str">
            <v>OP20</v>
          </cell>
          <cell r="X473">
            <v>21</v>
          </cell>
        </row>
        <row r="474">
          <cell r="C474" t="str">
            <v>GE-2521M47P03.000W</v>
          </cell>
          <cell r="F474" t="str">
            <v>OP20</v>
          </cell>
          <cell r="X474">
            <v>30</v>
          </cell>
        </row>
        <row r="475">
          <cell r="C475" t="str">
            <v>GE-2521M48P01.000R</v>
          </cell>
          <cell r="F475" t="str">
            <v>OP20</v>
          </cell>
          <cell r="X475">
            <v>45</v>
          </cell>
        </row>
        <row r="476">
          <cell r="C476" t="str">
            <v>GE-2521M49P01.000R</v>
          </cell>
          <cell r="F476" t="str">
            <v>OP20</v>
          </cell>
          <cell r="X476">
            <v>35</v>
          </cell>
        </row>
        <row r="477">
          <cell r="C477" t="str">
            <v>GE-2521M52P01.000R</v>
          </cell>
          <cell r="F477" t="str">
            <v>OP20</v>
          </cell>
          <cell r="X477">
            <v>25</v>
          </cell>
        </row>
        <row r="478">
          <cell r="C478" t="str">
            <v>GE-2521M52P02.000R</v>
          </cell>
          <cell r="F478" t="str">
            <v>OP20</v>
          </cell>
          <cell r="X478">
            <v>25</v>
          </cell>
        </row>
        <row r="479">
          <cell r="C479" t="str">
            <v>GE-2541M82P01.000W</v>
          </cell>
          <cell r="F479" t="str">
            <v>OP20</v>
          </cell>
          <cell r="X479">
            <v>41</v>
          </cell>
        </row>
        <row r="480">
          <cell r="C480" t="str">
            <v>GE-2542M48P01</v>
          </cell>
          <cell r="F480" t="str">
            <v>OP20</v>
          </cell>
          <cell r="X480">
            <v>33</v>
          </cell>
        </row>
        <row r="481">
          <cell r="C481" t="str">
            <v>GE-2548M11G05.003R</v>
          </cell>
          <cell r="F481" t="str">
            <v>OP20</v>
          </cell>
          <cell r="X481">
            <v>21</v>
          </cell>
        </row>
        <row r="482">
          <cell r="C482" t="str">
            <v>GE-2548M16G01.002R</v>
          </cell>
          <cell r="F482" t="str">
            <v>OP20</v>
          </cell>
          <cell r="X482">
            <v>30</v>
          </cell>
        </row>
        <row r="483">
          <cell r="C483" t="str">
            <v>GE-2551M95G01.002R</v>
          </cell>
          <cell r="F483" t="str">
            <v>OP20</v>
          </cell>
          <cell r="X483">
            <v>30</v>
          </cell>
        </row>
        <row r="484">
          <cell r="C484" t="str">
            <v>GE-2551M96G01.002R</v>
          </cell>
          <cell r="F484" t="str">
            <v>OP20</v>
          </cell>
          <cell r="X484">
            <v>22</v>
          </cell>
        </row>
        <row r="485">
          <cell r="C485" t="str">
            <v>GE-2551M97G01.002R</v>
          </cell>
          <cell r="F485" t="str">
            <v>OP00</v>
          </cell>
          <cell r="X485">
            <v>19</v>
          </cell>
        </row>
        <row r="486">
          <cell r="C486" t="str">
            <v>PC-1F3029247</v>
          </cell>
          <cell r="F486" t="str">
            <v>OP35</v>
          </cell>
          <cell r="X486">
            <v>25</v>
          </cell>
        </row>
        <row r="487">
          <cell r="C487" t="str">
            <v>GE-2552M42P05.002C</v>
          </cell>
          <cell r="F487" t="str">
            <v>OP20</v>
          </cell>
          <cell r="X487">
            <v>32</v>
          </cell>
        </row>
        <row r="488">
          <cell r="C488" t="str">
            <v>GE-2552M49G02.002R</v>
          </cell>
          <cell r="F488" t="str">
            <v>OP20</v>
          </cell>
          <cell r="X488">
            <v>34</v>
          </cell>
        </row>
        <row r="489">
          <cell r="C489" t="str">
            <v>GE-2552M50G04.002R</v>
          </cell>
          <cell r="F489" t="str">
            <v>OP20</v>
          </cell>
          <cell r="X489">
            <v>20</v>
          </cell>
        </row>
        <row r="490">
          <cell r="C490" t="str">
            <v>GE-2552M51G04.002R</v>
          </cell>
          <cell r="F490" t="str">
            <v>OP20</v>
          </cell>
          <cell r="X490">
            <v>26</v>
          </cell>
        </row>
        <row r="491">
          <cell r="C491" t="str">
            <v>GE-2552M51G04.003R</v>
          </cell>
          <cell r="F491" t="str">
            <v>OP25</v>
          </cell>
          <cell r="X491">
            <v>11</v>
          </cell>
        </row>
        <row r="492">
          <cell r="C492" t="str">
            <v>GE-2555M49G04.003R</v>
          </cell>
          <cell r="F492" t="str">
            <v>OP20</v>
          </cell>
          <cell r="X492">
            <v>25</v>
          </cell>
        </row>
        <row r="493">
          <cell r="C493" t="str">
            <v>GE-2596M82G01.002R</v>
          </cell>
          <cell r="F493" t="str">
            <v>OP20</v>
          </cell>
          <cell r="X493">
            <v>43</v>
          </cell>
        </row>
        <row r="494">
          <cell r="C494" t="str">
            <v>GE-2614M22P03</v>
          </cell>
          <cell r="F494" t="str">
            <v>OP00</v>
          </cell>
          <cell r="X494">
            <v>45</v>
          </cell>
        </row>
        <row r="495">
          <cell r="C495" t="str">
            <v>GE-4013083-508P04</v>
          </cell>
          <cell r="F495" t="str">
            <v>OP20</v>
          </cell>
          <cell r="X495">
            <v>63</v>
          </cell>
        </row>
        <row r="496">
          <cell r="C496" t="str">
            <v>GE-4013287-519P02</v>
          </cell>
          <cell r="F496" t="str">
            <v>OP20</v>
          </cell>
          <cell r="X496">
            <v>44</v>
          </cell>
        </row>
        <row r="497">
          <cell r="C497" t="str">
            <v>GE-4013335-520P03</v>
          </cell>
          <cell r="F497" t="str">
            <v>OP20</v>
          </cell>
          <cell r="X497">
            <v>21</v>
          </cell>
        </row>
        <row r="498">
          <cell r="C498" t="str">
            <v>GE-4013436-659P01</v>
          </cell>
          <cell r="F498" t="str">
            <v>OP20</v>
          </cell>
          <cell r="X498">
            <v>50</v>
          </cell>
        </row>
        <row r="499">
          <cell r="C499" t="str">
            <v>GE-4013436-854P01</v>
          </cell>
          <cell r="F499" t="str">
            <v>OP05</v>
          </cell>
          <cell r="X499">
            <v>24</v>
          </cell>
        </row>
        <row r="500">
          <cell r="C500" t="str">
            <v>GE-4013522-267P02</v>
          </cell>
          <cell r="F500" t="str">
            <v>OP20</v>
          </cell>
          <cell r="X500">
            <v>30</v>
          </cell>
        </row>
        <row r="501">
          <cell r="C501" t="str">
            <v>GE-4013522-316P02</v>
          </cell>
          <cell r="F501" t="str">
            <v>OP20</v>
          </cell>
          <cell r="X501">
            <v>25</v>
          </cell>
        </row>
        <row r="502">
          <cell r="C502" t="str">
            <v>GE-4013522-343P01</v>
          </cell>
          <cell r="F502" t="str">
            <v>OP20</v>
          </cell>
          <cell r="X502">
            <v>24</v>
          </cell>
        </row>
        <row r="503">
          <cell r="C503" t="str">
            <v>GE-4013536-295P01</v>
          </cell>
          <cell r="F503" t="str">
            <v>OP20</v>
          </cell>
          <cell r="X503">
            <v>16</v>
          </cell>
        </row>
        <row r="504">
          <cell r="C504" t="str">
            <v>GE-4013726-337P02</v>
          </cell>
          <cell r="F504" t="str">
            <v>OP20</v>
          </cell>
          <cell r="X504">
            <v>45</v>
          </cell>
        </row>
        <row r="505">
          <cell r="C505" t="str">
            <v>GE-4013726-338P01</v>
          </cell>
          <cell r="F505" t="str">
            <v>OP20</v>
          </cell>
          <cell r="X505">
            <v>33</v>
          </cell>
        </row>
        <row r="506">
          <cell r="C506" t="str">
            <v>GE-9511S2001457</v>
          </cell>
          <cell r="F506" t="str">
            <v>OP20</v>
          </cell>
          <cell r="X506">
            <v>21</v>
          </cell>
        </row>
        <row r="507">
          <cell r="C507" t="str">
            <v>GE-9650HH30620</v>
          </cell>
          <cell r="F507" t="str">
            <v>OP20</v>
          </cell>
          <cell r="X507">
            <v>14</v>
          </cell>
        </row>
        <row r="508">
          <cell r="C508" t="str">
            <v>GE-9650HH59959</v>
          </cell>
          <cell r="F508" t="str">
            <v>OP20</v>
          </cell>
          <cell r="X508">
            <v>25</v>
          </cell>
        </row>
        <row r="509">
          <cell r="C509" t="str">
            <v>GE-9650HH59960</v>
          </cell>
          <cell r="F509" t="str">
            <v>OP20</v>
          </cell>
          <cell r="X509">
            <v>22</v>
          </cell>
        </row>
        <row r="510">
          <cell r="C510" t="str">
            <v>GE-9650HH59963</v>
          </cell>
          <cell r="F510" t="str">
            <v>OP20</v>
          </cell>
          <cell r="X510">
            <v>21</v>
          </cell>
        </row>
        <row r="511">
          <cell r="C511" t="str">
            <v>GE-9650HH59964</v>
          </cell>
          <cell r="F511" t="str">
            <v>OP20</v>
          </cell>
          <cell r="X511">
            <v>19</v>
          </cell>
        </row>
        <row r="512">
          <cell r="C512" t="str">
            <v>GE-9650HH65109</v>
          </cell>
          <cell r="F512" t="str">
            <v>OP00</v>
          </cell>
          <cell r="X512">
            <v>27</v>
          </cell>
        </row>
        <row r="513">
          <cell r="C513" t="str">
            <v>GE-FRC-2507M00P01 RM</v>
          </cell>
          <cell r="F513" t="str">
            <v>OP20</v>
          </cell>
          <cell r="X513">
            <v>27</v>
          </cell>
        </row>
        <row r="514">
          <cell r="C514" t="str">
            <v>GE-L47834P01</v>
          </cell>
          <cell r="F514" t="str">
            <v>OP20</v>
          </cell>
          <cell r="X514">
            <v>64</v>
          </cell>
        </row>
        <row r="515">
          <cell r="C515" t="str">
            <v>GE-L50516P01</v>
          </cell>
          <cell r="F515" t="str">
            <v>OP20</v>
          </cell>
          <cell r="X515">
            <v>61</v>
          </cell>
        </row>
        <row r="516">
          <cell r="C516" t="str">
            <v>GE-L50609P01</v>
          </cell>
          <cell r="F516" t="str">
            <v>OP20</v>
          </cell>
          <cell r="X516">
            <v>50</v>
          </cell>
        </row>
        <row r="517">
          <cell r="C517" t="str">
            <v>GE-2521M48P01.000R</v>
          </cell>
          <cell r="F517" t="str">
            <v>OP00</v>
          </cell>
          <cell r="X517">
            <v>133</v>
          </cell>
        </row>
        <row r="518">
          <cell r="C518" t="str">
            <v>GE-2521M49P01.000R</v>
          </cell>
          <cell r="F518" t="str">
            <v>OP00</v>
          </cell>
          <cell r="X518">
            <v>140</v>
          </cell>
        </row>
        <row r="519">
          <cell r="C519" t="str">
            <v>GE-4013083-508P04</v>
          </cell>
          <cell r="F519" t="str">
            <v>OP25</v>
          </cell>
          <cell r="X519">
            <v>63</v>
          </cell>
        </row>
        <row r="520">
          <cell r="C520" t="str">
            <v>GE-2596M82G01.002R</v>
          </cell>
          <cell r="F520" t="str">
            <v>OP00</v>
          </cell>
          <cell r="X520">
            <v>135</v>
          </cell>
        </row>
        <row r="521">
          <cell r="C521" t="str">
            <v>GE-L47834P01</v>
          </cell>
          <cell r="F521" t="str">
            <v>OP25</v>
          </cell>
          <cell r="X521">
            <v>49</v>
          </cell>
        </row>
        <row r="522">
          <cell r="C522" t="str">
            <v>GE-2614M22P03</v>
          </cell>
          <cell r="F522" t="str">
            <v>OP20</v>
          </cell>
          <cell r="X522">
            <v>53</v>
          </cell>
        </row>
        <row r="523">
          <cell r="C523" t="str">
            <v>GE-2614M22P03</v>
          </cell>
          <cell r="F523" t="str">
            <v>OP25</v>
          </cell>
          <cell r="X523">
            <v>47</v>
          </cell>
        </row>
        <row r="524">
          <cell r="C524" t="str">
            <v>GR-341-3006-501-02</v>
          </cell>
          <cell r="F524" t="str">
            <v>OP30</v>
          </cell>
          <cell r="X524">
            <v>75</v>
          </cell>
        </row>
        <row r="525">
          <cell r="C525" t="str">
            <v>GR-351-5030-19-01</v>
          </cell>
          <cell r="F525" t="str">
            <v>OP35</v>
          </cell>
          <cell r="X525">
            <v>46</v>
          </cell>
        </row>
        <row r="526">
          <cell r="C526" t="str">
            <v>GR-351-5030-21-01</v>
          </cell>
          <cell r="F526" t="str">
            <v>OP30</v>
          </cell>
          <cell r="X526">
            <v>164</v>
          </cell>
        </row>
        <row r="527">
          <cell r="C527" t="str">
            <v>GR-351-5060-21-01</v>
          </cell>
          <cell r="F527" t="str">
            <v>OP20</v>
          </cell>
          <cell r="X527">
            <v>59</v>
          </cell>
        </row>
        <row r="528">
          <cell r="C528" t="str">
            <v>GR-351-5060-23-01</v>
          </cell>
          <cell r="F528" t="str">
            <v>OP20</v>
          </cell>
          <cell r="X528">
            <v>23</v>
          </cell>
        </row>
        <row r="529">
          <cell r="C529" t="str">
            <v>GR-721Z4201-5</v>
          </cell>
          <cell r="F529" t="str">
            <v>OP20</v>
          </cell>
          <cell r="X529">
            <v>86</v>
          </cell>
        </row>
        <row r="530">
          <cell r="C530" t="str">
            <v>GR-721Z4271-3-01</v>
          </cell>
          <cell r="F530" t="str">
            <v>OP20</v>
          </cell>
          <cell r="X530">
            <v>73</v>
          </cell>
        </row>
        <row r="531">
          <cell r="C531" t="str">
            <v>GR-721Z4273-3-01</v>
          </cell>
          <cell r="F531" t="str">
            <v>OP20</v>
          </cell>
          <cell r="X531">
            <v>71</v>
          </cell>
        </row>
        <row r="532">
          <cell r="C532" t="str">
            <v>GR-721Z4371-3-01</v>
          </cell>
          <cell r="F532" t="str">
            <v>OP20</v>
          </cell>
          <cell r="X532">
            <v>76</v>
          </cell>
        </row>
        <row r="533">
          <cell r="C533" t="str">
            <v>GR-725Z4201-5</v>
          </cell>
          <cell r="F533" t="str">
            <v>OP20</v>
          </cell>
          <cell r="X533">
            <v>88</v>
          </cell>
        </row>
        <row r="534">
          <cell r="C534" t="str">
            <v>GR-725Z4211-9-01</v>
          </cell>
          <cell r="F534" t="str">
            <v>OP20</v>
          </cell>
          <cell r="X534">
            <v>82</v>
          </cell>
        </row>
        <row r="535">
          <cell r="C535" t="str">
            <v>GR-725Z4217-9-01</v>
          </cell>
          <cell r="F535" t="str">
            <v>OP20</v>
          </cell>
          <cell r="X535">
            <v>99</v>
          </cell>
        </row>
        <row r="536">
          <cell r="C536" t="str">
            <v>GR-725Z4311-9-01</v>
          </cell>
          <cell r="F536" t="str">
            <v>OP20</v>
          </cell>
          <cell r="X536">
            <v>79</v>
          </cell>
        </row>
        <row r="537">
          <cell r="C537" t="str">
            <v>GR-725Z4326-7-01</v>
          </cell>
          <cell r="F537" t="str">
            <v>OP00</v>
          </cell>
          <cell r="X537">
            <v>22</v>
          </cell>
        </row>
        <row r="538">
          <cell r="C538" t="str">
            <v>GR-888-4101-3</v>
          </cell>
          <cell r="F538" t="str">
            <v>OP20</v>
          </cell>
          <cell r="X538">
            <v>29</v>
          </cell>
        </row>
        <row r="539">
          <cell r="C539" t="str">
            <v>GR-888-4115-3</v>
          </cell>
          <cell r="F539" t="str">
            <v>OP20</v>
          </cell>
          <cell r="X539">
            <v>28</v>
          </cell>
        </row>
        <row r="540">
          <cell r="C540" t="str">
            <v>GR-888-4201-3</v>
          </cell>
          <cell r="F540" t="str">
            <v>OP20</v>
          </cell>
          <cell r="X540">
            <v>20</v>
          </cell>
        </row>
        <row r="541">
          <cell r="C541" t="str">
            <v>GR-888-4213-3</v>
          </cell>
          <cell r="F541" t="str">
            <v>OP20</v>
          </cell>
          <cell r="X541">
            <v>25</v>
          </cell>
        </row>
        <row r="542">
          <cell r="C542" t="str">
            <v>GR-888-4311-5</v>
          </cell>
          <cell r="F542" t="str">
            <v>OP20</v>
          </cell>
          <cell r="X542">
            <v>26</v>
          </cell>
        </row>
        <row r="543">
          <cell r="C543" t="str">
            <v>GR-999-4101-3</v>
          </cell>
          <cell r="F543" t="str">
            <v>OP25</v>
          </cell>
          <cell r="X543">
            <v>61</v>
          </cell>
        </row>
        <row r="544">
          <cell r="C544" t="str">
            <v>GR-999-4115-3</v>
          </cell>
          <cell r="F544" t="str">
            <v>OP20</v>
          </cell>
          <cell r="X544">
            <v>49</v>
          </cell>
        </row>
        <row r="545">
          <cell r="C545" t="str">
            <v>GR-999-4125-1</v>
          </cell>
          <cell r="F545" t="str">
            <v>OP00</v>
          </cell>
          <cell r="X545">
            <v>44</v>
          </cell>
        </row>
        <row r="546">
          <cell r="C546" t="str">
            <v>GR-999-4213-3</v>
          </cell>
          <cell r="F546" t="str">
            <v>OP20</v>
          </cell>
          <cell r="X546">
            <v>16</v>
          </cell>
        </row>
        <row r="547">
          <cell r="C547" t="str">
            <v>GR-999-4311-3</v>
          </cell>
          <cell r="F547" t="str">
            <v>OP25</v>
          </cell>
          <cell r="X547">
            <v>12</v>
          </cell>
        </row>
        <row r="548">
          <cell r="C548" t="str">
            <v>GR-FRC-740-1127-501</v>
          </cell>
          <cell r="F548" t="str">
            <v>OP30</v>
          </cell>
          <cell r="X548">
            <v>528</v>
          </cell>
        </row>
        <row r="549">
          <cell r="C549" t="str">
            <v>GR-FRC-745-1118-11</v>
          </cell>
          <cell r="F549" t="str">
            <v>OP20</v>
          </cell>
          <cell r="X549">
            <v>45</v>
          </cell>
        </row>
        <row r="550">
          <cell r="C550" t="str">
            <v>RR-FRC3186F</v>
          </cell>
          <cell r="F550" t="str">
            <v>OP20</v>
          </cell>
          <cell r="X550">
            <v>23</v>
          </cell>
        </row>
        <row r="551">
          <cell r="C551" t="str">
            <v>GR-FRC-745-1502-3</v>
          </cell>
          <cell r="F551" t="str">
            <v>OP20</v>
          </cell>
          <cell r="X551">
            <v>25</v>
          </cell>
        </row>
        <row r="552">
          <cell r="C552" t="str">
            <v>GR-341-3006-501-02</v>
          </cell>
          <cell r="F552" t="str">
            <v>OP35</v>
          </cell>
          <cell r="X552">
            <v>70</v>
          </cell>
        </row>
        <row r="553">
          <cell r="C553" t="str">
            <v>GR-351-5030-21-01</v>
          </cell>
          <cell r="F553" t="str">
            <v>OP35</v>
          </cell>
          <cell r="X553">
            <v>164</v>
          </cell>
        </row>
        <row r="554">
          <cell r="C554" t="str">
            <v>HS-4508348</v>
          </cell>
          <cell r="F554" t="str">
            <v>OP20</v>
          </cell>
          <cell r="X554">
            <v>44</v>
          </cell>
        </row>
        <row r="555">
          <cell r="C555" t="str">
            <v>HS-4508349</v>
          </cell>
          <cell r="F555" t="str">
            <v>OP20</v>
          </cell>
          <cell r="X555">
            <v>42</v>
          </cell>
        </row>
        <row r="556">
          <cell r="C556" t="str">
            <v>HS-4508350</v>
          </cell>
          <cell r="F556" t="str">
            <v>OP20</v>
          </cell>
          <cell r="X556">
            <v>65</v>
          </cell>
        </row>
        <row r="557">
          <cell r="C557" t="str">
            <v>HS-4508352</v>
          </cell>
          <cell r="F557" t="str">
            <v>OP20</v>
          </cell>
          <cell r="X557">
            <v>24</v>
          </cell>
        </row>
        <row r="558">
          <cell r="C558" t="str">
            <v>HS-4508353</v>
          </cell>
          <cell r="F558" t="str">
            <v>OP20</v>
          </cell>
          <cell r="X558">
            <v>31</v>
          </cell>
        </row>
        <row r="559">
          <cell r="C559" t="str">
            <v>HS-4508367</v>
          </cell>
          <cell r="F559" t="str">
            <v>OP20</v>
          </cell>
          <cell r="X559">
            <v>13</v>
          </cell>
        </row>
        <row r="560">
          <cell r="C560" t="str">
            <v>HS-4508372</v>
          </cell>
          <cell r="F560" t="str">
            <v>OP20</v>
          </cell>
          <cell r="X560">
            <v>19</v>
          </cell>
        </row>
        <row r="561">
          <cell r="C561" t="str">
            <v>HS-4508424</v>
          </cell>
          <cell r="F561" t="str">
            <v>OP20</v>
          </cell>
          <cell r="X561">
            <v>18</v>
          </cell>
        </row>
        <row r="562">
          <cell r="C562" t="str">
            <v>HS-4508425</v>
          </cell>
          <cell r="F562" t="str">
            <v>OP20</v>
          </cell>
          <cell r="X562">
            <v>17</v>
          </cell>
        </row>
        <row r="563">
          <cell r="C563" t="str">
            <v>HS-4508426</v>
          </cell>
          <cell r="F563" t="str">
            <v>OP20</v>
          </cell>
          <cell r="X563">
            <v>28</v>
          </cell>
        </row>
        <row r="564">
          <cell r="C564" t="str">
            <v>HS-4508434</v>
          </cell>
          <cell r="F564" t="str">
            <v>OP20</v>
          </cell>
          <cell r="X564">
            <v>29</v>
          </cell>
        </row>
        <row r="565">
          <cell r="C565" t="str">
            <v>HS-4508372</v>
          </cell>
          <cell r="F565" t="str">
            <v>OP25</v>
          </cell>
          <cell r="X565">
            <v>19</v>
          </cell>
        </row>
        <row r="566">
          <cell r="C566" t="str">
            <v>HW-2-121-222-921</v>
          </cell>
          <cell r="F566" t="str">
            <v>OP20</v>
          </cell>
          <cell r="X566">
            <v>21</v>
          </cell>
        </row>
        <row r="567">
          <cell r="C567" t="str">
            <v>HW-3034038-2</v>
          </cell>
          <cell r="F567" t="str">
            <v>OP20</v>
          </cell>
          <cell r="X567">
            <v>25</v>
          </cell>
        </row>
        <row r="568">
          <cell r="C568" t="str">
            <v>HW-3035659-2-9F</v>
          </cell>
          <cell r="F568" t="str">
            <v>OP20</v>
          </cell>
          <cell r="X568">
            <v>22</v>
          </cell>
        </row>
        <row r="569">
          <cell r="C569" t="str">
            <v>HW-3060345-1F</v>
          </cell>
          <cell r="F569" t="str">
            <v>OP20</v>
          </cell>
          <cell r="X569">
            <v>14</v>
          </cell>
        </row>
        <row r="570">
          <cell r="C570" t="str">
            <v>HW-3060531-933</v>
          </cell>
          <cell r="F570" t="str">
            <v>OP20</v>
          </cell>
          <cell r="X570">
            <v>21</v>
          </cell>
        </row>
        <row r="571">
          <cell r="C571" t="str">
            <v>HW-3060573-933</v>
          </cell>
          <cell r="F571" t="str">
            <v>OP20</v>
          </cell>
          <cell r="X571">
            <v>14</v>
          </cell>
        </row>
        <row r="572">
          <cell r="C572" t="str">
            <v>HW-3060581-1D</v>
          </cell>
          <cell r="F572" t="str">
            <v>OP20</v>
          </cell>
          <cell r="X572">
            <v>29</v>
          </cell>
        </row>
        <row r="573">
          <cell r="C573" t="str">
            <v>HW-3060694-929</v>
          </cell>
          <cell r="F573" t="str">
            <v>OP20</v>
          </cell>
          <cell r="X573">
            <v>22</v>
          </cell>
        </row>
        <row r="574">
          <cell r="C574" t="str">
            <v>HW-3060694-941</v>
          </cell>
          <cell r="F574" t="str">
            <v>OP10</v>
          </cell>
          <cell r="X574">
            <v>18</v>
          </cell>
        </row>
        <row r="575">
          <cell r="C575" t="str">
            <v>HW-3072464-6F</v>
          </cell>
          <cell r="F575" t="str">
            <v>OP20</v>
          </cell>
          <cell r="X575">
            <v>21</v>
          </cell>
        </row>
        <row r="576">
          <cell r="C576" t="str">
            <v>HW-3072481-2F-1</v>
          </cell>
          <cell r="F576" t="str">
            <v>OP20</v>
          </cell>
          <cell r="X576">
            <v>18</v>
          </cell>
        </row>
        <row r="577">
          <cell r="C577" t="str">
            <v>HW-3072482-2F</v>
          </cell>
          <cell r="F577" t="str">
            <v>OP20</v>
          </cell>
          <cell r="X577">
            <v>21</v>
          </cell>
        </row>
        <row r="578">
          <cell r="C578" t="str">
            <v>HW-3072726-981</v>
          </cell>
          <cell r="F578" t="str">
            <v>OP20</v>
          </cell>
          <cell r="X578">
            <v>18</v>
          </cell>
        </row>
        <row r="579">
          <cell r="C579" t="str">
            <v>HW-3072726-999</v>
          </cell>
          <cell r="F579" t="str">
            <v>OP00</v>
          </cell>
          <cell r="X579">
            <v>21</v>
          </cell>
        </row>
        <row r="580">
          <cell r="C580" t="str">
            <v>HW-3074749-113</v>
          </cell>
          <cell r="F580" t="str">
            <v>OP20</v>
          </cell>
          <cell r="X580">
            <v>18</v>
          </cell>
        </row>
        <row r="581">
          <cell r="C581" t="str">
            <v>HW-3075292-961</v>
          </cell>
          <cell r="F581" t="str">
            <v>OP20</v>
          </cell>
          <cell r="X581">
            <v>14</v>
          </cell>
        </row>
        <row r="582">
          <cell r="C582" t="str">
            <v>HW-3103255-601</v>
          </cell>
          <cell r="F582" t="str">
            <v>OP20</v>
          </cell>
          <cell r="X582">
            <v>15</v>
          </cell>
        </row>
        <row r="583">
          <cell r="C583" t="str">
            <v>HW-3184462-FAB2F</v>
          </cell>
          <cell r="F583" t="str">
            <v>OP20</v>
          </cell>
          <cell r="X583">
            <v>12</v>
          </cell>
        </row>
        <row r="584">
          <cell r="C584" t="str">
            <v>HW-3827054-2(2)F</v>
          </cell>
          <cell r="F584" t="str">
            <v>OP30</v>
          </cell>
          <cell r="X584">
            <v>32</v>
          </cell>
        </row>
        <row r="585">
          <cell r="C585" t="str">
            <v>HW-3827160-2-4</v>
          </cell>
          <cell r="F585" t="str">
            <v>OP20</v>
          </cell>
          <cell r="X585">
            <v>13</v>
          </cell>
        </row>
        <row r="586">
          <cell r="C586" t="str">
            <v>HW-3827210-111</v>
          </cell>
          <cell r="F586" t="str">
            <v>OP35</v>
          </cell>
          <cell r="X586">
            <v>59</v>
          </cell>
        </row>
        <row r="587">
          <cell r="C587" t="str">
            <v>HW-3827524-2-4</v>
          </cell>
          <cell r="F587" t="str">
            <v>OP20</v>
          </cell>
          <cell r="X587">
            <v>26</v>
          </cell>
        </row>
        <row r="588">
          <cell r="C588" t="str">
            <v>HW-3844006-921</v>
          </cell>
          <cell r="F588" t="str">
            <v>OP30</v>
          </cell>
          <cell r="X588">
            <v>17</v>
          </cell>
        </row>
        <row r="589">
          <cell r="C589" t="str">
            <v>HW-3844332-923</v>
          </cell>
          <cell r="F589" t="str">
            <v>OP20</v>
          </cell>
          <cell r="X589">
            <v>33</v>
          </cell>
        </row>
        <row r="590">
          <cell r="C590" t="str">
            <v>HW-3844332-923F</v>
          </cell>
          <cell r="F590" t="str">
            <v>OP20</v>
          </cell>
          <cell r="X590">
            <v>22</v>
          </cell>
        </row>
        <row r="591">
          <cell r="C591" t="str">
            <v>HW-3844332-933</v>
          </cell>
          <cell r="F591" t="str">
            <v>OP20</v>
          </cell>
          <cell r="X591">
            <v>34</v>
          </cell>
        </row>
        <row r="592">
          <cell r="C592" t="str">
            <v>HW-3844337-925</v>
          </cell>
          <cell r="F592" t="str">
            <v>OP20</v>
          </cell>
          <cell r="X592">
            <v>24</v>
          </cell>
        </row>
        <row r="593">
          <cell r="C593" t="str">
            <v>HW-3844491-921</v>
          </cell>
          <cell r="F593" t="str">
            <v>OP20</v>
          </cell>
          <cell r="X593">
            <v>12</v>
          </cell>
        </row>
        <row r="594">
          <cell r="C594" t="str">
            <v>HW-3060581-1D</v>
          </cell>
          <cell r="F594" t="str">
            <v>OP00</v>
          </cell>
          <cell r="X594">
            <v>0</v>
          </cell>
        </row>
        <row r="595">
          <cell r="C595" t="str">
            <v>HW-3844687-927</v>
          </cell>
          <cell r="F595" t="str">
            <v>OP20</v>
          </cell>
          <cell r="X595">
            <v>25</v>
          </cell>
        </row>
        <row r="596">
          <cell r="C596" t="str">
            <v>HW-3844766-4-2F</v>
          </cell>
          <cell r="F596" t="str">
            <v>OP20</v>
          </cell>
          <cell r="X596">
            <v>16</v>
          </cell>
        </row>
        <row r="597">
          <cell r="C597" t="str">
            <v>HW-3844766-4-3F</v>
          </cell>
          <cell r="F597" t="str">
            <v>OP20</v>
          </cell>
          <cell r="X597">
            <v>13</v>
          </cell>
        </row>
        <row r="598">
          <cell r="C598" t="str">
            <v>HW-3900310-113F</v>
          </cell>
          <cell r="F598" t="str">
            <v>OP20</v>
          </cell>
          <cell r="X598">
            <v>12</v>
          </cell>
        </row>
        <row r="599">
          <cell r="C599" t="str">
            <v>HW-3900312-111</v>
          </cell>
          <cell r="F599" t="str">
            <v>OP20</v>
          </cell>
          <cell r="X599">
            <v>32</v>
          </cell>
        </row>
        <row r="600">
          <cell r="C600" t="str">
            <v>HW-4-141-037-02F</v>
          </cell>
          <cell r="F600" t="str">
            <v>OP20</v>
          </cell>
          <cell r="X600">
            <v>26</v>
          </cell>
        </row>
        <row r="601">
          <cell r="C601" t="str">
            <v>HW-70040046-2-3F</v>
          </cell>
          <cell r="F601" t="str">
            <v>OP35</v>
          </cell>
          <cell r="X601">
            <v>41</v>
          </cell>
        </row>
        <row r="602">
          <cell r="C602" t="str">
            <v>HW-70040470-1F</v>
          </cell>
          <cell r="F602" t="str">
            <v>OP20</v>
          </cell>
          <cell r="X602">
            <v>112</v>
          </cell>
        </row>
        <row r="603">
          <cell r="C603" t="str">
            <v>HW-VV3827400-903</v>
          </cell>
          <cell r="F603" t="str">
            <v>OP30</v>
          </cell>
          <cell r="X603">
            <v>12</v>
          </cell>
        </row>
        <row r="604">
          <cell r="C604" t="str">
            <v>HW-WB3827295-1</v>
          </cell>
          <cell r="F604" t="str">
            <v>OP20</v>
          </cell>
          <cell r="X604">
            <v>24</v>
          </cell>
        </row>
        <row r="605">
          <cell r="C605" t="str">
            <v>HW-WB3827296-1</v>
          </cell>
          <cell r="F605" t="str">
            <v>OP20</v>
          </cell>
          <cell r="X605">
            <v>41</v>
          </cell>
        </row>
        <row r="606">
          <cell r="C606" t="str">
            <v>HW-WB3827368-2</v>
          </cell>
          <cell r="F606" t="str">
            <v>OP20</v>
          </cell>
          <cell r="X606">
            <v>17</v>
          </cell>
        </row>
        <row r="607">
          <cell r="C607" t="str">
            <v>HW-WB3827368-4</v>
          </cell>
          <cell r="F607" t="str">
            <v>OP20</v>
          </cell>
          <cell r="X607">
            <v>48</v>
          </cell>
        </row>
        <row r="608">
          <cell r="C608" t="str">
            <v>PA-TF-52H287-02</v>
          </cell>
          <cell r="F608" t="str">
            <v>OP30</v>
          </cell>
          <cell r="X608">
            <v>32</v>
          </cell>
        </row>
        <row r="609">
          <cell r="C609" t="str">
            <v>PA-TF-52H287-03</v>
          </cell>
          <cell r="F609" t="str">
            <v>OP20</v>
          </cell>
          <cell r="X609">
            <v>34</v>
          </cell>
        </row>
        <row r="610">
          <cell r="C610" t="str">
            <v>PC-1F3007124</v>
          </cell>
          <cell r="F610" t="str">
            <v>OP30</v>
          </cell>
          <cell r="X610">
            <v>15</v>
          </cell>
        </row>
        <row r="611">
          <cell r="C611" t="str">
            <v>PC-1F3020835</v>
          </cell>
          <cell r="F611" t="str">
            <v>OP20</v>
          </cell>
          <cell r="X611">
            <v>22</v>
          </cell>
        </row>
        <row r="612">
          <cell r="C612" t="str">
            <v>PC-1F3024004</v>
          </cell>
          <cell r="F612" t="str">
            <v>OP30</v>
          </cell>
          <cell r="X612">
            <v>15</v>
          </cell>
        </row>
        <row r="613">
          <cell r="C613" t="str">
            <v>PC-1F3028528</v>
          </cell>
          <cell r="F613" t="str">
            <v>OP35</v>
          </cell>
          <cell r="X613">
            <v>24</v>
          </cell>
        </row>
        <row r="614">
          <cell r="C614" t="str">
            <v>PC-1F3029247</v>
          </cell>
          <cell r="F614" t="str">
            <v>OP30</v>
          </cell>
          <cell r="X614">
            <v>22</v>
          </cell>
        </row>
        <row r="615">
          <cell r="C615" t="str">
            <v>PC-1F3031138</v>
          </cell>
          <cell r="F615" t="str">
            <v>OP35</v>
          </cell>
          <cell r="X615">
            <v>25</v>
          </cell>
        </row>
        <row r="616">
          <cell r="C616" t="str">
            <v>PC-1F30M0304-01</v>
          </cell>
          <cell r="F616" t="str">
            <v>OP20</v>
          </cell>
          <cell r="X616">
            <v>17</v>
          </cell>
        </row>
        <row r="617">
          <cell r="C617" t="str">
            <v>PC-1F30M0305-01</v>
          </cell>
          <cell r="F617" t="str">
            <v>OP20</v>
          </cell>
          <cell r="X617">
            <v>11</v>
          </cell>
        </row>
        <row r="618">
          <cell r="C618" t="str">
            <v>PC-2F3010961</v>
          </cell>
          <cell r="F618" t="str">
            <v>OP35</v>
          </cell>
          <cell r="X618">
            <v>15</v>
          </cell>
        </row>
        <row r="619">
          <cell r="C619" t="str">
            <v>PC-86132221-ESR</v>
          </cell>
          <cell r="F619" t="str">
            <v>OP20</v>
          </cell>
          <cell r="X619">
            <v>33</v>
          </cell>
        </row>
        <row r="620">
          <cell r="C620" t="str">
            <v>PC-86434964</v>
          </cell>
          <cell r="F620" t="str">
            <v>OP30</v>
          </cell>
          <cell r="X620">
            <v>20</v>
          </cell>
        </row>
        <row r="621">
          <cell r="C621" t="str">
            <v>PC-86621312</v>
          </cell>
          <cell r="F621" t="str">
            <v>OP20</v>
          </cell>
          <cell r="X621">
            <v>27</v>
          </cell>
        </row>
        <row r="622">
          <cell r="C622" t="str">
            <v>PC-86621490</v>
          </cell>
          <cell r="F622" t="str">
            <v>OP20</v>
          </cell>
          <cell r="X622">
            <v>19</v>
          </cell>
        </row>
        <row r="623">
          <cell r="C623" t="str">
            <v>PC-86622422</v>
          </cell>
          <cell r="F623" t="str">
            <v>OP20</v>
          </cell>
          <cell r="X623">
            <v>34</v>
          </cell>
        </row>
        <row r="624">
          <cell r="C624" t="str">
            <v>PC-86656750</v>
          </cell>
          <cell r="F624" t="str">
            <v>OP20</v>
          </cell>
          <cell r="X624">
            <v>24</v>
          </cell>
        </row>
        <row r="625">
          <cell r="C625" t="str">
            <v>PC-86660550-1</v>
          </cell>
          <cell r="F625" t="str">
            <v>OP30</v>
          </cell>
          <cell r="X625">
            <v>17</v>
          </cell>
        </row>
        <row r="626">
          <cell r="C626" t="str">
            <v>PC-86660630</v>
          </cell>
          <cell r="F626" t="str">
            <v>OP30</v>
          </cell>
          <cell r="X626">
            <v>10</v>
          </cell>
        </row>
        <row r="627">
          <cell r="C627" t="str">
            <v>GE-2551M98G02.002R</v>
          </cell>
          <cell r="F627" t="str">
            <v>OP20</v>
          </cell>
          <cell r="X627">
            <v>20</v>
          </cell>
        </row>
        <row r="628">
          <cell r="C628" t="str">
            <v>PC-86661111</v>
          </cell>
          <cell r="F628" t="str">
            <v>OP20</v>
          </cell>
          <cell r="X628">
            <v>18</v>
          </cell>
        </row>
        <row r="629">
          <cell r="C629" t="str">
            <v>PC-86661171</v>
          </cell>
          <cell r="F629" t="str">
            <v>OP20</v>
          </cell>
          <cell r="X629">
            <v>19</v>
          </cell>
        </row>
        <row r="630">
          <cell r="C630" t="str">
            <v>PC-86661287</v>
          </cell>
          <cell r="F630" t="str">
            <v>OP35</v>
          </cell>
          <cell r="X630">
            <v>29</v>
          </cell>
        </row>
        <row r="631">
          <cell r="C631" t="str">
            <v>PC-86661311</v>
          </cell>
          <cell r="F631" t="str">
            <v>OP20</v>
          </cell>
          <cell r="X631">
            <v>20</v>
          </cell>
        </row>
        <row r="632">
          <cell r="C632" t="str">
            <v>PC-86661513</v>
          </cell>
          <cell r="F632" t="str">
            <v>OP20</v>
          </cell>
          <cell r="X632">
            <v>12</v>
          </cell>
        </row>
        <row r="633">
          <cell r="C633" t="str">
            <v>PC-86661517</v>
          </cell>
          <cell r="F633" t="str">
            <v>OP20</v>
          </cell>
          <cell r="X633">
            <v>25</v>
          </cell>
        </row>
        <row r="634">
          <cell r="C634" t="str">
            <v>PC-86662018-3</v>
          </cell>
          <cell r="F634" t="str">
            <v>OP20</v>
          </cell>
          <cell r="X634">
            <v>25</v>
          </cell>
        </row>
        <row r="635">
          <cell r="C635" t="str">
            <v>GE-1687M39P02</v>
          </cell>
          <cell r="F635" t="str">
            <v>OP00</v>
          </cell>
          <cell r="X635">
            <v>28</v>
          </cell>
        </row>
        <row r="636">
          <cell r="C636" t="str">
            <v>PC-86681110</v>
          </cell>
          <cell r="F636" t="str">
            <v>OP20</v>
          </cell>
          <cell r="X636">
            <v>24</v>
          </cell>
        </row>
        <row r="637">
          <cell r="C637" t="str">
            <v>PC-86811091</v>
          </cell>
          <cell r="F637" t="str">
            <v>OP20</v>
          </cell>
          <cell r="X637">
            <v>22</v>
          </cell>
        </row>
        <row r="638">
          <cell r="C638" t="str">
            <v>PC-87351165</v>
          </cell>
          <cell r="F638" t="str">
            <v>OP20</v>
          </cell>
          <cell r="X638">
            <v>19</v>
          </cell>
        </row>
        <row r="639">
          <cell r="C639" t="str">
            <v>PC-WAA06087</v>
          </cell>
          <cell r="F639" t="str">
            <v>OP20</v>
          </cell>
          <cell r="X639">
            <v>25</v>
          </cell>
        </row>
        <row r="640">
          <cell r="C640" t="str">
            <v>RR-FRC5464</v>
          </cell>
          <cell r="F640" t="str">
            <v>OP35</v>
          </cell>
          <cell r="X640">
            <v>53</v>
          </cell>
        </row>
        <row r="641">
          <cell r="C641" t="str">
            <v>RR-BRR3122F</v>
          </cell>
          <cell r="F641" t="str">
            <v>OP20</v>
          </cell>
          <cell r="X641">
            <v>22</v>
          </cell>
        </row>
        <row r="642">
          <cell r="C642" t="str">
            <v>RR-BRR3123F</v>
          </cell>
          <cell r="F642" t="str">
            <v>OP20</v>
          </cell>
          <cell r="X642">
            <v>22</v>
          </cell>
        </row>
        <row r="643">
          <cell r="C643" t="str">
            <v>SN-ML146X120-KBB-00</v>
          </cell>
          <cell r="F643" t="str">
            <v>OP35</v>
          </cell>
          <cell r="X643">
            <v>17</v>
          </cell>
        </row>
        <row r="644">
          <cell r="C644" t="str">
            <v>RR-BRR3215F</v>
          </cell>
          <cell r="F644" t="str">
            <v>OP20</v>
          </cell>
          <cell r="X644">
            <v>32</v>
          </cell>
        </row>
        <row r="645">
          <cell r="C645" t="str">
            <v>RR-FK23292RM</v>
          </cell>
          <cell r="F645" t="str">
            <v>OP20</v>
          </cell>
          <cell r="X645">
            <v>44</v>
          </cell>
        </row>
        <row r="646">
          <cell r="C646" t="str">
            <v>RR-FR1001848</v>
          </cell>
          <cell r="F646" t="str">
            <v>OP20</v>
          </cell>
          <cell r="X646">
            <v>25</v>
          </cell>
        </row>
        <row r="647">
          <cell r="C647" t="str">
            <v>RR-FR8200557</v>
          </cell>
          <cell r="F647" t="str">
            <v>OP30</v>
          </cell>
          <cell r="X647">
            <v>56</v>
          </cell>
        </row>
        <row r="648">
          <cell r="C648" t="str">
            <v>RR-FR8200787</v>
          </cell>
          <cell r="F648" t="str">
            <v>OP20</v>
          </cell>
          <cell r="X648">
            <v>62</v>
          </cell>
        </row>
        <row r="649">
          <cell r="C649" t="str">
            <v>RR-FR8201136</v>
          </cell>
          <cell r="F649" t="str">
            <v>OP35</v>
          </cell>
          <cell r="X649">
            <v>18</v>
          </cell>
        </row>
        <row r="650">
          <cell r="C650" t="str">
            <v>RR-FR8355277</v>
          </cell>
          <cell r="F650" t="str">
            <v>OP20</v>
          </cell>
          <cell r="X650">
            <v>57</v>
          </cell>
        </row>
        <row r="651">
          <cell r="C651" t="str">
            <v>RR-FRC12608</v>
          </cell>
          <cell r="F651" t="str">
            <v>OP25</v>
          </cell>
          <cell r="X651">
            <v>43</v>
          </cell>
        </row>
        <row r="652">
          <cell r="C652" t="str">
            <v>RR-FRC36125F3</v>
          </cell>
          <cell r="F652" t="str">
            <v>OP20</v>
          </cell>
          <cell r="X652">
            <v>51</v>
          </cell>
        </row>
        <row r="653">
          <cell r="C653" t="str">
            <v>RR-LM20266F</v>
          </cell>
          <cell r="F653" t="str">
            <v>OP20</v>
          </cell>
          <cell r="X653">
            <v>0</v>
          </cell>
        </row>
        <row r="654">
          <cell r="C654" t="str">
            <v>RR-FRC5465</v>
          </cell>
          <cell r="F654" t="str">
            <v>OP20</v>
          </cell>
          <cell r="X654">
            <v>68</v>
          </cell>
        </row>
        <row r="655">
          <cell r="C655" t="str">
            <v>RR-LM27567F</v>
          </cell>
          <cell r="F655" t="str">
            <v>OP20</v>
          </cell>
          <cell r="X655">
            <v>35</v>
          </cell>
        </row>
        <row r="656">
          <cell r="C656" t="str">
            <v>RR-LM3122F</v>
          </cell>
          <cell r="F656" t="str">
            <v>OP20</v>
          </cell>
          <cell r="X656">
            <v>23</v>
          </cell>
        </row>
        <row r="657">
          <cell r="C657" t="str">
            <v>RR-LM3123F</v>
          </cell>
          <cell r="F657" t="str">
            <v>OP20</v>
          </cell>
          <cell r="X657">
            <v>22</v>
          </cell>
        </row>
        <row r="658">
          <cell r="C658" t="str">
            <v>RR-M61286</v>
          </cell>
          <cell r="F658" t="str">
            <v>OP20</v>
          </cell>
          <cell r="X658">
            <v>14</v>
          </cell>
        </row>
        <row r="659">
          <cell r="C659" t="str">
            <v>RR-NPH3173D</v>
          </cell>
          <cell r="F659" t="str">
            <v>OP30</v>
          </cell>
          <cell r="X659">
            <v>22</v>
          </cell>
        </row>
        <row r="660">
          <cell r="C660" t="str">
            <v>RR-NPN33883-111</v>
          </cell>
          <cell r="F660" t="str">
            <v>OP30</v>
          </cell>
          <cell r="X660">
            <v>92</v>
          </cell>
        </row>
        <row r="661">
          <cell r="C661" t="str">
            <v>RR-NPX2904D</v>
          </cell>
          <cell r="F661" t="str">
            <v>OP30</v>
          </cell>
          <cell r="X661">
            <v>24</v>
          </cell>
        </row>
        <row r="662">
          <cell r="C662" t="str">
            <v>RR-NQF009542</v>
          </cell>
          <cell r="F662" t="str">
            <v>OP20</v>
          </cell>
          <cell r="X662">
            <v>29</v>
          </cell>
        </row>
        <row r="663">
          <cell r="C663" t="str">
            <v>RR-NQF009554</v>
          </cell>
          <cell r="F663" t="str">
            <v>OP30</v>
          </cell>
          <cell r="X663">
            <v>115</v>
          </cell>
        </row>
        <row r="664">
          <cell r="C664" t="str">
            <v>RR-NQF009769</v>
          </cell>
          <cell r="F664" t="str">
            <v>OP20</v>
          </cell>
          <cell r="X664">
            <v>29</v>
          </cell>
        </row>
        <row r="665">
          <cell r="C665" t="str">
            <v>RR-NQF009779</v>
          </cell>
          <cell r="F665" t="str">
            <v>OP30</v>
          </cell>
          <cell r="X665">
            <v>35</v>
          </cell>
        </row>
        <row r="666">
          <cell r="C666" t="str">
            <v>RR-NQF009780</v>
          </cell>
          <cell r="F666" t="str">
            <v>OP20</v>
          </cell>
          <cell r="X666">
            <v>23</v>
          </cell>
        </row>
        <row r="667">
          <cell r="C667" t="str">
            <v>RR-NQF009781</v>
          </cell>
          <cell r="F667" t="str">
            <v>OP20</v>
          </cell>
          <cell r="X667">
            <v>23</v>
          </cell>
        </row>
        <row r="668">
          <cell r="C668" t="str">
            <v>RR-NQF009782</v>
          </cell>
          <cell r="F668" t="str">
            <v>OP20</v>
          </cell>
          <cell r="X668">
            <v>21</v>
          </cell>
        </row>
        <row r="669">
          <cell r="C669" t="str">
            <v>RR-NQF009787</v>
          </cell>
          <cell r="F669" t="str">
            <v>OP20</v>
          </cell>
          <cell r="X669">
            <v>37</v>
          </cell>
        </row>
        <row r="670">
          <cell r="C670" t="str">
            <v>RR-NQF009789</v>
          </cell>
          <cell r="F670" t="str">
            <v>OP35</v>
          </cell>
          <cell r="X670">
            <v>52</v>
          </cell>
        </row>
        <row r="671">
          <cell r="C671" t="str">
            <v>RR-NQF009912</v>
          </cell>
          <cell r="F671" t="str">
            <v>OP20</v>
          </cell>
          <cell r="X671">
            <v>36</v>
          </cell>
        </row>
        <row r="672">
          <cell r="C672" t="str">
            <v>RR-SLN045032-DES027</v>
          </cell>
          <cell r="F672" t="str">
            <v>OP20</v>
          </cell>
          <cell r="X672">
            <v>25</v>
          </cell>
        </row>
        <row r="673">
          <cell r="C673" t="str">
            <v>RR-TF-NPN28440</v>
          </cell>
          <cell r="F673" t="str">
            <v>OP20</v>
          </cell>
          <cell r="X673">
            <v>25</v>
          </cell>
        </row>
        <row r="674">
          <cell r="C674" t="str">
            <v>SKF-IL-22356 CC</v>
          </cell>
          <cell r="F674" t="str">
            <v>OP20</v>
          </cell>
          <cell r="X674">
            <v>32</v>
          </cell>
        </row>
        <row r="675">
          <cell r="C675" t="str">
            <v>SKF-IL-230/630 CA</v>
          </cell>
          <cell r="F675" t="str">
            <v>OP20</v>
          </cell>
          <cell r="X675">
            <v>43</v>
          </cell>
        </row>
        <row r="676">
          <cell r="C676" t="str">
            <v>SKF-IL-23168 CC</v>
          </cell>
          <cell r="F676" t="str">
            <v>OP20</v>
          </cell>
          <cell r="X676">
            <v>32</v>
          </cell>
        </row>
        <row r="677">
          <cell r="C677" t="str">
            <v>SKF-IL-23176 CA</v>
          </cell>
          <cell r="F677" t="str">
            <v>OP20</v>
          </cell>
          <cell r="X677">
            <v>34</v>
          </cell>
        </row>
        <row r="678">
          <cell r="C678" t="str">
            <v>SKF-IL-23268 CA</v>
          </cell>
          <cell r="F678" t="str">
            <v>OP20</v>
          </cell>
          <cell r="X678">
            <v>35</v>
          </cell>
        </row>
        <row r="679">
          <cell r="C679" t="str">
            <v>SKF-IL-24092 CA</v>
          </cell>
          <cell r="F679" t="str">
            <v>OP20</v>
          </cell>
          <cell r="X679">
            <v>35</v>
          </cell>
        </row>
        <row r="680">
          <cell r="C680" t="str">
            <v>SKF-OL-22356 CC/W33</v>
          </cell>
          <cell r="F680" t="str">
            <v>OP20</v>
          </cell>
          <cell r="X680">
            <v>38</v>
          </cell>
        </row>
        <row r="681">
          <cell r="C681" t="str">
            <v>SKF-OL-230/630 C/W33</v>
          </cell>
          <cell r="F681" t="str">
            <v>OP20</v>
          </cell>
          <cell r="X681">
            <v>53</v>
          </cell>
        </row>
        <row r="682">
          <cell r="C682" t="str">
            <v>SKF-OL-23168 CC/W33</v>
          </cell>
          <cell r="F682" t="str">
            <v>OP20</v>
          </cell>
          <cell r="X682">
            <v>36</v>
          </cell>
        </row>
        <row r="683">
          <cell r="C683" t="str">
            <v>SKF-OL-23268 C/W33</v>
          </cell>
          <cell r="F683" t="str">
            <v>OP20</v>
          </cell>
          <cell r="X683">
            <v>38</v>
          </cell>
        </row>
        <row r="684">
          <cell r="C684" t="str">
            <v>SN-062-038-602-8</v>
          </cell>
          <cell r="F684" t="str">
            <v>OP20</v>
          </cell>
          <cell r="X684">
            <v>22</v>
          </cell>
        </row>
        <row r="685">
          <cell r="C685" t="str">
            <v>SN-064-087-004-8S2</v>
          </cell>
          <cell r="F685" t="str">
            <v>OP20</v>
          </cell>
          <cell r="X685">
            <v>28</v>
          </cell>
        </row>
        <row r="686">
          <cell r="C686" t="str">
            <v>SN-064-087-005-8S2</v>
          </cell>
          <cell r="F686" t="str">
            <v>OP20</v>
          </cell>
          <cell r="X686">
            <v>14</v>
          </cell>
        </row>
        <row r="687">
          <cell r="C687" t="str">
            <v>SN-064-088-905-8</v>
          </cell>
          <cell r="F687" t="str">
            <v>OP30</v>
          </cell>
          <cell r="X687">
            <v>19</v>
          </cell>
        </row>
        <row r="688">
          <cell r="C688" t="str">
            <v>RR-LM73871F</v>
          </cell>
          <cell r="F688" t="str">
            <v>OP20</v>
          </cell>
          <cell r="X688">
            <v>29</v>
          </cell>
        </row>
        <row r="689">
          <cell r="C689" t="str">
            <v>SN-MC228X205-KFB-00</v>
          </cell>
          <cell r="F689" t="str">
            <v>OP20</v>
          </cell>
          <cell r="X689">
            <v>24</v>
          </cell>
        </row>
        <row r="690">
          <cell r="C690" t="str">
            <v>RR-LM71674F</v>
          </cell>
          <cell r="F690" t="str">
            <v>OP01</v>
          </cell>
          <cell r="X690">
            <v>100</v>
          </cell>
        </row>
        <row r="691">
          <cell r="C691" t="str">
            <v>SN-ML142X111-KBB-00</v>
          </cell>
          <cell r="F691" t="str">
            <v>OP35</v>
          </cell>
          <cell r="X691">
            <v>14</v>
          </cell>
        </row>
        <row r="692">
          <cell r="C692" t="str">
            <v>RR-NQF009789</v>
          </cell>
          <cell r="F692" t="str">
            <v>OP40</v>
          </cell>
          <cell r="X692">
            <v>36</v>
          </cell>
        </row>
        <row r="693">
          <cell r="C693" t="str">
            <v>SN-MN112X94-KHB-00</v>
          </cell>
          <cell r="F693" t="str">
            <v>OP20</v>
          </cell>
          <cell r="X693">
            <v>19</v>
          </cell>
        </row>
        <row r="694">
          <cell r="C694" t="str">
            <v>SN-MN116X73-KHB-00</v>
          </cell>
          <cell r="F694" t="str">
            <v>OP30</v>
          </cell>
          <cell r="X694">
            <v>17</v>
          </cell>
        </row>
        <row r="695">
          <cell r="C695" t="str">
            <v>SN-MN136X85-KHB-00</v>
          </cell>
          <cell r="F695" t="str">
            <v>OP35</v>
          </cell>
          <cell r="X695">
            <v>22</v>
          </cell>
        </row>
        <row r="696">
          <cell r="C696" t="str">
            <v>SN-MN141X95-KHB-00</v>
          </cell>
          <cell r="F696" t="str">
            <v>OP30</v>
          </cell>
          <cell r="X696">
            <v>15</v>
          </cell>
        </row>
        <row r="697">
          <cell r="C697" t="str">
            <v>SN-MN148X50-KHB-00</v>
          </cell>
          <cell r="F697" t="str">
            <v>OP30</v>
          </cell>
          <cell r="X697">
            <v>21</v>
          </cell>
        </row>
        <row r="698">
          <cell r="C698" t="str">
            <v>SN-MN207X190-KHB-00</v>
          </cell>
          <cell r="F698" t="str">
            <v>OP30</v>
          </cell>
          <cell r="X698">
            <v>19</v>
          </cell>
        </row>
        <row r="699">
          <cell r="C699" t="str">
            <v>SN-MN95X74-KHB-00</v>
          </cell>
          <cell r="F699" t="str">
            <v>OP30</v>
          </cell>
          <cell r="X699">
            <v>15</v>
          </cell>
        </row>
        <row r="700">
          <cell r="C700" t="str">
            <v>SN-MN96X45-KHB-00</v>
          </cell>
          <cell r="F700" t="str">
            <v>OP30</v>
          </cell>
          <cell r="X700">
            <v>10</v>
          </cell>
        </row>
        <row r="701">
          <cell r="C701" t="str">
            <v>SN-MT1835000-KCR-00</v>
          </cell>
          <cell r="F701" t="str">
            <v>OP30</v>
          </cell>
          <cell r="X701">
            <v>27</v>
          </cell>
        </row>
        <row r="702">
          <cell r="C702" t="str">
            <v>TS-40P4412-8</v>
          </cell>
          <cell r="F702" t="str">
            <v>OP20</v>
          </cell>
          <cell r="X702">
            <v>44</v>
          </cell>
        </row>
        <row r="703">
          <cell r="C703" t="str">
            <v>TS-40P4414-8</v>
          </cell>
          <cell r="F703" t="str">
            <v>OP30</v>
          </cell>
          <cell r="X703">
            <v>34</v>
          </cell>
        </row>
        <row r="704">
          <cell r="C704" t="str">
            <v>TS-45P1035-8</v>
          </cell>
          <cell r="F704" t="str">
            <v>OP20</v>
          </cell>
          <cell r="X704">
            <v>40</v>
          </cell>
        </row>
        <row r="705">
          <cell r="C705" t="str">
            <v>TS-B1316-02925</v>
          </cell>
          <cell r="F705" t="str">
            <v>OP30</v>
          </cell>
          <cell r="X705">
            <v>40</v>
          </cell>
        </row>
        <row r="706">
          <cell r="C706" t="str">
            <v>TS-B1316-03304</v>
          </cell>
          <cell r="F706" t="str">
            <v>OP20</v>
          </cell>
          <cell r="X706">
            <v>36</v>
          </cell>
        </row>
        <row r="707">
          <cell r="C707" t="str">
            <v>TS-B1316-03689</v>
          </cell>
          <cell r="F707" t="str">
            <v>OP20</v>
          </cell>
          <cell r="X707">
            <v>56</v>
          </cell>
        </row>
        <row r="708">
          <cell r="C708" t="str">
            <v>TS-B1316-03691</v>
          </cell>
          <cell r="F708" t="str">
            <v>OP30</v>
          </cell>
          <cell r="X708">
            <v>66</v>
          </cell>
        </row>
        <row r="709">
          <cell r="C709" t="str">
            <v>TS-B1316-03693</v>
          </cell>
          <cell r="F709" t="str">
            <v>OP20</v>
          </cell>
          <cell r="X709">
            <v>65</v>
          </cell>
        </row>
        <row r="710">
          <cell r="C710" t="str">
            <v>TS-B1316-03695</v>
          </cell>
          <cell r="F710" t="str">
            <v>OP20</v>
          </cell>
          <cell r="X710">
            <v>65</v>
          </cell>
        </row>
        <row r="711">
          <cell r="C711" t="str">
            <v>GE-2243M35P07</v>
          </cell>
          <cell r="F711" t="str">
            <v>OP20</v>
          </cell>
          <cell r="X711">
            <v>13</v>
          </cell>
        </row>
        <row r="712">
          <cell r="C712" t="str">
            <v>TS-B1316-04488</v>
          </cell>
          <cell r="F712" t="str">
            <v>OP20</v>
          </cell>
          <cell r="X712">
            <v>50</v>
          </cell>
        </row>
        <row r="713">
          <cell r="C713" t="str">
            <v>TS-B1316-04489</v>
          </cell>
          <cell r="F713" t="str">
            <v>OP20</v>
          </cell>
          <cell r="X713">
            <v>60</v>
          </cell>
        </row>
        <row r="714">
          <cell r="C714" t="str">
            <v>TS-B1316-04490</v>
          </cell>
          <cell r="F714" t="str">
            <v>OP25</v>
          </cell>
          <cell r="X714">
            <v>64</v>
          </cell>
        </row>
        <row r="715">
          <cell r="C715" t="str">
            <v>RR-NQF010044</v>
          </cell>
          <cell r="F715" t="str">
            <v>OP30</v>
          </cell>
          <cell r="X715">
            <v>71</v>
          </cell>
        </row>
        <row r="716">
          <cell r="C716" t="str">
            <v>RR-NQF010044</v>
          </cell>
          <cell r="F716" t="str">
            <v>OP35</v>
          </cell>
          <cell r="X716">
            <v>55</v>
          </cell>
        </row>
        <row r="717">
          <cell r="C717" t="str">
            <v>SN-MN116X73-KHB-00</v>
          </cell>
          <cell r="F717" t="str">
            <v>OP35</v>
          </cell>
          <cell r="X717">
            <v>20</v>
          </cell>
        </row>
        <row r="718">
          <cell r="C718" t="str">
            <v>SN-MN136X85-KHB-00</v>
          </cell>
          <cell r="F718" t="str">
            <v>OP20</v>
          </cell>
          <cell r="X718">
            <v>22</v>
          </cell>
        </row>
        <row r="719">
          <cell r="C719" t="str">
            <v>SN-MN141X95-KHB-00</v>
          </cell>
          <cell r="F719" t="str">
            <v>OP35</v>
          </cell>
          <cell r="X719">
            <v>20</v>
          </cell>
        </row>
        <row r="720">
          <cell r="C720" t="str">
            <v>SN-MN148X50-KHB-00</v>
          </cell>
          <cell r="F720" t="str">
            <v>OP35</v>
          </cell>
          <cell r="X720">
            <v>19</v>
          </cell>
        </row>
        <row r="721">
          <cell r="C721" t="str">
            <v>SN-MN207X190-KHB-00</v>
          </cell>
          <cell r="F721" t="str">
            <v>OP35</v>
          </cell>
          <cell r="X721">
            <v>17</v>
          </cell>
        </row>
        <row r="722">
          <cell r="C722" t="str">
            <v>SN-MN95X74-KHB-00</v>
          </cell>
          <cell r="F722" t="str">
            <v>OP35</v>
          </cell>
          <cell r="X722">
            <v>11</v>
          </cell>
        </row>
        <row r="723">
          <cell r="C723" t="str">
            <v>SN-MN96X45-KHB-00</v>
          </cell>
          <cell r="F723" t="str">
            <v>OP35</v>
          </cell>
          <cell r="X723">
            <v>13</v>
          </cell>
        </row>
        <row r="724">
          <cell r="C724" t="str">
            <v>SN-MT1835000-KCR-00</v>
          </cell>
          <cell r="F724" t="str">
            <v>OP35</v>
          </cell>
          <cell r="X724">
            <v>24</v>
          </cell>
        </row>
        <row r="725">
          <cell r="C725" t="str">
            <v>GR-341-3102-501-02</v>
          </cell>
          <cell r="F725" t="str">
            <v>OP30</v>
          </cell>
          <cell r="X725">
            <v>50</v>
          </cell>
        </row>
        <row r="726">
          <cell r="C726" t="str">
            <v>GE-1865M58P01</v>
          </cell>
          <cell r="F726" t="str">
            <v>OP20</v>
          </cell>
          <cell r="X726">
            <v>19</v>
          </cell>
        </row>
        <row r="727">
          <cell r="C727" t="str">
            <v>GE-P3966701</v>
          </cell>
          <cell r="F727" t="str">
            <v>OP20</v>
          </cell>
          <cell r="X727">
            <v>29</v>
          </cell>
        </row>
        <row r="728">
          <cell r="C728" t="str">
            <v>GE-1847M48P01</v>
          </cell>
          <cell r="F728" t="str">
            <v>OP20</v>
          </cell>
          <cell r="X728">
            <v>24</v>
          </cell>
        </row>
        <row r="729">
          <cell r="C729" t="str">
            <v>GE-1963M29P01</v>
          </cell>
          <cell r="F729" t="str">
            <v>OP20</v>
          </cell>
          <cell r="X729">
            <v>20</v>
          </cell>
        </row>
        <row r="730">
          <cell r="C730" t="str">
            <v>SN-MN207X190-KHB-00</v>
          </cell>
          <cell r="F730" t="str">
            <v>OP20</v>
          </cell>
          <cell r="X730">
            <v>20</v>
          </cell>
        </row>
        <row r="731">
          <cell r="C731" t="str">
            <v>GE-1639M33P01</v>
          </cell>
          <cell r="F731" t="str">
            <v>OP00</v>
          </cell>
          <cell r="X731">
            <v>22</v>
          </cell>
        </row>
        <row r="732">
          <cell r="C732" t="str">
            <v>GE-2301M68P01</v>
          </cell>
          <cell r="F732" t="str">
            <v>OP20</v>
          </cell>
          <cell r="X732">
            <v>20</v>
          </cell>
        </row>
        <row r="733">
          <cell r="C733" t="str">
            <v>GE-2041M53P01</v>
          </cell>
          <cell r="F733" t="str">
            <v>OP00</v>
          </cell>
          <cell r="X733">
            <v>21</v>
          </cell>
        </row>
        <row r="734">
          <cell r="C734" t="str">
            <v>GE-2302M47P01</v>
          </cell>
          <cell r="F734" t="str">
            <v>OP20</v>
          </cell>
          <cell r="X734">
            <v>22</v>
          </cell>
        </row>
        <row r="735">
          <cell r="C735" t="str">
            <v>GE-2547M07P01.000R</v>
          </cell>
          <cell r="F735" t="str">
            <v>OP20</v>
          </cell>
          <cell r="X735">
            <v>21</v>
          </cell>
        </row>
        <row r="736">
          <cell r="C736" t="str">
            <v>GE-9650HH42150</v>
          </cell>
          <cell r="F736" t="str">
            <v>OP20</v>
          </cell>
          <cell r="X736">
            <v>24</v>
          </cell>
        </row>
        <row r="737">
          <cell r="C737" t="str">
            <v>GE-9650HH59961</v>
          </cell>
          <cell r="F737" t="str">
            <v>OP20</v>
          </cell>
          <cell r="X737">
            <v>20</v>
          </cell>
        </row>
        <row r="738">
          <cell r="C738" t="str">
            <v>GE-9650HH59962</v>
          </cell>
          <cell r="F738" t="str">
            <v>OP20</v>
          </cell>
          <cell r="X738">
            <v>20</v>
          </cell>
        </row>
        <row r="739">
          <cell r="C739" t="str">
            <v>GE-9650HH63584</v>
          </cell>
          <cell r="F739" t="str">
            <v>OP20</v>
          </cell>
          <cell r="X739">
            <v>29</v>
          </cell>
        </row>
        <row r="740">
          <cell r="C740" t="str">
            <v>GE-9650HH63608</v>
          </cell>
          <cell r="F740" t="str">
            <v>OP20</v>
          </cell>
          <cell r="X740">
            <v>32</v>
          </cell>
        </row>
        <row r="741">
          <cell r="C741" t="str">
            <v>GE-9650HH64700</v>
          </cell>
          <cell r="F741" t="str">
            <v>OP00</v>
          </cell>
          <cell r="X741">
            <v>25</v>
          </cell>
        </row>
        <row r="742">
          <cell r="C742" t="str">
            <v>GE-9650HH66130</v>
          </cell>
          <cell r="F742" t="str">
            <v>OP20</v>
          </cell>
          <cell r="X742">
            <v>31</v>
          </cell>
        </row>
        <row r="743">
          <cell r="C743" t="str">
            <v>GE-L59101G01</v>
          </cell>
          <cell r="F743" t="str">
            <v>OP20</v>
          </cell>
          <cell r="X743">
            <v>34</v>
          </cell>
        </row>
        <row r="744">
          <cell r="C744" t="str">
            <v>GE-L56882/L56883</v>
          </cell>
          <cell r="F744" t="str">
            <v>OP20</v>
          </cell>
          <cell r="X744">
            <v>56</v>
          </cell>
        </row>
        <row r="745">
          <cell r="C745" t="str">
            <v>GE-2303M43P02-P06</v>
          </cell>
          <cell r="F745" t="str">
            <v>OP20</v>
          </cell>
          <cell r="X745">
            <v>60</v>
          </cell>
        </row>
        <row r="746">
          <cell r="C746" t="str">
            <v>GE-2303M44P02-P07</v>
          </cell>
          <cell r="F746" t="str">
            <v>OP00</v>
          </cell>
          <cell r="X746">
            <v>60</v>
          </cell>
        </row>
        <row r="747">
          <cell r="C747" t="str">
            <v>GE-1963M16P01</v>
          </cell>
          <cell r="F747" t="str">
            <v>OP20</v>
          </cell>
          <cell r="X747">
            <v>23</v>
          </cell>
        </row>
        <row r="748">
          <cell r="C748" t="str">
            <v>GE-2322M32P01</v>
          </cell>
          <cell r="F748" t="str">
            <v>OP20</v>
          </cell>
          <cell r="X748">
            <v>21</v>
          </cell>
        </row>
        <row r="749">
          <cell r="C749" t="str">
            <v>GE-2121M75P01</v>
          </cell>
          <cell r="F749" t="str">
            <v>OP20</v>
          </cell>
          <cell r="X749">
            <v>21</v>
          </cell>
        </row>
        <row r="750">
          <cell r="C750" t="str">
            <v>GE-2471M18P01</v>
          </cell>
          <cell r="F750" t="str">
            <v>OP20</v>
          </cell>
          <cell r="X750">
            <v>22</v>
          </cell>
        </row>
        <row r="751">
          <cell r="C751" t="str">
            <v>GE-2471M26P01</v>
          </cell>
          <cell r="F751" t="str">
            <v>OP20</v>
          </cell>
          <cell r="X751">
            <v>22</v>
          </cell>
        </row>
        <row r="752">
          <cell r="C752" t="str">
            <v>GE-9977014-101P01</v>
          </cell>
          <cell r="F752" t="str">
            <v>OP20</v>
          </cell>
          <cell r="X752">
            <v>16</v>
          </cell>
        </row>
        <row r="753">
          <cell r="C753" t="str">
            <v>GE-2468M49P01</v>
          </cell>
          <cell r="F753" t="str">
            <v>OP20</v>
          </cell>
          <cell r="X753">
            <v>19</v>
          </cell>
        </row>
        <row r="754">
          <cell r="C754" t="str">
            <v>GE-L57348P01</v>
          </cell>
          <cell r="F754" t="str">
            <v>OP20</v>
          </cell>
          <cell r="X754">
            <v>21</v>
          </cell>
        </row>
        <row r="755">
          <cell r="C755" t="str">
            <v>GE-2461M34P01</v>
          </cell>
          <cell r="F755" t="str">
            <v>OP20</v>
          </cell>
          <cell r="X755">
            <v>22</v>
          </cell>
        </row>
        <row r="756">
          <cell r="C756" t="str">
            <v>GE-2466M97P01</v>
          </cell>
          <cell r="F756" t="str">
            <v>OP20</v>
          </cell>
          <cell r="X756">
            <v>22</v>
          </cell>
        </row>
        <row r="757">
          <cell r="C757" t="str">
            <v>GE-1962M77P01</v>
          </cell>
          <cell r="F757" t="str">
            <v>OP20</v>
          </cell>
          <cell r="X757">
            <v>25</v>
          </cell>
        </row>
        <row r="758">
          <cell r="C758" t="str">
            <v>GE-FRC-17A190-778P01</v>
          </cell>
          <cell r="F758" t="str">
            <v>OP20</v>
          </cell>
          <cell r="X758">
            <v>29</v>
          </cell>
        </row>
        <row r="759">
          <cell r="C759" t="str">
            <v>GE-RM2542M81P01</v>
          </cell>
          <cell r="F759" t="str">
            <v>OP20</v>
          </cell>
          <cell r="X759">
            <v>22</v>
          </cell>
        </row>
        <row r="760">
          <cell r="C760" t="str">
            <v>GE-2547M00P01</v>
          </cell>
          <cell r="F760" t="str">
            <v>OP20</v>
          </cell>
          <cell r="X760">
            <v>27</v>
          </cell>
        </row>
        <row r="761">
          <cell r="C761" t="str">
            <v>GE-2041M57P01</v>
          </cell>
          <cell r="F761" t="str">
            <v>OP30</v>
          </cell>
          <cell r="X761">
            <v>26</v>
          </cell>
        </row>
        <row r="762">
          <cell r="C762" t="str">
            <v>GE-2041M90P03</v>
          </cell>
          <cell r="F762" t="str">
            <v>OP20</v>
          </cell>
          <cell r="X762">
            <v>30</v>
          </cell>
        </row>
        <row r="763">
          <cell r="C763" t="str">
            <v>GE-2301M40P01</v>
          </cell>
          <cell r="F763" t="str">
            <v>OP20</v>
          </cell>
          <cell r="X763">
            <v>21</v>
          </cell>
        </row>
        <row r="764">
          <cell r="C764" t="str">
            <v>GE-2341M90P01</v>
          </cell>
          <cell r="F764" t="str">
            <v>OP20</v>
          </cell>
          <cell r="X764">
            <v>22</v>
          </cell>
        </row>
        <row r="765">
          <cell r="C765" t="str">
            <v>GE-1687M39P02</v>
          </cell>
          <cell r="F765" t="str">
            <v>OP20</v>
          </cell>
          <cell r="X765">
            <v>12</v>
          </cell>
        </row>
        <row r="766">
          <cell r="C766" t="str">
            <v>GE-1962M66P01</v>
          </cell>
          <cell r="F766" t="str">
            <v>OP20</v>
          </cell>
          <cell r="X766">
            <v>25</v>
          </cell>
        </row>
        <row r="767">
          <cell r="C767" t="str">
            <v>GE-2041M85P01</v>
          </cell>
          <cell r="F767" t="str">
            <v>OP30</v>
          </cell>
          <cell r="X767">
            <v>58</v>
          </cell>
        </row>
        <row r="768">
          <cell r="C768" t="str">
            <v>GE-2041M73P01</v>
          </cell>
          <cell r="F768" t="str">
            <v>OP20</v>
          </cell>
          <cell r="X768">
            <v>22</v>
          </cell>
        </row>
        <row r="769">
          <cell r="C769" t="str">
            <v>GE-2301M41P01</v>
          </cell>
          <cell r="F769" t="str">
            <v>OP20</v>
          </cell>
          <cell r="X769">
            <v>24</v>
          </cell>
        </row>
        <row r="770">
          <cell r="C770" t="str">
            <v>GE-2301M43P01</v>
          </cell>
          <cell r="F770" t="str">
            <v>OP20</v>
          </cell>
          <cell r="X770">
            <v>22</v>
          </cell>
        </row>
        <row r="771">
          <cell r="C771" t="str">
            <v>GE-1962M99P01</v>
          </cell>
          <cell r="F771" t="str">
            <v>OP20</v>
          </cell>
          <cell r="X771">
            <v>16</v>
          </cell>
        </row>
        <row r="772">
          <cell r="C772" t="str">
            <v>GE-2301M42P01</v>
          </cell>
          <cell r="F772" t="str">
            <v>OP20</v>
          </cell>
          <cell r="X772">
            <v>22</v>
          </cell>
        </row>
        <row r="773">
          <cell r="C773" t="str">
            <v>GE-1963M20P01-MFD</v>
          </cell>
          <cell r="F773" t="str">
            <v>OP00</v>
          </cell>
          <cell r="X773">
            <v>25</v>
          </cell>
        </row>
        <row r="774">
          <cell r="C774" t="str">
            <v>GE-FRC2301M68P01</v>
          </cell>
          <cell r="F774" t="str">
            <v>OP20</v>
          </cell>
          <cell r="X774">
            <v>33</v>
          </cell>
        </row>
        <row r="775">
          <cell r="C775" t="str">
            <v>GE-2616M78P03R</v>
          </cell>
          <cell r="F775" t="str">
            <v>OP00</v>
          </cell>
          <cell r="X775">
            <v>43</v>
          </cell>
        </row>
        <row r="776">
          <cell r="C776" t="str">
            <v>RR-FR1001848</v>
          </cell>
          <cell r="F776" t="str">
            <v>OP30</v>
          </cell>
          <cell r="X776">
            <v>35</v>
          </cell>
        </row>
        <row r="777">
          <cell r="C777" t="str">
            <v>RR-FR1001848</v>
          </cell>
          <cell r="F777" t="str">
            <v>OP35</v>
          </cell>
          <cell r="X777">
            <v>35</v>
          </cell>
        </row>
        <row r="778">
          <cell r="C778" t="str">
            <v>GE-4013726-337P03</v>
          </cell>
          <cell r="F778" t="str">
            <v>OP20</v>
          </cell>
          <cell r="X778">
            <v>36</v>
          </cell>
        </row>
        <row r="779">
          <cell r="C779" t="str">
            <v>RR-FR8200557</v>
          </cell>
          <cell r="F779" t="str">
            <v>OP35</v>
          </cell>
          <cell r="X779">
            <v>42</v>
          </cell>
        </row>
        <row r="780">
          <cell r="C780" t="str">
            <v>GE-P3966570</v>
          </cell>
          <cell r="F780" t="str">
            <v>OP20</v>
          </cell>
          <cell r="X780">
            <v>35</v>
          </cell>
        </row>
        <row r="781">
          <cell r="C781" t="str">
            <v>GE-P3966571</v>
          </cell>
          <cell r="F781" t="str">
            <v>OP20</v>
          </cell>
          <cell r="X781">
            <v>30</v>
          </cell>
        </row>
        <row r="782">
          <cell r="C782" t="str">
            <v>GE-TF-4145T48P01</v>
          </cell>
          <cell r="F782" t="str">
            <v>OP20</v>
          </cell>
          <cell r="X782">
            <v>27</v>
          </cell>
        </row>
        <row r="783">
          <cell r="C783" t="str">
            <v>RR-FR8201170</v>
          </cell>
          <cell r="F783" t="str">
            <v>OP30</v>
          </cell>
          <cell r="X783">
            <v>25</v>
          </cell>
        </row>
        <row r="784">
          <cell r="C784" t="str">
            <v>RR-FR8201170</v>
          </cell>
          <cell r="F784" t="str">
            <v>OP35</v>
          </cell>
          <cell r="X784">
            <v>25</v>
          </cell>
        </row>
        <row r="785">
          <cell r="C785" t="str">
            <v>SN-062-037-311-8-01</v>
          </cell>
          <cell r="F785" t="str">
            <v>OP35</v>
          </cell>
          <cell r="X785">
            <v>20</v>
          </cell>
        </row>
        <row r="786">
          <cell r="C786" t="str">
            <v>RR-Φ263XΦ313XL57</v>
          </cell>
          <cell r="F786" t="str">
            <v>OP30</v>
          </cell>
          <cell r="X786">
            <v>0</v>
          </cell>
        </row>
        <row r="787">
          <cell r="C787" t="str">
            <v>RR-Φ263XΦ313XL57</v>
          </cell>
          <cell r="F787" t="str">
            <v>OP35</v>
          </cell>
          <cell r="X787">
            <v>0</v>
          </cell>
        </row>
        <row r="788">
          <cell r="C788" t="str">
            <v>RR-SCFRG0092</v>
          </cell>
          <cell r="F788" t="str">
            <v>OP30</v>
          </cell>
          <cell r="X788">
            <v>0</v>
          </cell>
        </row>
        <row r="789">
          <cell r="C789" t="str">
            <v>RR-SCFRG0092</v>
          </cell>
          <cell r="F789" t="str">
            <v>OP35</v>
          </cell>
          <cell r="X789">
            <v>0</v>
          </cell>
        </row>
        <row r="790">
          <cell r="C790" t="str">
            <v>RR-NQF009769</v>
          </cell>
          <cell r="F790" t="str">
            <v>OP30</v>
          </cell>
          <cell r="X790">
            <v>0</v>
          </cell>
        </row>
        <row r="791">
          <cell r="C791" t="str">
            <v>RR-NQF009769</v>
          </cell>
          <cell r="F791" t="str">
            <v>OP35</v>
          </cell>
          <cell r="X791">
            <v>0</v>
          </cell>
        </row>
        <row r="792">
          <cell r="C792" t="str">
            <v>HW-3060580-903</v>
          </cell>
          <cell r="F792" t="str">
            <v>OP20</v>
          </cell>
          <cell r="X792">
            <v>19</v>
          </cell>
        </row>
        <row r="793">
          <cell r="C793" t="str">
            <v>PC-86621413</v>
          </cell>
          <cell r="F793" t="str">
            <v>OP20</v>
          </cell>
          <cell r="X793">
            <v>23</v>
          </cell>
        </row>
        <row r="794">
          <cell r="C794" t="str">
            <v>PC-86668875</v>
          </cell>
          <cell r="F794" t="str">
            <v>OP20</v>
          </cell>
          <cell r="X794">
            <v>22</v>
          </cell>
        </row>
        <row r="795">
          <cell r="C795" t="str">
            <v>PC-86211062</v>
          </cell>
          <cell r="F795" t="str">
            <v>OP20</v>
          </cell>
          <cell r="X795">
            <v>24</v>
          </cell>
        </row>
        <row r="796">
          <cell r="C796" t="str">
            <v>PC-86132221</v>
          </cell>
          <cell r="F796" t="str">
            <v>OP20</v>
          </cell>
          <cell r="X796">
            <v>35</v>
          </cell>
        </row>
        <row r="797">
          <cell r="C797" t="str">
            <v>PC-1F3027591</v>
          </cell>
          <cell r="F797" t="str">
            <v>OP20</v>
          </cell>
          <cell r="X797">
            <v>22</v>
          </cell>
        </row>
        <row r="798">
          <cell r="C798" t="str">
            <v>HW-3060580-903</v>
          </cell>
          <cell r="F798" t="str">
            <v>OP30</v>
          </cell>
          <cell r="X798">
            <v>30</v>
          </cell>
        </row>
        <row r="799">
          <cell r="C799" t="str">
            <v>HW-3060345-1A</v>
          </cell>
          <cell r="F799" t="str">
            <v>OP20</v>
          </cell>
          <cell r="X799">
            <v>25</v>
          </cell>
        </row>
        <row r="800">
          <cell r="C800" t="str">
            <v>HW-70040098-1</v>
          </cell>
          <cell r="F800" t="str">
            <v>OP20</v>
          </cell>
          <cell r="X800">
            <v>24</v>
          </cell>
        </row>
        <row r="801">
          <cell r="C801" t="str">
            <v>HW-3061497-3</v>
          </cell>
          <cell r="F801" t="str">
            <v>OP00</v>
          </cell>
          <cell r="X801">
            <v>45</v>
          </cell>
        </row>
        <row r="802">
          <cell r="C802" t="str">
            <v>HW-3060584-1</v>
          </cell>
          <cell r="F802" t="str">
            <v>OP00</v>
          </cell>
          <cell r="X802">
            <v>23</v>
          </cell>
        </row>
        <row r="803">
          <cell r="C803" t="str">
            <v>HW-3072464-4&amp;-6</v>
          </cell>
          <cell r="F803" t="str">
            <v>OP20</v>
          </cell>
          <cell r="X803">
            <v>32</v>
          </cell>
        </row>
        <row r="804">
          <cell r="C804" t="str">
            <v>HW-3071873-111</v>
          </cell>
          <cell r="F804" t="str">
            <v>OP20</v>
          </cell>
          <cell r="X804">
            <v>33</v>
          </cell>
        </row>
        <row r="805">
          <cell r="C805" t="str">
            <v>HW-VV3060326-921</v>
          </cell>
          <cell r="F805" t="str">
            <v>OP30</v>
          </cell>
          <cell r="X805">
            <v>33</v>
          </cell>
        </row>
        <row r="806">
          <cell r="C806" t="str">
            <v>PA-30G3597-03</v>
          </cell>
          <cell r="F806" t="str">
            <v>OP20</v>
          </cell>
          <cell r="X806">
            <v>26</v>
          </cell>
        </row>
        <row r="807">
          <cell r="C807" t="str">
            <v>HW-3072482-2G</v>
          </cell>
          <cell r="F807" t="str">
            <v>OP20</v>
          </cell>
          <cell r="X807">
            <v>32</v>
          </cell>
        </row>
        <row r="808">
          <cell r="C808" t="str">
            <v>GE-2468M79P02.000R</v>
          </cell>
          <cell r="F808" t="str">
            <v>OP00</v>
          </cell>
          <cell r="X808">
            <v>0</v>
          </cell>
        </row>
        <row r="809">
          <cell r="C809" t="str">
            <v>HW-3072481-2F</v>
          </cell>
          <cell r="F809" t="str">
            <v>OP20</v>
          </cell>
          <cell r="X809">
            <v>33</v>
          </cell>
        </row>
        <row r="810">
          <cell r="C810" t="str">
            <v>HW-3615122-2RM</v>
          </cell>
          <cell r="F810" t="str">
            <v>OP20</v>
          </cell>
          <cell r="X810">
            <v>22</v>
          </cell>
        </row>
        <row r="811">
          <cell r="C811" t="str">
            <v>HW-3072328-2G</v>
          </cell>
          <cell r="F811" t="str">
            <v>OP20</v>
          </cell>
          <cell r="X811">
            <v>25</v>
          </cell>
        </row>
        <row r="812">
          <cell r="C812" t="str">
            <v>HW-3070292-111</v>
          </cell>
          <cell r="F812" t="str">
            <v>OP20</v>
          </cell>
          <cell r="X812">
            <v>31</v>
          </cell>
        </row>
        <row r="813">
          <cell r="C813" t="str">
            <v>HW-70720028-1-FAB2F</v>
          </cell>
          <cell r="F813" t="str">
            <v>OP20</v>
          </cell>
          <cell r="X813">
            <v>32</v>
          </cell>
        </row>
        <row r="814">
          <cell r="C814" t="str">
            <v>RR-FRC5462</v>
          </cell>
          <cell r="F814" t="str">
            <v>OP30</v>
          </cell>
          <cell r="X814">
            <v>0</v>
          </cell>
        </row>
        <row r="815">
          <cell r="C815" t="str">
            <v>RR-LM21429D</v>
          </cell>
          <cell r="F815" t="str">
            <v>OP30</v>
          </cell>
          <cell r="X815">
            <v>0</v>
          </cell>
        </row>
        <row r="816">
          <cell r="C816" t="str">
            <v>RR-NQF009542</v>
          </cell>
          <cell r="F816" t="str">
            <v>OP30</v>
          </cell>
          <cell r="X816">
            <v>35</v>
          </cell>
        </row>
        <row r="817">
          <cell r="C817" t="str">
            <v>HW-3060584-1F</v>
          </cell>
          <cell r="F817" t="str">
            <v>OP00</v>
          </cell>
          <cell r="X817">
            <v>28</v>
          </cell>
        </row>
        <row r="818">
          <cell r="C818" t="str">
            <v>RR-FRC5464</v>
          </cell>
          <cell r="F818" t="str">
            <v>OP30</v>
          </cell>
          <cell r="X818">
            <v>50</v>
          </cell>
        </row>
        <row r="819">
          <cell r="C819" t="str">
            <v>RR-FRC5465</v>
          </cell>
          <cell r="F819" t="str">
            <v>OP30</v>
          </cell>
          <cell r="X819">
            <v>30</v>
          </cell>
        </row>
        <row r="820">
          <cell r="C820" t="str">
            <v>RR-FRC5466</v>
          </cell>
          <cell r="F820" t="str">
            <v>OP30</v>
          </cell>
          <cell r="X820">
            <v>0</v>
          </cell>
        </row>
        <row r="821">
          <cell r="C821" t="str">
            <v>HW-3060580-903</v>
          </cell>
          <cell r="F821" t="str">
            <v>OP35</v>
          </cell>
          <cell r="X821">
            <v>0</v>
          </cell>
        </row>
        <row r="822">
          <cell r="C822" t="str">
            <v>HW-3844619-901</v>
          </cell>
          <cell r="F822" t="str">
            <v>OP00</v>
          </cell>
          <cell r="X822">
            <v>21</v>
          </cell>
        </row>
        <row r="823">
          <cell r="C823" t="str">
            <v>PA-TF-53H586-02</v>
          </cell>
          <cell r="F823" t="str">
            <v>OP20</v>
          </cell>
          <cell r="X823">
            <v>40</v>
          </cell>
        </row>
        <row r="824">
          <cell r="C824" t="str">
            <v>PA-30G3596-03</v>
          </cell>
          <cell r="F824" t="str">
            <v>OP30</v>
          </cell>
          <cell r="X824">
            <v>56</v>
          </cell>
        </row>
        <row r="825">
          <cell r="C825" t="str">
            <v>PA-30G3596-03</v>
          </cell>
          <cell r="F825" t="str">
            <v>OP35</v>
          </cell>
          <cell r="X825">
            <v>41</v>
          </cell>
        </row>
        <row r="826">
          <cell r="C826" t="str">
            <v>PC-1F3013918</v>
          </cell>
          <cell r="F826" t="str">
            <v>OP35</v>
          </cell>
          <cell r="X826">
            <v>30</v>
          </cell>
        </row>
        <row r="827">
          <cell r="C827" t="str">
            <v>PC-86132522</v>
          </cell>
          <cell r="F827" t="str">
            <v>OP20</v>
          </cell>
          <cell r="X827">
            <v>35</v>
          </cell>
        </row>
        <row r="828">
          <cell r="C828" t="str">
            <v>RR-FRC5462</v>
          </cell>
          <cell r="F828" t="str">
            <v>OP35</v>
          </cell>
          <cell r="X828">
            <v>75</v>
          </cell>
        </row>
        <row r="829">
          <cell r="C829" t="str">
            <v>RR-FRSZ-58034F</v>
          </cell>
          <cell r="F829" t="str">
            <v>OP30</v>
          </cell>
          <cell r="X829">
            <v>0</v>
          </cell>
        </row>
        <row r="830">
          <cell r="C830" t="str">
            <v>RR-FRC5465</v>
          </cell>
          <cell r="F830" t="str">
            <v>OP35</v>
          </cell>
          <cell r="X830">
            <v>90</v>
          </cell>
        </row>
        <row r="831">
          <cell r="C831" t="str">
            <v>RR-FRC5466</v>
          </cell>
          <cell r="F831" t="str">
            <v>OP35</v>
          </cell>
          <cell r="X831">
            <v>104</v>
          </cell>
        </row>
        <row r="832">
          <cell r="C832" t="str">
            <v>RR-FR8355292</v>
          </cell>
          <cell r="F832" t="str">
            <v>OP20</v>
          </cell>
          <cell r="X832">
            <v>70</v>
          </cell>
        </row>
        <row r="833">
          <cell r="C833" t="str">
            <v>RR-LM75740F</v>
          </cell>
          <cell r="F833" t="str">
            <v>OP20</v>
          </cell>
          <cell r="X833">
            <v>53</v>
          </cell>
        </row>
        <row r="834">
          <cell r="C834" t="str">
            <v>RR-LM21429D</v>
          </cell>
          <cell r="F834" t="str">
            <v>OP35</v>
          </cell>
          <cell r="X834">
            <v>125</v>
          </cell>
        </row>
        <row r="835">
          <cell r="C835" t="str">
            <v>RR-NPH3442D</v>
          </cell>
          <cell r="F835" t="str">
            <v>OP30</v>
          </cell>
          <cell r="X835">
            <v>42</v>
          </cell>
        </row>
        <row r="836">
          <cell r="C836" t="str">
            <v>RR-NPH3443D</v>
          </cell>
          <cell r="F836" t="str">
            <v>OP30</v>
          </cell>
          <cell r="X836">
            <v>38</v>
          </cell>
        </row>
        <row r="837">
          <cell r="C837" t="str">
            <v>RR-FR8201170</v>
          </cell>
          <cell r="F837" t="str">
            <v>OP20</v>
          </cell>
          <cell r="X837">
            <v>52</v>
          </cell>
        </row>
        <row r="838">
          <cell r="C838" t="str">
            <v>RR-FRSZ-58034F</v>
          </cell>
          <cell r="F838" t="str">
            <v>OP35</v>
          </cell>
          <cell r="X838">
            <v>36</v>
          </cell>
        </row>
        <row r="839">
          <cell r="C839" t="str">
            <v>RR-BRR3512F</v>
          </cell>
          <cell r="F839" t="str">
            <v>OP30</v>
          </cell>
          <cell r="X839">
            <v>65</v>
          </cell>
        </row>
        <row r="840">
          <cell r="C840" t="str">
            <v>RR-SCFRG0092</v>
          </cell>
          <cell r="F840" t="str">
            <v>OP20</v>
          </cell>
          <cell r="X840">
            <v>50</v>
          </cell>
        </row>
        <row r="841">
          <cell r="C841" t="str">
            <v>RR-SCFRG0093</v>
          </cell>
          <cell r="F841" t="str">
            <v>OP20</v>
          </cell>
          <cell r="X841">
            <v>56</v>
          </cell>
        </row>
        <row r="842">
          <cell r="C842" t="str">
            <v>RR-SCFRG0094</v>
          </cell>
          <cell r="F842" t="str">
            <v>OP35</v>
          </cell>
          <cell r="X842">
            <v>91</v>
          </cell>
        </row>
        <row r="843">
          <cell r="C843" t="str">
            <v>RR-SCFRG0095</v>
          </cell>
          <cell r="F843" t="str">
            <v>OP20</v>
          </cell>
          <cell r="X843">
            <v>101</v>
          </cell>
        </row>
        <row r="844">
          <cell r="C844" t="str">
            <v>RR-SCFRG0073</v>
          </cell>
          <cell r="F844" t="str">
            <v>OP20</v>
          </cell>
          <cell r="X844">
            <v>125</v>
          </cell>
        </row>
        <row r="845">
          <cell r="C845" t="str">
            <v>SN-MC300X270-KFB-00</v>
          </cell>
          <cell r="F845" t="str">
            <v>OP30</v>
          </cell>
          <cell r="X845">
            <v>24</v>
          </cell>
        </row>
        <row r="846">
          <cell r="C846" t="str">
            <v>SN-MC300X270-KFB-00</v>
          </cell>
          <cell r="F846" t="str">
            <v>OP35</v>
          </cell>
          <cell r="X846">
            <v>25</v>
          </cell>
        </row>
        <row r="847">
          <cell r="C847" t="str">
            <v>RR-NQF009779</v>
          </cell>
          <cell r="F847" t="str">
            <v>OP35</v>
          </cell>
          <cell r="X847">
            <v>58</v>
          </cell>
        </row>
        <row r="848">
          <cell r="C848" t="str">
            <v>SKF-IL-BC2-8133/HA3_QU_47D</v>
          </cell>
          <cell r="F848" t="str">
            <v>OP20</v>
          </cell>
          <cell r="X848">
            <v>24</v>
          </cell>
        </row>
        <row r="849">
          <cell r="C849" t="str">
            <v>RR-NQF009543</v>
          </cell>
          <cell r="F849" t="str">
            <v>OP30</v>
          </cell>
          <cell r="X849">
            <v>30</v>
          </cell>
        </row>
        <row r="850">
          <cell r="C850" t="str">
            <v>RR-NQF009543</v>
          </cell>
          <cell r="F850" t="str">
            <v>OP35</v>
          </cell>
          <cell r="X850">
            <v>29</v>
          </cell>
        </row>
        <row r="851">
          <cell r="C851" t="str">
            <v>TS-45P2015-8</v>
          </cell>
          <cell r="F851" t="str">
            <v>OP30</v>
          </cell>
          <cell r="X851">
            <v>123</v>
          </cell>
        </row>
        <row r="852">
          <cell r="C852" t="str">
            <v>TS-45P2015-8</v>
          </cell>
          <cell r="F852" t="str">
            <v>OP35</v>
          </cell>
          <cell r="X852">
            <v>180</v>
          </cell>
        </row>
        <row r="853">
          <cell r="C853" t="str">
            <v>RR-BRR3512F</v>
          </cell>
          <cell r="F853" t="str">
            <v>OP35</v>
          </cell>
          <cell r="X853">
            <v>50</v>
          </cell>
        </row>
        <row r="854">
          <cell r="C854" t="str">
            <v>GE-2521M40P02.000R</v>
          </cell>
          <cell r="F854" t="str">
            <v>OP10</v>
          </cell>
          <cell r="X854">
            <v>0</v>
          </cell>
        </row>
        <row r="855">
          <cell r="C855" t="str">
            <v>RR-NQF009780</v>
          </cell>
          <cell r="F855" t="str">
            <v>OP30</v>
          </cell>
          <cell r="X855">
            <v>63</v>
          </cell>
        </row>
        <row r="856">
          <cell r="C856" t="str">
            <v>RR-NQF009780</v>
          </cell>
          <cell r="F856" t="str">
            <v>OP35</v>
          </cell>
          <cell r="X856">
            <v>143</v>
          </cell>
        </row>
        <row r="857">
          <cell r="C857" t="str">
            <v>RR-LM71674F</v>
          </cell>
          <cell r="F857" t="str">
            <v>OP20</v>
          </cell>
          <cell r="X857">
            <v>100</v>
          </cell>
        </row>
        <row r="858">
          <cell r="C858" t="str">
            <v>RR-LM71674F</v>
          </cell>
          <cell r="F858" t="str">
            <v>OP25</v>
          </cell>
          <cell r="X858">
            <v>75</v>
          </cell>
        </row>
        <row r="859">
          <cell r="C859" t="str">
            <v>PA-30G3597-03</v>
          </cell>
          <cell r="F859" t="str">
            <v>OP30</v>
          </cell>
          <cell r="X859">
            <v>35</v>
          </cell>
        </row>
        <row r="860">
          <cell r="C860" t="str">
            <v>PA-30G3597-03</v>
          </cell>
          <cell r="F860" t="str">
            <v>OP35</v>
          </cell>
          <cell r="X860">
            <v>30</v>
          </cell>
        </row>
        <row r="861">
          <cell r="C861" t="str">
            <v>HS-4508351</v>
          </cell>
          <cell r="F861" t="str">
            <v>OP00</v>
          </cell>
          <cell r="X861">
            <v>27</v>
          </cell>
        </row>
        <row r="862">
          <cell r="C862" t="str">
            <v>GE-2464M72P01.000W</v>
          </cell>
          <cell r="F862" t="str">
            <v>OP25</v>
          </cell>
          <cell r="X862">
            <v>14</v>
          </cell>
        </row>
        <row r="863">
          <cell r="C863" t="str">
            <v>RR-NQF009542</v>
          </cell>
          <cell r="F863" t="str">
            <v>OP35</v>
          </cell>
          <cell r="X863">
            <v>95</v>
          </cell>
        </row>
        <row r="864">
          <cell r="C864" t="str">
            <v>GE-2468M79P01.000R</v>
          </cell>
          <cell r="F864" t="str">
            <v>OP25</v>
          </cell>
          <cell r="X864">
            <v>22</v>
          </cell>
        </row>
        <row r="865">
          <cell r="C865" t="str">
            <v>GE-2521M40P02.000R</v>
          </cell>
          <cell r="F865" t="str">
            <v>OP00</v>
          </cell>
          <cell r="X865">
            <v>110</v>
          </cell>
        </row>
        <row r="866">
          <cell r="C866" t="str">
            <v>GE-2521M40P02.000R</v>
          </cell>
          <cell r="F866" t="str">
            <v>OP25</v>
          </cell>
          <cell r="X866">
            <v>23</v>
          </cell>
        </row>
        <row r="867">
          <cell r="C867" t="str">
            <v>RR-LM75740F</v>
          </cell>
          <cell r="F867" t="str">
            <v>OP30</v>
          </cell>
          <cell r="X867">
            <v>27</v>
          </cell>
        </row>
        <row r="868">
          <cell r="C868" t="str">
            <v>GE-2541M82P01.000W</v>
          </cell>
          <cell r="F868" t="str">
            <v>OP25</v>
          </cell>
          <cell r="X868">
            <v>28</v>
          </cell>
        </row>
        <row r="869">
          <cell r="C869" t="str">
            <v>GE-2551M96G01.002R</v>
          </cell>
          <cell r="F869" t="str">
            <v>OP25</v>
          </cell>
          <cell r="X869">
            <v>18</v>
          </cell>
        </row>
        <row r="870">
          <cell r="C870" t="str">
            <v>GE-2552M49G02.002R</v>
          </cell>
          <cell r="F870" t="str">
            <v>OP25</v>
          </cell>
          <cell r="X870">
            <v>16</v>
          </cell>
        </row>
        <row r="871">
          <cell r="C871" t="str">
            <v>GE-4013436-854P01</v>
          </cell>
          <cell r="F871" t="str">
            <v>OP00</v>
          </cell>
          <cell r="X871">
            <v>22</v>
          </cell>
        </row>
        <row r="872">
          <cell r="C872" t="str">
            <v>GR-341-3006-501-02</v>
          </cell>
          <cell r="F872" t="str">
            <v>OP00</v>
          </cell>
          <cell r="X872">
            <v>38</v>
          </cell>
        </row>
        <row r="873">
          <cell r="C873" t="str">
            <v>GR-725Z4326-7-01</v>
          </cell>
          <cell r="F873" t="str">
            <v>OP20</v>
          </cell>
          <cell r="X873">
            <v>22</v>
          </cell>
        </row>
        <row r="874">
          <cell r="C874" t="str">
            <v>GR-999-4101-3</v>
          </cell>
          <cell r="F874" t="str">
            <v>OP20</v>
          </cell>
          <cell r="X874">
            <v>56</v>
          </cell>
        </row>
        <row r="875">
          <cell r="C875" t="str">
            <v>GR-999-4125-1</v>
          </cell>
          <cell r="F875" t="str">
            <v>OP20</v>
          </cell>
          <cell r="X875">
            <v>29</v>
          </cell>
        </row>
        <row r="876">
          <cell r="C876" t="str">
            <v>GR-999-4311-3</v>
          </cell>
          <cell r="F876" t="str">
            <v>OP20</v>
          </cell>
          <cell r="X876">
            <v>25</v>
          </cell>
        </row>
        <row r="877">
          <cell r="C877" t="str">
            <v>HW-3827210-111</v>
          </cell>
          <cell r="F877" t="str">
            <v>OP40</v>
          </cell>
          <cell r="X877">
            <v>18</v>
          </cell>
        </row>
        <row r="878">
          <cell r="C878" t="str">
            <v>GE-2552M51G04.003R</v>
          </cell>
          <cell r="F878" t="str">
            <v>OP00</v>
          </cell>
          <cell r="X878">
            <v>0</v>
          </cell>
        </row>
        <row r="879">
          <cell r="C879" t="str">
            <v>HW-3900310-113F</v>
          </cell>
          <cell r="F879" t="str">
            <v>OP00</v>
          </cell>
          <cell r="X879">
            <v>125</v>
          </cell>
        </row>
        <row r="880">
          <cell r="C880" t="str">
            <v>HW-3900310-113F</v>
          </cell>
          <cell r="F880" t="str">
            <v>OP01</v>
          </cell>
          <cell r="X880">
            <v>140</v>
          </cell>
        </row>
        <row r="881">
          <cell r="C881" t="str">
            <v>PA-30G2943F</v>
          </cell>
          <cell r="F881" t="str">
            <v>OP20</v>
          </cell>
          <cell r="X881">
            <v>15</v>
          </cell>
        </row>
        <row r="882">
          <cell r="C882" t="str">
            <v>HW-VV3827054-903</v>
          </cell>
          <cell r="F882" t="str">
            <v>OP20</v>
          </cell>
          <cell r="X882">
            <v>29</v>
          </cell>
        </row>
        <row r="883">
          <cell r="C883" t="str">
            <v>PC-1F3007124</v>
          </cell>
          <cell r="F883" t="str">
            <v>OP35</v>
          </cell>
          <cell r="X883">
            <v>16</v>
          </cell>
        </row>
        <row r="884">
          <cell r="C884" t="str">
            <v>RR-FR8355277</v>
          </cell>
          <cell r="F884" t="str">
            <v>OP00</v>
          </cell>
          <cell r="X884">
            <v>0</v>
          </cell>
        </row>
        <row r="885">
          <cell r="C885" t="str">
            <v>RR-WAA06071</v>
          </cell>
          <cell r="F885" t="str">
            <v>OP20</v>
          </cell>
          <cell r="X885">
            <v>39</v>
          </cell>
        </row>
        <row r="886">
          <cell r="C886" t="str">
            <v>RR-NQF009543</v>
          </cell>
          <cell r="F886" t="str">
            <v>OP20</v>
          </cell>
          <cell r="X886">
            <v>30</v>
          </cell>
        </row>
        <row r="887">
          <cell r="C887" t="str">
            <v>RR-NQF009782</v>
          </cell>
          <cell r="F887" t="str">
            <v>OP30</v>
          </cell>
          <cell r="X887">
            <v>41</v>
          </cell>
        </row>
        <row r="888">
          <cell r="C888" t="str">
            <v>RR-NQF009782</v>
          </cell>
          <cell r="F888" t="str">
            <v>OP35</v>
          </cell>
          <cell r="X888">
            <v>92</v>
          </cell>
        </row>
        <row r="889">
          <cell r="C889" t="str">
            <v>RR-NQF009789</v>
          </cell>
          <cell r="F889" t="str">
            <v>OP30</v>
          </cell>
          <cell r="X889">
            <v>44</v>
          </cell>
        </row>
        <row r="890">
          <cell r="C890" t="str">
            <v>RR-NQF009912</v>
          </cell>
          <cell r="F890" t="str">
            <v>OP30</v>
          </cell>
          <cell r="X890">
            <v>60</v>
          </cell>
        </row>
        <row r="891">
          <cell r="C891" t="str">
            <v>RR-NQF009912</v>
          </cell>
          <cell r="F891" t="str">
            <v>OP35</v>
          </cell>
          <cell r="X891">
            <v>68</v>
          </cell>
        </row>
        <row r="892">
          <cell r="C892" t="str">
            <v>RR-TF-NPN28441</v>
          </cell>
          <cell r="F892" t="str">
            <v>OP20</v>
          </cell>
          <cell r="X892">
            <v>0</v>
          </cell>
        </row>
        <row r="893">
          <cell r="C893" t="str">
            <v>SN-364-020-020-8S9</v>
          </cell>
          <cell r="F893" t="str">
            <v>OP00</v>
          </cell>
          <cell r="X893">
            <v>76</v>
          </cell>
        </row>
        <row r="894">
          <cell r="C894" t="str">
            <v>SN-364-020-420-8S9</v>
          </cell>
          <cell r="F894" t="str">
            <v>OP00</v>
          </cell>
          <cell r="X894">
            <v>66</v>
          </cell>
        </row>
        <row r="895">
          <cell r="C895" t="str">
            <v>SS-9511S2001485</v>
          </cell>
          <cell r="F895" t="str">
            <v>OP30</v>
          </cell>
          <cell r="X895">
            <v>24</v>
          </cell>
        </row>
        <row r="896">
          <cell r="C896" t="str">
            <v>TS-B1316-03691</v>
          </cell>
          <cell r="F896" t="str">
            <v>OP20</v>
          </cell>
          <cell r="X896">
            <v>55</v>
          </cell>
        </row>
        <row r="897">
          <cell r="C897" t="str">
            <v>TS-B1316-03689</v>
          </cell>
          <cell r="F897" t="str">
            <v>OP30</v>
          </cell>
          <cell r="X897">
            <v>65</v>
          </cell>
        </row>
        <row r="898">
          <cell r="C898" t="str">
            <v>TS-B1316-04490</v>
          </cell>
          <cell r="F898" t="str">
            <v>OP20</v>
          </cell>
          <cell r="X898">
            <v>49</v>
          </cell>
        </row>
        <row r="899">
          <cell r="C899" t="str">
            <v>TS-B1316-04487</v>
          </cell>
          <cell r="F899" t="str">
            <v>OP30</v>
          </cell>
          <cell r="X899">
            <v>40</v>
          </cell>
        </row>
        <row r="900">
          <cell r="C900" t="str">
            <v>HW-3844573-921</v>
          </cell>
          <cell r="F900" t="str">
            <v>OP00</v>
          </cell>
          <cell r="X900">
            <v>32</v>
          </cell>
        </row>
        <row r="901">
          <cell r="C901" t="str">
            <v>SN-MN95X74-KHB-00</v>
          </cell>
          <cell r="F901" t="str">
            <v>OP00</v>
          </cell>
          <cell r="X901">
            <v>20</v>
          </cell>
        </row>
        <row r="902">
          <cell r="C902" t="str">
            <v>SN-MN96X45-KHB-00</v>
          </cell>
          <cell r="F902" t="str">
            <v>OP00</v>
          </cell>
          <cell r="X902">
            <v>12</v>
          </cell>
        </row>
        <row r="903">
          <cell r="C903" t="str">
            <v>GE-2469M63P01</v>
          </cell>
          <cell r="F903" t="str">
            <v>OP00</v>
          </cell>
          <cell r="X903">
            <v>28</v>
          </cell>
        </row>
        <row r="904">
          <cell r="C904" t="str">
            <v>GE-2301M42P01</v>
          </cell>
          <cell r="F904" t="str">
            <v>OP00</v>
          </cell>
          <cell r="X904">
            <v>16</v>
          </cell>
        </row>
        <row r="905">
          <cell r="C905" t="str">
            <v>GE-2482M17P01.000R</v>
          </cell>
          <cell r="F905" t="str">
            <v>OP00</v>
          </cell>
          <cell r="X905">
            <v>110</v>
          </cell>
        </row>
        <row r="906">
          <cell r="C906" t="str">
            <v>GE-2482M31P01.000W</v>
          </cell>
          <cell r="F906" t="str">
            <v>OP00</v>
          </cell>
          <cell r="X906">
            <v>98</v>
          </cell>
        </row>
        <row r="907">
          <cell r="C907" t="str">
            <v>GE-2482M36G02.002R</v>
          </cell>
          <cell r="F907" t="str">
            <v>OP00</v>
          </cell>
          <cell r="X907">
            <v>145</v>
          </cell>
        </row>
        <row r="908">
          <cell r="C908" t="str">
            <v>RR-LM75740F</v>
          </cell>
          <cell r="F908" t="str">
            <v>OP35</v>
          </cell>
          <cell r="X908">
            <v>0</v>
          </cell>
        </row>
        <row r="909">
          <cell r="C909" t="str">
            <v>GE-4013382-981P04</v>
          </cell>
          <cell r="F909" t="str">
            <v>OP00</v>
          </cell>
          <cell r="X909">
            <v>28</v>
          </cell>
        </row>
        <row r="910">
          <cell r="C910" t="str">
            <v>GE-4013382-981P04</v>
          </cell>
          <cell r="F910" t="str">
            <v>OP05</v>
          </cell>
          <cell r="X910">
            <v>50</v>
          </cell>
        </row>
        <row r="911">
          <cell r="C911" t="str">
            <v>GE-4013382-981P04</v>
          </cell>
          <cell r="F911" t="str">
            <v>OP20</v>
          </cell>
          <cell r="X911">
            <v>35</v>
          </cell>
        </row>
        <row r="912">
          <cell r="C912" t="str">
            <v>GE-4013382-981P04</v>
          </cell>
          <cell r="F912" t="str">
            <v>OP25</v>
          </cell>
          <cell r="X912">
            <v>62</v>
          </cell>
        </row>
        <row r="913">
          <cell r="C913" t="str">
            <v>GE-9977014-101P01</v>
          </cell>
          <cell r="F913" t="str">
            <v>OP00</v>
          </cell>
          <cell r="X913">
            <v>21</v>
          </cell>
        </row>
        <row r="914">
          <cell r="C914" t="str">
            <v>GE-9977014-101P02</v>
          </cell>
          <cell r="F914" t="str">
            <v>OP00</v>
          </cell>
          <cell r="X914">
            <v>19</v>
          </cell>
        </row>
        <row r="915">
          <cell r="C915" t="str">
            <v>GE-9977014-101P02</v>
          </cell>
          <cell r="F915" t="str">
            <v>OP20</v>
          </cell>
          <cell r="X915">
            <v>22</v>
          </cell>
        </row>
        <row r="916">
          <cell r="C916" t="str">
            <v>GE-RM2542M81P01</v>
          </cell>
          <cell r="F916" t="str">
            <v>OP00</v>
          </cell>
          <cell r="X916">
            <v>18</v>
          </cell>
        </row>
        <row r="917">
          <cell r="C917" t="str">
            <v>RR-LM13870F</v>
          </cell>
          <cell r="F917" t="str">
            <v>OP20</v>
          </cell>
          <cell r="X917">
            <v>51</v>
          </cell>
        </row>
        <row r="918">
          <cell r="C918" t="str">
            <v>RR-NPH3442D</v>
          </cell>
          <cell r="F918" t="str">
            <v>OP35</v>
          </cell>
          <cell r="X918">
            <v>0</v>
          </cell>
        </row>
        <row r="919">
          <cell r="C919" t="str">
            <v>RR-FRC70945F</v>
          </cell>
          <cell r="F919" t="str">
            <v>OP00</v>
          </cell>
          <cell r="X919">
            <v>35</v>
          </cell>
        </row>
        <row r="920">
          <cell r="C920" t="str">
            <v>RR-LM13870F</v>
          </cell>
          <cell r="F920" t="str">
            <v>OP35</v>
          </cell>
          <cell r="X920">
            <v>0</v>
          </cell>
        </row>
        <row r="921">
          <cell r="C921" t="str">
            <v>SN-MN112X94-KHB-00</v>
          </cell>
          <cell r="F921" t="str">
            <v>OP00</v>
          </cell>
          <cell r="X921">
            <v>14</v>
          </cell>
        </row>
        <row r="922">
          <cell r="C922" t="str">
            <v>SN-MN122X95-KHB-00</v>
          </cell>
          <cell r="F922" t="str">
            <v>OP00</v>
          </cell>
          <cell r="X922">
            <v>13</v>
          </cell>
        </row>
        <row r="923">
          <cell r="C923" t="str">
            <v>SN-MN136X85-KHB-00</v>
          </cell>
          <cell r="F923" t="str">
            <v>OP00</v>
          </cell>
          <cell r="X923">
            <v>17</v>
          </cell>
        </row>
        <row r="924">
          <cell r="C924" t="str">
            <v>SN-MN141X95-KHB-00</v>
          </cell>
          <cell r="F924" t="str">
            <v>OP00</v>
          </cell>
          <cell r="X924">
            <v>20</v>
          </cell>
        </row>
        <row r="925">
          <cell r="C925" t="str">
            <v>SN-MN148X50-KHB-00</v>
          </cell>
          <cell r="F925" t="str">
            <v>OP00</v>
          </cell>
          <cell r="X925">
            <v>18</v>
          </cell>
        </row>
        <row r="926">
          <cell r="C926" t="str">
            <v>SN-ML102X72-KBB-00</v>
          </cell>
          <cell r="F926" t="str">
            <v>OP00</v>
          </cell>
          <cell r="X926">
            <v>16</v>
          </cell>
        </row>
        <row r="927">
          <cell r="C927" t="str">
            <v>GR-351-5030-21-01</v>
          </cell>
          <cell r="F927" t="str">
            <v>OP00</v>
          </cell>
          <cell r="X927">
            <v>60</v>
          </cell>
        </row>
        <row r="928">
          <cell r="C928" t="str">
            <v>GR-341-3102-501-02</v>
          </cell>
          <cell r="F928" t="str">
            <v>OP00</v>
          </cell>
          <cell r="X928">
            <v>70</v>
          </cell>
        </row>
        <row r="929">
          <cell r="C929" t="str">
            <v>GR-341-3102-501-02</v>
          </cell>
          <cell r="F929" t="str">
            <v>OP35</v>
          </cell>
          <cell r="X929">
            <v>64</v>
          </cell>
        </row>
        <row r="930">
          <cell r="C930" t="str">
            <v>GR-351-5020-5-01</v>
          </cell>
          <cell r="F930" t="str">
            <v>OP20</v>
          </cell>
          <cell r="X930">
            <v>51</v>
          </cell>
        </row>
        <row r="931">
          <cell r="C931" t="str">
            <v>GR-351-5020-5-01</v>
          </cell>
          <cell r="F931" t="str">
            <v>OP35</v>
          </cell>
          <cell r="X931">
            <v>47</v>
          </cell>
        </row>
        <row r="932">
          <cell r="C932" t="str">
            <v>RR-TF-NPN28445</v>
          </cell>
          <cell r="F932" t="str">
            <v>OP20</v>
          </cell>
          <cell r="X932">
            <v>40</v>
          </cell>
        </row>
        <row r="933">
          <cell r="C933" t="str">
            <v>GE-M72097P02</v>
          </cell>
          <cell r="F933" t="str">
            <v>OP30</v>
          </cell>
          <cell r="X933">
            <v>12</v>
          </cell>
        </row>
        <row r="934">
          <cell r="C934" t="str">
            <v>GE-M72097P02</v>
          </cell>
          <cell r="F934" t="str">
            <v>OP35</v>
          </cell>
          <cell r="X934">
            <v>13</v>
          </cell>
        </row>
        <row r="935">
          <cell r="C935" t="str">
            <v>GE-M72119P01</v>
          </cell>
          <cell r="F935" t="str">
            <v>OP30</v>
          </cell>
          <cell r="X935">
            <v>38</v>
          </cell>
        </row>
        <row r="936">
          <cell r="C936" t="str">
            <v>GE-M72119P01</v>
          </cell>
          <cell r="F936" t="str">
            <v>OP35</v>
          </cell>
          <cell r="X936">
            <v>29</v>
          </cell>
        </row>
        <row r="937">
          <cell r="C937" t="str">
            <v>GE-2482M17P01.000R</v>
          </cell>
          <cell r="F937" t="str">
            <v>OP10</v>
          </cell>
          <cell r="X937">
            <v>0</v>
          </cell>
        </row>
        <row r="938">
          <cell r="C938" t="str">
            <v>GE-M72120P01</v>
          </cell>
          <cell r="F938" t="str">
            <v>OP30</v>
          </cell>
          <cell r="X938">
            <v>0</v>
          </cell>
        </row>
        <row r="939">
          <cell r="C939" t="str">
            <v>GE-M72120P01</v>
          </cell>
          <cell r="F939" t="str">
            <v>OP35</v>
          </cell>
          <cell r="X939">
            <v>17</v>
          </cell>
        </row>
        <row r="940">
          <cell r="C940" t="str">
            <v>GE-P3966819</v>
          </cell>
          <cell r="F940" t="str">
            <v>OP20</v>
          </cell>
          <cell r="X940">
            <v>29</v>
          </cell>
        </row>
        <row r="941">
          <cell r="C941" t="str">
            <v>GE-P3966820</v>
          </cell>
          <cell r="F941" t="str">
            <v>OP20</v>
          </cell>
          <cell r="X941">
            <v>29</v>
          </cell>
        </row>
        <row r="942">
          <cell r="C942" t="str">
            <v>RR-NQF009755</v>
          </cell>
          <cell r="F942" t="str">
            <v>OP20</v>
          </cell>
          <cell r="X942">
            <v>30</v>
          </cell>
        </row>
        <row r="943">
          <cell r="C943" t="str">
            <v>SS-9511S2001494</v>
          </cell>
          <cell r="F943" t="str">
            <v>OP30</v>
          </cell>
          <cell r="X943">
            <v>14</v>
          </cell>
        </row>
        <row r="944">
          <cell r="C944" t="str">
            <v>SS-9511S2001519</v>
          </cell>
          <cell r="F944" t="str">
            <v>OP00</v>
          </cell>
          <cell r="X944">
            <v>23</v>
          </cell>
        </row>
        <row r="945">
          <cell r="C945" t="str">
            <v>TS-45P2015-8</v>
          </cell>
          <cell r="F945" t="str">
            <v>OP20</v>
          </cell>
          <cell r="X945">
            <v>54</v>
          </cell>
        </row>
        <row r="946">
          <cell r="C946" t="str">
            <v>TU-T080009-01</v>
          </cell>
          <cell r="F946" t="str">
            <v>OP20</v>
          </cell>
          <cell r="X946">
            <v>24</v>
          </cell>
        </row>
        <row r="947">
          <cell r="C947" t="str">
            <v>RR-NQF009755</v>
          </cell>
          <cell r="F947" t="str">
            <v>OP30</v>
          </cell>
          <cell r="X947">
            <v>62</v>
          </cell>
        </row>
        <row r="948">
          <cell r="C948" t="str">
            <v>RR-NQF009755</v>
          </cell>
          <cell r="F948" t="str">
            <v>OP35</v>
          </cell>
          <cell r="X948">
            <v>105</v>
          </cell>
        </row>
        <row r="949">
          <cell r="C949" t="str">
            <v>PA-M818018</v>
          </cell>
          <cell r="F949" t="str">
            <v>OP20</v>
          </cell>
          <cell r="X949">
            <v>15</v>
          </cell>
        </row>
        <row r="950">
          <cell r="C950" t="str">
            <v>RR-SCFRG0073</v>
          </cell>
          <cell r="F950" t="str">
            <v>OP30</v>
          </cell>
          <cell r="X950">
            <v>159</v>
          </cell>
        </row>
        <row r="951">
          <cell r="C951" t="str">
            <v>HW-VV3844766-903</v>
          </cell>
          <cell r="F951" t="str">
            <v>OP20</v>
          </cell>
          <cell r="X951">
            <v>16</v>
          </cell>
        </row>
        <row r="952">
          <cell r="C952" t="str">
            <v>SN-340-001-109-8S8</v>
          </cell>
          <cell r="F952" t="str">
            <v>OP20</v>
          </cell>
          <cell r="X952">
            <v>70</v>
          </cell>
        </row>
        <row r="953">
          <cell r="C953" t="str">
            <v>RR-FR8355292</v>
          </cell>
          <cell r="F953" t="str">
            <v>OP30</v>
          </cell>
          <cell r="X953">
            <v>59</v>
          </cell>
        </row>
        <row r="954">
          <cell r="C954" t="str">
            <v>RR-FR8355292</v>
          </cell>
          <cell r="F954" t="str">
            <v>OP35</v>
          </cell>
          <cell r="X954">
            <v>64</v>
          </cell>
        </row>
        <row r="955">
          <cell r="C955" t="str">
            <v>RR-SCFRG0094</v>
          </cell>
          <cell r="F955" t="str">
            <v>OP20</v>
          </cell>
          <cell r="X955">
            <v>0</v>
          </cell>
        </row>
        <row r="956">
          <cell r="C956" t="str">
            <v>PC-87326400</v>
          </cell>
          <cell r="F956" t="str">
            <v>OP35</v>
          </cell>
          <cell r="X956">
            <v>30</v>
          </cell>
        </row>
        <row r="957">
          <cell r="C957" t="str">
            <v>PC-87326400</v>
          </cell>
          <cell r="F957" t="str">
            <v>OP00</v>
          </cell>
          <cell r="X957">
            <v>14</v>
          </cell>
        </row>
        <row r="958">
          <cell r="C958" t="str">
            <v>TS-45P1035-8</v>
          </cell>
          <cell r="F958" t="str">
            <v>OP35</v>
          </cell>
          <cell r="X958">
            <v>52</v>
          </cell>
        </row>
        <row r="959">
          <cell r="C959" t="str">
            <v>GE-M72097P02</v>
          </cell>
          <cell r="F959" t="str">
            <v>OP20</v>
          </cell>
          <cell r="X959">
            <v>13</v>
          </cell>
        </row>
        <row r="960">
          <cell r="C960" t="str">
            <v>RR-LM75426F</v>
          </cell>
          <cell r="F960" t="str">
            <v>OP20</v>
          </cell>
          <cell r="X960">
            <v>40</v>
          </cell>
        </row>
        <row r="961">
          <cell r="C961" t="str">
            <v>SKF-OL-BT4-8162 E8-2/C480_47D</v>
          </cell>
          <cell r="F961" t="str">
            <v>OP20</v>
          </cell>
          <cell r="X961">
            <v>17</v>
          </cell>
        </row>
        <row r="962">
          <cell r="C962" t="str">
            <v>HW-3844579-2F</v>
          </cell>
          <cell r="F962" t="str">
            <v>OP00</v>
          </cell>
          <cell r="X962">
            <v>32</v>
          </cell>
        </row>
        <row r="963">
          <cell r="C963" t="str">
            <v>RR-Φ263XΦ313XL57</v>
          </cell>
          <cell r="F963" t="str">
            <v>OP20</v>
          </cell>
          <cell r="X963">
            <v>18</v>
          </cell>
        </row>
        <row r="964">
          <cell r="C964" t="str">
            <v>SKF-IL-HM 259049/HA3_47D</v>
          </cell>
          <cell r="F964" t="str">
            <v>OP20</v>
          </cell>
          <cell r="X964">
            <v>19</v>
          </cell>
        </row>
        <row r="965">
          <cell r="C965" t="str">
            <v>SKF-OL-M 260110 D/HA2_47D</v>
          </cell>
          <cell r="F965" t="str">
            <v>OP20</v>
          </cell>
          <cell r="X965">
            <v>20</v>
          </cell>
        </row>
        <row r="966">
          <cell r="C966" t="str">
            <v>SKF-OL-HM 259010 CD/HA2_47D</v>
          </cell>
          <cell r="F966" t="str">
            <v>OP20</v>
          </cell>
          <cell r="X966">
            <v>20</v>
          </cell>
        </row>
        <row r="967">
          <cell r="C967" t="str">
            <v>GE-2482M31P01.000W</v>
          </cell>
          <cell r="F967" t="str">
            <v>OP01</v>
          </cell>
          <cell r="X967">
            <v>105</v>
          </cell>
        </row>
        <row r="968">
          <cell r="C968" t="str">
            <v>HS-4508367</v>
          </cell>
          <cell r="F968" t="str">
            <v>OP25</v>
          </cell>
          <cell r="X968">
            <v>9</v>
          </cell>
        </row>
        <row r="969">
          <cell r="C969" t="str">
            <v>RR-NQF009781</v>
          </cell>
          <cell r="F969" t="str">
            <v>OP30</v>
          </cell>
          <cell r="X969">
            <v>66</v>
          </cell>
        </row>
        <row r="970">
          <cell r="C970" t="str">
            <v>SN-064-088-905-8</v>
          </cell>
          <cell r="F970" t="str">
            <v>OP35</v>
          </cell>
          <cell r="X970">
            <v>31</v>
          </cell>
        </row>
        <row r="971">
          <cell r="C971" t="str">
            <v>RR-FR8200787</v>
          </cell>
          <cell r="F971" t="str">
            <v>OP30</v>
          </cell>
          <cell r="X971">
            <v>76</v>
          </cell>
        </row>
        <row r="972">
          <cell r="C972" t="str">
            <v>RR-FR8200787</v>
          </cell>
          <cell r="F972" t="str">
            <v>OP35</v>
          </cell>
          <cell r="X972">
            <v>68</v>
          </cell>
        </row>
        <row r="973">
          <cell r="C973" t="str">
            <v>RR-M61285</v>
          </cell>
          <cell r="F973" t="str">
            <v>OP20</v>
          </cell>
          <cell r="X973">
            <v>56</v>
          </cell>
        </row>
        <row r="974">
          <cell r="C974" t="str">
            <v>RR-NQF009781</v>
          </cell>
          <cell r="F974" t="str">
            <v>OP35</v>
          </cell>
          <cell r="X974">
            <v>141</v>
          </cell>
        </row>
        <row r="975">
          <cell r="C975" t="str">
            <v>RR-LM20266F</v>
          </cell>
          <cell r="F975" t="str">
            <v>OP35</v>
          </cell>
          <cell r="X975">
            <v>34</v>
          </cell>
        </row>
        <row r="976">
          <cell r="C976" t="str">
            <v>PC-1F3024004</v>
          </cell>
          <cell r="F976" t="str">
            <v>OP35</v>
          </cell>
          <cell r="X976">
            <v>11</v>
          </cell>
        </row>
        <row r="977">
          <cell r="C977" t="str">
            <v>RR-FRC3162F</v>
          </cell>
          <cell r="F977" t="str">
            <v>OP20</v>
          </cell>
          <cell r="X977">
            <v>32</v>
          </cell>
        </row>
        <row r="978">
          <cell r="C978" t="str">
            <v>RR-LM73871F</v>
          </cell>
          <cell r="F978" t="str">
            <v>OP30</v>
          </cell>
          <cell r="X978">
            <v>39</v>
          </cell>
        </row>
        <row r="979">
          <cell r="C979" t="str">
            <v>RR-LM73871F</v>
          </cell>
          <cell r="F979" t="str">
            <v>OP35</v>
          </cell>
          <cell r="X979">
            <v>39</v>
          </cell>
        </row>
        <row r="980">
          <cell r="C980" t="str">
            <v>TS-40P4414-8</v>
          </cell>
          <cell r="F980" t="str">
            <v>OP20</v>
          </cell>
          <cell r="X980">
            <v>36</v>
          </cell>
        </row>
        <row r="981">
          <cell r="C981" t="str">
            <v>RR-LM75301F</v>
          </cell>
          <cell r="F981" t="str">
            <v>OP30</v>
          </cell>
          <cell r="X981">
            <v>28</v>
          </cell>
        </row>
        <row r="982">
          <cell r="C982" t="str">
            <v>RR-LM75301F</v>
          </cell>
          <cell r="F982" t="str">
            <v>OP35</v>
          </cell>
          <cell r="X982">
            <v>27</v>
          </cell>
        </row>
        <row r="983">
          <cell r="C983" t="str">
            <v xml:space="preserve">SN-ML142X111-KBB-00 </v>
          </cell>
          <cell r="F983" t="str">
            <v>OP30</v>
          </cell>
          <cell r="X983">
            <v>13</v>
          </cell>
        </row>
        <row r="984">
          <cell r="C984" t="str">
            <v>RR-Φ263XΦ299XL26</v>
          </cell>
          <cell r="F984" t="str">
            <v>OP20</v>
          </cell>
          <cell r="X984">
            <v>13</v>
          </cell>
        </row>
        <row r="985">
          <cell r="C985" t="str">
            <v>RR-Φ263XΦ299XL26</v>
          </cell>
          <cell r="F985" t="str">
            <v>OP30</v>
          </cell>
          <cell r="X985">
            <v>19</v>
          </cell>
        </row>
        <row r="986">
          <cell r="C986" t="str">
            <v>RR-Φ263XΦ299XL26</v>
          </cell>
          <cell r="F986" t="str">
            <v>OP35</v>
          </cell>
          <cell r="X986">
            <v>19</v>
          </cell>
        </row>
        <row r="987">
          <cell r="C987" t="str">
            <v>SN-062-082-404-8</v>
          </cell>
          <cell r="F987" t="str">
            <v>OP20</v>
          </cell>
          <cell r="X987">
            <v>13</v>
          </cell>
        </row>
        <row r="988">
          <cell r="C988" t="str">
            <v>HW-3844006-921</v>
          </cell>
          <cell r="F988" t="str">
            <v>OP35</v>
          </cell>
          <cell r="X988">
            <v>10</v>
          </cell>
        </row>
        <row r="989">
          <cell r="C989" t="str">
            <v>TS-41P0028-8-1</v>
          </cell>
          <cell r="F989" t="str">
            <v>OP20</v>
          </cell>
          <cell r="X989">
            <v>50</v>
          </cell>
        </row>
        <row r="990">
          <cell r="C990" t="str">
            <v>PA-30G2944F</v>
          </cell>
          <cell r="F990" t="str">
            <v>OP20</v>
          </cell>
          <cell r="X990">
            <v>16</v>
          </cell>
        </row>
        <row r="991">
          <cell r="C991" t="str">
            <v>PA-30G2944F</v>
          </cell>
          <cell r="F991" t="str">
            <v>OP30</v>
          </cell>
          <cell r="X991">
            <v>29</v>
          </cell>
        </row>
        <row r="992">
          <cell r="C992" t="str">
            <v>PA-30G2944F</v>
          </cell>
          <cell r="F992" t="str">
            <v>OP35</v>
          </cell>
          <cell r="X992">
            <v>30</v>
          </cell>
        </row>
        <row r="993">
          <cell r="C993" t="str">
            <v>RR-NQF002184</v>
          </cell>
          <cell r="F993" t="str">
            <v>OP20</v>
          </cell>
          <cell r="X993">
            <v>20</v>
          </cell>
        </row>
        <row r="994">
          <cell r="C994" t="str">
            <v>RR-SCFRG0094</v>
          </cell>
          <cell r="F994" t="str">
            <v>OP25</v>
          </cell>
          <cell r="X994">
            <v>0</v>
          </cell>
        </row>
        <row r="995">
          <cell r="C995" t="str">
            <v>GE-2554M94P01.002R</v>
          </cell>
          <cell r="F995" t="str">
            <v>OP20</v>
          </cell>
          <cell r="X995">
            <v>19</v>
          </cell>
        </row>
        <row r="996">
          <cell r="C996" t="str">
            <v>HW-VV3827400-903</v>
          </cell>
          <cell r="F996" t="str">
            <v>OP35</v>
          </cell>
          <cell r="X996">
            <v>11</v>
          </cell>
        </row>
        <row r="997">
          <cell r="C997" t="str">
            <v>PA-30G2943F</v>
          </cell>
          <cell r="F997" t="str">
            <v>OP30</v>
          </cell>
          <cell r="X997">
            <v>16</v>
          </cell>
        </row>
        <row r="998">
          <cell r="C998" t="str">
            <v>PA-30G2943F</v>
          </cell>
          <cell r="F998" t="str">
            <v>OP35</v>
          </cell>
          <cell r="X998">
            <v>20</v>
          </cell>
        </row>
        <row r="999">
          <cell r="C999" t="str">
            <v>RR-Φ171XΦ205XL26</v>
          </cell>
          <cell r="F999" t="str">
            <v>OP35</v>
          </cell>
          <cell r="X999">
            <v>10</v>
          </cell>
        </row>
        <row r="1000">
          <cell r="C1000" t="str">
            <v>RR-TF-NPN29954</v>
          </cell>
          <cell r="F1000" t="str">
            <v>OP20</v>
          </cell>
          <cell r="X1000">
            <v>30</v>
          </cell>
        </row>
        <row r="1001">
          <cell r="C1001" t="str">
            <v>SN-362-020-051-8S9</v>
          </cell>
          <cell r="F1001" t="str">
            <v>OP00</v>
          </cell>
          <cell r="X1001">
            <v>50</v>
          </cell>
        </row>
        <row r="1002">
          <cell r="C1002" t="str">
            <v>RR-NQF009761</v>
          </cell>
          <cell r="F1002" t="str">
            <v>OP20</v>
          </cell>
          <cell r="X1002">
            <v>43</v>
          </cell>
        </row>
        <row r="1003">
          <cell r="C1003" t="str">
            <v>PA-M818018</v>
          </cell>
          <cell r="F1003" t="str">
            <v>OP30</v>
          </cell>
          <cell r="X1003">
            <v>30</v>
          </cell>
        </row>
        <row r="1004">
          <cell r="C1004" t="str">
            <v>SN-MN136X85-KHB-00</v>
          </cell>
          <cell r="F1004" t="str">
            <v>OP30</v>
          </cell>
          <cell r="X1004">
            <v>21</v>
          </cell>
        </row>
        <row r="1005">
          <cell r="C1005" t="str">
            <v>RR-FR8201136</v>
          </cell>
          <cell r="F1005" t="str">
            <v>OP30</v>
          </cell>
          <cell r="X1005">
            <v>29</v>
          </cell>
        </row>
        <row r="1006">
          <cell r="C1006" t="str">
            <v>RR-NQF009950</v>
          </cell>
          <cell r="F1006" t="str">
            <v>OP20</v>
          </cell>
          <cell r="X1006">
            <v>11</v>
          </cell>
        </row>
        <row r="1007">
          <cell r="C1007" t="str">
            <v>SN-ML182X152-KBB-00</v>
          </cell>
          <cell r="F1007" t="str">
            <v>OP20</v>
          </cell>
          <cell r="X1007">
            <v>9</v>
          </cell>
        </row>
        <row r="1008">
          <cell r="C1008" t="str">
            <v>GR-721Z4271-3-01</v>
          </cell>
          <cell r="F1008" t="str">
            <v>OP00</v>
          </cell>
          <cell r="X1008">
            <v>83</v>
          </cell>
        </row>
        <row r="1009">
          <cell r="C1009" t="str">
            <v>RR-NQF009789</v>
          </cell>
          <cell r="F1009" t="str">
            <v>OP00</v>
          </cell>
          <cell r="X1009">
            <v>44</v>
          </cell>
        </row>
        <row r="1010">
          <cell r="C1010" t="str">
            <v>TS-41P0031-8-1</v>
          </cell>
          <cell r="F1010" t="str">
            <v>OP20</v>
          </cell>
          <cell r="X1010">
            <v>55</v>
          </cell>
        </row>
        <row r="1011">
          <cell r="C1011" t="str">
            <v>TS-B1316-06685</v>
          </cell>
          <cell r="F1011" t="str">
            <v>OP20</v>
          </cell>
          <cell r="X1011">
            <v>50</v>
          </cell>
        </row>
        <row r="1012">
          <cell r="C1012" t="str">
            <v>SN-062-028-503-8</v>
          </cell>
          <cell r="F1012" t="str">
            <v>OP20</v>
          </cell>
          <cell r="X1012">
            <v>86</v>
          </cell>
        </row>
        <row r="1013">
          <cell r="C1013" t="str">
            <v>SN-MC300X270-KFB-00</v>
          </cell>
          <cell r="F1013" t="str">
            <v>OP00</v>
          </cell>
          <cell r="X1013">
            <v>21</v>
          </cell>
        </row>
        <row r="1014">
          <cell r="C1014" t="str">
            <v>GR-999-4201-3</v>
          </cell>
          <cell r="F1014" t="str">
            <v>OP20</v>
          </cell>
          <cell r="X1014">
            <v>25</v>
          </cell>
        </row>
        <row r="1015">
          <cell r="C1015" t="str">
            <v>RR-BRR3161F</v>
          </cell>
          <cell r="F1015" t="str">
            <v>OP20</v>
          </cell>
          <cell r="X1015">
            <v>19</v>
          </cell>
        </row>
        <row r="1016">
          <cell r="C1016" t="str">
            <v>SN-MC288X258-KFB-00</v>
          </cell>
          <cell r="F1016" t="str">
            <v>OP00</v>
          </cell>
          <cell r="X1016">
            <v>12</v>
          </cell>
        </row>
        <row r="1017">
          <cell r="C1017" t="str">
            <v>SN-364-020-420-8S9</v>
          </cell>
          <cell r="F1017" t="str">
            <v>OP45</v>
          </cell>
          <cell r="X1017">
            <v>11</v>
          </cell>
        </row>
        <row r="1018">
          <cell r="C1018" t="str">
            <v>RR-FRC3187F</v>
          </cell>
          <cell r="F1018" t="str">
            <v>OP20</v>
          </cell>
          <cell r="X1018">
            <v>27</v>
          </cell>
        </row>
        <row r="1019">
          <cell r="C1019" t="str">
            <v>GR-725Z4201-5</v>
          </cell>
          <cell r="F1019" t="str">
            <v>OP30</v>
          </cell>
          <cell r="X1019">
            <v>64</v>
          </cell>
        </row>
        <row r="1020">
          <cell r="C1020" t="str">
            <v>RR-NPH3443D</v>
          </cell>
          <cell r="F1020" t="str">
            <v>OP35</v>
          </cell>
          <cell r="X1020">
            <v>25</v>
          </cell>
        </row>
        <row r="1021">
          <cell r="C1021" t="str">
            <v>RR-FR8200625</v>
          </cell>
          <cell r="F1021" t="str">
            <v>OP20</v>
          </cell>
          <cell r="X1021">
            <v>83</v>
          </cell>
        </row>
        <row r="1022">
          <cell r="C1022" t="str">
            <v>PC-86660630</v>
          </cell>
          <cell r="F1022" t="str">
            <v>OP35</v>
          </cell>
          <cell r="X1022">
            <v>8</v>
          </cell>
        </row>
        <row r="1023">
          <cell r="C1023" t="str">
            <v>HW-WB3827295-1</v>
          </cell>
          <cell r="F1023" t="str">
            <v>OP30</v>
          </cell>
          <cell r="X1023">
            <v>20</v>
          </cell>
        </row>
        <row r="1024">
          <cell r="C1024" t="str">
            <v>HW-VV3827054-902</v>
          </cell>
          <cell r="F1024" t="str">
            <v>OP20</v>
          </cell>
          <cell r="X1024">
            <v>25</v>
          </cell>
        </row>
        <row r="1025">
          <cell r="C1025" t="str">
            <v>PA-M818019</v>
          </cell>
          <cell r="F1025" t="str">
            <v>OP20</v>
          </cell>
          <cell r="X1025">
            <v>12</v>
          </cell>
        </row>
        <row r="1026">
          <cell r="C1026" t="str">
            <v>RR-NQF009952</v>
          </cell>
          <cell r="F1026" t="str">
            <v>OP20</v>
          </cell>
          <cell r="X1026">
            <v>0</v>
          </cell>
        </row>
        <row r="1027">
          <cell r="C1027" t="str">
            <v>GE-2468M78G05.002R</v>
          </cell>
          <cell r="F1027" t="str">
            <v>OP25</v>
          </cell>
          <cell r="X1027">
            <v>24</v>
          </cell>
        </row>
        <row r="1028">
          <cell r="C1028" t="str">
            <v>TS-B1316-04489</v>
          </cell>
          <cell r="F1028" t="str">
            <v>OP25</v>
          </cell>
          <cell r="X1028">
            <v>31</v>
          </cell>
        </row>
        <row r="1029">
          <cell r="C1029" t="str">
            <v>GE-2552M42P05.002C</v>
          </cell>
          <cell r="F1029" t="str">
            <v>OP25</v>
          </cell>
          <cell r="X1029">
            <v>29</v>
          </cell>
        </row>
        <row r="1030">
          <cell r="C1030" t="str">
            <v>GR-999-4125-1</v>
          </cell>
          <cell r="F1030" t="str">
            <v>OP25</v>
          </cell>
          <cell r="X1030">
            <v>29</v>
          </cell>
        </row>
        <row r="1031">
          <cell r="C1031" t="str">
            <v>SS-9511S2001485</v>
          </cell>
          <cell r="F1031" t="str">
            <v>OP35</v>
          </cell>
          <cell r="X1031">
            <v>0</v>
          </cell>
        </row>
        <row r="1032">
          <cell r="C1032" t="str">
            <v>RR-LM71674F</v>
          </cell>
          <cell r="F1032" t="str">
            <v>OP00</v>
          </cell>
          <cell r="X1032">
            <v>93</v>
          </cell>
        </row>
        <row r="1033">
          <cell r="C1033" t="str">
            <v>RR-LM27568F</v>
          </cell>
          <cell r="F1033" t="str">
            <v>OP20</v>
          </cell>
          <cell r="X1033">
            <v>32</v>
          </cell>
        </row>
        <row r="1034">
          <cell r="C1034" t="str">
            <v>RR-NQF009554</v>
          </cell>
          <cell r="F1034" t="str">
            <v>OP35</v>
          </cell>
          <cell r="X1034">
            <v>65</v>
          </cell>
        </row>
        <row r="1035">
          <cell r="C1035" t="str">
            <v>RR-NQF009553</v>
          </cell>
          <cell r="F1035" t="str">
            <v>OP30</v>
          </cell>
          <cell r="X1035">
            <v>171</v>
          </cell>
        </row>
        <row r="1036">
          <cell r="C1036" t="str">
            <v>RR-NQF009553</v>
          </cell>
          <cell r="F1036" t="str">
            <v>OP35</v>
          </cell>
          <cell r="X1036">
            <v>37</v>
          </cell>
        </row>
        <row r="1037">
          <cell r="C1037" t="str">
            <v>GR-725Z4201-5</v>
          </cell>
          <cell r="F1037" t="str">
            <v>OP35</v>
          </cell>
          <cell r="X1037">
            <v>49</v>
          </cell>
        </row>
        <row r="1038">
          <cell r="C1038" t="str">
            <v>RR-NQF009951</v>
          </cell>
          <cell r="F1038" t="str">
            <v>OP20</v>
          </cell>
          <cell r="X1038">
            <v>22</v>
          </cell>
        </row>
        <row r="1039">
          <cell r="C1039" t="str">
            <v>RR-SCFRG0073</v>
          </cell>
          <cell r="F1039" t="str">
            <v>OP35</v>
          </cell>
          <cell r="X1039">
            <v>0</v>
          </cell>
        </row>
        <row r="1040">
          <cell r="C1040" t="str">
            <v>GE-2468M84G02.002R</v>
          </cell>
          <cell r="F1040" t="str">
            <v>OP25</v>
          </cell>
          <cell r="X1040">
            <v>21</v>
          </cell>
        </row>
        <row r="1041">
          <cell r="C1041" t="str">
            <v>GE-M72099P01</v>
          </cell>
          <cell r="F1041" t="str">
            <v>OP20</v>
          </cell>
          <cell r="X1041">
            <v>22</v>
          </cell>
        </row>
        <row r="1042">
          <cell r="C1042" t="str">
            <v>GR-999-4213-3</v>
          </cell>
          <cell r="F1042" t="str">
            <v>OP25</v>
          </cell>
          <cell r="X1042">
            <v>14</v>
          </cell>
        </row>
        <row r="1043">
          <cell r="C1043" t="str">
            <v>PA-V27B18026</v>
          </cell>
          <cell r="F1043" t="str">
            <v>OP20</v>
          </cell>
          <cell r="X1043">
            <v>42</v>
          </cell>
        </row>
        <row r="1044">
          <cell r="C1044" t="str">
            <v>PA-V27B18026</v>
          </cell>
          <cell r="F1044" t="str">
            <v>OP30</v>
          </cell>
          <cell r="X1044">
            <v>20</v>
          </cell>
        </row>
        <row r="1045">
          <cell r="C1045" t="str">
            <v>PA-V27B18026</v>
          </cell>
          <cell r="F1045" t="str">
            <v>OP35</v>
          </cell>
          <cell r="X1045">
            <v>31</v>
          </cell>
        </row>
        <row r="1046">
          <cell r="C1046" t="str">
            <v>PA-V27B18025</v>
          </cell>
          <cell r="F1046" t="str">
            <v>OP20</v>
          </cell>
          <cell r="X1046">
            <v>35</v>
          </cell>
        </row>
        <row r="1047">
          <cell r="C1047" t="str">
            <v>PA-V27B18025</v>
          </cell>
          <cell r="F1047" t="str">
            <v>OP30</v>
          </cell>
          <cell r="X1047">
            <v>25</v>
          </cell>
        </row>
        <row r="1048">
          <cell r="C1048" t="str">
            <v>PA-V27B18025</v>
          </cell>
          <cell r="F1048" t="str">
            <v>OP35</v>
          </cell>
          <cell r="X1048">
            <v>25</v>
          </cell>
        </row>
        <row r="1049">
          <cell r="C1049" t="str">
            <v>PC-86660807-01</v>
          </cell>
          <cell r="F1049" t="str">
            <v>OP30</v>
          </cell>
          <cell r="X1049">
            <v>14</v>
          </cell>
        </row>
        <row r="1050">
          <cell r="C1050" t="str">
            <v>PC-86660807-01</v>
          </cell>
          <cell r="F1050" t="str">
            <v>OP35</v>
          </cell>
          <cell r="X1050">
            <v>12</v>
          </cell>
        </row>
        <row r="1051">
          <cell r="C1051" t="str">
            <v>GR-351-5030-19-01</v>
          </cell>
          <cell r="F1051" t="str">
            <v>OP20</v>
          </cell>
          <cell r="X1051">
            <v>72</v>
          </cell>
        </row>
        <row r="1052">
          <cell r="C1052" t="str">
            <v>RR-NPN33883-111</v>
          </cell>
          <cell r="F1052" t="str">
            <v>OP35</v>
          </cell>
          <cell r="X1052">
            <v>60</v>
          </cell>
        </row>
        <row r="1053">
          <cell r="C1053" t="str">
            <v>GE-2602M87P01.002R</v>
          </cell>
          <cell r="F1053" t="str">
            <v>OP00</v>
          </cell>
          <cell r="X1053">
            <v>27</v>
          </cell>
        </row>
        <row r="1054">
          <cell r="C1054" t="str">
            <v>HS-4508352</v>
          </cell>
          <cell r="F1054" t="str">
            <v>OP25</v>
          </cell>
          <cell r="X1054">
            <v>24</v>
          </cell>
        </row>
        <row r="1055">
          <cell r="C1055" t="str">
            <v>RR-NQF009830</v>
          </cell>
          <cell r="F1055" t="str">
            <v>OP20</v>
          </cell>
          <cell r="X1055">
            <v>26</v>
          </cell>
        </row>
        <row r="1056">
          <cell r="C1056" t="str">
            <v>GE-2482M31P01.000W</v>
          </cell>
          <cell r="F1056" t="str">
            <v>OP20</v>
          </cell>
          <cell r="X1056">
            <v>41</v>
          </cell>
        </row>
        <row r="1057">
          <cell r="C1057" t="str">
            <v>GE-2468M79P02.000R</v>
          </cell>
          <cell r="F1057" t="str">
            <v>OP26</v>
          </cell>
          <cell r="X1057">
            <v>33</v>
          </cell>
        </row>
        <row r="1058">
          <cell r="C1058" t="str">
            <v>SN-064-088-906-8</v>
          </cell>
          <cell r="F1058" t="str">
            <v>OP20</v>
          </cell>
          <cell r="X1058">
            <v>20</v>
          </cell>
        </row>
        <row r="1059">
          <cell r="C1059" t="str">
            <v>TS-B1316-04723</v>
          </cell>
          <cell r="F1059" t="str">
            <v>OP25</v>
          </cell>
          <cell r="X1059">
            <v>30</v>
          </cell>
        </row>
        <row r="1060">
          <cell r="C1060" t="str">
            <v>TS-B1316-04723</v>
          </cell>
          <cell r="F1060" t="str">
            <v>OP20</v>
          </cell>
          <cell r="X1060">
            <v>70</v>
          </cell>
        </row>
        <row r="1061">
          <cell r="C1061" t="str">
            <v>RR-FRC12608</v>
          </cell>
          <cell r="F1061" t="str">
            <v>OP20</v>
          </cell>
          <cell r="X1061">
            <v>30</v>
          </cell>
        </row>
        <row r="1062">
          <cell r="C1062" t="str">
            <v>GR-999-4311-3</v>
          </cell>
          <cell r="F1062" t="str">
            <v>OP26</v>
          </cell>
          <cell r="X1062">
            <v>9</v>
          </cell>
        </row>
        <row r="1063">
          <cell r="C1063" t="str">
            <v>PC-86434964</v>
          </cell>
          <cell r="F1063" t="str">
            <v>OP35</v>
          </cell>
          <cell r="X1063">
            <v>11</v>
          </cell>
        </row>
        <row r="1064">
          <cell r="C1064" t="str">
            <v>SN-MN112X94-KHB-00</v>
          </cell>
          <cell r="F1064" t="str">
            <v>OP30</v>
          </cell>
          <cell r="X1064">
            <v>18</v>
          </cell>
        </row>
        <row r="1065">
          <cell r="C1065" t="str">
            <v>GE-2482M30P01.000R</v>
          </cell>
          <cell r="F1065" t="str">
            <v>OP30</v>
          </cell>
          <cell r="X1065">
            <v>17</v>
          </cell>
        </row>
        <row r="1066">
          <cell r="C1066" t="str">
            <v>GE-2482M30P01.000R</v>
          </cell>
          <cell r="F1066" t="str">
            <v>OP35</v>
          </cell>
          <cell r="X1066">
            <v>17</v>
          </cell>
        </row>
        <row r="1067">
          <cell r="C1067" t="str">
            <v>SN-062-038-206-8</v>
          </cell>
          <cell r="F1067" t="str">
            <v>OP20</v>
          </cell>
          <cell r="X1067">
            <v>11</v>
          </cell>
        </row>
        <row r="1068">
          <cell r="C1068" t="str">
            <v>SN-MN112X94-KHB-00</v>
          </cell>
          <cell r="F1068" t="str">
            <v>OP35</v>
          </cell>
          <cell r="X1068">
            <v>15</v>
          </cell>
        </row>
        <row r="1069">
          <cell r="C1069" t="str">
            <v>RR-SCFRG0093</v>
          </cell>
          <cell r="F1069" t="str">
            <v>OP30</v>
          </cell>
          <cell r="X1069">
            <v>163</v>
          </cell>
        </row>
        <row r="1070">
          <cell r="C1070" t="str">
            <v>RR-FRC3191F</v>
          </cell>
          <cell r="F1070" t="str">
            <v>OP20</v>
          </cell>
          <cell r="X1070">
            <v>14</v>
          </cell>
        </row>
        <row r="1071">
          <cell r="C1071" t="str">
            <v>RR-SCFRG0093</v>
          </cell>
          <cell r="F1071" t="str">
            <v>OP35</v>
          </cell>
          <cell r="X1071">
            <v>0</v>
          </cell>
        </row>
        <row r="1072">
          <cell r="C1072" t="str">
            <v>PA-30G2943-03</v>
          </cell>
          <cell r="F1072" t="str">
            <v>OP20</v>
          </cell>
          <cell r="X1072">
            <v>25</v>
          </cell>
        </row>
        <row r="1073">
          <cell r="C1073" t="str">
            <v>GE-2468M82G01.002R</v>
          </cell>
          <cell r="F1073" t="str">
            <v>OP25</v>
          </cell>
          <cell r="X1073">
            <v>31</v>
          </cell>
        </row>
        <row r="1074">
          <cell r="C1074" t="str">
            <v>PA-30G2943-03</v>
          </cell>
          <cell r="F1074" t="str">
            <v>OP35</v>
          </cell>
          <cell r="X1074">
            <v>25</v>
          </cell>
        </row>
        <row r="1075">
          <cell r="C1075" t="str">
            <v>PA-30G2943-03</v>
          </cell>
          <cell r="F1075" t="str">
            <v>OP30</v>
          </cell>
          <cell r="X1075">
            <v>21</v>
          </cell>
        </row>
        <row r="1076">
          <cell r="C1076" t="str">
            <v>PA-30G2944-03</v>
          </cell>
          <cell r="F1076" t="str">
            <v>OP20</v>
          </cell>
          <cell r="X1076">
            <v>15</v>
          </cell>
        </row>
        <row r="1077">
          <cell r="C1077" t="str">
            <v>PA-30G2944-03</v>
          </cell>
          <cell r="F1077" t="str">
            <v>OP30</v>
          </cell>
          <cell r="X1077">
            <v>24</v>
          </cell>
        </row>
        <row r="1078">
          <cell r="C1078" t="str">
            <v>PA-30G2944-03</v>
          </cell>
          <cell r="F1078" t="str">
            <v>OP35</v>
          </cell>
          <cell r="X1078">
            <v>35</v>
          </cell>
        </row>
        <row r="1079">
          <cell r="C1079" t="str">
            <v>GE-2552M51G04.002R</v>
          </cell>
          <cell r="F1079" t="str">
            <v>OP25</v>
          </cell>
          <cell r="X1079">
            <v>19</v>
          </cell>
        </row>
        <row r="1080">
          <cell r="C1080" t="str">
            <v>GE-2552M51G04.002R</v>
          </cell>
          <cell r="F1080" t="str">
            <v>OP26</v>
          </cell>
          <cell r="X1080">
            <v>22</v>
          </cell>
        </row>
        <row r="1081">
          <cell r="C1081" t="str">
            <v>GR-351-5030-19-01</v>
          </cell>
          <cell r="F1081" t="str">
            <v>OP30</v>
          </cell>
          <cell r="X1081">
            <v>43</v>
          </cell>
        </row>
        <row r="1082">
          <cell r="C1082" t="str">
            <v>RR-SCFRG0095</v>
          </cell>
          <cell r="F1082" t="str">
            <v>OP30</v>
          </cell>
          <cell r="X1082">
            <v>0</v>
          </cell>
        </row>
        <row r="1083">
          <cell r="C1083" t="str">
            <v>HW-3827210-111</v>
          </cell>
          <cell r="F1083" t="str">
            <v>OP30</v>
          </cell>
          <cell r="X1083">
            <v>22</v>
          </cell>
        </row>
        <row r="1084">
          <cell r="C1084" t="str">
            <v>GR-351-5060-21-01</v>
          </cell>
          <cell r="F1084" t="str">
            <v>OP25</v>
          </cell>
          <cell r="X1084">
            <v>59</v>
          </cell>
        </row>
        <row r="1085">
          <cell r="C1085" t="str">
            <v>SS-9511S2001494</v>
          </cell>
          <cell r="F1085" t="str">
            <v>OP35</v>
          </cell>
          <cell r="X1085">
            <v>20</v>
          </cell>
        </row>
        <row r="1086">
          <cell r="C1086" t="str">
            <v>GR-351-5020-5-01</v>
          </cell>
          <cell r="F1086" t="str">
            <v>OP10</v>
          </cell>
          <cell r="X1086">
            <v>0</v>
          </cell>
        </row>
        <row r="1087">
          <cell r="C1087" t="str">
            <v>GR-351-5030-19-01</v>
          </cell>
          <cell r="F1087" t="str">
            <v>OP10</v>
          </cell>
          <cell r="X1087">
            <v>0</v>
          </cell>
        </row>
        <row r="1088">
          <cell r="C1088" t="str">
            <v>GR-FRC-745-1118-11</v>
          </cell>
          <cell r="F1088" t="str">
            <v>OP10</v>
          </cell>
          <cell r="X1088">
            <v>0</v>
          </cell>
        </row>
        <row r="1089">
          <cell r="C1089" t="str">
            <v>GR-FRC-745-1118-11</v>
          </cell>
          <cell r="F1089" t="str">
            <v>OP25</v>
          </cell>
          <cell r="X1089">
            <v>46</v>
          </cell>
        </row>
        <row r="1090">
          <cell r="C1090" t="str">
            <v>GE-2468M79P02.000R</v>
          </cell>
          <cell r="F1090" t="str">
            <v>OP20</v>
          </cell>
          <cell r="X1090">
            <v>35</v>
          </cell>
        </row>
        <row r="1091">
          <cell r="C1091" t="str">
            <v>PC-86660550-1</v>
          </cell>
          <cell r="F1091" t="str">
            <v>OP35</v>
          </cell>
          <cell r="X1091">
            <v>16</v>
          </cell>
        </row>
        <row r="1092">
          <cell r="C1092" t="str">
            <v>GE-4013522-238P01</v>
          </cell>
          <cell r="F1092" t="str">
            <v>OP35</v>
          </cell>
          <cell r="X1092">
            <v>16</v>
          </cell>
        </row>
        <row r="1093">
          <cell r="C1093" t="str">
            <v>GE-2070M52G01SC</v>
          </cell>
          <cell r="F1093" t="str">
            <v>OP25</v>
          </cell>
          <cell r="X1093">
            <v>41</v>
          </cell>
        </row>
        <row r="1094">
          <cell r="C1094" t="str">
            <v>GR-FRC-745-1118-7</v>
          </cell>
          <cell r="F1094" t="str">
            <v>OP35</v>
          </cell>
          <cell r="X1094">
            <v>60</v>
          </cell>
        </row>
        <row r="1095">
          <cell r="C1095" t="str">
            <v>GR-FRC-745-1118-7</v>
          </cell>
          <cell r="F1095" t="str">
            <v>OP20</v>
          </cell>
          <cell r="X1095">
            <v>81</v>
          </cell>
        </row>
        <row r="1096">
          <cell r="C1096" t="str">
            <v>GE-2521M46P01.000R</v>
          </cell>
          <cell r="F1096" t="str">
            <v>OP25</v>
          </cell>
          <cell r="X1096">
            <v>24</v>
          </cell>
        </row>
        <row r="1097">
          <cell r="C1097" t="str">
            <v>RR-SCFRG0095</v>
          </cell>
          <cell r="F1097" t="str">
            <v>OP35</v>
          </cell>
          <cell r="X1097">
            <v>0</v>
          </cell>
        </row>
        <row r="1098">
          <cell r="C1098" t="str">
            <v>RR-NQF009777</v>
          </cell>
          <cell r="F1098" t="str">
            <v>OP20</v>
          </cell>
          <cell r="X1098">
            <v>25</v>
          </cell>
        </row>
        <row r="1099">
          <cell r="C1099" t="str">
            <v>TS-B1316-06108</v>
          </cell>
          <cell r="F1099" t="str">
            <v>OP25</v>
          </cell>
          <cell r="X1099">
            <v>12</v>
          </cell>
        </row>
        <row r="1100">
          <cell r="C1100" t="str">
            <v>TS-B1316-06108</v>
          </cell>
          <cell r="F1100" t="str">
            <v>OP20</v>
          </cell>
          <cell r="X1100">
            <v>19</v>
          </cell>
        </row>
        <row r="1101">
          <cell r="C1101" t="str">
            <v>RR-Φ171XΦ205XL26</v>
          </cell>
          <cell r="F1101" t="str">
            <v>OP20</v>
          </cell>
          <cell r="X1101">
            <v>25</v>
          </cell>
        </row>
        <row r="1102">
          <cell r="C1102" t="str">
            <v>HW-VV3827400-902.51</v>
          </cell>
          <cell r="F1102" t="str">
            <v>OP20</v>
          </cell>
          <cell r="X1102">
            <v>16</v>
          </cell>
        </row>
        <row r="1103">
          <cell r="C1103" t="str">
            <v>RR-FRC3218F</v>
          </cell>
          <cell r="F1103" t="str">
            <v>OP20</v>
          </cell>
          <cell r="X1103">
            <v>18</v>
          </cell>
        </row>
        <row r="1104">
          <cell r="C1104" t="str">
            <v>RR-LM3123F</v>
          </cell>
          <cell r="F1104" t="str">
            <v>OP30</v>
          </cell>
          <cell r="X1104">
            <v>22</v>
          </cell>
        </row>
        <row r="1105">
          <cell r="C1105" t="str">
            <v>RR-LM3123F</v>
          </cell>
          <cell r="F1105" t="str">
            <v>OP35</v>
          </cell>
          <cell r="X1105">
            <v>22</v>
          </cell>
        </row>
        <row r="1106">
          <cell r="C1106" t="str">
            <v>RR-LM3122F</v>
          </cell>
          <cell r="F1106" t="str">
            <v>OP35</v>
          </cell>
          <cell r="X1106">
            <v>25</v>
          </cell>
        </row>
        <row r="1107">
          <cell r="C1107" t="str">
            <v>RR-BRR3189F</v>
          </cell>
          <cell r="F1107" t="str">
            <v>OP20</v>
          </cell>
          <cell r="X1107">
            <v>31</v>
          </cell>
        </row>
        <row r="1108">
          <cell r="C1108" t="str">
            <v>RR-BRR3170F</v>
          </cell>
          <cell r="F1108" t="str">
            <v>OP20</v>
          </cell>
          <cell r="X1108">
            <v>31</v>
          </cell>
        </row>
        <row r="1109">
          <cell r="C1109" t="str">
            <v>HW-3900310-113F</v>
          </cell>
          <cell r="F1109" t="str">
            <v>OP05</v>
          </cell>
          <cell r="X1109">
            <v>19</v>
          </cell>
        </row>
        <row r="1110">
          <cell r="C1110" t="str">
            <v>HW-3900310-113F</v>
          </cell>
          <cell r="F1110" t="str">
            <v>OP25</v>
          </cell>
          <cell r="X1110">
            <v>14</v>
          </cell>
        </row>
        <row r="1111">
          <cell r="C1111" t="str">
            <v>RR-SLN045032-DES027</v>
          </cell>
          <cell r="F1111" t="str">
            <v>OP30</v>
          </cell>
          <cell r="X1111">
            <v>16</v>
          </cell>
        </row>
        <row r="1112">
          <cell r="C1112" t="str">
            <v>RR-SLN045032-DES027</v>
          </cell>
          <cell r="F1112" t="str">
            <v>OP35</v>
          </cell>
          <cell r="X1112">
            <v>13</v>
          </cell>
        </row>
        <row r="1113">
          <cell r="C1113" t="str">
            <v>GR-721Z4201-5</v>
          </cell>
          <cell r="F1113" t="str">
            <v>OP30</v>
          </cell>
          <cell r="X1113">
            <v>52</v>
          </cell>
        </row>
        <row r="1114">
          <cell r="C1114" t="str">
            <v>GR-721Z4201-5</v>
          </cell>
          <cell r="F1114" t="str">
            <v>OP35</v>
          </cell>
          <cell r="X1114">
            <v>54</v>
          </cell>
        </row>
        <row r="1115">
          <cell r="C1115" t="str">
            <v>SN-062-037-012-6</v>
          </cell>
          <cell r="F1115" t="str">
            <v>OP20</v>
          </cell>
          <cell r="X1115">
            <v>50</v>
          </cell>
        </row>
        <row r="1116">
          <cell r="C1116" t="str">
            <v>GE-2552M51G04.003R</v>
          </cell>
          <cell r="F1116" t="str">
            <v>OP26</v>
          </cell>
          <cell r="X1116">
            <v>11</v>
          </cell>
        </row>
        <row r="1117">
          <cell r="C1117" t="str">
            <v>RR-BRR3154F</v>
          </cell>
          <cell r="F1117" t="str">
            <v>OP20</v>
          </cell>
          <cell r="X1117">
            <v>36</v>
          </cell>
        </row>
        <row r="1118">
          <cell r="C1118" t="str">
            <v>PA-NJE11018</v>
          </cell>
          <cell r="F1118" t="str">
            <v>OP35</v>
          </cell>
          <cell r="X1118">
            <v>53</v>
          </cell>
        </row>
        <row r="1119">
          <cell r="C1119" t="str">
            <v>PA-NJE11018</v>
          </cell>
          <cell r="F1119" t="str">
            <v>OP40</v>
          </cell>
          <cell r="X1119">
            <v>48</v>
          </cell>
        </row>
        <row r="1120">
          <cell r="C1120" t="str">
            <v>PA-NJE11018</v>
          </cell>
          <cell r="F1120" t="str">
            <v>OP45</v>
          </cell>
          <cell r="X1120">
            <v>48</v>
          </cell>
        </row>
        <row r="1121">
          <cell r="C1121" t="str">
            <v>PA-NJE11018</v>
          </cell>
          <cell r="F1121" t="str">
            <v>OP50</v>
          </cell>
          <cell r="X1121">
            <v>79</v>
          </cell>
        </row>
        <row r="1122">
          <cell r="C1122" t="str">
            <v>RR-NQF009820</v>
          </cell>
          <cell r="F1122" t="str">
            <v>OP20</v>
          </cell>
          <cell r="X1122">
            <v>25</v>
          </cell>
        </row>
        <row r="1123">
          <cell r="C1123" t="str">
            <v>RR-BRR3110F</v>
          </cell>
          <cell r="F1123" t="str">
            <v>OP20</v>
          </cell>
          <cell r="X1123">
            <v>25</v>
          </cell>
        </row>
        <row r="1124">
          <cell r="C1124" t="str">
            <v>GE-UZ00145683</v>
          </cell>
          <cell r="F1124" t="str">
            <v>OP20</v>
          </cell>
          <cell r="X1124">
            <v>24</v>
          </cell>
        </row>
        <row r="1125">
          <cell r="C1125" t="str">
            <v xml:space="preserve">SN-ML142X111-KBB-00 </v>
          </cell>
          <cell r="F1125" t="str">
            <v>OP20</v>
          </cell>
          <cell r="X1125">
            <v>7</v>
          </cell>
        </row>
        <row r="1126">
          <cell r="C1126" t="str">
            <v>SN-364-020-130-8S9</v>
          </cell>
          <cell r="F1126" t="str">
            <v>OP35</v>
          </cell>
          <cell r="X1126">
            <v>6</v>
          </cell>
        </row>
        <row r="1127">
          <cell r="C1127" t="str">
            <v>RR-FR8355277</v>
          </cell>
          <cell r="F1127" t="str">
            <v>OP30</v>
          </cell>
          <cell r="X1127">
            <v>108</v>
          </cell>
        </row>
        <row r="1128">
          <cell r="C1128" t="str">
            <v>RR-FR8355277</v>
          </cell>
          <cell r="F1128" t="str">
            <v>OP35</v>
          </cell>
          <cell r="X1128">
            <v>150</v>
          </cell>
        </row>
        <row r="1129">
          <cell r="C1129" t="str">
            <v>GE-2734M33P01.003W</v>
          </cell>
          <cell r="F1129" t="str">
            <v>OP00</v>
          </cell>
          <cell r="X1129">
            <v>24</v>
          </cell>
        </row>
        <row r="1130">
          <cell r="C1130" t="str">
            <v>GE-2734M33P01.003W</v>
          </cell>
          <cell r="F1130" t="str">
            <v>OP20</v>
          </cell>
          <cell r="X1130">
            <v>12</v>
          </cell>
        </row>
        <row r="1131">
          <cell r="C1131" t="str">
            <v>HW-VV3827400-903</v>
          </cell>
          <cell r="F1131" t="str">
            <v>OP20</v>
          </cell>
          <cell r="X1131">
            <v>22</v>
          </cell>
        </row>
        <row r="1132">
          <cell r="C1132" t="str">
            <v>GE-M72098P01</v>
          </cell>
          <cell r="F1132" t="str">
            <v>OP20</v>
          </cell>
          <cell r="X1132">
            <v>15</v>
          </cell>
        </row>
        <row r="1133">
          <cell r="C1133" t="str">
            <v>RR-NQF010043</v>
          </cell>
          <cell r="F1133" t="str">
            <v>OP20</v>
          </cell>
          <cell r="X1133">
            <v>12</v>
          </cell>
        </row>
        <row r="1134">
          <cell r="C1134" t="str">
            <v>RR-NQF010043</v>
          </cell>
          <cell r="F1134" t="str">
            <v>OP30</v>
          </cell>
          <cell r="X1134">
            <v>33</v>
          </cell>
        </row>
        <row r="1135">
          <cell r="C1135" t="str">
            <v>RR-NQF010043</v>
          </cell>
          <cell r="F1135" t="str">
            <v>OP35</v>
          </cell>
          <cell r="X1135">
            <v>35</v>
          </cell>
        </row>
        <row r="1136">
          <cell r="C1136" t="str">
            <v>RR-NQF010045</v>
          </cell>
          <cell r="F1136" t="str">
            <v>OP20</v>
          </cell>
          <cell r="X1136">
            <v>12</v>
          </cell>
        </row>
        <row r="1137">
          <cell r="C1137" t="str">
            <v>RR-NQF010045</v>
          </cell>
          <cell r="F1137" t="str">
            <v>OP30</v>
          </cell>
          <cell r="X1137">
            <v>34</v>
          </cell>
        </row>
        <row r="1138">
          <cell r="C1138" t="str">
            <v>RR-NQF010045</v>
          </cell>
          <cell r="F1138" t="str">
            <v>OP35</v>
          </cell>
          <cell r="X1138">
            <v>45</v>
          </cell>
        </row>
        <row r="1139">
          <cell r="C1139" t="str">
            <v>PC-86661513</v>
          </cell>
          <cell r="F1139" t="str">
            <v>OP25</v>
          </cell>
          <cell r="X1139">
            <v>13</v>
          </cell>
        </row>
        <row r="1140">
          <cell r="C1140" t="str">
            <v>GE-P3967199</v>
          </cell>
          <cell r="F1140" t="str">
            <v>OP30</v>
          </cell>
          <cell r="X1140">
            <v>38</v>
          </cell>
        </row>
        <row r="1141">
          <cell r="C1141" t="str">
            <v>GE-P3967199</v>
          </cell>
          <cell r="F1141" t="str">
            <v>OP35</v>
          </cell>
          <cell r="X1141">
            <v>67</v>
          </cell>
        </row>
        <row r="1142">
          <cell r="C1142" t="str">
            <v>GE-P3967199</v>
          </cell>
          <cell r="F1142" t="str">
            <v>OP40</v>
          </cell>
          <cell r="X1142">
            <v>36</v>
          </cell>
        </row>
        <row r="1143">
          <cell r="C1143" t="str">
            <v>GE-P3967199</v>
          </cell>
          <cell r="F1143" t="str">
            <v>OP45</v>
          </cell>
          <cell r="X1143">
            <v>66</v>
          </cell>
        </row>
        <row r="1144">
          <cell r="C1144" t="str">
            <v>GE-P3967199</v>
          </cell>
          <cell r="F1144" t="str">
            <v>OP50</v>
          </cell>
          <cell r="X1144">
            <v>83</v>
          </cell>
        </row>
        <row r="1145">
          <cell r="C1145" t="str">
            <v>GE-M72119P01</v>
          </cell>
          <cell r="F1145" t="str">
            <v>OP20</v>
          </cell>
          <cell r="X1145">
            <v>10</v>
          </cell>
        </row>
        <row r="1146">
          <cell r="C1146" t="str">
            <v>GE-P3967217</v>
          </cell>
          <cell r="F1146" t="str">
            <v>OP30</v>
          </cell>
          <cell r="X1146">
            <v>57</v>
          </cell>
        </row>
        <row r="1147">
          <cell r="C1147" t="str">
            <v>GE-P3967217</v>
          </cell>
          <cell r="F1147" t="str">
            <v>OP35</v>
          </cell>
          <cell r="X1147">
            <v>104</v>
          </cell>
        </row>
        <row r="1148">
          <cell r="C1148" t="str">
            <v>GE-P3967217</v>
          </cell>
          <cell r="F1148" t="str">
            <v>OP40</v>
          </cell>
          <cell r="X1148">
            <v>77</v>
          </cell>
        </row>
        <row r="1149">
          <cell r="C1149" t="str">
            <v>GE-P3967217</v>
          </cell>
          <cell r="F1149" t="str">
            <v>OP45</v>
          </cell>
          <cell r="X1149">
            <v>60</v>
          </cell>
        </row>
        <row r="1150">
          <cell r="C1150" t="str">
            <v>RR-LM13870F</v>
          </cell>
          <cell r="F1150" t="str">
            <v>OP30</v>
          </cell>
          <cell r="X1150">
            <v>73</v>
          </cell>
        </row>
        <row r="1151">
          <cell r="C1151" t="str">
            <v>GE-2041M85P01</v>
          </cell>
          <cell r="F1151" t="str">
            <v>OP35</v>
          </cell>
          <cell r="X1151">
            <v>23</v>
          </cell>
        </row>
        <row r="1152">
          <cell r="C1152" t="str">
            <v>GE-2596M82G01.002R</v>
          </cell>
          <cell r="F1152" t="str">
            <v>OP25</v>
          </cell>
          <cell r="X1152">
            <v>46</v>
          </cell>
        </row>
        <row r="1153">
          <cell r="C1153" t="str">
            <v>RR-NQF010057</v>
          </cell>
          <cell r="F1153" t="str">
            <v>OP20</v>
          </cell>
          <cell r="X1153">
            <v>40</v>
          </cell>
        </row>
        <row r="1154">
          <cell r="C1154" t="str">
            <v>PA-NJE11018</v>
          </cell>
          <cell r="F1154" t="str">
            <v>OP30</v>
          </cell>
          <cell r="X1154">
            <v>21</v>
          </cell>
        </row>
        <row r="1155">
          <cell r="C1155" t="str">
            <v>GE-2701M44P04.005R</v>
          </cell>
          <cell r="F1155" t="str">
            <v>OP20</v>
          </cell>
          <cell r="X1155">
            <v>11</v>
          </cell>
        </row>
        <row r="1156">
          <cell r="C1156" t="str">
            <v>GE-2641M87P01.002R</v>
          </cell>
          <cell r="F1156" t="str">
            <v>OP20</v>
          </cell>
          <cell r="X1156">
            <v>15</v>
          </cell>
        </row>
        <row r="1157">
          <cell r="C1157" t="str">
            <v>GE-2641M87P01.002R</v>
          </cell>
          <cell r="F1157" t="str">
            <v>OP25</v>
          </cell>
          <cell r="X1157">
            <v>19</v>
          </cell>
        </row>
        <row r="1158">
          <cell r="C1158" t="str">
            <v>GE-2641M87P01.002R</v>
          </cell>
          <cell r="F1158" t="str">
            <v>OP26</v>
          </cell>
          <cell r="X1158">
            <v>19</v>
          </cell>
        </row>
        <row r="1159">
          <cell r="C1159" t="str">
            <v>GE-2641M87P01.003R</v>
          </cell>
          <cell r="F1159" t="str">
            <v>OP20</v>
          </cell>
          <cell r="X1159">
            <v>18</v>
          </cell>
        </row>
        <row r="1160">
          <cell r="C1160" t="str">
            <v>GE-2641M87P01.003R</v>
          </cell>
          <cell r="F1160" t="str">
            <v>OP25</v>
          </cell>
          <cell r="X1160">
            <v>20</v>
          </cell>
        </row>
        <row r="1161">
          <cell r="C1161" t="str">
            <v>GE-2641M87P01.003R</v>
          </cell>
          <cell r="F1161" t="str">
            <v>OP26</v>
          </cell>
          <cell r="X1161">
            <v>20</v>
          </cell>
        </row>
        <row r="1162">
          <cell r="C1162" t="str">
            <v>SN-062-038-303-8</v>
          </cell>
          <cell r="F1162" t="str">
            <v>OP20</v>
          </cell>
          <cell r="X1162">
            <v>0</v>
          </cell>
        </row>
        <row r="1163">
          <cell r="C1163" t="str">
            <v>SN-062-038-304-8</v>
          </cell>
          <cell r="F1163" t="str">
            <v>OP20</v>
          </cell>
          <cell r="X1163">
            <v>0</v>
          </cell>
        </row>
        <row r="1164">
          <cell r="C1164" t="str">
            <v>SN-062-037-002-6</v>
          </cell>
          <cell r="F1164" t="str">
            <v>OP40</v>
          </cell>
          <cell r="X1164">
            <v>95</v>
          </cell>
        </row>
        <row r="1165">
          <cell r="C1165" t="str">
            <v>SN-062-037-002-6</v>
          </cell>
          <cell r="F1165" t="str">
            <v>OP45</v>
          </cell>
          <cell r="X1165">
            <v>84</v>
          </cell>
        </row>
        <row r="1166">
          <cell r="C1166" t="str">
            <v>SN-062-037-002-6</v>
          </cell>
          <cell r="F1166" t="str">
            <v>OP50</v>
          </cell>
          <cell r="X1166">
            <v>100</v>
          </cell>
        </row>
        <row r="1167">
          <cell r="C1167" t="str">
            <v>GR-FRC-745-1117-501</v>
          </cell>
          <cell r="F1167" t="str">
            <v>OP20</v>
          </cell>
          <cell r="X1167">
            <v>45</v>
          </cell>
        </row>
        <row r="1168">
          <cell r="C1168" t="str">
            <v>SN-062-038-602-8</v>
          </cell>
          <cell r="F1168" t="str">
            <v>OP30</v>
          </cell>
          <cell r="X1168">
            <v>0</v>
          </cell>
        </row>
        <row r="1169">
          <cell r="C1169" t="str">
            <v>SN-062-037-012-6</v>
          </cell>
          <cell r="F1169" t="str">
            <v>OP40</v>
          </cell>
          <cell r="X1169">
            <v>168</v>
          </cell>
        </row>
        <row r="1170">
          <cell r="C1170" t="str">
            <v>SN-062-037-012-6</v>
          </cell>
          <cell r="F1170" t="str">
            <v>OP45</v>
          </cell>
          <cell r="X1170">
            <v>270</v>
          </cell>
        </row>
        <row r="1171">
          <cell r="C1171" t="str">
            <v>SN-062-037-012-6</v>
          </cell>
          <cell r="F1171" t="str">
            <v>OP50</v>
          </cell>
          <cell r="X1171">
            <v>244</v>
          </cell>
        </row>
        <row r="1172">
          <cell r="C1172" t="str">
            <v>GE-2460M71P01.002R</v>
          </cell>
          <cell r="F1172" t="str">
            <v>OP30</v>
          </cell>
          <cell r="X1172">
            <v>20</v>
          </cell>
        </row>
        <row r="1173">
          <cell r="C1173" t="str">
            <v>GE-2460M71P01.002R</v>
          </cell>
          <cell r="F1173" t="str">
            <v>OP35</v>
          </cell>
          <cell r="X1173">
            <v>20</v>
          </cell>
        </row>
        <row r="1174">
          <cell r="C1174" t="str">
            <v>GE-2551M97G01.002R</v>
          </cell>
          <cell r="F1174" t="str">
            <v>OP20</v>
          </cell>
          <cell r="X1174">
            <v>34</v>
          </cell>
        </row>
        <row r="1175">
          <cell r="C1175" t="str">
            <v>GE-2551M97G01.002R</v>
          </cell>
          <cell r="F1175" t="str">
            <v>OP25</v>
          </cell>
          <cell r="X1175">
            <v>44</v>
          </cell>
        </row>
        <row r="1176">
          <cell r="C1176" t="str">
            <v>SN-062-037-002-6</v>
          </cell>
          <cell r="F1176" t="str">
            <v>OP10</v>
          </cell>
          <cell r="X1176">
            <v>270</v>
          </cell>
        </row>
        <row r="1177">
          <cell r="C1177" t="str">
            <v>SN-062-037-012-6</v>
          </cell>
          <cell r="F1177" t="str">
            <v>OP10</v>
          </cell>
          <cell r="X1177">
            <v>415</v>
          </cell>
        </row>
        <row r="1178">
          <cell r="C1178" t="str">
            <v>SN-062-037-012-6</v>
          </cell>
          <cell r="F1178" t="str">
            <v>OP55</v>
          </cell>
          <cell r="X1178">
            <v>86</v>
          </cell>
        </row>
        <row r="1179">
          <cell r="C1179" t="str">
            <v>HW-3844579-2F</v>
          </cell>
          <cell r="F1179" t="str">
            <v>OP00</v>
          </cell>
          <cell r="X1179">
            <v>42</v>
          </cell>
        </row>
        <row r="1180">
          <cell r="C1180" t="str">
            <v>HW-3035659-2-2F</v>
          </cell>
          <cell r="F1180" t="str">
            <v>OP25</v>
          </cell>
          <cell r="X1180">
            <v>33</v>
          </cell>
        </row>
        <row r="1181">
          <cell r="C1181" t="str">
            <v>SN-362-020-051-8S9</v>
          </cell>
          <cell r="F1181" t="str">
            <v>OP35</v>
          </cell>
          <cell r="X1181">
            <v>6</v>
          </cell>
        </row>
        <row r="1182">
          <cell r="C1182" t="str">
            <v>SN-362-020-205-8S9</v>
          </cell>
          <cell r="F1182" t="str">
            <v>OP35</v>
          </cell>
          <cell r="X1182">
            <v>6</v>
          </cell>
        </row>
        <row r="1183">
          <cell r="C1183" t="str">
            <v>RR-Φ171XΦ205XL26</v>
          </cell>
          <cell r="F1183" t="str">
            <v>OP30</v>
          </cell>
          <cell r="X1183">
            <v>0</v>
          </cell>
        </row>
        <row r="1184">
          <cell r="C1184" t="str">
            <v>GE-M72118P01</v>
          </cell>
          <cell r="F1184" t="str">
            <v>OP00</v>
          </cell>
          <cell r="X1184">
            <v>40</v>
          </cell>
        </row>
        <row r="1185">
          <cell r="C1185" t="str">
            <v>RR-FRC3116F</v>
          </cell>
          <cell r="F1185" t="str">
            <v>OP20</v>
          </cell>
          <cell r="X1185">
            <v>40</v>
          </cell>
        </row>
        <row r="1186">
          <cell r="C1186" t="str">
            <v>SN-062-038-207-8</v>
          </cell>
          <cell r="F1186" t="str">
            <v>OP20</v>
          </cell>
          <cell r="X1186">
            <v>37</v>
          </cell>
        </row>
        <row r="1187">
          <cell r="C1187" t="str">
            <v>SN-362-020-105-8S9</v>
          </cell>
          <cell r="F1187" t="str">
            <v>OP35</v>
          </cell>
          <cell r="X1187">
            <v>5</v>
          </cell>
        </row>
        <row r="1188">
          <cell r="C1188" t="str">
            <v>SN-362-020-105-8S9</v>
          </cell>
          <cell r="F1188" t="str">
            <v>OP20</v>
          </cell>
          <cell r="X1188">
            <v>66</v>
          </cell>
        </row>
        <row r="1189">
          <cell r="C1189" t="str">
            <v>SN-364-020-130-8S9</v>
          </cell>
          <cell r="F1189" t="str">
            <v>OP00</v>
          </cell>
          <cell r="X1189">
            <v>66</v>
          </cell>
        </row>
        <row r="1190">
          <cell r="C1190" t="str">
            <v>TS-B1316-01791</v>
          </cell>
          <cell r="F1190" t="str">
            <v>OP30</v>
          </cell>
          <cell r="X1190">
            <v>56</v>
          </cell>
        </row>
        <row r="1191">
          <cell r="C1191" t="str">
            <v>SN-062-038-602-8</v>
          </cell>
          <cell r="F1191" t="str">
            <v>OP30</v>
          </cell>
          <cell r="X1191">
            <v>0</v>
          </cell>
        </row>
        <row r="1192">
          <cell r="C1192" t="str">
            <v>SN-364-020-420-8S9</v>
          </cell>
          <cell r="F1192" t="str">
            <v>OP35</v>
          </cell>
          <cell r="X1192">
            <v>5</v>
          </cell>
        </row>
        <row r="1193">
          <cell r="C1193" t="str">
            <v>SN-364-020-020-8S9</v>
          </cell>
          <cell r="F1193" t="str">
            <v>OP35</v>
          </cell>
          <cell r="X1193">
            <v>6</v>
          </cell>
        </row>
        <row r="1194">
          <cell r="C1194" t="str">
            <v>HW-3035118-6-3F</v>
          </cell>
          <cell r="F1194" t="str">
            <v>OP30</v>
          </cell>
          <cell r="X1194">
            <v>64</v>
          </cell>
        </row>
        <row r="1195">
          <cell r="C1195" t="str">
            <v>HW-3035118-6-3F</v>
          </cell>
          <cell r="F1195" t="str">
            <v>OP35</v>
          </cell>
          <cell r="X1195">
            <v>56</v>
          </cell>
        </row>
        <row r="1196">
          <cell r="C1196" t="str">
            <v>TS-B1316-03693</v>
          </cell>
          <cell r="F1196" t="str">
            <v>OP25</v>
          </cell>
          <cell r="X1196">
            <v>33</v>
          </cell>
        </row>
        <row r="1197">
          <cell r="C1197" t="str">
            <v>TS-B1316-04488</v>
          </cell>
          <cell r="F1197" t="str">
            <v>OP20</v>
          </cell>
          <cell r="X1197">
            <v>33</v>
          </cell>
        </row>
        <row r="1198">
          <cell r="C1198" t="str">
            <v>TS-B1316-03695</v>
          </cell>
          <cell r="F1198" t="str">
            <v>OP25</v>
          </cell>
          <cell r="X1198">
            <v>32</v>
          </cell>
        </row>
        <row r="1199">
          <cell r="C1199" t="str">
            <v>PC-1F3023678</v>
          </cell>
          <cell r="F1199" t="str">
            <v>OP00</v>
          </cell>
          <cell r="X1199">
            <v>0</v>
          </cell>
        </row>
        <row r="1200">
          <cell r="C1200" t="str">
            <v>SN-064-085-302-8</v>
          </cell>
          <cell r="F1200" t="str">
            <v>OP20</v>
          </cell>
          <cell r="X1200">
            <v>0</v>
          </cell>
        </row>
        <row r="1201">
          <cell r="C1201" t="str">
            <v>SN-064-088-905-8</v>
          </cell>
          <cell r="F1201" t="str">
            <v>OP20</v>
          </cell>
          <cell r="X1201">
            <v>0</v>
          </cell>
        </row>
        <row r="1202">
          <cell r="C1202" t="str">
            <v>SN-064-087-004-8S2</v>
          </cell>
          <cell r="F1202" t="str">
            <v>OP20</v>
          </cell>
          <cell r="X1202">
            <v>0</v>
          </cell>
        </row>
        <row r="1203">
          <cell r="C1203" t="str">
            <v>SN-MN116X73-KHB-00</v>
          </cell>
          <cell r="F1203" t="str">
            <v>OP20</v>
          </cell>
          <cell r="X1203">
            <v>0</v>
          </cell>
        </row>
        <row r="1204">
          <cell r="C1204" t="str">
            <v>SN-MN148X50-KHB-00</v>
          </cell>
          <cell r="F1204" t="str">
            <v>OP20</v>
          </cell>
          <cell r="X1204">
            <v>0</v>
          </cell>
        </row>
        <row r="1205">
          <cell r="C1205" t="str">
            <v>SN-MN177X156-KHB-00</v>
          </cell>
          <cell r="F1205" t="str">
            <v>OP20</v>
          </cell>
          <cell r="X1205">
            <v>0</v>
          </cell>
        </row>
        <row r="1206">
          <cell r="C1206" t="str">
            <v>SN-MT1835000-KCR-00</v>
          </cell>
          <cell r="F1206" t="str">
            <v>OP20</v>
          </cell>
          <cell r="X1206">
            <v>18</v>
          </cell>
        </row>
        <row r="1207">
          <cell r="C1207" t="str">
            <v>TS-40P4412-8</v>
          </cell>
          <cell r="F1207" t="str">
            <v>OP30</v>
          </cell>
          <cell r="X1207">
            <v>0</v>
          </cell>
        </row>
        <row r="1208">
          <cell r="C1208" t="str">
            <v>TS-40P4412-8</v>
          </cell>
          <cell r="F1208" t="str">
            <v>OP35</v>
          </cell>
          <cell r="X1208">
            <v>0</v>
          </cell>
        </row>
        <row r="1209">
          <cell r="C1209" t="str">
            <v>TS-B1316-02925</v>
          </cell>
          <cell r="F1209" t="str">
            <v>OP35</v>
          </cell>
          <cell r="X1209">
            <v>0</v>
          </cell>
        </row>
        <row r="1210">
          <cell r="C1210" t="str">
            <v>GE-2701M44P03-901</v>
          </cell>
          <cell r="F1210" t="str">
            <v>OP10</v>
          </cell>
        </row>
        <row r="1211">
          <cell r="C1211" t="str">
            <v>GE-2701M44P03-901</v>
          </cell>
          <cell r="F1211" t="str">
            <v>OP20</v>
          </cell>
        </row>
        <row r="1212">
          <cell r="C1212" t="str">
            <v>GE-2701M44P03-901</v>
          </cell>
          <cell r="F1212" t="str">
            <v>OP30</v>
          </cell>
        </row>
        <row r="1213">
          <cell r="C1213" t="str">
            <v>TS-B1316-04487</v>
          </cell>
          <cell r="F1213" t="str">
            <v>OP35</v>
          </cell>
          <cell r="X1213">
            <v>20</v>
          </cell>
        </row>
        <row r="1214">
          <cell r="C1214" t="str">
            <v>TS-B1316-04488</v>
          </cell>
          <cell r="F1214" t="str">
            <v>OP25</v>
          </cell>
          <cell r="X1214">
            <v>0</v>
          </cell>
        </row>
        <row r="1215">
          <cell r="C1215" t="str">
            <v>TS-B1316-04700</v>
          </cell>
          <cell r="F1215" t="str">
            <v>OP20</v>
          </cell>
          <cell r="X1215">
            <v>32</v>
          </cell>
        </row>
        <row r="1216">
          <cell r="C1216" t="str">
            <v>TS-B1316-06129</v>
          </cell>
          <cell r="F1216" t="str">
            <v>OP20</v>
          </cell>
          <cell r="X1216">
            <v>0</v>
          </cell>
        </row>
        <row r="1217">
          <cell r="C1217" t="str">
            <v>TS-B1316-06012</v>
          </cell>
          <cell r="F1217" t="str">
            <v>OP20</v>
          </cell>
          <cell r="X1217">
            <v>0</v>
          </cell>
        </row>
        <row r="1218">
          <cell r="C1218" t="str">
            <v>TS-B1316-04893</v>
          </cell>
          <cell r="F1218" t="str">
            <v>OP20</v>
          </cell>
          <cell r="X1218">
            <v>0</v>
          </cell>
        </row>
        <row r="1219">
          <cell r="C1219" t="str">
            <v>RR-NQF009789</v>
          </cell>
          <cell r="F1219" t="str">
            <v>OP20</v>
          </cell>
          <cell r="X1219">
            <v>0</v>
          </cell>
        </row>
        <row r="1220">
          <cell r="C1220" t="str">
            <v>RR-NQF010061</v>
          </cell>
          <cell r="F1220" t="str">
            <v>OP30</v>
          </cell>
          <cell r="X1220">
            <v>62</v>
          </cell>
        </row>
        <row r="1221">
          <cell r="C1221" t="str">
            <v>RR-NQF010061</v>
          </cell>
          <cell r="F1221" t="str">
            <v>OP35</v>
          </cell>
          <cell r="X1221">
            <v>70</v>
          </cell>
        </row>
        <row r="1222">
          <cell r="C1222" t="str">
            <v>GE-2468M82G01.002R</v>
          </cell>
          <cell r="F1222" t="str">
            <v>OP30</v>
          </cell>
          <cell r="X1222">
            <v>25</v>
          </cell>
        </row>
        <row r="1223">
          <cell r="C1223" t="str">
            <v>GE-2468M82G01.002R</v>
          </cell>
          <cell r="F1223" t="str">
            <v>OP35</v>
          </cell>
          <cell r="X1223">
            <v>0</v>
          </cell>
        </row>
        <row r="1224">
          <cell r="C1224" t="str">
            <v>SN-364-061-711-8</v>
          </cell>
          <cell r="F1224" t="str">
            <v>OP30</v>
          </cell>
          <cell r="X1224">
            <v>45</v>
          </cell>
        </row>
        <row r="1225">
          <cell r="C1225" t="str">
            <v>SN-364-061-711-8</v>
          </cell>
          <cell r="F1225" t="str">
            <v>OP35</v>
          </cell>
          <cell r="X1225">
            <v>55</v>
          </cell>
        </row>
        <row r="1226">
          <cell r="C1226" t="str">
            <v>GE-M72099P01</v>
          </cell>
          <cell r="F1226" t="str">
            <v>OP00</v>
          </cell>
          <cell r="X1226">
            <v>0</v>
          </cell>
        </row>
        <row r="1227">
          <cell r="C1227" t="str">
            <v>GE-2482M36G02.002R</v>
          </cell>
          <cell r="F1227" t="str">
            <v>OP01</v>
          </cell>
          <cell r="X1227">
            <v>115</v>
          </cell>
        </row>
        <row r="1228">
          <cell r="C1228" t="str">
            <v>RR-BRR3215F</v>
          </cell>
          <cell r="F1228" t="str">
            <v>OP30</v>
          </cell>
          <cell r="X1228">
            <v>23</v>
          </cell>
        </row>
        <row r="1229">
          <cell r="C1229" t="str">
            <v>RR-BRR3215F</v>
          </cell>
          <cell r="F1229" t="str">
            <v>OP35</v>
          </cell>
          <cell r="X1229">
            <v>30</v>
          </cell>
        </row>
        <row r="1230">
          <cell r="C1230" t="str">
            <v>RR-BRR3170F</v>
          </cell>
          <cell r="F1230" t="str">
            <v>OP30</v>
          </cell>
          <cell r="X1230">
            <v>16</v>
          </cell>
        </row>
        <row r="1231">
          <cell r="C1231" t="str">
            <v>RR-BRR3171F</v>
          </cell>
          <cell r="F1231" t="str">
            <v>OP30</v>
          </cell>
          <cell r="X1231">
            <v>18</v>
          </cell>
        </row>
        <row r="1232">
          <cell r="C1232" t="str">
            <v>TS-B1316-01791</v>
          </cell>
          <cell r="F1232" t="str">
            <v>OP20</v>
          </cell>
          <cell r="X1232">
            <v>35</v>
          </cell>
        </row>
        <row r="1233">
          <cell r="C1233" t="str">
            <v>HW-3827402-FAB4F</v>
          </cell>
          <cell r="F1233" t="str">
            <v>OP30</v>
          </cell>
          <cell r="X1233">
            <v>40</v>
          </cell>
        </row>
        <row r="1234">
          <cell r="C1234" t="str">
            <v>HW-3827402-FAB4F</v>
          </cell>
          <cell r="F1234" t="str">
            <v>OP35</v>
          </cell>
          <cell r="X1234">
            <v>35</v>
          </cell>
        </row>
        <row r="1235">
          <cell r="C1235" t="str">
            <v>HW-3827402-FAB4F</v>
          </cell>
          <cell r="F1235" t="str">
            <v>OP40</v>
          </cell>
          <cell r="X1235">
            <v>18</v>
          </cell>
        </row>
        <row r="1236">
          <cell r="C1236" t="str">
            <v>GE-2460M47P05SF</v>
          </cell>
          <cell r="F1236" t="str">
            <v>OP20</v>
          </cell>
          <cell r="X1236">
            <v>35</v>
          </cell>
        </row>
        <row r="1237">
          <cell r="C1237" t="str">
            <v>GE-2641M89P01.004W</v>
          </cell>
          <cell r="F1237" t="str">
            <v>OP20</v>
          </cell>
          <cell r="X1237">
            <v>35</v>
          </cell>
        </row>
        <row r="1238">
          <cell r="C1238" t="str">
            <v>GE-2701M44P03.004R</v>
          </cell>
          <cell r="F1238" t="str">
            <v>OP20</v>
          </cell>
          <cell r="X1238">
            <v>30</v>
          </cell>
        </row>
        <row r="1239">
          <cell r="C1239" t="str">
            <v>HW-3827429-FAB4F</v>
          </cell>
          <cell r="F1239" t="str">
            <v>OP30</v>
          </cell>
          <cell r="X1239">
            <v>45</v>
          </cell>
        </row>
        <row r="1240">
          <cell r="C1240" t="str">
            <v>HW-3827429-FAB4F</v>
          </cell>
          <cell r="F1240" t="str">
            <v>OP35</v>
          </cell>
          <cell r="X1240">
            <v>45</v>
          </cell>
        </row>
        <row r="1241">
          <cell r="C1241" t="str">
            <v>PA-TF30G3286-02</v>
          </cell>
          <cell r="F1241" t="str">
            <v>OP20</v>
          </cell>
          <cell r="X1241">
            <v>50</v>
          </cell>
        </row>
        <row r="1242">
          <cell r="C1242" t="str">
            <v>PA-TF30G4961</v>
          </cell>
          <cell r="F1242" t="str">
            <v>OP20</v>
          </cell>
          <cell r="X1242">
            <v>40</v>
          </cell>
        </row>
        <row r="1243">
          <cell r="C1243" t="str">
            <v>RR-NQF009746</v>
          </cell>
          <cell r="F1243" t="str">
            <v>OP30</v>
          </cell>
          <cell r="X1243">
            <v>65</v>
          </cell>
        </row>
        <row r="1244">
          <cell r="C1244" t="str">
            <v>RR-NQF009746</v>
          </cell>
          <cell r="F1244" t="str">
            <v>OP35</v>
          </cell>
          <cell r="X1244">
            <v>80</v>
          </cell>
        </row>
        <row r="1245">
          <cell r="C1245" t="str">
            <v>GE-TF-2302M70-1</v>
          </cell>
          <cell r="F1245" t="str">
            <v>OP20</v>
          </cell>
          <cell r="X1245">
            <v>35</v>
          </cell>
        </row>
        <row r="1246">
          <cell r="C1246" t="str">
            <v>GE-4013522-323P02</v>
          </cell>
          <cell r="F1246" t="str">
            <v>OP40</v>
          </cell>
          <cell r="X1246">
            <v>75</v>
          </cell>
        </row>
        <row r="1247">
          <cell r="C1247" t="str">
            <v>RR-NQF009749</v>
          </cell>
          <cell r="F1247" t="str">
            <v>OP20</v>
          </cell>
          <cell r="X1247">
            <v>35</v>
          </cell>
        </row>
        <row r="1248">
          <cell r="C1248" t="str">
            <v>GE-2460M69P01.002R</v>
          </cell>
          <cell r="F1248" t="str">
            <v>OP30</v>
          </cell>
          <cell r="X1248">
            <v>25</v>
          </cell>
        </row>
        <row r="1249">
          <cell r="C1249" t="str">
            <v>PC-1F3028528</v>
          </cell>
          <cell r="F1249" t="str">
            <v>OP30</v>
          </cell>
          <cell r="X1249">
            <v>25</v>
          </cell>
        </row>
        <row r="1250">
          <cell r="C1250" t="str">
            <v>PC-1F3028528</v>
          </cell>
          <cell r="F1250" t="str">
            <v>OP35</v>
          </cell>
          <cell r="X1250">
            <v>20</v>
          </cell>
        </row>
        <row r="1251">
          <cell r="C1251" t="str">
            <v>GE-2701M44P03-901</v>
          </cell>
          <cell r="F1251" t="str">
            <v>OP35</v>
          </cell>
          <cell r="X1251">
            <v>0</v>
          </cell>
        </row>
        <row r="1252">
          <cell r="X1252">
            <v>0</v>
          </cell>
        </row>
        <row r="1253">
          <cell r="X1253">
            <v>0</v>
          </cell>
        </row>
        <row r="1254">
          <cell r="X1254">
            <v>0</v>
          </cell>
        </row>
        <row r="1255">
          <cell r="X1255">
            <v>0</v>
          </cell>
        </row>
        <row r="1256">
          <cell r="X1256">
            <v>0</v>
          </cell>
        </row>
        <row r="1257">
          <cell r="X1257">
            <v>0</v>
          </cell>
        </row>
        <row r="1258">
          <cell r="X1258">
            <v>0</v>
          </cell>
        </row>
        <row r="1259">
          <cell r="X1259">
            <v>0</v>
          </cell>
        </row>
        <row r="1260">
          <cell r="X1260">
            <v>0</v>
          </cell>
        </row>
        <row r="1261">
          <cell r="X1261">
            <v>0</v>
          </cell>
        </row>
        <row r="1262">
          <cell r="X1262">
            <v>0</v>
          </cell>
        </row>
        <row r="1263">
          <cell r="X1263">
            <v>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87"/>
  <sheetViews>
    <sheetView tabSelected="1" workbookViewId="0">
      <selection activeCell="H3" sqref="H3"/>
    </sheetView>
  </sheetViews>
  <sheetFormatPr defaultRowHeight="13.8" x14ac:dyDescent="0.25"/>
  <cols>
    <col min="2" max="2" width="16" bestFit="1" customWidth="1"/>
    <col min="3" max="3" width="4.33203125" customWidth="1"/>
    <col min="4" max="4" width="5" customWidth="1"/>
    <col min="5" max="5" width="6.33203125" customWidth="1"/>
    <col min="6" max="7" width="10.44140625" customWidth="1"/>
    <col min="8" max="8" width="12.21875" style="7" bestFit="1" customWidth="1"/>
    <col min="9" max="10" width="5.88671875" customWidth="1"/>
    <col min="11" max="11" width="6.44140625" style="12" customWidth="1"/>
    <col min="12" max="13" width="4.88671875" customWidth="1"/>
    <col min="14" max="14" width="5.77734375" customWidth="1"/>
    <col min="15" max="24" width="4" customWidth="1"/>
    <col min="25" max="25" width="4" style="9" customWidth="1"/>
    <col min="26" max="26" width="4.33203125" style="9" customWidth="1"/>
    <col min="27" max="33" width="4" style="9" customWidth="1"/>
    <col min="34" max="42" width="4" style="14" customWidth="1"/>
    <col min="43" max="51" width="4" style="16" customWidth="1"/>
    <col min="52" max="60" width="4" style="18" customWidth="1"/>
    <col min="62" max="63" width="9" style="4"/>
  </cols>
  <sheetData>
    <row r="1" spans="1:64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32</v>
      </c>
      <c r="H1" s="10" t="s">
        <v>7</v>
      </c>
      <c r="I1" s="1" t="s">
        <v>22</v>
      </c>
      <c r="J1" s="1" t="s">
        <v>23</v>
      </c>
      <c r="K1" s="11" t="s">
        <v>8</v>
      </c>
      <c r="L1" s="1" t="s">
        <v>22</v>
      </c>
      <c r="M1" s="1" t="s">
        <v>24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8">
        <v>125</v>
      </c>
      <c r="Z1" s="8" t="s">
        <v>9</v>
      </c>
      <c r="AA1" s="8" t="s">
        <v>10</v>
      </c>
      <c r="AB1" s="8">
        <v>660</v>
      </c>
      <c r="AC1" s="8">
        <v>600</v>
      </c>
      <c r="AD1" s="8">
        <v>550</v>
      </c>
      <c r="AE1" s="8">
        <v>500</v>
      </c>
      <c r="AF1" s="8">
        <v>320</v>
      </c>
      <c r="AG1" s="8">
        <v>300</v>
      </c>
      <c r="AH1" s="13">
        <v>125</v>
      </c>
      <c r="AI1" s="13" t="s">
        <v>9</v>
      </c>
      <c r="AJ1" s="13" t="s">
        <v>10</v>
      </c>
      <c r="AK1" s="13">
        <v>660</v>
      </c>
      <c r="AL1" s="13">
        <v>600</v>
      </c>
      <c r="AM1" s="13">
        <v>550</v>
      </c>
      <c r="AN1" s="13">
        <v>500</v>
      </c>
      <c r="AO1" s="13">
        <v>320</v>
      </c>
      <c r="AP1" s="13">
        <v>300</v>
      </c>
      <c r="AQ1" s="15">
        <v>125</v>
      </c>
      <c r="AR1" s="15" t="s">
        <v>9</v>
      </c>
      <c r="AS1" s="15" t="s">
        <v>10</v>
      </c>
      <c r="AT1" s="15">
        <v>660</v>
      </c>
      <c r="AU1" s="15">
        <v>600</v>
      </c>
      <c r="AV1" s="15">
        <v>550</v>
      </c>
      <c r="AW1" s="15">
        <v>500</v>
      </c>
      <c r="AX1" s="15">
        <v>320</v>
      </c>
      <c r="AY1" s="15">
        <v>300</v>
      </c>
      <c r="AZ1" s="17">
        <v>125</v>
      </c>
      <c r="BA1" s="17" t="s">
        <v>9</v>
      </c>
      <c r="BB1" s="17" t="s">
        <v>10</v>
      </c>
      <c r="BC1" s="17">
        <v>660</v>
      </c>
      <c r="BD1" s="17">
        <v>600</v>
      </c>
      <c r="BE1" s="17">
        <v>550</v>
      </c>
      <c r="BF1" s="17">
        <v>500</v>
      </c>
      <c r="BG1" s="17">
        <v>320</v>
      </c>
      <c r="BH1" s="17">
        <v>300</v>
      </c>
      <c r="BI1" s="1"/>
      <c r="BJ1" s="4" t="s">
        <v>29</v>
      </c>
      <c r="BK1" s="4" t="s">
        <v>30</v>
      </c>
      <c r="BL1" t="s">
        <v>31</v>
      </c>
    </row>
    <row r="2" spans="1:64" x14ac:dyDescent="0.25">
      <c r="A2" s="2" t="s">
        <v>94</v>
      </c>
      <c r="B2" s="2"/>
      <c r="C2" s="2">
        <v>7</v>
      </c>
      <c r="D2" s="2">
        <v>0</v>
      </c>
      <c r="E2" s="2"/>
      <c r="F2" s="3" t="s">
        <v>5</v>
      </c>
      <c r="G2" s="3"/>
      <c r="H2" s="6" t="str">
        <f>IFERROR(VLOOKUP(B2,Sheet3!$A$1:$C$500,2,0),"")</f>
        <v/>
      </c>
      <c r="I2" s="2">
        <f t="shared" ref="I2:I22" si="0">IFERROR(VLOOKUP(H2,$BJ$2:$BL$10,3,0),0)</f>
        <v>0</v>
      </c>
      <c r="J2" s="2">
        <f t="shared" ref="J2:J22" si="1">IFERROR(VLOOKUP(H2,$BJ$2:$BL$10,2,0),0)</f>
        <v>0</v>
      </c>
      <c r="K2" s="12" t="str">
        <f>IFERROR(VLOOKUP(B2,Sheet3!$A$1:$C$500,3,0),"")</f>
        <v/>
      </c>
      <c r="L2" s="2">
        <f t="shared" ref="L2:L26" si="2">IFERROR(VLOOKUP(K2,$BJ$2:$BL$10,3,0),0)</f>
        <v>0</v>
      </c>
      <c r="M2" s="2">
        <f t="shared" ref="M2:M26" si="3">IFERROR(VLOOKUP(K2,$BJ$2:$BL$10,2,0),0)</f>
        <v>0</v>
      </c>
      <c r="N2">
        <f>SUM(O2:X2)*C2/60-G2</f>
        <v>0</v>
      </c>
      <c r="O2">
        <f>SUMPRODUCT(($B2=[1]程序注册表!$C$2:$C$3000)*($O$1=[1]程序注册表!$F$2:$F$3000)*([1]程序注册表!$X$2:$X$3000))</f>
        <v>0</v>
      </c>
      <c r="P2">
        <f>SUMPRODUCT(($B2=[1]程序注册表!$C$2:$C$3000)*($P$1=[1]程序注册表!$F$2:$F$3000)*([1]程序注册表!$X$2:$X$3000))</f>
        <v>0</v>
      </c>
      <c r="Q2">
        <f>SUMPRODUCT(($B2=[1]程序注册表!$C$2:$C$3000)*($Q$1=[1]程序注册表!$F$2:$F$3000)*([1]程序注册表!$X$2:$X$3000))</f>
        <v>0</v>
      </c>
      <c r="R2">
        <f>SUMPRODUCT(($B2=[1]程序注册表!$C$2:$C$3000)*($R$1=[1]程序注册表!$F$2:$F$3000)*([1]程序注册表!$X$2:$X$3000))</f>
        <v>0</v>
      </c>
      <c r="S2">
        <f>SUMPRODUCT(($B2=[1]程序注册表!$C$2:$C$3000)*($S$1=[1]程序注册表!$F$2:$F$3000)*([1]程序注册表!$X$2:$X$3000))</f>
        <v>0</v>
      </c>
      <c r="T2">
        <f>SUMPRODUCT(($B2=[1]程序注册表!$C$2:$C$3000)*($T$1=[1]程序注册表!$F$2:$F$3000)*([1]程序注册表!$X$2:$X$3000))</f>
        <v>0</v>
      </c>
      <c r="U2">
        <f>SUMPRODUCT(($B2=[1]程序注册表!$C$2:$C$3000)*($U$1=[1]程序注册表!$F$2:$F$3000)*([1]程序注册表!$X$2:$X$3000))</f>
        <v>0</v>
      </c>
      <c r="V2">
        <f>SUMPRODUCT(($B2=[1]程序注册表!$C$2:$C$3000)*($V$1=[1]程序注册表!$F$2:$F$3000)*([1]程序注册表!$X$2:$X$3000))</f>
        <v>0</v>
      </c>
      <c r="W2">
        <f>SUMPRODUCT(($B2=[1]程序注册表!$C$2:$C$3000)*($W$1=[1]程序注册表!$F$2:$F$3000)*([1]程序注册表!$X$2:$X$3000))</f>
        <v>0</v>
      </c>
      <c r="X2">
        <f>SUMPRODUCT(($B2=[1]程序注册表!$C$2:$C$3000)*($X$1=[1]程序注册表!$F$2:$F$3000)*([1]程序注册表!$X$2:$X$3000))</f>
        <v>0</v>
      </c>
      <c r="Y2" s="9">
        <f t="shared" ref="Y2:Y26" si="4">IF($Y$1=$H2,$N2/$J2/$I2,0)</f>
        <v>0</v>
      </c>
      <c r="Z2" s="9">
        <f t="shared" ref="Z2:Z26" si="5">IF($Z$1=H2,$N2/$J2/$I2,0)</f>
        <v>0</v>
      </c>
      <c r="AA2" s="9">
        <f t="shared" ref="AA2:AA26" si="6">IF($AA$1=$H2,$N2/$J2/$I2,0)</f>
        <v>0</v>
      </c>
      <c r="AB2" s="9">
        <f t="shared" ref="AB2:AB26" si="7">IF($AB$1=$H2,$N2/$J2/$I2,0)</f>
        <v>0</v>
      </c>
      <c r="AC2" s="9">
        <f t="shared" ref="AC2:AC26" si="8">IF($AC$1=$H2,$N2/$J2/$I2,0)</f>
        <v>0</v>
      </c>
      <c r="AD2" s="9">
        <f t="shared" ref="AD2:AD26" si="9">IF($AD$1=$H2,$N2/$J2/$I2,0)</f>
        <v>0</v>
      </c>
      <c r="AE2" s="9">
        <f t="shared" ref="AE2:AE26" si="10">IF($AE$1=$H2,$N2/$J2/$I2,0)</f>
        <v>0</v>
      </c>
      <c r="AF2" s="9">
        <f t="shared" ref="AF2:AF26" si="11">IF($AF$1=$H2,$N2/$J2/$I2,0)</f>
        <v>0</v>
      </c>
      <c r="AG2" s="9">
        <f t="shared" ref="AG2:AG26" si="12">IF($AG$1=$H2,$N2/$J2/$I2,0)</f>
        <v>0</v>
      </c>
      <c r="AH2" s="14">
        <f t="shared" ref="AH2:AH26" si="13">IF($AH$1=$K2,$N2/$M2/$L2,0)</f>
        <v>0</v>
      </c>
      <c r="AI2" s="14">
        <f t="shared" ref="AI2:AI26" si="14">IF($AI$1=$K2,$N2/$M2/$L2,0)</f>
        <v>0</v>
      </c>
      <c r="AJ2" s="14">
        <f t="shared" ref="AJ2:AJ26" si="15">IF($AJ$1=$K2,$N2/$M2/$L2,0)</f>
        <v>0</v>
      </c>
      <c r="AK2" s="14">
        <f t="shared" ref="AK2:AK26" si="16">IF($AK$1=$K2,$N2/$M2/$L2,0)</f>
        <v>0</v>
      </c>
      <c r="AL2" s="14">
        <f t="shared" ref="AL2:AL26" si="17">IF($AL$1=$K2,$N2/$M2/$L2,0)</f>
        <v>0</v>
      </c>
      <c r="AM2" s="14">
        <f t="shared" ref="AM2:AM26" si="18">IF($AM$1=$K2,$N2/$M2/$L2,0)</f>
        <v>0</v>
      </c>
      <c r="AN2" s="14">
        <f t="shared" ref="AN2:AN26" si="19">IF($AN$1=$K2,$N2/$M2/$L2,0)</f>
        <v>0</v>
      </c>
      <c r="AO2" s="14">
        <f t="shared" ref="AO2:AO26" si="20">IF($AO$1=$K2,$N2/$M2/$L2,0)</f>
        <v>0</v>
      </c>
      <c r="AP2" s="14">
        <f t="shared" ref="AP2:AP26" si="21">IF($AP$1=$K2,$N2/$M2/$L2,0)</f>
        <v>0</v>
      </c>
      <c r="AQ2" s="16">
        <f>IF(AI2+AJ2+AK2+AL2+AM2+AN2+AO2+AP2=0,Y2,Y2/2)</f>
        <v>0</v>
      </c>
      <c r="AR2" s="16">
        <f>IF(AH2+AJ2+AK2+AL2+AM2+AN2+AO2+AP2=0,Z2,Z2/2)</f>
        <v>0</v>
      </c>
      <c r="AS2" s="16">
        <f>IF(AH2+AI2+AK2+AM2+AL2+AN2+AO2+AP2=0,AA2,AA2/2)</f>
        <v>0</v>
      </c>
      <c r="AT2" s="16">
        <f>IF(AH2+AI2+AJ2+AL2+AM2+AN2+AO2+AP2=0,AB2,AB2/2)</f>
        <v>0</v>
      </c>
      <c r="AU2" s="16">
        <f>IF(AH2+AI2+AJ2+AK2+AM2+AN2+AO2+AP2=0,AC2,AC2/2)</f>
        <v>0</v>
      </c>
      <c r="AV2" s="16">
        <f>IF(AH2+AI2+AJ2+AK2+AL2+AN2+AO2+AP2=0,AD2,AD2/2)</f>
        <v>0</v>
      </c>
      <c r="AW2" s="16">
        <f>IF(AH2+AI2+AJ2+AK2+AL2+AM2+AO2+AP2=0,AE2,AE2/2)</f>
        <v>0</v>
      </c>
      <c r="AX2" s="16">
        <f>IF(AH2+AI2+AJ2+AK2+AL2+AM2+AN2+AP2=0,AF2,AF2/2)</f>
        <v>0</v>
      </c>
      <c r="AY2" s="16">
        <f>IF(AH2+AI2+AJ2+AK2+AL2+AM2+AN2+AO2=0,AG2,AG2/2)</f>
        <v>0</v>
      </c>
      <c r="AZ2" s="18">
        <f>IF(Z2+AA2+AB2+AC2+AD2+AE2+AF2+AG2=0,AH2,AH2/2)</f>
        <v>0</v>
      </c>
      <c r="BA2" s="18">
        <f>IF(Y2+AA2+AB2+AC2+AD2+AE2+AF2+AG2=0,AI2,AI2/2)</f>
        <v>0</v>
      </c>
      <c r="BB2" s="18">
        <f>IF(Y2+Z2+AB2+AC2+AD2+AE2+AF2+AG2=0,AJ2,AJ2/2)</f>
        <v>0</v>
      </c>
      <c r="BC2" s="18">
        <f>IF(Y2+Z2+AA2+AC2+AD2+AE2+AF2+AG2=0,AK2,AK2/2)</f>
        <v>0</v>
      </c>
      <c r="BD2" s="18">
        <f>IF(Y2+Z2+AA2+AB2+AD2+AE2+AF2+AG2=0,AL2,AL2/2)</f>
        <v>0</v>
      </c>
      <c r="BE2" s="18">
        <f>IF(Y2+Z2+AA2+AB2+AC2+AE2+AF2+AG2=0,AM2,AM2/2)</f>
        <v>0</v>
      </c>
      <c r="BF2" s="18">
        <f>IF(Y2+Z2+AA2+AB2+AC2+AD2+AF2+AG2=0,AN2,AN2/2)</f>
        <v>0</v>
      </c>
      <c r="BG2" s="18">
        <f>IF(Y2+Z2+AA2+AB2+AC2+AD2+AE2+AG2=0,AO2,AO2/2)</f>
        <v>0</v>
      </c>
      <c r="BH2" s="18">
        <f>IF(Y2+Z2+AA2+AB2+AC2+AD2+AE2+AF2=0,AP2,AP2/2)</f>
        <v>0</v>
      </c>
      <c r="BJ2" s="4">
        <v>125</v>
      </c>
      <c r="BK2" s="4">
        <v>5</v>
      </c>
      <c r="BL2" s="5">
        <v>0.7</v>
      </c>
    </row>
    <row r="3" spans="1:64" x14ac:dyDescent="0.25">
      <c r="A3" s="2" t="s">
        <v>95</v>
      </c>
      <c r="B3" s="2" t="s">
        <v>96</v>
      </c>
      <c r="C3" s="2">
        <v>2</v>
      </c>
      <c r="D3" s="2">
        <v>1891</v>
      </c>
      <c r="E3" s="2"/>
      <c r="F3" s="3" t="s">
        <v>5</v>
      </c>
      <c r="G3" s="3"/>
      <c r="H3" s="6">
        <f>IFERROR(VLOOKUP(B3,Sheet3!$A$1:$C$500,2,0),"")</f>
        <v>600</v>
      </c>
      <c r="I3" s="2">
        <f t="shared" si="0"/>
        <v>0.85</v>
      </c>
      <c r="J3" s="2">
        <f t="shared" si="1"/>
        <v>2</v>
      </c>
      <c r="K3" s="12">
        <f>IFERROR(VLOOKUP(B3,Sheet3!$A$1:$C$500,3,0),"")</f>
        <v>660</v>
      </c>
      <c r="L3" s="2">
        <f t="shared" si="2"/>
        <v>0.85</v>
      </c>
      <c r="M3" s="2">
        <f t="shared" si="3"/>
        <v>3</v>
      </c>
      <c r="N3">
        <f t="shared" ref="N3:N56" si="22">SUM(O3:X3)*C3/60-G3</f>
        <v>9.6666666666666661</v>
      </c>
      <c r="O3">
        <f>SUMPRODUCT(($B3=[1]程序注册表!$C$2:$C$3000)*($O$1=[1]程序注册表!$F$2:$F$3000)*([1]程序注册表!$X$2:$X$3000))</f>
        <v>0</v>
      </c>
      <c r="P3">
        <f>SUMPRODUCT(($B3=[1]程序注册表!$C$2:$C$3000)*($P$1=[1]程序注册表!$F$2:$F$3000)*([1]程序注册表!$X$2:$X$3000))</f>
        <v>0</v>
      </c>
      <c r="Q3">
        <f>SUMPRODUCT(($B3=[1]程序注册表!$C$2:$C$3000)*($Q$1=[1]程序注册表!$F$2:$F$3000)*([1]程序注册表!$X$2:$X$3000))</f>
        <v>0</v>
      </c>
      <c r="R3">
        <f>SUMPRODUCT(($B3=[1]程序注册表!$C$2:$C$3000)*($R$1=[1]程序注册表!$F$2:$F$3000)*([1]程序注册表!$X$2:$X$3000))</f>
        <v>38</v>
      </c>
      <c r="S3">
        <f>SUMPRODUCT(($B3=[1]程序注册表!$C$2:$C$3000)*($S$1=[1]程序注册表!$F$2:$F$3000)*([1]程序注册表!$X$2:$X$3000))</f>
        <v>67</v>
      </c>
      <c r="T3">
        <f>SUMPRODUCT(($B3=[1]程序注册表!$C$2:$C$3000)*($T$1=[1]程序注册表!$F$2:$F$3000)*([1]程序注册表!$X$2:$X$3000))</f>
        <v>36</v>
      </c>
      <c r="U3">
        <f>SUMPRODUCT(($B3=[1]程序注册表!$C$2:$C$3000)*($U$1=[1]程序注册表!$F$2:$F$3000)*([1]程序注册表!$X$2:$X$3000))</f>
        <v>66</v>
      </c>
      <c r="V3">
        <f>SUMPRODUCT(($B3=[1]程序注册表!$C$2:$C$3000)*($V$1=[1]程序注册表!$F$2:$F$3000)*([1]程序注册表!$X$2:$X$3000))</f>
        <v>83</v>
      </c>
      <c r="W3">
        <f>SUMPRODUCT(($B3=[1]程序注册表!$C$2:$C$3000)*($W$1=[1]程序注册表!$F$2:$F$3000)*([1]程序注册表!$X$2:$X$3000))</f>
        <v>0</v>
      </c>
      <c r="X3">
        <f>SUMPRODUCT(($B3=[1]程序注册表!$C$2:$C$3000)*($X$1=[1]程序注册表!$F$2:$F$3000)*([1]程序注册表!$X$2:$X$3000))</f>
        <v>0</v>
      </c>
      <c r="Y3" s="9">
        <f t="shared" si="4"/>
        <v>0</v>
      </c>
      <c r="Z3" s="9">
        <f t="shared" si="5"/>
        <v>0</v>
      </c>
      <c r="AA3" s="9">
        <f t="shared" si="6"/>
        <v>0</v>
      </c>
      <c r="AB3" s="9">
        <f t="shared" si="7"/>
        <v>0</v>
      </c>
      <c r="AC3" s="9">
        <f t="shared" si="8"/>
        <v>5.6862745098039218</v>
      </c>
      <c r="AD3" s="9">
        <f t="shared" si="9"/>
        <v>0</v>
      </c>
      <c r="AE3" s="9">
        <f t="shared" si="10"/>
        <v>0</v>
      </c>
      <c r="AF3" s="9">
        <f t="shared" si="11"/>
        <v>0</v>
      </c>
      <c r="AG3" s="9">
        <f t="shared" si="12"/>
        <v>0</v>
      </c>
      <c r="AH3" s="14">
        <f t="shared" si="13"/>
        <v>0</v>
      </c>
      <c r="AI3" s="14">
        <f t="shared" si="14"/>
        <v>0</v>
      </c>
      <c r="AJ3" s="14">
        <f t="shared" si="15"/>
        <v>0</v>
      </c>
      <c r="AK3" s="14">
        <f t="shared" si="16"/>
        <v>3.7908496732026142</v>
      </c>
      <c r="AL3" s="14">
        <f t="shared" si="17"/>
        <v>0</v>
      </c>
      <c r="AM3" s="14">
        <f t="shared" si="18"/>
        <v>0</v>
      </c>
      <c r="AN3" s="14">
        <f t="shared" si="19"/>
        <v>0</v>
      </c>
      <c r="AO3" s="14">
        <f t="shared" si="20"/>
        <v>0</v>
      </c>
      <c r="AP3" s="14">
        <f t="shared" si="21"/>
        <v>0</v>
      </c>
      <c r="AQ3" s="16">
        <f t="shared" ref="AQ3:AQ26" si="23">IF(AI3+AJ3+AK3+AL3+AM3+AN3+AO3+AP3=0,Y3,Y3/2)</f>
        <v>0</v>
      </c>
      <c r="AR3" s="16">
        <f t="shared" ref="AR3:AR26" si="24">IF(AH3+AJ3+AK3+AL3+AM3+AN3+AO3+AP3=0,Z3,Z3/2)</f>
        <v>0</v>
      </c>
      <c r="AS3" s="16">
        <f t="shared" ref="AS3:AS26" si="25">IF(AH3+AI3+AK3+AM3+AL3+AN3+AO3+AP3=0,AA3,AA3/2)</f>
        <v>0</v>
      </c>
      <c r="AT3" s="16">
        <f t="shared" ref="AT3:AT26" si="26">IF(AH3+AI3+AJ3+AL3+AM3+AN3+AO3+AP3=0,AB3,AB3/2)</f>
        <v>0</v>
      </c>
      <c r="AU3" s="16">
        <f t="shared" ref="AU3:AU26" si="27">IF(AH3+AI3+AJ3+AK3+AM3+AN3+AO3+AP3=0,AC3,AC3/2)</f>
        <v>2.8431372549019609</v>
      </c>
      <c r="AV3" s="16">
        <f t="shared" ref="AV3:AV26" si="28">IF(AH3+AI3+AJ3+AK3+AL3+AN3+AO3+AP3=0,AD3,AD3/2)</f>
        <v>0</v>
      </c>
      <c r="AW3" s="16">
        <f t="shared" ref="AW3:AW26" si="29">IF(AH3+AI3+AJ3+AK3+AL3+AM3+AO3+AP3=0,AE3,AE3/2)</f>
        <v>0</v>
      </c>
      <c r="AX3" s="16">
        <f t="shared" ref="AX3:AX26" si="30">IF(AH3+AI3+AJ3+AK3+AL3+AM3+AN3+AP3=0,AF3,AF3/2)</f>
        <v>0</v>
      </c>
      <c r="AY3" s="16">
        <f t="shared" ref="AY3:AY26" si="31">IF(AH3+AI3+AJ3+AK3+AL3+AM3+AN3+AO3=0,AG3,AG3/2)</f>
        <v>0</v>
      </c>
      <c r="AZ3" s="18">
        <f t="shared" ref="AZ3:AZ26" si="32">IF(Z3+AA3+AB3+AC3+AD3+AE3+AF3+AG3=0,AH3,AH3/2)</f>
        <v>0</v>
      </c>
      <c r="BA3" s="18">
        <f t="shared" ref="BA3:BA26" si="33">IF(Y3+AA3+AB3+AC3+AD3+AE3+AF3+AG3=0,AI3,AI3/2)</f>
        <v>0</v>
      </c>
      <c r="BB3" s="18">
        <f t="shared" ref="BB3:BB26" si="34">IF(Y3+Z3+AB3+AC3+AD3+AE3+AF3+AG3=0,AJ3,AJ3/2)</f>
        <v>0</v>
      </c>
      <c r="BC3" s="18">
        <f t="shared" ref="BC3:BC26" si="35">IF(Y3+Z3+AA3+AC3+AD3+AE3+AF3+AG3=0,AK3,AK3/2)</f>
        <v>1.8954248366013071</v>
      </c>
      <c r="BD3" s="18">
        <f t="shared" ref="BD3:BD26" si="36">IF(Y3+Z3+AA3+AB3+AD3+AE3+AF3+AG3=0,AL3,AL3/2)</f>
        <v>0</v>
      </c>
      <c r="BE3" s="18">
        <f t="shared" ref="BE3:BE26" si="37">IF(Y3+Z3+AA3+AB3+AC3+AE3+AF3+AG3=0,AM3,AM3/2)</f>
        <v>0</v>
      </c>
      <c r="BF3" s="18">
        <f t="shared" ref="BF3:BF26" si="38">IF(Y3+Z3+AA3+AB3+AC3+AD3+AF3+AG3=0,AN3,AN3/2)</f>
        <v>0</v>
      </c>
      <c r="BG3" s="18">
        <f t="shared" ref="BG3:BG26" si="39">IF(Y3+Z3+AA3+AB3+AC3+AD3+AE3+AG3=0,AO3,AO3/2)</f>
        <v>0</v>
      </c>
      <c r="BH3" s="18">
        <f t="shared" ref="BH3:BH26" si="40">IF(Y3+Z3+AA3+AB3+AC3+AD3+AE3+AF3=0,AP3,AP3/2)</f>
        <v>0</v>
      </c>
      <c r="BJ3" s="4" t="s">
        <v>9</v>
      </c>
      <c r="BK3" s="4">
        <v>2</v>
      </c>
      <c r="BL3" s="5">
        <v>0.7</v>
      </c>
    </row>
    <row r="4" spans="1:64" x14ac:dyDescent="0.25">
      <c r="A4" s="2" t="s">
        <v>97</v>
      </c>
      <c r="B4" s="2" t="s">
        <v>6</v>
      </c>
      <c r="C4" s="2">
        <v>8</v>
      </c>
      <c r="D4" s="2">
        <v>2979</v>
      </c>
      <c r="E4" s="2"/>
      <c r="F4" s="3" t="s">
        <v>53</v>
      </c>
      <c r="G4" s="3">
        <v>8</v>
      </c>
      <c r="H4" s="6">
        <f>IFERROR(VLOOKUP(B4,Sheet3!$A$1:$C$500,2,0),"")</f>
        <v>125</v>
      </c>
      <c r="I4" s="2">
        <f t="shared" si="0"/>
        <v>0.7</v>
      </c>
      <c r="J4" s="2">
        <f t="shared" si="1"/>
        <v>5</v>
      </c>
      <c r="L4" s="2">
        <f t="shared" si="2"/>
        <v>0</v>
      </c>
      <c r="M4" s="2">
        <f t="shared" si="3"/>
        <v>0</v>
      </c>
      <c r="N4">
        <f t="shared" si="22"/>
        <v>142.4</v>
      </c>
      <c r="O4">
        <f>SUMPRODUCT(($B4=[1]程序注册表!$C$2:$C$3000)*($O$1=[1]程序注册表!$F$2:$F$3000)*([1]程序注册表!$X$2:$X$3000))</f>
        <v>50</v>
      </c>
      <c r="P4">
        <f>SUMPRODUCT(($B4=[1]程序注册表!$C$2:$C$3000)*($P$1=[1]程序注册表!$F$2:$F$3000)*([1]程序注册表!$X$2:$X$3000))</f>
        <v>0</v>
      </c>
      <c r="Q4">
        <f>SUMPRODUCT(($B4=[1]程序注册表!$C$2:$C$3000)*($Q$1=[1]程序注册表!$F$2:$F$3000)*([1]程序注册表!$X$2:$X$3000))</f>
        <v>0</v>
      </c>
      <c r="R4">
        <f>SUMPRODUCT(($B4=[1]程序注册表!$C$2:$C$3000)*($R$1=[1]程序注册表!$F$2:$F$3000)*([1]程序注册表!$X$2:$X$3000))</f>
        <v>189</v>
      </c>
      <c r="S4">
        <f>SUMPRODUCT(($B4=[1]程序注册表!$C$2:$C$3000)*($S$1=[1]程序注册表!$F$2:$F$3000)*([1]程序注册表!$X$2:$X$3000))</f>
        <v>121</v>
      </c>
      <c r="T4">
        <f>SUMPRODUCT(($B4=[1]程序注册表!$C$2:$C$3000)*($T$1=[1]程序注册表!$F$2:$F$3000)*([1]程序注册表!$X$2:$X$3000))</f>
        <v>168</v>
      </c>
      <c r="U4">
        <f>SUMPRODUCT(($B4=[1]程序注册表!$C$2:$C$3000)*($U$1=[1]程序注册表!$F$2:$F$3000)*([1]程序注册表!$X$2:$X$3000))</f>
        <v>270</v>
      </c>
      <c r="V4">
        <f>SUMPRODUCT(($B4=[1]程序注册表!$C$2:$C$3000)*($V$1=[1]程序注册表!$F$2:$F$3000)*([1]程序注册表!$X$2:$X$3000))</f>
        <v>244</v>
      </c>
      <c r="W4">
        <f>SUMPRODUCT(($B4=[1]程序注册表!$C$2:$C$3000)*($W$1=[1]程序注册表!$F$2:$F$3000)*([1]程序注册表!$X$2:$X$3000))</f>
        <v>86</v>
      </c>
      <c r="X4">
        <f>SUMPRODUCT(($B4=[1]程序注册表!$C$2:$C$3000)*($X$1=[1]程序注册表!$F$2:$F$3000)*([1]程序注册表!$X$2:$X$3000))</f>
        <v>0</v>
      </c>
      <c r="Y4" s="9">
        <f t="shared" si="4"/>
        <v>40.68571428571429</v>
      </c>
      <c r="Z4" s="9">
        <f t="shared" si="5"/>
        <v>0</v>
      </c>
      <c r="AA4" s="9">
        <f t="shared" si="6"/>
        <v>0</v>
      </c>
      <c r="AB4" s="9">
        <f t="shared" si="7"/>
        <v>0</v>
      </c>
      <c r="AC4" s="9">
        <f t="shared" si="8"/>
        <v>0</v>
      </c>
      <c r="AD4" s="9">
        <f t="shared" si="9"/>
        <v>0</v>
      </c>
      <c r="AE4" s="9">
        <f t="shared" si="10"/>
        <v>0</v>
      </c>
      <c r="AF4" s="9">
        <f t="shared" si="11"/>
        <v>0</v>
      </c>
      <c r="AG4" s="9">
        <f t="shared" si="12"/>
        <v>0</v>
      </c>
      <c r="AH4" s="14">
        <f t="shared" si="13"/>
        <v>0</v>
      </c>
      <c r="AI4" s="14">
        <f t="shared" si="14"/>
        <v>0</v>
      </c>
      <c r="AJ4" s="14">
        <f t="shared" si="15"/>
        <v>0</v>
      </c>
      <c r="AK4" s="14">
        <f t="shared" si="16"/>
        <v>0</v>
      </c>
      <c r="AL4" s="14">
        <f t="shared" si="17"/>
        <v>0</v>
      </c>
      <c r="AM4" s="14">
        <f t="shared" si="18"/>
        <v>0</v>
      </c>
      <c r="AN4" s="14">
        <f t="shared" si="19"/>
        <v>0</v>
      </c>
      <c r="AO4" s="14">
        <f t="shared" si="20"/>
        <v>0</v>
      </c>
      <c r="AP4" s="14">
        <f t="shared" si="21"/>
        <v>0</v>
      </c>
      <c r="AQ4" s="16">
        <f t="shared" si="23"/>
        <v>40.68571428571429</v>
      </c>
      <c r="AR4" s="16">
        <f t="shared" si="24"/>
        <v>0</v>
      </c>
      <c r="AS4" s="16">
        <f t="shared" si="25"/>
        <v>0</v>
      </c>
      <c r="AT4" s="16">
        <f t="shared" si="26"/>
        <v>0</v>
      </c>
      <c r="AU4" s="16">
        <f t="shared" si="27"/>
        <v>0</v>
      </c>
      <c r="AV4" s="16">
        <f t="shared" si="28"/>
        <v>0</v>
      </c>
      <c r="AW4" s="16">
        <f t="shared" si="29"/>
        <v>0</v>
      </c>
      <c r="AX4" s="16">
        <f t="shared" si="30"/>
        <v>0</v>
      </c>
      <c r="AY4" s="16">
        <f t="shared" si="31"/>
        <v>0</v>
      </c>
      <c r="AZ4" s="18">
        <f t="shared" si="32"/>
        <v>0</v>
      </c>
      <c r="BA4" s="18">
        <f t="shared" si="33"/>
        <v>0</v>
      </c>
      <c r="BB4" s="18">
        <f t="shared" si="34"/>
        <v>0</v>
      </c>
      <c r="BC4" s="18">
        <f t="shared" si="35"/>
        <v>0</v>
      </c>
      <c r="BD4" s="18">
        <f t="shared" si="36"/>
        <v>0</v>
      </c>
      <c r="BE4" s="18">
        <f t="shared" si="37"/>
        <v>0</v>
      </c>
      <c r="BF4" s="18">
        <f t="shared" si="38"/>
        <v>0</v>
      </c>
      <c r="BG4" s="18">
        <f t="shared" si="39"/>
        <v>0</v>
      </c>
      <c r="BH4" s="18">
        <f t="shared" si="40"/>
        <v>0</v>
      </c>
      <c r="BJ4" s="4" t="s">
        <v>10</v>
      </c>
      <c r="BK4" s="4">
        <v>1</v>
      </c>
      <c r="BL4" s="5">
        <v>0.85</v>
      </c>
    </row>
    <row r="5" spans="1:64" x14ac:dyDescent="0.25">
      <c r="A5" s="2" t="s">
        <v>52</v>
      </c>
      <c r="B5" s="2" t="s">
        <v>6</v>
      </c>
      <c r="C5" s="2">
        <v>8</v>
      </c>
      <c r="D5" s="2">
        <v>2979</v>
      </c>
      <c r="E5" s="2"/>
      <c r="F5" s="3" t="s">
        <v>53</v>
      </c>
      <c r="G5" s="3">
        <v>8</v>
      </c>
      <c r="H5" s="6">
        <f>IFERROR(VLOOKUP(B5,Sheet3!$A$1:$C$500,2,0),"")</f>
        <v>125</v>
      </c>
      <c r="I5" s="2">
        <f t="shared" si="0"/>
        <v>0.7</v>
      </c>
      <c r="J5" s="2">
        <f t="shared" si="1"/>
        <v>5</v>
      </c>
      <c r="L5" s="2">
        <f t="shared" si="2"/>
        <v>0</v>
      </c>
      <c r="M5" s="2">
        <f t="shared" si="3"/>
        <v>0</v>
      </c>
      <c r="N5">
        <f t="shared" si="22"/>
        <v>142.4</v>
      </c>
      <c r="O5">
        <f>SUMPRODUCT(($B5=[1]程序注册表!$C$2:$C$3000)*($O$1=[1]程序注册表!$F$2:$F$3000)*([1]程序注册表!$X$2:$X$3000))</f>
        <v>50</v>
      </c>
      <c r="P5">
        <f>SUMPRODUCT(($B5=[1]程序注册表!$C$2:$C$3000)*($P$1=[1]程序注册表!$F$2:$F$3000)*([1]程序注册表!$X$2:$X$3000))</f>
        <v>0</v>
      </c>
      <c r="Q5">
        <f>SUMPRODUCT(($B5=[1]程序注册表!$C$2:$C$3000)*($Q$1=[1]程序注册表!$F$2:$F$3000)*([1]程序注册表!$X$2:$X$3000))</f>
        <v>0</v>
      </c>
      <c r="R5">
        <f>SUMPRODUCT(($B5=[1]程序注册表!$C$2:$C$3000)*($R$1=[1]程序注册表!$F$2:$F$3000)*([1]程序注册表!$X$2:$X$3000))</f>
        <v>189</v>
      </c>
      <c r="S5">
        <f>SUMPRODUCT(($B5=[1]程序注册表!$C$2:$C$3000)*($S$1=[1]程序注册表!$F$2:$F$3000)*([1]程序注册表!$X$2:$X$3000))</f>
        <v>121</v>
      </c>
      <c r="T5">
        <f>SUMPRODUCT(($B5=[1]程序注册表!$C$2:$C$3000)*($T$1=[1]程序注册表!$F$2:$F$3000)*([1]程序注册表!$X$2:$X$3000))</f>
        <v>168</v>
      </c>
      <c r="U5">
        <f>SUMPRODUCT(($B5=[1]程序注册表!$C$2:$C$3000)*($U$1=[1]程序注册表!$F$2:$F$3000)*([1]程序注册表!$X$2:$X$3000))</f>
        <v>270</v>
      </c>
      <c r="V5">
        <f>SUMPRODUCT(($B5=[1]程序注册表!$C$2:$C$3000)*($V$1=[1]程序注册表!$F$2:$F$3000)*([1]程序注册表!$X$2:$X$3000))</f>
        <v>244</v>
      </c>
      <c r="W5">
        <f>SUMPRODUCT(($B5=[1]程序注册表!$C$2:$C$3000)*($W$1=[1]程序注册表!$F$2:$F$3000)*([1]程序注册表!$X$2:$X$3000))</f>
        <v>86</v>
      </c>
      <c r="X5">
        <f>SUMPRODUCT(($B5=[1]程序注册表!$C$2:$C$3000)*($X$1=[1]程序注册表!$F$2:$F$3000)*([1]程序注册表!$X$2:$X$3000))</f>
        <v>0</v>
      </c>
      <c r="Y5" s="9">
        <f t="shared" si="4"/>
        <v>40.68571428571429</v>
      </c>
      <c r="Z5" s="9">
        <f t="shared" si="5"/>
        <v>0</v>
      </c>
      <c r="AA5" s="9">
        <f t="shared" si="6"/>
        <v>0</v>
      </c>
      <c r="AB5" s="9">
        <f t="shared" si="7"/>
        <v>0</v>
      </c>
      <c r="AC5" s="9">
        <f t="shared" si="8"/>
        <v>0</v>
      </c>
      <c r="AD5" s="9">
        <f t="shared" si="9"/>
        <v>0</v>
      </c>
      <c r="AE5" s="9">
        <f t="shared" si="10"/>
        <v>0</v>
      </c>
      <c r="AF5" s="9">
        <f t="shared" si="11"/>
        <v>0</v>
      </c>
      <c r="AG5" s="9">
        <f t="shared" si="12"/>
        <v>0</v>
      </c>
      <c r="AH5" s="14">
        <f t="shared" si="13"/>
        <v>0</v>
      </c>
      <c r="AI5" s="14">
        <f t="shared" si="14"/>
        <v>0</v>
      </c>
      <c r="AJ5" s="14">
        <f t="shared" si="15"/>
        <v>0</v>
      </c>
      <c r="AK5" s="14">
        <f t="shared" si="16"/>
        <v>0</v>
      </c>
      <c r="AL5" s="14">
        <f t="shared" si="17"/>
        <v>0</v>
      </c>
      <c r="AM5" s="14">
        <f t="shared" si="18"/>
        <v>0</v>
      </c>
      <c r="AN5" s="14">
        <f t="shared" si="19"/>
        <v>0</v>
      </c>
      <c r="AO5" s="14">
        <f t="shared" si="20"/>
        <v>0</v>
      </c>
      <c r="AP5" s="14">
        <f t="shared" si="21"/>
        <v>0</v>
      </c>
      <c r="AQ5" s="16">
        <f t="shared" si="23"/>
        <v>40.68571428571429</v>
      </c>
      <c r="AR5" s="16">
        <f t="shared" si="24"/>
        <v>0</v>
      </c>
      <c r="AS5" s="16">
        <f t="shared" si="25"/>
        <v>0</v>
      </c>
      <c r="AT5" s="16">
        <f t="shared" si="26"/>
        <v>0</v>
      </c>
      <c r="AU5" s="16">
        <f t="shared" si="27"/>
        <v>0</v>
      </c>
      <c r="AV5" s="16">
        <f t="shared" si="28"/>
        <v>0</v>
      </c>
      <c r="AW5" s="16">
        <f t="shared" si="29"/>
        <v>0</v>
      </c>
      <c r="AX5" s="16">
        <f t="shared" si="30"/>
        <v>0</v>
      </c>
      <c r="AY5" s="16">
        <f t="shared" si="31"/>
        <v>0</v>
      </c>
      <c r="AZ5" s="18">
        <f t="shared" si="32"/>
        <v>0</v>
      </c>
      <c r="BA5" s="18">
        <f t="shared" si="33"/>
        <v>0</v>
      </c>
      <c r="BB5" s="18">
        <f t="shared" si="34"/>
        <v>0</v>
      </c>
      <c r="BC5" s="18">
        <f t="shared" si="35"/>
        <v>0</v>
      </c>
      <c r="BD5" s="18">
        <f t="shared" si="36"/>
        <v>0</v>
      </c>
      <c r="BE5" s="18">
        <f t="shared" si="37"/>
        <v>0</v>
      </c>
      <c r="BF5" s="18">
        <f t="shared" si="38"/>
        <v>0</v>
      </c>
      <c r="BG5" s="18">
        <f t="shared" si="39"/>
        <v>0</v>
      </c>
      <c r="BH5" s="18">
        <f t="shared" si="40"/>
        <v>0</v>
      </c>
      <c r="BJ5" s="4">
        <v>660</v>
      </c>
      <c r="BK5" s="4">
        <v>3</v>
      </c>
      <c r="BL5" s="5">
        <v>0.85</v>
      </c>
    </row>
    <row r="6" spans="1:64" x14ac:dyDescent="0.25">
      <c r="A6" s="2" t="s">
        <v>98</v>
      </c>
      <c r="B6" s="2" t="s">
        <v>6</v>
      </c>
      <c r="C6" s="2">
        <v>8</v>
      </c>
      <c r="D6" s="2">
        <v>2979</v>
      </c>
      <c r="E6" s="2"/>
      <c r="F6" s="3" t="s">
        <v>53</v>
      </c>
      <c r="G6" s="3">
        <v>8</v>
      </c>
      <c r="H6" s="6">
        <f>IFERROR(VLOOKUP(B6,Sheet3!$A$1:$C$500,2,0),"")</f>
        <v>125</v>
      </c>
      <c r="I6" s="2">
        <f t="shared" ref="I6:I8" si="41">IFERROR(VLOOKUP(H6,$BJ$2:$BL$10,3,0),0)</f>
        <v>0.7</v>
      </c>
      <c r="J6" s="2">
        <f t="shared" ref="J6:J8" si="42">IFERROR(VLOOKUP(H6,$BJ$2:$BL$10,2,0),0)</f>
        <v>5</v>
      </c>
      <c r="L6" s="2">
        <f t="shared" si="2"/>
        <v>0</v>
      </c>
      <c r="M6" s="2">
        <f t="shared" si="3"/>
        <v>0</v>
      </c>
      <c r="N6">
        <f t="shared" si="22"/>
        <v>142.4</v>
      </c>
      <c r="O6">
        <f>SUMPRODUCT(($B6=[1]程序注册表!$C$2:$C$3000)*($O$1=[1]程序注册表!$F$2:$F$3000)*([1]程序注册表!$X$2:$X$3000))</f>
        <v>50</v>
      </c>
      <c r="P6">
        <f>SUMPRODUCT(($B6=[1]程序注册表!$C$2:$C$3000)*($P$1=[1]程序注册表!$F$2:$F$3000)*([1]程序注册表!$X$2:$X$3000))</f>
        <v>0</v>
      </c>
      <c r="Q6">
        <f>SUMPRODUCT(($B6=[1]程序注册表!$C$2:$C$3000)*($Q$1=[1]程序注册表!$F$2:$F$3000)*([1]程序注册表!$X$2:$X$3000))</f>
        <v>0</v>
      </c>
      <c r="R6">
        <f>SUMPRODUCT(($B6=[1]程序注册表!$C$2:$C$3000)*($R$1=[1]程序注册表!$F$2:$F$3000)*([1]程序注册表!$X$2:$X$3000))</f>
        <v>189</v>
      </c>
      <c r="S6">
        <f>SUMPRODUCT(($B6=[1]程序注册表!$C$2:$C$3000)*($S$1=[1]程序注册表!$F$2:$F$3000)*([1]程序注册表!$X$2:$X$3000))</f>
        <v>121</v>
      </c>
      <c r="T6">
        <f>SUMPRODUCT(($B6=[1]程序注册表!$C$2:$C$3000)*($T$1=[1]程序注册表!$F$2:$F$3000)*([1]程序注册表!$X$2:$X$3000))</f>
        <v>168</v>
      </c>
      <c r="U6">
        <f>SUMPRODUCT(($B6=[1]程序注册表!$C$2:$C$3000)*($U$1=[1]程序注册表!$F$2:$F$3000)*([1]程序注册表!$X$2:$X$3000))</f>
        <v>270</v>
      </c>
      <c r="V6">
        <f>SUMPRODUCT(($B6=[1]程序注册表!$C$2:$C$3000)*($V$1=[1]程序注册表!$F$2:$F$3000)*([1]程序注册表!$X$2:$X$3000))</f>
        <v>244</v>
      </c>
      <c r="W6">
        <f>SUMPRODUCT(($B6=[1]程序注册表!$C$2:$C$3000)*($W$1=[1]程序注册表!$F$2:$F$3000)*([1]程序注册表!$X$2:$X$3000))</f>
        <v>86</v>
      </c>
      <c r="X6">
        <f>SUMPRODUCT(($B6=[1]程序注册表!$C$2:$C$3000)*($X$1=[1]程序注册表!$F$2:$F$3000)*([1]程序注册表!$X$2:$X$3000))</f>
        <v>0</v>
      </c>
      <c r="Y6" s="9">
        <f t="shared" si="4"/>
        <v>40.68571428571429</v>
      </c>
      <c r="Z6" s="9">
        <f t="shared" si="5"/>
        <v>0</v>
      </c>
      <c r="AA6" s="9">
        <f t="shared" si="6"/>
        <v>0</v>
      </c>
      <c r="AB6" s="9">
        <f t="shared" si="7"/>
        <v>0</v>
      </c>
      <c r="AC6" s="9">
        <f t="shared" si="8"/>
        <v>0</v>
      </c>
      <c r="AD6" s="9">
        <f t="shared" si="9"/>
        <v>0</v>
      </c>
      <c r="AE6" s="9">
        <f t="shared" si="10"/>
        <v>0</v>
      </c>
      <c r="AF6" s="9">
        <f t="shared" si="11"/>
        <v>0</v>
      </c>
      <c r="AG6" s="9">
        <f t="shared" si="12"/>
        <v>0</v>
      </c>
      <c r="AH6" s="14">
        <f t="shared" si="13"/>
        <v>0</v>
      </c>
      <c r="AI6" s="14">
        <f t="shared" si="14"/>
        <v>0</v>
      </c>
      <c r="AJ6" s="14">
        <f t="shared" si="15"/>
        <v>0</v>
      </c>
      <c r="AK6" s="14">
        <f t="shared" si="16"/>
        <v>0</v>
      </c>
      <c r="AL6" s="14">
        <f t="shared" si="17"/>
        <v>0</v>
      </c>
      <c r="AM6" s="14">
        <f t="shared" si="18"/>
        <v>0</v>
      </c>
      <c r="AN6" s="14">
        <f t="shared" si="19"/>
        <v>0</v>
      </c>
      <c r="AO6" s="14">
        <f t="shared" si="20"/>
        <v>0</v>
      </c>
      <c r="AP6" s="14">
        <f t="shared" si="21"/>
        <v>0</v>
      </c>
      <c r="AQ6" s="16">
        <f t="shared" si="23"/>
        <v>40.68571428571429</v>
      </c>
      <c r="AR6" s="16">
        <f t="shared" si="24"/>
        <v>0</v>
      </c>
      <c r="AS6" s="16">
        <f t="shared" si="25"/>
        <v>0</v>
      </c>
      <c r="AT6" s="16">
        <f t="shared" si="26"/>
        <v>0</v>
      </c>
      <c r="AU6" s="16">
        <f t="shared" si="27"/>
        <v>0</v>
      </c>
      <c r="AV6" s="16">
        <f t="shared" si="28"/>
        <v>0</v>
      </c>
      <c r="AW6" s="16">
        <f t="shared" si="29"/>
        <v>0</v>
      </c>
      <c r="AX6" s="16">
        <f t="shared" si="30"/>
        <v>0</v>
      </c>
      <c r="AY6" s="16">
        <f t="shared" si="31"/>
        <v>0</v>
      </c>
      <c r="AZ6" s="18">
        <f t="shared" si="32"/>
        <v>0</v>
      </c>
      <c r="BA6" s="18">
        <f t="shared" si="33"/>
        <v>0</v>
      </c>
      <c r="BB6" s="18">
        <f t="shared" si="34"/>
        <v>0</v>
      </c>
      <c r="BC6" s="18">
        <f t="shared" si="35"/>
        <v>0</v>
      </c>
      <c r="BD6" s="18">
        <f t="shared" si="36"/>
        <v>0</v>
      </c>
      <c r="BE6" s="18">
        <f t="shared" si="37"/>
        <v>0</v>
      </c>
      <c r="BF6" s="18">
        <f t="shared" si="38"/>
        <v>0</v>
      </c>
      <c r="BG6" s="18">
        <f t="shared" si="39"/>
        <v>0</v>
      </c>
      <c r="BH6" s="18">
        <f t="shared" si="40"/>
        <v>0</v>
      </c>
      <c r="BJ6" s="4">
        <v>600</v>
      </c>
      <c r="BK6" s="4">
        <v>2</v>
      </c>
      <c r="BL6" s="5">
        <v>0.85</v>
      </c>
    </row>
    <row r="7" spans="1:64" x14ac:dyDescent="0.25">
      <c r="A7" s="2" t="s">
        <v>51</v>
      </c>
      <c r="B7" s="2" t="s">
        <v>6</v>
      </c>
      <c r="C7" s="2">
        <v>8</v>
      </c>
      <c r="D7" s="2">
        <v>2979</v>
      </c>
      <c r="E7" s="2"/>
      <c r="F7" s="3" t="s">
        <v>53</v>
      </c>
      <c r="G7" s="3">
        <v>8</v>
      </c>
      <c r="H7" s="6">
        <f>IFERROR(VLOOKUP(B7,Sheet3!$A$1:$C$500,2,0),"")</f>
        <v>125</v>
      </c>
      <c r="I7" s="2">
        <f t="shared" si="41"/>
        <v>0.7</v>
      </c>
      <c r="J7" s="2">
        <f t="shared" si="42"/>
        <v>5</v>
      </c>
      <c r="L7" s="2">
        <f t="shared" si="2"/>
        <v>0</v>
      </c>
      <c r="M7" s="2">
        <f t="shared" si="3"/>
        <v>0</v>
      </c>
      <c r="N7">
        <f t="shared" si="22"/>
        <v>142.4</v>
      </c>
      <c r="O7">
        <f>SUMPRODUCT(($B7=[1]程序注册表!$C$2:$C$3000)*($O$1=[1]程序注册表!$F$2:$F$3000)*([1]程序注册表!$X$2:$X$3000))</f>
        <v>50</v>
      </c>
      <c r="P7">
        <f>SUMPRODUCT(($B7=[1]程序注册表!$C$2:$C$3000)*($P$1=[1]程序注册表!$F$2:$F$3000)*([1]程序注册表!$X$2:$X$3000))</f>
        <v>0</v>
      </c>
      <c r="Q7">
        <f>SUMPRODUCT(($B7=[1]程序注册表!$C$2:$C$3000)*($Q$1=[1]程序注册表!$F$2:$F$3000)*([1]程序注册表!$X$2:$X$3000))</f>
        <v>0</v>
      </c>
      <c r="R7">
        <f>SUMPRODUCT(($B7=[1]程序注册表!$C$2:$C$3000)*($R$1=[1]程序注册表!$F$2:$F$3000)*([1]程序注册表!$X$2:$X$3000))</f>
        <v>189</v>
      </c>
      <c r="S7">
        <f>SUMPRODUCT(($B7=[1]程序注册表!$C$2:$C$3000)*($S$1=[1]程序注册表!$F$2:$F$3000)*([1]程序注册表!$X$2:$X$3000))</f>
        <v>121</v>
      </c>
      <c r="T7">
        <f>SUMPRODUCT(($B7=[1]程序注册表!$C$2:$C$3000)*($T$1=[1]程序注册表!$F$2:$F$3000)*([1]程序注册表!$X$2:$X$3000))</f>
        <v>168</v>
      </c>
      <c r="U7">
        <f>SUMPRODUCT(($B7=[1]程序注册表!$C$2:$C$3000)*($U$1=[1]程序注册表!$F$2:$F$3000)*([1]程序注册表!$X$2:$X$3000))</f>
        <v>270</v>
      </c>
      <c r="V7">
        <f>SUMPRODUCT(($B7=[1]程序注册表!$C$2:$C$3000)*($V$1=[1]程序注册表!$F$2:$F$3000)*([1]程序注册表!$X$2:$X$3000))</f>
        <v>244</v>
      </c>
      <c r="W7">
        <f>SUMPRODUCT(($B7=[1]程序注册表!$C$2:$C$3000)*($W$1=[1]程序注册表!$F$2:$F$3000)*([1]程序注册表!$X$2:$X$3000))</f>
        <v>86</v>
      </c>
      <c r="X7">
        <f>SUMPRODUCT(($B7=[1]程序注册表!$C$2:$C$3000)*($X$1=[1]程序注册表!$F$2:$F$3000)*([1]程序注册表!$X$2:$X$3000))</f>
        <v>0</v>
      </c>
      <c r="Y7" s="9">
        <f t="shared" si="4"/>
        <v>40.68571428571429</v>
      </c>
      <c r="Z7" s="9">
        <f t="shared" si="5"/>
        <v>0</v>
      </c>
      <c r="AA7" s="9">
        <f t="shared" si="6"/>
        <v>0</v>
      </c>
      <c r="AB7" s="9">
        <f t="shared" si="7"/>
        <v>0</v>
      </c>
      <c r="AC7" s="9">
        <f t="shared" si="8"/>
        <v>0</v>
      </c>
      <c r="AD7" s="9">
        <f t="shared" si="9"/>
        <v>0</v>
      </c>
      <c r="AE7" s="9">
        <f t="shared" si="10"/>
        <v>0</v>
      </c>
      <c r="AF7" s="9">
        <f t="shared" si="11"/>
        <v>0</v>
      </c>
      <c r="AG7" s="9">
        <f t="shared" si="12"/>
        <v>0</v>
      </c>
      <c r="AH7" s="14">
        <f t="shared" si="13"/>
        <v>0</v>
      </c>
      <c r="AI7" s="14">
        <f t="shared" si="14"/>
        <v>0</v>
      </c>
      <c r="AJ7" s="14">
        <f t="shared" si="15"/>
        <v>0</v>
      </c>
      <c r="AK7" s="14">
        <f t="shared" si="16"/>
        <v>0</v>
      </c>
      <c r="AL7" s="14">
        <f t="shared" si="17"/>
        <v>0</v>
      </c>
      <c r="AM7" s="14">
        <f t="shared" si="18"/>
        <v>0</v>
      </c>
      <c r="AN7" s="14">
        <f t="shared" si="19"/>
        <v>0</v>
      </c>
      <c r="AO7" s="14">
        <f t="shared" si="20"/>
        <v>0</v>
      </c>
      <c r="AP7" s="14">
        <f t="shared" si="21"/>
        <v>0</v>
      </c>
      <c r="AQ7" s="16">
        <f t="shared" si="23"/>
        <v>40.68571428571429</v>
      </c>
      <c r="AR7" s="16">
        <f t="shared" si="24"/>
        <v>0</v>
      </c>
      <c r="AS7" s="16">
        <f t="shared" si="25"/>
        <v>0</v>
      </c>
      <c r="AT7" s="16">
        <f t="shared" si="26"/>
        <v>0</v>
      </c>
      <c r="AU7" s="16">
        <f t="shared" si="27"/>
        <v>0</v>
      </c>
      <c r="AV7" s="16">
        <f t="shared" si="28"/>
        <v>0</v>
      </c>
      <c r="AW7" s="16">
        <f t="shared" si="29"/>
        <v>0</v>
      </c>
      <c r="AX7" s="16">
        <f t="shared" si="30"/>
        <v>0</v>
      </c>
      <c r="AY7" s="16">
        <f t="shared" si="31"/>
        <v>0</v>
      </c>
      <c r="AZ7" s="18">
        <f t="shared" si="32"/>
        <v>0</v>
      </c>
      <c r="BA7" s="18">
        <f t="shared" si="33"/>
        <v>0</v>
      </c>
      <c r="BB7" s="18">
        <f t="shared" si="34"/>
        <v>0</v>
      </c>
      <c r="BC7" s="18">
        <f t="shared" si="35"/>
        <v>0</v>
      </c>
      <c r="BD7" s="18">
        <f t="shared" si="36"/>
        <v>0</v>
      </c>
      <c r="BE7" s="18">
        <f t="shared" si="37"/>
        <v>0</v>
      </c>
      <c r="BF7" s="18">
        <f t="shared" si="38"/>
        <v>0</v>
      </c>
      <c r="BG7" s="18">
        <f t="shared" si="39"/>
        <v>0</v>
      </c>
      <c r="BH7" s="18">
        <f t="shared" si="40"/>
        <v>0</v>
      </c>
      <c r="BJ7" s="4">
        <v>550</v>
      </c>
      <c r="BK7" s="4">
        <v>1</v>
      </c>
      <c r="BL7" s="5">
        <v>0.8</v>
      </c>
    </row>
    <row r="8" spans="1:64" x14ac:dyDescent="0.25">
      <c r="A8" s="2" t="s">
        <v>99</v>
      </c>
      <c r="B8" s="2" t="s">
        <v>100</v>
      </c>
      <c r="C8" s="2">
        <v>15</v>
      </c>
      <c r="D8" s="2">
        <v>348</v>
      </c>
      <c r="E8" s="2"/>
      <c r="F8" s="3" t="s">
        <v>53</v>
      </c>
      <c r="G8" s="3">
        <v>8.5</v>
      </c>
      <c r="H8" s="6">
        <f>IFERROR(VLOOKUP(B8,Sheet3!$A$1:$C$500,2,0),"")</f>
        <v>300</v>
      </c>
      <c r="I8" s="2">
        <f t="shared" si="41"/>
        <v>0.75</v>
      </c>
      <c r="J8" s="2">
        <f t="shared" si="42"/>
        <v>1</v>
      </c>
      <c r="K8" s="12">
        <f>IFERROR(VLOOKUP(B8,Sheet3!$A$1:$C$500,3,0),"")</f>
        <v>320</v>
      </c>
      <c r="L8" s="2">
        <f t="shared" si="2"/>
        <v>0.75</v>
      </c>
      <c r="M8" s="2">
        <f t="shared" si="3"/>
        <v>1</v>
      </c>
      <c r="N8">
        <f t="shared" si="22"/>
        <v>0</v>
      </c>
      <c r="O8">
        <f>SUMPRODUCT(($B8=[1]程序注册表!$C$2:$C$3000)*($O$1=[1]程序注册表!$F$2:$F$3000)*([1]程序注册表!$X$2:$X$3000))</f>
        <v>0</v>
      </c>
      <c r="P8">
        <f>SUMPRODUCT(($B8=[1]程序注册表!$C$2:$C$3000)*($P$1=[1]程序注册表!$F$2:$F$3000)*([1]程序注册表!$X$2:$X$3000))</f>
        <v>0</v>
      </c>
      <c r="Q8">
        <f>SUMPRODUCT(($B8=[1]程序注册表!$C$2:$C$3000)*($Q$1=[1]程序注册表!$F$2:$F$3000)*([1]程序注册表!$X$2:$X$3000))</f>
        <v>0</v>
      </c>
      <c r="R8">
        <f>SUMPRODUCT(($B8=[1]程序注册表!$C$2:$C$3000)*($R$1=[1]程序注册表!$F$2:$F$3000)*([1]程序注册表!$X$2:$X$3000))</f>
        <v>15</v>
      </c>
      <c r="S8">
        <f>SUMPRODUCT(($B8=[1]程序注册表!$C$2:$C$3000)*($S$1=[1]程序注册表!$F$2:$F$3000)*([1]程序注册表!$X$2:$X$3000))</f>
        <v>19</v>
      </c>
      <c r="T8">
        <f>SUMPRODUCT(($B8=[1]程序注册表!$C$2:$C$3000)*($T$1=[1]程序注册表!$F$2:$F$3000)*([1]程序注册表!$X$2:$X$3000))</f>
        <v>0</v>
      </c>
      <c r="U8">
        <f>SUMPRODUCT(($B8=[1]程序注册表!$C$2:$C$3000)*($U$1=[1]程序注册表!$F$2:$F$3000)*([1]程序注册表!$X$2:$X$3000))</f>
        <v>0</v>
      </c>
      <c r="V8">
        <f>SUMPRODUCT(($B8=[1]程序注册表!$C$2:$C$3000)*($V$1=[1]程序注册表!$F$2:$F$3000)*([1]程序注册表!$X$2:$X$3000))</f>
        <v>0</v>
      </c>
      <c r="W8">
        <f>SUMPRODUCT(($B8=[1]程序注册表!$C$2:$C$3000)*($W$1=[1]程序注册表!$F$2:$F$3000)*([1]程序注册表!$X$2:$X$3000))</f>
        <v>0</v>
      </c>
      <c r="X8">
        <f>SUMPRODUCT(($B8=[1]程序注册表!$C$2:$C$3000)*($X$1=[1]程序注册表!$F$2:$F$3000)*([1]程序注册表!$X$2:$X$3000))</f>
        <v>0</v>
      </c>
      <c r="Y8" s="9">
        <f t="shared" si="4"/>
        <v>0</v>
      </c>
      <c r="Z8" s="9">
        <f t="shared" si="5"/>
        <v>0</v>
      </c>
      <c r="AA8" s="9">
        <f t="shared" si="6"/>
        <v>0</v>
      </c>
      <c r="AB8" s="9">
        <f t="shared" si="7"/>
        <v>0</v>
      </c>
      <c r="AC8" s="9">
        <f t="shared" si="8"/>
        <v>0</v>
      </c>
      <c r="AD8" s="9">
        <f t="shared" si="9"/>
        <v>0</v>
      </c>
      <c r="AE8" s="9">
        <f t="shared" si="10"/>
        <v>0</v>
      </c>
      <c r="AF8" s="9">
        <f t="shared" si="11"/>
        <v>0</v>
      </c>
      <c r="AG8" s="9">
        <f t="shared" si="12"/>
        <v>0</v>
      </c>
      <c r="AH8" s="14">
        <f t="shared" si="13"/>
        <v>0</v>
      </c>
      <c r="AI8" s="14">
        <f t="shared" si="14"/>
        <v>0</v>
      </c>
      <c r="AJ8" s="14">
        <f t="shared" si="15"/>
        <v>0</v>
      </c>
      <c r="AK8" s="14">
        <f t="shared" si="16"/>
        <v>0</v>
      </c>
      <c r="AL8" s="14">
        <f t="shared" si="17"/>
        <v>0</v>
      </c>
      <c r="AM8" s="14">
        <f t="shared" si="18"/>
        <v>0</v>
      </c>
      <c r="AN8" s="14">
        <f t="shared" si="19"/>
        <v>0</v>
      </c>
      <c r="AO8" s="14">
        <f t="shared" si="20"/>
        <v>0</v>
      </c>
      <c r="AP8" s="14">
        <f t="shared" si="21"/>
        <v>0</v>
      </c>
      <c r="AQ8" s="16">
        <f t="shared" si="23"/>
        <v>0</v>
      </c>
      <c r="AR8" s="16">
        <f t="shared" si="24"/>
        <v>0</v>
      </c>
      <c r="AS8" s="16">
        <f t="shared" si="25"/>
        <v>0</v>
      </c>
      <c r="AT8" s="16">
        <f t="shared" si="26"/>
        <v>0</v>
      </c>
      <c r="AU8" s="16">
        <f t="shared" si="27"/>
        <v>0</v>
      </c>
      <c r="AV8" s="16">
        <f t="shared" si="28"/>
        <v>0</v>
      </c>
      <c r="AW8" s="16">
        <f t="shared" si="29"/>
        <v>0</v>
      </c>
      <c r="AX8" s="16">
        <f t="shared" si="30"/>
        <v>0</v>
      </c>
      <c r="AY8" s="16">
        <f t="shared" si="31"/>
        <v>0</v>
      </c>
      <c r="AZ8" s="18">
        <f t="shared" si="32"/>
        <v>0</v>
      </c>
      <c r="BA8" s="18">
        <f t="shared" si="33"/>
        <v>0</v>
      </c>
      <c r="BB8" s="18">
        <f t="shared" si="34"/>
        <v>0</v>
      </c>
      <c r="BC8" s="18">
        <f t="shared" si="35"/>
        <v>0</v>
      </c>
      <c r="BD8" s="18">
        <f t="shared" si="36"/>
        <v>0</v>
      </c>
      <c r="BE8" s="18">
        <f t="shared" si="37"/>
        <v>0</v>
      </c>
      <c r="BF8" s="18">
        <f t="shared" si="38"/>
        <v>0</v>
      </c>
      <c r="BG8" s="18">
        <f t="shared" si="39"/>
        <v>0</v>
      </c>
      <c r="BH8" s="18">
        <f t="shared" si="40"/>
        <v>0</v>
      </c>
      <c r="BJ8" s="4">
        <v>500</v>
      </c>
      <c r="BK8" s="4">
        <v>2</v>
      </c>
      <c r="BL8" s="5">
        <v>0.8</v>
      </c>
    </row>
    <row r="9" spans="1:64" x14ac:dyDescent="0.25">
      <c r="A9" s="2" t="s">
        <v>101</v>
      </c>
      <c r="B9" s="2" t="s">
        <v>100</v>
      </c>
      <c r="C9" s="2">
        <v>15</v>
      </c>
      <c r="D9" s="2">
        <v>348</v>
      </c>
      <c r="E9" s="2"/>
      <c r="F9" s="3" t="s">
        <v>53</v>
      </c>
      <c r="G9" s="3">
        <v>8.5</v>
      </c>
      <c r="H9" s="6">
        <f>IFERROR(VLOOKUP(B9,Sheet3!$A$1:$C$500,2,0),"")</f>
        <v>300</v>
      </c>
      <c r="I9" s="2">
        <f t="shared" si="0"/>
        <v>0.75</v>
      </c>
      <c r="J9" s="2">
        <f t="shared" si="1"/>
        <v>1</v>
      </c>
      <c r="K9" s="12">
        <f>IFERROR(VLOOKUP(B9,Sheet3!$A$1:$C$500,3,0),"")</f>
        <v>320</v>
      </c>
      <c r="L9" s="2">
        <f t="shared" si="2"/>
        <v>0.75</v>
      </c>
      <c r="M9" s="2">
        <f t="shared" si="3"/>
        <v>1</v>
      </c>
      <c r="N9">
        <f t="shared" si="22"/>
        <v>0</v>
      </c>
      <c r="O9">
        <f>SUMPRODUCT(($B9=[1]程序注册表!$C$2:$C$3000)*($O$1=[1]程序注册表!$F$2:$F$3000)*([1]程序注册表!$X$2:$X$3000))</f>
        <v>0</v>
      </c>
      <c r="P9">
        <f>SUMPRODUCT(($B9=[1]程序注册表!$C$2:$C$3000)*($P$1=[1]程序注册表!$F$2:$F$3000)*([1]程序注册表!$X$2:$X$3000))</f>
        <v>0</v>
      </c>
      <c r="Q9">
        <f>SUMPRODUCT(($B9=[1]程序注册表!$C$2:$C$3000)*($Q$1=[1]程序注册表!$F$2:$F$3000)*([1]程序注册表!$X$2:$X$3000))</f>
        <v>0</v>
      </c>
      <c r="R9">
        <f>SUMPRODUCT(($B9=[1]程序注册表!$C$2:$C$3000)*($R$1=[1]程序注册表!$F$2:$F$3000)*([1]程序注册表!$X$2:$X$3000))</f>
        <v>15</v>
      </c>
      <c r="S9">
        <f>SUMPRODUCT(($B9=[1]程序注册表!$C$2:$C$3000)*($S$1=[1]程序注册表!$F$2:$F$3000)*([1]程序注册表!$X$2:$X$3000))</f>
        <v>19</v>
      </c>
      <c r="T9">
        <f>SUMPRODUCT(($B9=[1]程序注册表!$C$2:$C$3000)*($T$1=[1]程序注册表!$F$2:$F$3000)*([1]程序注册表!$X$2:$X$3000))</f>
        <v>0</v>
      </c>
      <c r="U9">
        <f>SUMPRODUCT(($B9=[1]程序注册表!$C$2:$C$3000)*($U$1=[1]程序注册表!$F$2:$F$3000)*([1]程序注册表!$X$2:$X$3000))</f>
        <v>0</v>
      </c>
      <c r="V9">
        <f>SUMPRODUCT(($B9=[1]程序注册表!$C$2:$C$3000)*($V$1=[1]程序注册表!$F$2:$F$3000)*([1]程序注册表!$X$2:$X$3000))</f>
        <v>0</v>
      </c>
      <c r="W9">
        <f>SUMPRODUCT(($B9=[1]程序注册表!$C$2:$C$3000)*($W$1=[1]程序注册表!$F$2:$F$3000)*([1]程序注册表!$X$2:$X$3000))</f>
        <v>0</v>
      </c>
      <c r="X9">
        <f>SUMPRODUCT(($B9=[1]程序注册表!$C$2:$C$3000)*($X$1=[1]程序注册表!$F$2:$F$3000)*([1]程序注册表!$X$2:$X$3000))</f>
        <v>0</v>
      </c>
      <c r="Y9" s="9">
        <f t="shared" si="4"/>
        <v>0</v>
      </c>
      <c r="Z9" s="9">
        <f t="shared" si="5"/>
        <v>0</v>
      </c>
      <c r="AA9" s="9">
        <f t="shared" si="6"/>
        <v>0</v>
      </c>
      <c r="AB9" s="9">
        <f t="shared" si="7"/>
        <v>0</v>
      </c>
      <c r="AC9" s="9">
        <f t="shared" si="8"/>
        <v>0</v>
      </c>
      <c r="AD9" s="9">
        <f t="shared" si="9"/>
        <v>0</v>
      </c>
      <c r="AE9" s="9">
        <f t="shared" si="10"/>
        <v>0</v>
      </c>
      <c r="AF9" s="9">
        <f t="shared" si="11"/>
        <v>0</v>
      </c>
      <c r="AG9" s="9">
        <f t="shared" si="12"/>
        <v>0</v>
      </c>
      <c r="AH9" s="14">
        <f t="shared" si="13"/>
        <v>0</v>
      </c>
      <c r="AI9" s="14">
        <f t="shared" si="14"/>
        <v>0</v>
      </c>
      <c r="AJ9" s="14">
        <f t="shared" si="15"/>
        <v>0</v>
      </c>
      <c r="AK9" s="14">
        <f t="shared" si="16"/>
        <v>0</v>
      </c>
      <c r="AL9" s="14">
        <f t="shared" si="17"/>
        <v>0</v>
      </c>
      <c r="AM9" s="14">
        <f t="shared" si="18"/>
        <v>0</v>
      </c>
      <c r="AN9" s="14">
        <f t="shared" si="19"/>
        <v>0</v>
      </c>
      <c r="AO9" s="14">
        <f t="shared" si="20"/>
        <v>0</v>
      </c>
      <c r="AP9" s="14">
        <f t="shared" si="21"/>
        <v>0</v>
      </c>
      <c r="AQ9" s="16">
        <f t="shared" si="23"/>
        <v>0</v>
      </c>
      <c r="AR9" s="16">
        <f t="shared" si="24"/>
        <v>0</v>
      </c>
      <c r="AS9" s="16">
        <f t="shared" si="25"/>
        <v>0</v>
      </c>
      <c r="AT9" s="16">
        <f t="shared" si="26"/>
        <v>0</v>
      </c>
      <c r="AU9" s="16">
        <f t="shared" si="27"/>
        <v>0</v>
      </c>
      <c r="AV9" s="16">
        <f t="shared" si="28"/>
        <v>0</v>
      </c>
      <c r="AW9" s="16">
        <f t="shared" si="29"/>
        <v>0</v>
      </c>
      <c r="AX9" s="16">
        <f t="shared" si="30"/>
        <v>0</v>
      </c>
      <c r="AY9" s="16">
        <f t="shared" si="31"/>
        <v>0</v>
      </c>
      <c r="AZ9" s="18">
        <f t="shared" si="32"/>
        <v>0</v>
      </c>
      <c r="BA9" s="18">
        <f t="shared" si="33"/>
        <v>0</v>
      </c>
      <c r="BB9" s="18">
        <f t="shared" si="34"/>
        <v>0</v>
      </c>
      <c r="BC9" s="18">
        <f t="shared" si="35"/>
        <v>0</v>
      </c>
      <c r="BD9" s="18">
        <f t="shared" si="36"/>
        <v>0</v>
      </c>
      <c r="BE9" s="18">
        <f t="shared" si="37"/>
        <v>0</v>
      </c>
      <c r="BF9" s="18">
        <f t="shared" si="38"/>
        <v>0</v>
      </c>
      <c r="BG9" s="18">
        <f t="shared" si="39"/>
        <v>0</v>
      </c>
      <c r="BH9" s="18">
        <f t="shared" si="40"/>
        <v>0</v>
      </c>
      <c r="BJ9" s="4">
        <v>320</v>
      </c>
      <c r="BK9" s="4">
        <v>1</v>
      </c>
      <c r="BL9" s="5">
        <v>0.75</v>
      </c>
    </row>
    <row r="10" spans="1:64" x14ac:dyDescent="0.25">
      <c r="A10" s="2" t="s">
        <v>102</v>
      </c>
      <c r="B10" s="2" t="s">
        <v>103</v>
      </c>
      <c r="C10" s="2">
        <v>20</v>
      </c>
      <c r="D10" s="2">
        <v>1490</v>
      </c>
      <c r="E10" s="2"/>
      <c r="F10" s="3" t="s">
        <v>53</v>
      </c>
      <c r="G10" s="3"/>
      <c r="H10" s="6">
        <f>IFERROR(VLOOKUP(B10,Sheet3!$A$1:$C$500,2,0),"")</f>
        <v>660</v>
      </c>
      <c r="I10" s="2">
        <f t="shared" si="0"/>
        <v>0.85</v>
      </c>
      <c r="J10" s="2">
        <f t="shared" si="1"/>
        <v>3</v>
      </c>
      <c r="K10" s="12">
        <f>IFERROR(VLOOKUP(B10,Sheet3!$A$1:$C$500,3,0),"")</f>
        <v>550</v>
      </c>
      <c r="L10" s="2">
        <f t="shared" si="2"/>
        <v>0.8</v>
      </c>
      <c r="M10" s="2">
        <f t="shared" si="3"/>
        <v>1</v>
      </c>
      <c r="N10">
        <f t="shared" si="22"/>
        <v>33</v>
      </c>
      <c r="O10">
        <f>SUMPRODUCT(($B10=[1]程序注册表!$C$2:$C$3000)*($O$1=[1]程序注册表!$F$2:$F$3000)*([1]程序注册表!$X$2:$X$3000))</f>
        <v>0</v>
      </c>
      <c r="P10">
        <f>SUMPRODUCT(($B10=[1]程序注册表!$C$2:$C$3000)*($P$1=[1]程序注册表!$F$2:$F$3000)*([1]程序注册表!$X$2:$X$3000))</f>
        <v>0</v>
      </c>
      <c r="Q10">
        <f>SUMPRODUCT(($B10=[1]程序注册表!$C$2:$C$3000)*($Q$1=[1]程序注册表!$F$2:$F$3000)*([1]程序注册表!$X$2:$X$3000))</f>
        <v>0</v>
      </c>
      <c r="R10">
        <f>SUMPRODUCT(($B10=[1]程序注册表!$C$2:$C$3000)*($R$1=[1]程序注册表!$F$2:$F$3000)*([1]程序注册表!$X$2:$X$3000))</f>
        <v>22</v>
      </c>
      <c r="S10">
        <f>SUMPRODUCT(($B10=[1]程序注册表!$C$2:$C$3000)*($S$1=[1]程序注册表!$F$2:$F$3000)*([1]程序注册表!$X$2:$X$3000))</f>
        <v>59</v>
      </c>
      <c r="T10">
        <f>SUMPRODUCT(($B10=[1]程序注册表!$C$2:$C$3000)*($T$1=[1]程序注册表!$F$2:$F$3000)*([1]程序注册表!$X$2:$X$3000))</f>
        <v>18</v>
      </c>
      <c r="U10">
        <f>SUMPRODUCT(($B10=[1]程序注册表!$C$2:$C$3000)*($U$1=[1]程序注册表!$F$2:$F$3000)*([1]程序注册表!$X$2:$X$3000))</f>
        <v>0</v>
      </c>
      <c r="V10">
        <f>SUMPRODUCT(($B10=[1]程序注册表!$C$2:$C$3000)*($V$1=[1]程序注册表!$F$2:$F$3000)*([1]程序注册表!$X$2:$X$3000))</f>
        <v>0</v>
      </c>
      <c r="W10">
        <f>SUMPRODUCT(($B10=[1]程序注册表!$C$2:$C$3000)*($W$1=[1]程序注册表!$F$2:$F$3000)*([1]程序注册表!$X$2:$X$3000))</f>
        <v>0</v>
      </c>
      <c r="X10">
        <f>SUMPRODUCT(($B10=[1]程序注册表!$C$2:$C$3000)*($X$1=[1]程序注册表!$F$2:$F$3000)*([1]程序注册表!$X$2:$X$3000))</f>
        <v>0</v>
      </c>
      <c r="Y10" s="9">
        <f t="shared" si="4"/>
        <v>0</v>
      </c>
      <c r="Z10" s="9">
        <f t="shared" si="5"/>
        <v>0</v>
      </c>
      <c r="AA10" s="9">
        <f t="shared" si="6"/>
        <v>0</v>
      </c>
      <c r="AB10" s="9">
        <f t="shared" si="7"/>
        <v>12.941176470588236</v>
      </c>
      <c r="AC10" s="9">
        <f t="shared" si="8"/>
        <v>0</v>
      </c>
      <c r="AD10" s="9">
        <f t="shared" si="9"/>
        <v>0</v>
      </c>
      <c r="AE10" s="9">
        <f t="shared" si="10"/>
        <v>0</v>
      </c>
      <c r="AF10" s="9">
        <f t="shared" si="11"/>
        <v>0</v>
      </c>
      <c r="AG10" s="9">
        <f t="shared" si="12"/>
        <v>0</v>
      </c>
      <c r="AH10" s="14">
        <f t="shared" si="13"/>
        <v>0</v>
      </c>
      <c r="AI10" s="14">
        <f t="shared" si="14"/>
        <v>0</v>
      </c>
      <c r="AJ10" s="14">
        <f t="shared" si="15"/>
        <v>0</v>
      </c>
      <c r="AK10" s="14">
        <f t="shared" si="16"/>
        <v>0</v>
      </c>
      <c r="AL10" s="14">
        <f t="shared" si="17"/>
        <v>0</v>
      </c>
      <c r="AM10" s="14">
        <f t="shared" si="18"/>
        <v>41.25</v>
      </c>
      <c r="AN10" s="14">
        <f t="shared" si="19"/>
        <v>0</v>
      </c>
      <c r="AO10" s="14">
        <f t="shared" si="20"/>
        <v>0</v>
      </c>
      <c r="AP10" s="14">
        <f t="shared" si="21"/>
        <v>0</v>
      </c>
      <c r="AQ10" s="16">
        <f t="shared" si="23"/>
        <v>0</v>
      </c>
      <c r="AR10" s="16">
        <f t="shared" si="24"/>
        <v>0</v>
      </c>
      <c r="AS10" s="16">
        <f t="shared" si="25"/>
        <v>0</v>
      </c>
      <c r="AT10" s="16">
        <f t="shared" si="26"/>
        <v>6.4705882352941178</v>
      </c>
      <c r="AU10" s="16">
        <f t="shared" si="27"/>
        <v>0</v>
      </c>
      <c r="AV10" s="16">
        <f t="shared" si="28"/>
        <v>0</v>
      </c>
      <c r="AW10" s="16">
        <f t="shared" si="29"/>
        <v>0</v>
      </c>
      <c r="AX10" s="16">
        <f t="shared" si="30"/>
        <v>0</v>
      </c>
      <c r="AY10" s="16">
        <f t="shared" si="31"/>
        <v>0</v>
      </c>
      <c r="AZ10" s="18">
        <f t="shared" si="32"/>
        <v>0</v>
      </c>
      <c r="BA10" s="18">
        <f t="shared" si="33"/>
        <v>0</v>
      </c>
      <c r="BB10" s="18">
        <f t="shared" si="34"/>
        <v>0</v>
      </c>
      <c r="BC10" s="18">
        <f t="shared" si="35"/>
        <v>0</v>
      </c>
      <c r="BD10" s="18">
        <f t="shared" si="36"/>
        <v>0</v>
      </c>
      <c r="BE10" s="18">
        <f t="shared" si="37"/>
        <v>20.625</v>
      </c>
      <c r="BF10" s="18">
        <f t="shared" si="38"/>
        <v>0</v>
      </c>
      <c r="BG10" s="18">
        <f t="shared" si="39"/>
        <v>0</v>
      </c>
      <c r="BH10" s="18">
        <f t="shared" si="40"/>
        <v>0</v>
      </c>
      <c r="BJ10" s="4">
        <v>300</v>
      </c>
      <c r="BK10" s="4">
        <v>1</v>
      </c>
      <c r="BL10" s="5">
        <v>0.75</v>
      </c>
    </row>
    <row r="11" spans="1:64" ht="15" customHeight="1" x14ac:dyDescent="0.25">
      <c r="A11" s="2" t="s">
        <v>104</v>
      </c>
      <c r="B11" s="2" t="s">
        <v>80</v>
      </c>
      <c r="C11" s="2">
        <v>15</v>
      </c>
      <c r="D11" s="2">
        <v>323</v>
      </c>
      <c r="E11" s="2"/>
      <c r="F11" s="3" t="s">
        <v>5</v>
      </c>
      <c r="G11" s="3">
        <v>10.5</v>
      </c>
      <c r="H11" s="6">
        <f>IFERROR(VLOOKUP(B11,Sheet3!$A$1:$C$500,2,0),"")</f>
        <v>300</v>
      </c>
      <c r="I11" s="2">
        <f t="shared" si="0"/>
        <v>0.75</v>
      </c>
      <c r="J11" s="2">
        <f t="shared" si="1"/>
        <v>1</v>
      </c>
      <c r="K11" s="12">
        <f>IFERROR(VLOOKUP(B11,Sheet3!$A$1:$C$500,3,0),"")</f>
        <v>320</v>
      </c>
      <c r="L11" s="2">
        <f t="shared" si="2"/>
        <v>0.75</v>
      </c>
      <c r="M11" s="2">
        <f t="shared" si="3"/>
        <v>1</v>
      </c>
      <c r="N11">
        <f t="shared" si="22"/>
        <v>0</v>
      </c>
      <c r="O11">
        <f>SUMPRODUCT(($B11=[1]程序注册表!$C$2:$C$3000)*($O$1=[1]程序注册表!$F$2:$F$3000)*([1]程序注册表!$X$2:$X$3000))</f>
        <v>16</v>
      </c>
      <c r="P11">
        <f>SUMPRODUCT(($B11=[1]程序注册表!$C$2:$C$3000)*($P$1=[1]程序注册表!$F$2:$F$3000)*([1]程序注册表!$X$2:$X$3000))</f>
        <v>0</v>
      </c>
      <c r="Q11">
        <f>SUMPRODUCT(($B11=[1]程序注册表!$C$2:$C$3000)*($Q$1=[1]程序注册表!$F$2:$F$3000)*([1]程序注册表!$X$2:$X$3000))</f>
        <v>0</v>
      </c>
      <c r="R11">
        <f>SUMPRODUCT(($B11=[1]程序注册表!$C$2:$C$3000)*($R$1=[1]程序注册表!$F$2:$F$3000)*([1]程序注册表!$X$2:$X$3000))</f>
        <v>15</v>
      </c>
      <c r="S11">
        <f>SUMPRODUCT(($B11=[1]程序注册表!$C$2:$C$3000)*($S$1=[1]程序注册表!$F$2:$F$3000)*([1]程序注册表!$X$2:$X$3000))</f>
        <v>11</v>
      </c>
      <c r="T11">
        <f>SUMPRODUCT(($B11=[1]程序注册表!$C$2:$C$3000)*($T$1=[1]程序注册表!$F$2:$F$3000)*([1]程序注册表!$X$2:$X$3000))</f>
        <v>0</v>
      </c>
      <c r="U11">
        <f>SUMPRODUCT(($B11=[1]程序注册表!$C$2:$C$3000)*($U$1=[1]程序注册表!$F$2:$F$3000)*([1]程序注册表!$X$2:$X$3000))</f>
        <v>0</v>
      </c>
      <c r="V11">
        <f>SUMPRODUCT(($B11=[1]程序注册表!$C$2:$C$3000)*($V$1=[1]程序注册表!$F$2:$F$3000)*([1]程序注册表!$X$2:$X$3000))</f>
        <v>0</v>
      </c>
      <c r="W11">
        <f>SUMPRODUCT(($B11=[1]程序注册表!$C$2:$C$3000)*($W$1=[1]程序注册表!$F$2:$F$3000)*([1]程序注册表!$X$2:$X$3000))</f>
        <v>0</v>
      </c>
      <c r="X11">
        <f>SUMPRODUCT(($B11=[1]程序注册表!$C$2:$C$3000)*($X$1=[1]程序注册表!$F$2:$F$3000)*([1]程序注册表!$X$2:$X$3000))</f>
        <v>0</v>
      </c>
      <c r="Y11" s="9">
        <f t="shared" si="4"/>
        <v>0</v>
      </c>
      <c r="Z11" s="9">
        <f t="shared" si="5"/>
        <v>0</v>
      </c>
      <c r="AA11" s="9">
        <f t="shared" si="6"/>
        <v>0</v>
      </c>
      <c r="AB11" s="9">
        <f t="shared" si="7"/>
        <v>0</v>
      </c>
      <c r="AC11" s="9">
        <f t="shared" si="8"/>
        <v>0</v>
      </c>
      <c r="AD11" s="9">
        <f t="shared" si="9"/>
        <v>0</v>
      </c>
      <c r="AE11" s="9">
        <f t="shared" si="10"/>
        <v>0</v>
      </c>
      <c r="AF11" s="9">
        <f t="shared" si="11"/>
        <v>0</v>
      </c>
      <c r="AG11" s="9">
        <f t="shared" si="12"/>
        <v>0</v>
      </c>
      <c r="AH11" s="14">
        <f t="shared" si="13"/>
        <v>0</v>
      </c>
      <c r="AI11" s="14">
        <f t="shared" si="14"/>
        <v>0</v>
      </c>
      <c r="AJ11" s="14">
        <f t="shared" si="15"/>
        <v>0</v>
      </c>
      <c r="AK11" s="14">
        <f t="shared" si="16"/>
        <v>0</v>
      </c>
      <c r="AL11" s="14">
        <f t="shared" si="17"/>
        <v>0</v>
      </c>
      <c r="AM11" s="14">
        <f t="shared" si="18"/>
        <v>0</v>
      </c>
      <c r="AN11" s="14">
        <f t="shared" si="19"/>
        <v>0</v>
      </c>
      <c r="AO11" s="14">
        <f t="shared" si="20"/>
        <v>0</v>
      </c>
      <c r="AP11" s="14">
        <f t="shared" si="21"/>
        <v>0</v>
      </c>
      <c r="AQ11" s="16">
        <f t="shared" si="23"/>
        <v>0</v>
      </c>
      <c r="AR11" s="16">
        <f t="shared" si="24"/>
        <v>0</v>
      </c>
      <c r="AS11" s="16">
        <f t="shared" si="25"/>
        <v>0</v>
      </c>
      <c r="AT11" s="16">
        <f t="shared" si="26"/>
        <v>0</v>
      </c>
      <c r="AU11" s="16">
        <f t="shared" si="27"/>
        <v>0</v>
      </c>
      <c r="AV11" s="16">
        <f t="shared" si="28"/>
        <v>0</v>
      </c>
      <c r="AW11" s="16">
        <f t="shared" si="29"/>
        <v>0</v>
      </c>
      <c r="AX11" s="16">
        <f t="shared" si="30"/>
        <v>0</v>
      </c>
      <c r="AY11" s="16">
        <f t="shared" si="31"/>
        <v>0</v>
      </c>
      <c r="AZ11" s="18">
        <f t="shared" si="32"/>
        <v>0</v>
      </c>
      <c r="BA11" s="18">
        <f t="shared" si="33"/>
        <v>0</v>
      </c>
      <c r="BB11" s="18">
        <f t="shared" si="34"/>
        <v>0</v>
      </c>
      <c r="BC11" s="18">
        <f t="shared" si="35"/>
        <v>0</v>
      </c>
      <c r="BD11" s="18">
        <f t="shared" si="36"/>
        <v>0</v>
      </c>
      <c r="BE11" s="18">
        <f t="shared" si="37"/>
        <v>0</v>
      </c>
      <c r="BF11" s="18">
        <f t="shared" si="38"/>
        <v>0</v>
      </c>
      <c r="BG11" s="18">
        <f t="shared" si="39"/>
        <v>0</v>
      </c>
      <c r="BH11" s="18">
        <f t="shared" si="40"/>
        <v>0</v>
      </c>
    </row>
    <row r="12" spans="1:64" x14ac:dyDescent="0.25">
      <c r="A12" s="2" t="s">
        <v>105</v>
      </c>
      <c r="B12" s="2" t="s">
        <v>80</v>
      </c>
      <c r="C12" s="2">
        <v>15</v>
      </c>
      <c r="D12" s="2">
        <v>323</v>
      </c>
      <c r="E12" s="2"/>
      <c r="F12" s="3" t="s">
        <v>5</v>
      </c>
      <c r="G12" s="3">
        <v>10.5</v>
      </c>
      <c r="H12" s="6">
        <f>IFERROR(VLOOKUP(B12,Sheet3!$A$1:$C$500,2,0),"")</f>
        <v>300</v>
      </c>
      <c r="I12" s="2">
        <f t="shared" si="0"/>
        <v>0.75</v>
      </c>
      <c r="J12" s="2">
        <f t="shared" si="1"/>
        <v>1</v>
      </c>
      <c r="K12" s="12">
        <f>IFERROR(VLOOKUP(B12,Sheet3!$A$1:$C$500,3,0),"")</f>
        <v>320</v>
      </c>
      <c r="L12" s="2">
        <f t="shared" si="2"/>
        <v>0.75</v>
      </c>
      <c r="M12" s="2">
        <f t="shared" si="3"/>
        <v>1</v>
      </c>
      <c r="N12">
        <f>SUM(O12:X12)*C12/60-G12</f>
        <v>0</v>
      </c>
      <c r="O12">
        <f>SUMPRODUCT(($B12=[1]程序注册表!$C$2:$C$3000)*($O$1=[1]程序注册表!$F$2:$F$3000)*([1]程序注册表!$X$2:$X$3000))</f>
        <v>16</v>
      </c>
      <c r="P12">
        <f>SUMPRODUCT(($B12=[1]程序注册表!$C$2:$C$3000)*($P$1=[1]程序注册表!$F$2:$F$3000)*([1]程序注册表!$X$2:$X$3000))</f>
        <v>0</v>
      </c>
      <c r="Q12">
        <f>SUMPRODUCT(($B12=[1]程序注册表!$C$2:$C$3000)*($Q$1=[1]程序注册表!$F$2:$F$3000)*([1]程序注册表!$X$2:$X$3000))</f>
        <v>0</v>
      </c>
      <c r="R12">
        <f>SUMPRODUCT(($B12=[1]程序注册表!$C$2:$C$3000)*($R$1=[1]程序注册表!$F$2:$F$3000)*([1]程序注册表!$X$2:$X$3000))</f>
        <v>15</v>
      </c>
      <c r="S12">
        <f>SUMPRODUCT(($B12=[1]程序注册表!$C$2:$C$3000)*($S$1=[1]程序注册表!$F$2:$F$3000)*([1]程序注册表!$X$2:$X$3000))</f>
        <v>11</v>
      </c>
      <c r="T12">
        <f>SUMPRODUCT(($B12=[1]程序注册表!$C$2:$C$3000)*($T$1=[1]程序注册表!$F$2:$F$3000)*([1]程序注册表!$X$2:$X$3000))</f>
        <v>0</v>
      </c>
      <c r="U12">
        <f>SUMPRODUCT(($B12=[1]程序注册表!$C$2:$C$3000)*($U$1=[1]程序注册表!$F$2:$F$3000)*([1]程序注册表!$X$2:$X$3000))</f>
        <v>0</v>
      </c>
      <c r="V12">
        <f>SUMPRODUCT(($B12=[1]程序注册表!$C$2:$C$3000)*($V$1=[1]程序注册表!$F$2:$F$3000)*([1]程序注册表!$X$2:$X$3000))</f>
        <v>0</v>
      </c>
      <c r="W12">
        <f>SUMPRODUCT(($B12=[1]程序注册表!$C$2:$C$3000)*($W$1=[1]程序注册表!$F$2:$F$3000)*([1]程序注册表!$X$2:$X$3000))</f>
        <v>0</v>
      </c>
      <c r="X12">
        <f>SUMPRODUCT(($B12=[1]程序注册表!$C$2:$C$3000)*($X$1=[1]程序注册表!$F$2:$F$3000)*([1]程序注册表!$X$2:$X$3000))</f>
        <v>0</v>
      </c>
      <c r="Y12" s="9">
        <f t="shared" si="4"/>
        <v>0</v>
      </c>
      <c r="Z12" s="9">
        <f t="shared" si="5"/>
        <v>0</v>
      </c>
      <c r="AA12" s="9">
        <f t="shared" si="6"/>
        <v>0</v>
      </c>
      <c r="AB12" s="9">
        <f t="shared" si="7"/>
        <v>0</v>
      </c>
      <c r="AC12" s="9">
        <f t="shared" si="8"/>
        <v>0</v>
      </c>
      <c r="AD12" s="9">
        <f t="shared" si="9"/>
        <v>0</v>
      </c>
      <c r="AE12" s="9">
        <f t="shared" si="10"/>
        <v>0</v>
      </c>
      <c r="AF12" s="9">
        <f t="shared" si="11"/>
        <v>0</v>
      </c>
      <c r="AG12" s="9">
        <f t="shared" si="12"/>
        <v>0</v>
      </c>
      <c r="AH12" s="14">
        <f t="shared" si="13"/>
        <v>0</v>
      </c>
      <c r="AI12" s="14">
        <f t="shared" si="14"/>
        <v>0</v>
      </c>
      <c r="AJ12" s="14">
        <f t="shared" si="15"/>
        <v>0</v>
      </c>
      <c r="AK12" s="14">
        <f t="shared" si="16"/>
        <v>0</v>
      </c>
      <c r="AL12" s="14">
        <f t="shared" si="17"/>
        <v>0</v>
      </c>
      <c r="AM12" s="14">
        <f t="shared" si="18"/>
        <v>0</v>
      </c>
      <c r="AN12" s="14">
        <f t="shared" si="19"/>
        <v>0</v>
      </c>
      <c r="AO12" s="14">
        <f t="shared" si="20"/>
        <v>0</v>
      </c>
      <c r="AP12" s="14">
        <f t="shared" si="21"/>
        <v>0</v>
      </c>
      <c r="AQ12" s="16">
        <f t="shared" si="23"/>
        <v>0</v>
      </c>
      <c r="AR12" s="16">
        <f t="shared" si="24"/>
        <v>0</v>
      </c>
      <c r="AS12" s="16">
        <f t="shared" si="25"/>
        <v>0</v>
      </c>
      <c r="AT12" s="16">
        <f t="shared" si="26"/>
        <v>0</v>
      </c>
      <c r="AU12" s="16">
        <f t="shared" si="27"/>
        <v>0</v>
      </c>
      <c r="AV12" s="16">
        <f t="shared" si="28"/>
        <v>0</v>
      </c>
      <c r="AW12" s="16">
        <f t="shared" si="29"/>
        <v>0</v>
      </c>
      <c r="AX12" s="16">
        <f t="shared" si="30"/>
        <v>0</v>
      </c>
      <c r="AY12" s="16">
        <f t="shared" si="31"/>
        <v>0</v>
      </c>
      <c r="AZ12" s="18">
        <f t="shared" si="32"/>
        <v>0</v>
      </c>
      <c r="BA12" s="18">
        <f t="shared" si="33"/>
        <v>0</v>
      </c>
      <c r="BB12" s="18">
        <f t="shared" si="34"/>
        <v>0</v>
      </c>
      <c r="BC12" s="18">
        <f t="shared" si="35"/>
        <v>0</v>
      </c>
      <c r="BD12" s="18">
        <f t="shared" si="36"/>
        <v>0</v>
      </c>
      <c r="BE12" s="18">
        <f t="shared" si="37"/>
        <v>0</v>
      </c>
      <c r="BF12" s="18">
        <f t="shared" si="38"/>
        <v>0</v>
      </c>
      <c r="BG12" s="18">
        <f t="shared" si="39"/>
        <v>0</v>
      </c>
      <c r="BH12" s="18">
        <f t="shared" si="40"/>
        <v>0</v>
      </c>
    </row>
    <row r="13" spans="1:64" x14ac:dyDescent="0.25">
      <c r="A13" s="2" t="s">
        <v>106</v>
      </c>
      <c r="B13" s="2" t="s">
        <v>80</v>
      </c>
      <c r="C13" s="2">
        <v>15</v>
      </c>
      <c r="D13" s="2">
        <v>323</v>
      </c>
      <c r="E13" s="2"/>
      <c r="F13" s="3" t="s">
        <v>5</v>
      </c>
      <c r="G13" s="3">
        <v>10.5</v>
      </c>
      <c r="H13" s="6">
        <f>IFERROR(VLOOKUP(B13,Sheet3!$A$1:$C$500,2,0),"")</f>
        <v>300</v>
      </c>
      <c r="I13" s="2">
        <f t="shared" si="0"/>
        <v>0.75</v>
      </c>
      <c r="J13" s="2">
        <f t="shared" si="1"/>
        <v>1</v>
      </c>
      <c r="K13" s="12">
        <f>IFERROR(VLOOKUP(B13,Sheet3!$A$1:$C$500,3,0),"")</f>
        <v>320</v>
      </c>
      <c r="L13" s="2">
        <f t="shared" si="2"/>
        <v>0.75</v>
      </c>
      <c r="M13" s="2">
        <f t="shared" si="3"/>
        <v>1</v>
      </c>
      <c r="N13">
        <f t="shared" si="22"/>
        <v>0</v>
      </c>
      <c r="O13">
        <f>SUMPRODUCT(($B13=[1]程序注册表!$C$2:$C$3000)*($O$1=[1]程序注册表!$F$2:$F$3000)*([1]程序注册表!$X$2:$X$3000))</f>
        <v>16</v>
      </c>
      <c r="P13">
        <f>SUMPRODUCT(($B13=[1]程序注册表!$C$2:$C$3000)*($P$1=[1]程序注册表!$F$2:$F$3000)*([1]程序注册表!$X$2:$X$3000))</f>
        <v>0</v>
      </c>
      <c r="Q13">
        <f>SUMPRODUCT(($B13=[1]程序注册表!$C$2:$C$3000)*($Q$1=[1]程序注册表!$F$2:$F$3000)*([1]程序注册表!$X$2:$X$3000))</f>
        <v>0</v>
      </c>
      <c r="R13">
        <f>SUMPRODUCT(($B13=[1]程序注册表!$C$2:$C$3000)*($R$1=[1]程序注册表!$F$2:$F$3000)*([1]程序注册表!$X$2:$X$3000))</f>
        <v>15</v>
      </c>
      <c r="S13">
        <f>SUMPRODUCT(($B13=[1]程序注册表!$C$2:$C$3000)*($S$1=[1]程序注册表!$F$2:$F$3000)*([1]程序注册表!$X$2:$X$3000))</f>
        <v>11</v>
      </c>
      <c r="T13">
        <f>SUMPRODUCT(($B13=[1]程序注册表!$C$2:$C$3000)*($T$1=[1]程序注册表!$F$2:$F$3000)*([1]程序注册表!$X$2:$X$3000))</f>
        <v>0</v>
      </c>
      <c r="U13">
        <f>SUMPRODUCT(($B13=[1]程序注册表!$C$2:$C$3000)*($U$1=[1]程序注册表!$F$2:$F$3000)*([1]程序注册表!$X$2:$X$3000))</f>
        <v>0</v>
      </c>
      <c r="V13">
        <f>SUMPRODUCT(($B13=[1]程序注册表!$C$2:$C$3000)*($V$1=[1]程序注册表!$F$2:$F$3000)*([1]程序注册表!$X$2:$X$3000))</f>
        <v>0</v>
      </c>
      <c r="W13">
        <f>SUMPRODUCT(($B13=[1]程序注册表!$C$2:$C$3000)*($W$1=[1]程序注册表!$F$2:$F$3000)*([1]程序注册表!$X$2:$X$3000))</f>
        <v>0</v>
      </c>
      <c r="X13">
        <f>SUMPRODUCT(($B13=[1]程序注册表!$C$2:$C$3000)*($X$1=[1]程序注册表!$F$2:$F$3000)*([1]程序注册表!$X$2:$X$3000))</f>
        <v>0</v>
      </c>
      <c r="Y13" s="9">
        <f t="shared" si="4"/>
        <v>0</v>
      </c>
      <c r="Z13" s="9">
        <f t="shared" si="5"/>
        <v>0</v>
      </c>
      <c r="AA13" s="9">
        <f t="shared" si="6"/>
        <v>0</v>
      </c>
      <c r="AB13" s="9">
        <f t="shared" si="7"/>
        <v>0</v>
      </c>
      <c r="AC13" s="9">
        <f t="shared" si="8"/>
        <v>0</v>
      </c>
      <c r="AD13" s="9">
        <f t="shared" si="9"/>
        <v>0</v>
      </c>
      <c r="AE13" s="9">
        <f t="shared" si="10"/>
        <v>0</v>
      </c>
      <c r="AF13" s="9">
        <f t="shared" si="11"/>
        <v>0</v>
      </c>
      <c r="AG13" s="9">
        <f t="shared" si="12"/>
        <v>0</v>
      </c>
      <c r="AH13" s="14">
        <f t="shared" si="13"/>
        <v>0</v>
      </c>
      <c r="AI13" s="14">
        <f t="shared" si="14"/>
        <v>0</v>
      </c>
      <c r="AJ13" s="14">
        <f t="shared" si="15"/>
        <v>0</v>
      </c>
      <c r="AK13" s="14">
        <f t="shared" si="16"/>
        <v>0</v>
      </c>
      <c r="AL13" s="14">
        <f t="shared" si="17"/>
        <v>0</v>
      </c>
      <c r="AM13" s="14">
        <f t="shared" si="18"/>
        <v>0</v>
      </c>
      <c r="AN13" s="14">
        <f t="shared" si="19"/>
        <v>0</v>
      </c>
      <c r="AO13" s="14">
        <f t="shared" si="20"/>
        <v>0</v>
      </c>
      <c r="AP13" s="14">
        <f t="shared" si="21"/>
        <v>0</v>
      </c>
      <c r="AQ13" s="16">
        <f t="shared" si="23"/>
        <v>0</v>
      </c>
      <c r="AR13" s="16">
        <f t="shared" si="24"/>
        <v>0</v>
      </c>
      <c r="AS13" s="16">
        <f t="shared" si="25"/>
        <v>0</v>
      </c>
      <c r="AT13" s="16">
        <f t="shared" si="26"/>
        <v>0</v>
      </c>
      <c r="AU13" s="16">
        <f t="shared" si="27"/>
        <v>0</v>
      </c>
      <c r="AV13" s="16">
        <f t="shared" si="28"/>
        <v>0</v>
      </c>
      <c r="AW13" s="16">
        <f t="shared" si="29"/>
        <v>0</v>
      </c>
      <c r="AX13" s="16">
        <f t="shared" si="30"/>
        <v>0</v>
      </c>
      <c r="AY13" s="16">
        <f t="shared" si="31"/>
        <v>0</v>
      </c>
      <c r="AZ13" s="18">
        <f t="shared" si="32"/>
        <v>0</v>
      </c>
      <c r="BA13" s="18">
        <f t="shared" si="33"/>
        <v>0</v>
      </c>
      <c r="BB13" s="18">
        <f t="shared" si="34"/>
        <v>0</v>
      </c>
      <c r="BC13" s="18">
        <f t="shared" si="35"/>
        <v>0</v>
      </c>
      <c r="BD13" s="18">
        <f t="shared" si="36"/>
        <v>0</v>
      </c>
      <c r="BE13" s="18">
        <f t="shared" si="37"/>
        <v>0</v>
      </c>
      <c r="BF13" s="18">
        <f t="shared" si="38"/>
        <v>0</v>
      </c>
      <c r="BG13" s="18">
        <f t="shared" si="39"/>
        <v>0</v>
      </c>
      <c r="BH13" s="18">
        <f t="shared" si="40"/>
        <v>0</v>
      </c>
    </row>
    <row r="14" spans="1:64" x14ac:dyDescent="0.25">
      <c r="A14" s="2" t="s">
        <v>107</v>
      </c>
      <c r="B14" s="2" t="s">
        <v>80</v>
      </c>
      <c r="C14" s="2">
        <v>15</v>
      </c>
      <c r="D14" s="2">
        <v>323</v>
      </c>
      <c r="E14" s="2"/>
      <c r="F14" s="3" t="s">
        <v>5</v>
      </c>
      <c r="G14" s="3">
        <v>10.5</v>
      </c>
      <c r="H14" s="6">
        <f>IFERROR(VLOOKUP(B14,Sheet3!$A$1:$C$500,2,0),"")</f>
        <v>300</v>
      </c>
      <c r="I14" s="2">
        <f t="shared" si="0"/>
        <v>0.75</v>
      </c>
      <c r="J14" s="2">
        <f t="shared" si="1"/>
        <v>1</v>
      </c>
      <c r="K14" s="12">
        <f>IFERROR(VLOOKUP(B14,Sheet3!$A$1:$C$500,3,0),"")</f>
        <v>320</v>
      </c>
      <c r="L14" s="2">
        <f t="shared" si="2"/>
        <v>0.75</v>
      </c>
      <c r="M14" s="2">
        <f t="shared" si="3"/>
        <v>1</v>
      </c>
      <c r="N14">
        <f t="shared" si="22"/>
        <v>0</v>
      </c>
      <c r="O14">
        <f>SUMPRODUCT(($B14=[1]程序注册表!$C$2:$C$3000)*($O$1=[1]程序注册表!$F$2:$F$3000)*([1]程序注册表!$X$2:$X$3000))</f>
        <v>16</v>
      </c>
      <c r="P14">
        <f>SUMPRODUCT(($B14=[1]程序注册表!$C$2:$C$3000)*($P$1=[1]程序注册表!$F$2:$F$3000)*([1]程序注册表!$X$2:$X$3000))</f>
        <v>0</v>
      </c>
      <c r="Q14">
        <f>SUMPRODUCT(($B14=[1]程序注册表!$C$2:$C$3000)*($Q$1=[1]程序注册表!$F$2:$F$3000)*([1]程序注册表!$X$2:$X$3000))</f>
        <v>0</v>
      </c>
      <c r="R14">
        <f>SUMPRODUCT(($B14=[1]程序注册表!$C$2:$C$3000)*($R$1=[1]程序注册表!$F$2:$F$3000)*([1]程序注册表!$X$2:$X$3000))</f>
        <v>15</v>
      </c>
      <c r="S14">
        <f>SUMPRODUCT(($B14=[1]程序注册表!$C$2:$C$3000)*($S$1=[1]程序注册表!$F$2:$F$3000)*([1]程序注册表!$X$2:$X$3000))</f>
        <v>11</v>
      </c>
      <c r="T14">
        <f>SUMPRODUCT(($B14=[1]程序注册表!$C$2:$C$3000)*($T$1=[1]程序注册表!$F$2:$F$3000)*([1]程序注册表!$X$2:$X$3000))</f>
        <v>0</v>
      </c>
      <c r="U14">
        <f>SUMPRODUCT(($B14=[1]程序注册表!$C$2:$C$3000)*($U$1=[1]程序注册表!$F$2:$F$3000)*([1]程序注册表!$X$2:$X$3000))</f>
        <v>0</v>
      </c>
      <c r="V14">
        <f>SUMPRODUCT(($B14=[1]程序注册表!$C$2:$C$3000)*($V$1=[1]程序注册表!$F$2:$F$3000)*([1]程序注册表!$X$2:$X$3000))</f>
        <v>0</v>
      </c>
      <c r="W14">
        <f>SUMPRODUCT(($B14=[1]程序注册表!$C$2:$C$3000)*($W$1=[1]程序注册表!$F$2:$F$3000)*([1]程序注册表!$X$2:$X$3000))</f>
        <v>0</v>
      </c>
      <c r="X14">
        <f>SUMPRODUCT(($B14=[1]程序注册表!$C$2:$C$3000)*($X$1=[1]程序注册表!$F$2:$F$3000)*([1]程序注册表!$X$2:$X$3000))</f>
        <v>0</v>
      </c>
      <c r="Y14" s="9">
        <f t="shared" si="4"/>
        <v>0</v>
      </c>
      <c r="Z14" s="9">
        <f t="shared" si="5"/>
        <v>0</v>
      </c>
      <c r="AA14" s="9">
        <f t="shared" si="6"/>
        <v>0</v>
      </c>
      <c r="AB14" s="9">
        <f t="shared" si="7"/>
        <v>0</v>
      </c>
      <c r="AC14" s="9">
        <f t="shared" si="8"/>
        <v>0</v>
      </c>
      <c r="AD14" s="9">
        <f t="shared" si="9"/>
        <v>0</v>
      </c>
      <c r="AE14" s="9">
        <f t="shared" si="10"/>
        <v>0</v>
      </c>
      <c r="AF14" s="9">
        <f t="shared" si="11"/>
        <v>0</v>
      </c>
      <c r="AG14" s="9">
        <f t="shared" si="12"/>
        <v>0</v>
      </c>
      <c r="AH14" s="14">
        <f t="shared" si="13"/>
        <v>0</v>
      </c>
      <c r="AI14" s="14">
        <f t="shared" si="14"/>
        <v>0</v>
      </c>
      <c r="AJ14" s="14">
        <f t="shared" si="15"/>
        <v>0</v>
      </c>
      <c r="AK14" s="14">
        <f t="shared" si="16"/>
        <v>0</v>
      </c>
      <c r="AL14" s="14">
        <f t="shared" si="17"/>
        <v>0</v>
      </c>
      <c r="AM14" s="14">
        <f t="shared" si="18"/>
        <v>0</v>
      </c>
      <c r="AN14" s="14">
        <f t="shared" si="19"/>
        <v>0</v>
      </c>
      <c r="AO14" s="14">
        <f t="shared" si="20"/>
        <v>0</v>
      </c>
      <c r="AP14" s="14">
        <f t="shared" si="21"/>
        <v>0</v>
      </c>
      <c r="AQ14" s="16">
        <f t="shared" si="23"/>
        <v>0</v>
      </c>
      <c r="AR14" s="16">
        <f t="shared" si="24"/>
        <v>0</v>
      </c>
      <c r="AS14" s="16">
        <f t="shared" si="25"/>
        <v>0</v>
      </c>
      <c r="AT14" s="16">
        <f t="shared" si="26"/>
        <v>0</v>
      </c>
      <c r="AU14" s="16">
        <f t="shared" si="27"/>
        <v>0</v>
      </c>
      <c r="AV14" s="16">
        <f t="shared" si="28"/>
        <v>0</v>
      </c>
      <c r="AW14" s="16">
        <f t="shared" si="29"/>
        <v>0</v>
      </c>
      <c r="AX14" s="16">
        <f t="shared" si="30"/>
        <v>0</v>
      </c>
      <c r="AY14" s="16">
        <f t="shared" si="31"/>
        <v>0</v>
      </c>
      <c r="AZ14" s="18">
        <f t="shared" si="32"/>
        <v>0</v>
      </c>
      <c r="BA14" s="18">
        <f t="shared" si="33"/>
        <v>0</v>
      </c>
      <c r="BB14" s="18">
        <f t="shared" si="34"/>
        <v>0</v>
      </c>
      <c r="BC14" s="18">
        <f t="shared" si="35"/>
        <v>0</v>
      </c>
      <c r="BD14" s="18">
        <f t="shared" si="36"/>
        <v>0</v>
      </c>
      <c r="BE14" s="18">
        <f t="shared" si="37"/>
        <v>0</v>
      </c>
      <c r="BF14" s="18">
        <f t="shared" si="38"/>
        <v>0</v>
      </c>
      <c r="BG14" s="18">
        <f t="shared" si="39"/>
        <v>0</v>
      </c>
      <c r="BH14" s="18">
        <f t="shared" si="40"/>
        <v>0</v>
      </c>
    </row>
    <row r="15" spans="1:64" x14ac:dyDescent="0.25">
      <c r="A15" s="2" t="s">
        <v>108</v>
      </c>
      <c r="B15" s="2" t="s">
        <v>109</v>
      </c>
      <c r="C15" s="2">
        <v>8</v>
      </c>
      <c r="D15" s="2">
        <v>2605</v>
      </c>
      <c r="E15" s="2"/>
      <c r="F15" s="3" t="s">
        <v>66</v>
      </c>
      <c r="G15" s="3"/>
      <c r="H15" s="6" t="str">
        <f>IFERROR(VLOOKUP(B15,Sheet3!$A$1:$C$500,2,0),"")</f>
        <v>old100</v>
      </c>
      <c r="I15" s="2">
        <f t="shared" si="0"/>
        <v>0.85</v>
      </c>
      <c r="J15" s="2">
        <f t="shared" si="1"/>
        <v>1</v>
      </c>
      <c r="K15" s="12" t="str">
        <f>IFERROR(VLOOKUP(B15,Sheet3!$A$1:$C$500,3,0),"")</f>
        <v>new100</v>
      </c>
      <c r="L15" s="2">
        <f t="shared" si="2"/>
        <v>0.7</v>
      </c>
      <c r="M15" s="2">
        <f t="shared" si="3"/>
        <v>2</v>
      </c>
      <c r="N15">
        <f t="shared" si="22"/>
        <v>13.333333333333334</v>
      </c>
      <c r="O15">
        <f>SUMPRODUCT(($B15=[1]程序注册表!$C$2:$C$3000)*($O$1=[1]程序注册表!$F$2:$F$3000)*([1]程序注册表!$X$2:$X$3000))</f>
        <v>53</v>
      </c>
      <c r="P15">
        <f>SUMPRODUCT(($B15=[1]程序注册表!$C$2:$C$3000)*($P$1=[1]程序注册表!$F$2:$F$3000)*([1]程序注册表!$X$2:$X$3000))</f>
        <v>47</v>
      </c>
      <c r="Q15">
        <f>SUMPRODUCT(($B15=[1]程序注册表!$C$2:$C$3000)*($Q$1=[1]程序注册表!$F$2:$F$3000)*([1]程序注册表!$X$2:$X$3000))</f>
        <v>0</v>
      </c>
      <c r="R15">
        <f>SUMPRODUCT(($B15=[1]程序注册表!$C$2:$C$3000)*($R$1=[1]程序注册表!$F$2:$F$3000)*([1]程序注册表!$X$2:$X$3000))</f>
        <v>0</v>
      </c>
      <c r="S15">
        <f>SUMPRODUCT(($B15=[1]程序注册表!$C$2:$C$3000)*($S$1=[1]程序注册表!$F$2:$F$3000)*([1]程序注册表!$X$2:$X$3000))</f>
        <v>0</v>
      </c>
      <c r="T15">
        <f>SUMPRODUCT(($B15=[1]程序注册表!$C$2:$C$3000)*($T$1=[1]程序注册表!$F$2:$F$3000)*([1]程序注册表!$X$2:$X$3000))</f>
        <v>0</v>
      </c>
      <c r="U15">
        <f>SUMPRODUCT(($B15=[1]程序注册表!$C$2:$C$3000)*($U$1=[1]程序注册表!$F$2:$F$3000)*([1]程序注册表!$X$2:$X$3000))</f>
        <v>0</v>
      </c>
      <c r="V15">
        <f>SUMPRODUCT(($B15=[1]程序注册表!$C$2:$C$3000)*($V$1=[1]程序注册表!$F$2:$F$3000)*([1]程序注册表!$X$2:$X$3000))</f>
        <v>0</v>
      </c>
      <c r="W15">
        <f>SUMPRODUCT(($B15=[1]程序注册表!$C$2:$C$3000)*($W$1=[1]程序注册表!$F$2:$F$3000)*([1]程序注册表!$X$2:$X$3000))</f>
        <v>0</v>
      </c>
      <c r="X15">
        <f>SUMPRODUCT(($B15=[1]程序注册表!$C$2:$C$3000)*($X$1=[1]程序注册表!$F$2:$F$3000)*([1]程序注册表!$X$2:$X$3000))</f>
        <v>0</v>
      </c>
      <c r="Y15" s="9">
        <f t="shared" si="4"/>
        <v>0</v>
      </c>
      <c r="Z15" s="9">
        <f t="shared" si="5"/>
        <v>0</v>
      </c>
      <c r="AA15" s="9">
        <f t="shared" si="6"/>
        <v>15.686274509803923</v>
      </c>
      <c r="AB15" s="9">
        <f t="shared" si="7"/>
        <v>0</v>
      </c>
      <c r="AC15" s="9">
        <f t="shared" si="8"/>
        <v>0</v>
      </c>
      <c r="AD15" s="9">
        <f t="shared" si="9"/>
        <v>0</v>
      </c>
      <c r="AE15" s="9">
        <f t="shared" si="10"/>
        <v>0</v>
      </c>
      <c r="AF15" s="9">
        <f t="shared" si="11"/>
        <v>0</v>
      </c>
      <c r="AG15" s="9">
        <f t="shared" si="12"/>
        <v>0</v>
      </c>
      <c r="AH15" s="14">
        <f t="shared" si="13"/>
        <v>0</v>
      </c>
      <c r="AI15" s="14">
        <f t="shared" si="14"/>
        <v>9.5238095238095255</v>
      </c>
      <c r="AJ15" s="14">
        <f t="shared" si="15"/>
        <v>0</v>
      </c>
      <c r="AK15" s="14">
        <f t="shared" si="16"/>
        <v>0</v>
      </c>
      <c r="AL15" s="14">
        <f t="shared" si="17"/>
        <v>0</v>
      </c>
      <c r="AM15" s="14">
        <f t="shared" si="18"/>
        <v>0</v>
      </c>
      <c r="AN15" s="14">
        <f t="shared" si="19"/>
        <v>0</v>
      </c>
      <c r="AO15" s="14">
        <f t="shared" si="20"/>
        <v>0</v>
      </c>
      <c r="AP15" s="14">
        <f t="shared" si="21"/>
        <v>0</v>
      </c>
      <c r="AQ15" s="16">
        <f t="shared" si="23"/>
        <v>0</v>
      </c>
      <c r="AR15" s="16">
        <f t="shared" si="24"/>
        <v>0</v>
      </c>
      <c r="AS15" s="16">
        <f t="shared" si="25"/>
        <v>7.8431372549019613</v>
      </c>
      <c r="AT15" s="16">
        <f t="shared" si="26"/>
        <v>0</v>
      </c>
      <c r="AU15" s="16">
        <f t="shared" si="27"/>
        <v>0</v>
      </c>
      <c r="AV15" s="16">
        <f t="shared" si="28"/>
        <v>0</v>
      </c>
      <c r="AW15" s="16">
        <f t="shared" si="29"/>
        <v>0</v>
      </c>
      <c r="AX15" s="16">
        <f t="shared" si="30"/>
        <v>0</v>
      </c>
      <c r="AY15" s="16">
        <f t="shared" si="31"/>
        <v>0</v>
      </c>
      <c r="AZ15" s="18">
        <f t="shared" si="32"/>
        <v>0</v>
      </c>
      <c r="BA15" s="18">
        <f t="shared" si="33"/>
        <v>4.7619047619047628</v>
      </c>
      <c r="BB15" s="18">
        <f t="shared" si="34"/>
        <v>0</v>
      </c>
      <c r="BC15" s="18">
        <f t="shared" si="35"/>
        <v>0</v>
      </c>
      <c r="BD15" s="18">
        <f t="shared" si="36"/>
        <v>0</v>
      </c>
      <c r="BE15" s="18">
        <f t="shared" si="37"/>
        <v>0</v>
      </c>
      <c r="BF15" s="18">
        <f t="shared" si="38"/>
        <v>0</v>
      </c>
      <c r="BG15" s="18">
        <f t="shared" si="39"/>
        <v>0</v>
      </c>
      <c r="BH15" s="18">
        <f t="shared" si="40"/>
        <v>0</v>
      </c>
    </row>
    <row r="16" spans="1:64" x14ac:dyDescent="0.25">
      <c r="A16" s="2" t="s">
        <v>60</v>
      </c>
      <c r="B16" s="2" t="s">
        <v>61</v>
      </c>
      <c r="C16" s="2">
        <v>32</v>
      </c>
      <c r="D16" s="2">
        <v>776</v>
      </c>
      <c r="E16" s="2"/>
      <c r="F16" s="3" t="s">
        <v>5</v>
      </c>
      <c r="G16" s="3"/>
      <c r="H16" s="6">
        <f>IFERROR(VLOOKUP(B16,Sheet3!$A$1:$C$500,2,0),"")</f>
        <v>600</v>
      </c>
      <c r="I16" s="2">
        <f t="shared" si="0"/>
        <v>0.85</v>
      </c>
      <c r="J16" s="2">
        <f t="shared" si="1"/>
        <v>2</v>
      </c>
      <c r="K16" s="12">
        <f>IFERROR(VLOOKUP(B16,Sheet3!$A$1:$C$500,3,0),"")</f>
        <v>660</v>
      </c>
      <c r="L16" s="2">
        <f t="shared" si="2"/>
        <v>0.85</v>
      </c>
      <c r="M16" s="2">
        <f t="shared" si="3"/>
        <v>3</v>
      </c>
      <c r="N16">
        <f t="shared" si="22"/>
        <v>77.333333333333329</v>
      </c>
      <c r="O16">
        <f>SUMPRODUCT(($B16=[1]程序注册表!$C$2:$C$3000)*($O$1=[1]程序注册表!$F$2:$F$3000)*([1]程序注册表!$X$2:$X$3000))</f>
        <v>25</v>
      </c>
      <c r="P16">
        <f>SUMPRODUCT(($B16=[1]程序注册表!$C$2:$C$3000)*($P$1=[1]程序注册表!$F$2:$F$3000)*([1]程序注册表!$X$2:$X$3000))</f>
        <v>0</v>
      </c>
      <c r="Q16">
        <f>SUMPRODUCT(($B16=[1]程序注册表!$C$2:$C$3000)*($Q$1=[1]程序注册表!$F$2:$F$3000)*([1]程序注册表!$X$2:$X$3000))</f>
        <v>0</v>
      </c>
      <c r="R16">
        <f>SUMPRODUCT(($B16=[1]程序注册表!$C$2:$C$3000)*($R$1=[1]程序注册表!$F$2:$F$3000)*([1]程序注册表!$X$2:$X$3000))</f>
        <v>18</v>
      </c>
      <c r="S16">
        <f>SUMPRODUCT(($B16=[1]程序注册表!$C$2:$C$3000)*($S$1=[1]程序注册表!$F$2:$F$3000)*([1]程序注册表!$X$2:$X$3000))</f>
        <v>44</v>
      </c>
      <c r="T16">
        <f>SUMPRODUCT(($B16=[1]程序注册表!$C$2:$C$3000)*($T$1=[1]程序注册表!$F$2:$F$3000)*([1]程序注册表!$X$2:$X$3000))</f>
        <v>58</v>
      </c>
      <c r="U16">
        <f>SUMPRODUCT(($B16=[1]程序注册表!$C$2:$C$3000)*($U$1=[1]程序注册表!$F$2:$F$3000)*([1]程序注册表!$X$2:$X$3000))</f>
        <v>0</v>
      </c>
      <c r="V16">
        <f>SUMPRODUCT(($B16=[1]程序注册表!$C$2:$C$3000)*($V$1=[1]程序注册表!$F$2:$F$3000)*([1]程序注册表!$X$2:$X$3000))</f>
        <v>0</v>
      </c>
      <c r="W16">
        <f>SUMPRODUCT(($B16=[1]程序注册表!$C$2:$C$3000)*($W$1=[1]程序注册表!$F$2:$F$3000)*([1]程序注册表!$X$2:$X$3000))</f>
        <v>0</v>
      </c>
      <c r="X16">
        <f>SUMPRODUCT(($B16=[1]程序注册表!$C$2:$C$3000)*($X$1=[1]程序注册表!$F$2:$F$3000)*([1]程序注册表!$X$2:$X$3000))</f>
        <v>0</v>
      </c>
      <c r="Y16" s="9">
        <f t="shared" si="4"/>
        <v>0</v>
      </c>
      <c r="Z16" s="9">
        <f t="shared" si="5"/>
        <v>0</v>
      </c>
      <c r="AA16" s="9">
        <f t="shared" si="6"/>
        <v>0</v>
      </c>
      <c r="AB16" s="9">
        <f t="shared" si="7"/>
        <v>0</v>
      </c>
      <c r="AC16" s="9">
        <f t="shared" si="8"/>
        <v>45.490196078431374</v>
      </c>
      <c r="AD16" s="9">
        <f t="shared" si="9"/>
        <v>0</v>
      </c>
      <c r="AE16" s="9">
        <f t="shared" si="10"/>
        <v>0</v>
      </c>
      <c r="AF16" s="9">
        <f t="shared" si="11"/>
        <v>0</v>
      </c>
      <c r="AG16" s="9">
        <f t="shared" si="12"/>
        <v>0</v>
      </c>
      <c r="AH16" s="14">
        <f t="shared" si="13"/>
        <v>0</v>
      </c>
      <c r="AI16" s="14">
        <f t="shared" si="14"/>
        <v>0</v>
      </c>
      <c r="AJ16" s="14">
        <f t="shared" si="15"/>
        <v>0</v>
      </c>
      <c r="AK16" s="14">
        <f t="shared" si="16"/>
        <v>30.326797385620914</v>
      </c>
      <c r="AL16" s="14">
        <f t="shared" si="17"/>
        <v>0</v>
      </c>
      <c r="AM16" s="14">
        <f t="shared" si="18"/>
        <v>0</v>
      </c>
      <c r="AN16" s="14">
        <f t="shared" si="19"/>
        <v>0</v>
      </c>
      <c r="AO16" s="14">
        <f t="shared" si="20"/>
        <v>0</v>
      </c>
      <c r="AP16" s="14">
        <f t="shared" si="21"/>
        <v>0</v>
      </c>
      <c r="AQ16" s="16">
        <f t="shared" si="23"/>
        <v>0</v>
      </c>
      <c r="AR16" s="16">
        <f t="shared" si="24"/>
        <v>0</v>
      </c>
      <c r="AS16" s="16">
        <f t="shared" si="25"/>
        <v>0</v>
      </c>
      <c r="AT16" s="16">
        <f t="shared" si="26"/>
        <v>0</v>
      </c>
      <c r="AU16" s="16">
        <f t="shared" si="27"/>
        <v>22.745098039215687</v>
      </c>
      <c r="AV16" s="16">
        <f t="shared" si="28"/>
        <v>0</v>
      </c>
      <c r="AW16" s="16">
        <f t="shared" si="29"/>
        <v>0</v>
      </c>
      <c r="AX16" s="16">
        <f t="shared" si="30"/>
        <v>0</v>
      </c>
      <c r="AY16" s="16">
        <f t="shared" si="31"/>
        <v>0</v>
      </c>
      <c r="AZ16" s="18">
        <f t="shared" si="32"/>
        <v>0</v>
      </c>
      <c r="BA16" s="18">
        <f t="shared" si="33"/>
        <v>0</v>
      </c>
      <c r="BB16" s="18">
        <f t="shared" si="34"/>
        <v>0</v>
      </c>
      <c r="BC16" s="18">
        <f t="shared" si="35"/>
        <v>15.163398692810457</v>
      </c>
      <c r="BD16" s="18">
        <f t="shared" si="36"/>
        <v>0</v>
      </c>
      <c r="BE16" s="18">
        <f t="shared" si="37"/>
        <v>0</v>
      </c>
      <c r="BF16" s="18">
        <f t="shared" si="38"/>
        <v>0</v>
      </c>
      <c r="BG16" s="18">
        <f t="shared" si="39"/>
        <v>0</v>
      </c>
      <c r="BH16" s="18">
        <f t="shared" si="40"/>
        <v>0</v>
      </c>
    </row>
    <row r="17" spans="1:60" x14ac:dyDescent="0.25">
      <c r="A17" s="2" t="s">
        <v>54</v>
      </c>
      <c r="B17" s="2" t="s">
        <v>55</v>
      </c>
      <c r="C17" s="2">
        <v>44</v>
      </c>
      <c r="D17" s="2">
        <v>560</v>
      </c>
      <c r="E17" s="2"/>
      <c r="F17" s="3" t="s">
        <v>5</v>
      </c>
      <c r="G17" s="3"/>
      <c r="H17" s="6">
        <f>IFERROR(VLOOKUP(B17,Sheet3!$A$1:$C$500,2,0),"")</f>
        <v>600</v>
      </c>
      <c r="I17" s="2">
        <f t="shared" si="0"/>
        <v>0.85</v>
      </c>
      <c r="J17" s="2">
        <f t="shared" si="1"/>
        <v>2</v>
      </c>
      <c r="K17" s="12">
        <f>IFERROR(VLOOKUP(B17,Sheet3!$A$1:$C$500,3,0),"")</f>
        <v>660</v>
      </c>
      <c r="L17" s="2">
        <f t="shared" si="2"/>
        <v>0.85</v>
      </c>
      <c r="M17" s="2">
        <f t="shared" si="3"/>
        <v>3</v>
      </c>
      <c r="N17">
        <f t="shared" si="22"/>
        <v>71.13333333333334</v>
      </c>
      <c r="O17">
        <f>SUMPRODUCT(($B17=[1]程序注册表!$C$2:$C$3000)*($O$1=[1]程序注册表!$F$2:$F$3000)*([1]程序注册表!$X$2:$X$3000))</f>
        <v>18</v>
      </c>
      <c r="P17">
        <f>SUMPRODUCT(($B17=[1]程序注册表!$C$2:$C$3000)*($P$1=[1]程序注册表!$F$2:$F$3000)*([1]程序注册表!$X$2:$X$3000))</f>
        <v>0</v>
      </c>
      <c r="Q17">
        <f>SUMPRODUCT(($B17=[1]程序注册表!$C$2:$C$3000)*($Q$1=[1]程序注册表!$F$2:$F$3000)*([1]程序注册表!$X$2:$X$3000))</f>
        <v>0</v>
      </c>
      <c r="R17">
        <f>SUMPRODUCT(($B17=[1]程序注册表!$C$2:$C$3000)*($R$1=[1]程序注册表!$F$2:$F$3000)*([1]程序注册表!$X$2:$X$3000))</f>
        <v>18</v>
      </c>
      <c r="S17">
        <f>SUMPRODUCT(($B17=[1]程序注册表!$C$2:$C$3000)*($S$1=[1]程序注册表!$F$2:$F$3000)*([1]程序注册表!$X$2:$X$3000))</f>
        <v>40</v>
      </c>
      <c r="T17">
        <f>SUMPRODUCT(($B17=[1]程序注册表!$C$2:$C$3000)*($T$1=[1]程序注册表!$F$2:$F$3000)*([1]程序注册表!$X$2:$X$3000))</f>
        <v>21</v>
      </c>
      <c r="U17">
        <f>SUMPRODUCT(($B17=[1]程序注册表!$C$2:$C$3000)*($U$1=[1]程序注册表!$F$2:$F$3000)*([1]程序注册表!$X$2:$X$3000))</f>
        <v>0</v>
      </c>
      <c r="V17">
        <f>SUMPRODUCT(($B17=[1]程序注册表!$C$2:$C$3000)*($V$1=[1]程序注册表!$F$2:$F$3000)*([1]程序注册表!$X$2:$X$3000))</f>
        <v>0</v>
      </c>
      <c r="W17">
        <f>SUMPRODUCT(($B17=[1]程序注册表!$C$2:$C$3000)*($W$1=[1]程序注册表!$F$2:$F$3000)*([1]程序注册表!$X$2:$X$3000))</f>
        <v>0</v>
      </c>
      <c r="X17">
        <f>SUMPRODUCT(($B17=[1]程序注册表!$C$2:$C$3000)*($X$1=[1]程序注册表!$F$2:$F$3000)*([1]程序注册表!$X$2:$X$3000))</f>
        <v>0</v>
      </c>
      <c r="Y17" s="9">
        <f t="shared" si="4"/>
        <v>0</v>
      </c>
      <c r="Z17" s="9">
        <f t="shared" si="5"/>
        <v>0</v>
      </c>
      <c r="AA17" s="9">
        <f t="shared" si="6"/>
        <v>0</v>
      </c>
      <c r="AB17" s="9">
        <f t="shared" si="7"/>
        <v>0</v>
      </c>
      <c r="AC17" s="9">
        <f t="shared" si="8"/>
        <v>41.843137254901968</v>
      </c>
      <c r="AD17" s="9">
        <f t="shared" si="9"/>
        <v>0</v>
      </c>
      <c r="AE17" s="9">
        <f t="shared" si="10"/>
        <v>0</v>
      </c>
      <c r="AF17" s="9">
        <f t="shared" si="11"/>
        <v>0</v>
      </c>
      <c r="AG17" s="9">
        <f t="shared" si="12"/>
        <v>0</v>
      </c>
      <c r="AH17" s="14">
        <f t="shared" si="13"/>
        <v>0</v>
      </c>
      <c r="AI17" s="14">
        <f t="shared" si="14"/>
        <v>0</v>
      </c>
      <c r="AJ17" s="14">
        <f t="shared" si="15"/>
        <v>0</v>
      </c>
      <c r="AK17" s="14">
        <f t="shared" si="16"/>
        <v>27.895424836601308</v>
      </c>
      <c r="AL17" s="14">
        <f t="shared" si="17"/>
        <v>0</v>
      </c>
      <c r="AM17" s="14">
        <f t="shared" si="18"/>
        <v>0</v>
      </c>
      <c r="AN17" s="14">
        <f t="shared" si="19"/>
        <v>0</v>
      </c>
      <c r="AO17" s="14">
        <f t="shared" si="20"/>
        <v>0</v>
      </c>
      <c r="AP17" s="14">
        <f t="shared" si="21"/>
        <v>0</v>
      </c>
      <c r="AQ17" s="16">
        <f t="shared" si="23"/>
        <v>0</v>
      </c>
      <c r="AR17" s="16">
        <f t="shared" si="24"/>
        <v>0</v>
      </c>
      <c r="AS17" s="16">
        <f t="shared" si="25"/>
        <v>0</v>
      </c>
      <c r="AT17" s="16">
        <f t="shared" si="26"/>
        <v>0</v>
      </c>
      <c r="AU17" s="16">
        <f t="shared" si="27"/>
        <v>20.921568627450984</v>
      </c>
      <c r="AV17" s="16">
        <f t="shared" si="28"/>
        <v>0</v>
      </c>
      <c r="AW17" s="16">
        <f t="shared" si="29"/>
        <v>0</v>
      </c>
      <c r="AX17" s="16">
        <f t="shared" si="30"/>
        <v>0</v>
      </c>
      <c r="AY17" s="16">
        <f t="shared" si="31"/>
        <v>0</v>
      </c>
      <c r="AZ17" s="18">
        <f t="shared" si="32"/>
        <v>0</v>
      </c>
      <c r="BA17" s="18">
        <f t="shared" si="33"/>
        <v>0</v>
      </c>
      <c r="BB17" s="18">
        <f t="shared" si="34"/>
        <v>0</v>
      </c>
      <c r="BC17" s="18">
        <f t="shared" si="35"/>
        <v>13.947712418300654</v>
      </c>
      <c r="BD17" s="18">
        <f t="shared" si="36"/>
        <v>0</v>
      </c>
      <c r="BE17" s="18">
        <f t="shared" si="37"/>
        <v>0</v>
      </c>
      <c r="BF17" s="18">
        <f t="shared" si="38"/>
        <v>0</v>
      </c>
      <c r="BG17" s="18">
        <f t="shared" si="39"/>
        <v>0</v>
      </c>
      <c r="BH17" s="18">
        <f t="shared" si="40"/>
        <v>0</v>
      </c>
    </row>
    <row r="18" spans="1:60" x14ac:dyDescent="0.25">
      <c r="A18" s="2" t="s">
        <v>62</v>
      </c>
      <c r="B18" s="2" t="s">
        <v>63</v>
      </c>
      <c r="C18" s="2">
        <v>2</v>
      </c>
      <c r="D18" s="2">
        <v>12301</v>
      </c>
      <c r="E18" s="2"/>
      <c r="F18" s="3" t="s">
        <v>5</v>
      </c>
      <c r="G18" s="3"/>
      <c r="H18" s="6">
        <f>IFERROR(VLOOKUP(B18,Sheet3!$A$1:$C$500,2,0),"")</f>
        <v>600</v>
      </c>
      <c r="I18" s="2">
        <f t="shared" si="0"/>
        <v>0.85</v>
      </c>
      <c r="J18" s="2">
        <f t="shared" si="1"/>
        <v>2</v>
      </c>
      <c r="K18" s="12">
        <f>IFERROR(VLOOKUP(B18,Sheet3!$A$1:$C$500,3,0),"")</f>
        <v>660</v>
      </c>
      <c r="L18" s="2">
        <f t="shared" si="2"/>
        <v>0.85</v>
      </c>
      <c r="M18" s="2">
        <f t="shared" si="3"/>
        <v>3</v>
      </c>
      <c r="N18">
        <f t="shared" si="22"/>
        <v>0</v>
      </c>
      <c r="O18">
        <f>SUMPRODUCT(($B18=[1]程序注册表!$C$2:$C$3000)*($O$1=[1]程序注册表!$F$2:$F$3000)*([1]程序注册表!$X$2:$X$3000))</f>
        <v>0</v>
      </c>
      <c r="P18">
        <f>SUMPRODUCT(($B18=[1]程序注册表!$C$2:$C$3000)*($P$1=[1]程序注册表!$F$2:$F$3000)*([1]程序注册表!$X$2:$X$3000))</f>
        <v>0</v>
      </c>
      <c r="Q18">
        <f>SUMPRODUCT(($B18=[1]程序注册表!$C$2:$C$3000)*($Q$1=[1]程序注册表!$F$2:$F$3000)*([1]程序注册表!$X$2:$X$3000))</f>
        <v>0</v>
      </c>
      <c r="R18">
        <f>SUMPRODUCT(($B18=[1]程序注册表!$C$2:$C$3000)*($R$1=[1]程序注册表!$F$2:$F$3000)*([1]程序注册表!$X$2:$X$3000))</f>
        <v>0</v>
      </c>
      <c r="S18">
        <f>SUMPRODUCT(($B18=[1]程序注册表!$C$2:$C$3000)*($S$1=[1]程序注册表!$F$2:$F$3000)*([1]程序注册表!$X$2:$X$3000))</f>
        <v>0</v>
      </c>
      <c r="T18">
        <f>SUMPRODUCT(($B18=[1]程序注册表!$C$2:$C$3000)*($T$1=[1]程序注册表!$F$2:$F$3000)*([1]程序注册表!$X$2:$X$3000))</f>
        <v>0</v>
      </c>
      <c r="U18">
        <f>SUMPRODUCT(($B18=[1]程序注册表!$C$2:$C$3000)*($U$1=[1]程序注册表!$F$2:$F$3000)*([1]程序注册表!$X$2:$X$3000))</f>
        <v>0</v>
      </c>
      <c r="V18">
        <f>SUMPRODUCT(($B18=[1]程序注册表!$C$2:$C$3000)*($V$1=[1]程序注册表!$F$2:$F$3000)*([1]程序注册表!$X$2:$X$3000))</f>
        <v>0</v>
      </c>
      <c r="W18">
        <f>SUMPRODUCT(($B18=[1]程序注册表!$C$2:$C$3000)*($W$1=[1]程序注册表!$F$2:$F$3000)*([1]程序注册表!$X$2:$X$3000))</f>
        <v>0</v>
      </c>
      <c r="X18">
        <f>SUMPRODUCT(($B18=[1]程序注册表!$C$2:$C$3000)*($X$1=[1]程序注册表!$F$2:$F$3000)*([1]程序注册表!$X$2:$X$3000))</f>
        <v>0</v>
      </c>
      <c r="Y18" s="9">
        <f t="shared" si="4"/>
        <v>0</v>
      </c>
      <c r="Z18" s="9">
        <f t="shared" si="5"/>
        <v>0</v>
      </c>
      <c r="AA18" s="9">
        <f t="shared" si="6"/>
        <v>0</v>
      </c>
      <c r="AB18" s="9">
        <f t="shared" si="7"/>
        <v>0</v>
      </c>
      <c r="AC18" s="9">
        <f t="shared" si="8"/>
        <v>0</v>
      </c>
      <c r="AD18" s="9">
        <f t="shared" si="9"/>
        <v>0</v>
      </c>
      <c r="AE18" s="9">
        <f t="shared" si="10"/>
        <v>0</v>
      </c>
      <c r="AF18" s="9">
        <f t="shared" si="11"/>
        <v>0</v>
      </c>
      <c r="AG18" s="9">
        <f t="shared" si="12"/>
        <v>0</v>
      </c>
      <c r="AH18" s="14">
        <f t="shared" si="13"/>
        <v>0</v>
      </c>
      <c r="AI18" s="14">
        <f t="shared" si="14"/>
        <v>0</v>
      </c>
      <c r="AJ18" s="14">
        <f t="shared" si="15"/>
        <v>0</v>
      </c>
      <c r="AK18" s="14">
        <f t="shared" si="16"/>
        <v>0</v>
      </c>
      <c r="AL18" s="14">
        <f t="shared" si="17"/>
        <v>0</v>
      </c>
      <c r="AM18" s="14">
        <f t="shared" si="18"/>
        <v>0</v>
      </c>
      <c r="AN18" s="14">
        <f t="shared" si="19"/>
        <v>0</v>
      </c>
      <c r="AO18" s="14">
        <f t="shared" si="20"/>
        <v>0</v>
      </c>
      <c r="AP18" s="14">
        <f t="shared" si="21"/>
        <v>0</v>
      </c>
      <c r="AQ18" s="16">
        <f t="shared" si="23"/>
        <v>0</v>
      </c>
      <c r="AR18" s="16">
        <f t="shared" si="24"/>
        <v>0</v>
      </c>
      <c r="AS18" s="16">
        <f t="shared" si="25"/>
        <v>0</v>
      </c>
      <c r="AT18" s="16">
        <f t="shared" si="26"/>
        <v>0</v>
      </c>
      <c r="AU18" s="16">
        <f t="shared" si="27"/>
        <v>0</v>
      </c>
      <c r="AV18" s="16">
        <f t="shared" si="28"/>
        <v>0</v>
      </c>
      <c r="AW18" s="16">
        <f t="shared" si="29"/>
        <v>0</v>
      </c>
      <c r="AX18" s="16">
        <f t="shared" si="30"/>
        <v>0</v>
      </c>
      <c r="AY18" s="16">
        <f t="shared" si="31"/>
        <v>0</v>
      </c>
      <c r="AZ18" s="18">
        <f t="shared" si="32"/>
        <v>0</v>
      </c>
      <c r="BA18" s="18">
        <f t="shared" si="33"/>
        <v>0</v>
      </c>
      <c r="BB18" s="18">
        <f t="shared" si="34"/>
        <v>0</v>
      </c>
      <c r="BC18" s="18">
        <f t="shared" si="35"/>
        <v>0</v>
      </c>
      <c r="BD18" s="18">
        <f t="shared" si="36"/>
        <v>0</v>
      </c>
      <c r="BE18" s="18">
        <f t="shared" si="37"/>
        <v>0</v>
      </c>
      <c r="BF18" s="18">
        <f t="shared" si="38"/>
        <v>0</v>
      </c>
      <c r="BG18" s="18">
        <f t="shared" si="39"/>
        <v>0</v>
      </c>
      <c r="BH18" s="18">
        <f t="shared" si="40"/>
        <v>0</v>
      </c>
    </row>
    <row r="19" spans="1:60" x14ac:dyDescent="0.25">
      <c r="A19" s="2" t="s">
        <v>64</v>
      </c>
      <c r="B19" s="2" t="s">
        <v>37</v>
      </c>
      <c r="C19" s="2">
        <v>8</v>
      </c>
      <c r="D19" s="2">
        <v>1225</v>
      </c>
      <c r="E19" s="2"/>
      <c r="F19" s="3" t="s">
        <v>5</v>
      </c>
      <c r="G19" s="3"/>
      <c r="H19" s="6">
        <f>IFERROR(VLOOKUP(B19,Sheet3!$A$1:$C$500,2,0),"")</f>
        <v>600</v>
      </c>
      <c r="I19" s="2">
        <f t="shared" ref="I19:I21" si="43">IFERROR(VLOOKUP(H19,$BJ$2:$BL$10,3,0),0)</f>
        <v>0.85</v>
      </c>
      <c r="J19" s="2">
        <f t="shared" ref="J19:J21" si="44">IFERROR(VLOOKUP(H19,$BJ$2:$BL$10,2,0),0)</f>
        <v>2</v>
      </c>
      <c r="K19" s="12">
        <f>IFERROR(VLOOKUP(B19,Sheet3!$A$1:$C$500,3,0),"")</f>
        <v>660</v>
      </c>
      <c r="L19" s="2">
        <f t="shared" si="2"/>
        <v>0.85</v>
      </c>
      <c r="M19" s="2">
        <f t="shared" si="3"/>
        <v>3</v>
      </c>
      <c r="N19">
        <f t="shared" si="22"/>
        <v>13.066666666666666</v>
      </c>
      <c r="O19">
        <f>SUMPRODUCT(($B19=[1]程序注册表!$C$2:$C$3000)*($O$1=[1]程序注册表!$F$2:$F$3000)*([1]程序注册表!$X$2:$X$3000))</f>
        <v>0</v>
      </c>
      <c r="P19">
        <f>SUMPRODUCT(($B19=[1]程序注册表!$C$2:$C$3000)*($P$1=[1]程序注册表!$F$2:$F$3000)*([1]程序注册表!$X$2:$X$3000))</f>
        <v>0</v>
      </c>
      <c r="Q19">
        <f>SUMPRODUCT(($B19=[1]程序注册表!$C$2:$C$3000)*($Q$1=[1]程序注册表!$F$2:$F$3000)*([1]程序注册表!$X$2:$X$3000))</f>
        <v>0</v>
      </c>
      <c r="R19">
        <f>SUMPRODUCT(($B19=[1]程序注册表!$C$2:$C$3000)*($R$1=[1]程序注册表!$F$2:$F$3000)*([1]程序注册表!$X$2:$X$3000))</f>
        <v>15</v>
      </c>
      <c r="S19">
        <f>SUMPRODUCT(($B19=[1]程序注册表!$C$2:$C$3000)*($S$1=[1]程序注册表!$F$2:$F$3000)*([1]程序注册表!$X$2:$X$3000))</f>
        <v>6</v>
      </c>
      <c r="T19">
        <f>SUMPRODUCT(($B19=[1]程序注册表!$C$2:$C$3000)*($T$1=[1]程序注册表!$F$2:$F$3000)*([1]程序注册表!$X$2:$X$3000))</f>
        <v>66</v>
      </c>
      <c r="U19">
        <f>SUMPRODUCT(($B19=[1]程序注册表!$C$2:$C$3000)*($U$1=[1]程序注册表!$F$2:$F$3000)*([1]程序注册表!$X$2:$X$3000))</f>
        <v>11</v>
      </c>
      <c r="V19">
        <f>SUMPRODUCT(($B19=[1]程序注册表!$C$2:$C$3000)*($V$1=[1]程序注册表!$F$2:$F$3000)*([1]程序注册表!$X$2:$X$3000))</f>
        <v>0</v>
      </c>
      <c r="W19">
        <f>SUMPRODUCT(($B19=[1]程序注册表!$C$2:$C$3000)*($W$1=[1]程序注册表!$F$2:$F$3000)*([1]程序注册表!$X$2:$X$3000))</f>
        <v>0</v>
      </c>
      <c r="X19">
        <f>SUMPRODUCT(($B19=[1]程序注册表!$C$2:$C$3000)*($X$1=[1]程序注册表!$F$2:$F$3000)*([1]程序注册表!$X$2:$X$3000))</f>
        <v>0</v>
      </c>
      <c r="Y19" s="9">
        <f t="shared" si="4"/>
        <v>0</v>
      </c>
      <c r="Z19" s="9">
        <f t="shared" si="5"/>
        <v>0</v>
      </c>
      <c r="AA19" s="9">
        <f t="shared" si="6"/>
        <v>0</v>
      </c>
      <c r="AB19" s="9">
        <f t="shared" si="7"/>
        <v>0</v>
      </c>
      <c r="AC19" s="9">
        <f t="shared" si="8"/>
        <v>7.6862745098039218</v>
      </c>
      <c r="AD19" s="9">
        <f t="shared" si="9"/>
        <v>0</v>
      </c>
      <c r="AE19" s="9">
        <f t="shared" si="10"/>
        <v>0</v>
      </c>
      <c r="AF19" s="9">
        <f t="shared" si="11"/>
        <v>0</v>
      </c>
      <c r="AG19" s="9">
        <f t="shared" si="12"/>
        <v>0</v>
      </c>
      <c r="AH19" s="14">
        <f t="shared" si="13"/>
        <v>0</v>
      </c>
      <c r="AI19" s="14">
        <f t="shared" si="14"/>
        <v>0</v>
      </c>
      <c r="AJ19" s="14">
        <f t="shared" si="15"/>
        <v>0</v>
      </c>
      <c r="AK19" s="14">
        <f t="shared" si="16"/>
        <v>5.1241830065359473</v>
      </c>
      <c r="AL19" s="14">
        <f t="shared" si="17"/>
        <v>0</v>
      </c>
      <c r="AM19" s="14">
        <f t="shared" si="18"/>
        <v>0</v>
      </c>
      <c r="AN19" s="14">
        <f t="shared" si="19"/>
        <v>0</v>
      </c>
      <c r="AO19" s="14">
        <f t="shared" si="20"/>
        <v>0</v>
      </c>
      <c r="AP19" s="14">
        <f t="shared" si="21"/>
        <v>0</v>
      </c>
      <c r="AQ19" s="16">
        <f t="shared" si="23"/>
        <v>0</v>
      </c>
      <c r="AR19" s="16">
        <f t="shared" si="24"/>
        <v>0</v>
      </c>
      <c r="AS19" s="16">
        <f t="shared" si="25"/>
        <v>0</v>
      </c>
      <c r="AT19" s="16">
        <f t="shared" si="26"/>
        <v>0</v>
      </c>
      <c r="AU19" s="16">
        <f t="shared" si="27"/>
        <v>3.8431372549019609</v>
      </c>
      <c r="AV19" s="16">
        <f t="shared" si="28"/>
        <v>0</v>
      </c>
      <c r="AW19" s="16">
        <f t="shared" si="29"/>
        <v>0</v>
      </c>
      <c r="AX19" s="16">
        <f t="shared" si="30"/>
        <v>0</v>
      </c>
      <c r="AY19" s="16">
        <f t="shared" si="31"/>
        <v>0</v>
      </c>
      <c r="AZ19" s="18">
        <f t="shared" si="32"/>
        <v>0</v>
      </c>
      <c r="BA19" s="18">
        <f t="shared" si="33"/>
        <v>0</v>
      </c>
      <c r="BB19" s="18">
        <f t="shared" si="34"/>
        <v>0</v>
      </c>
      <c r="BC19" s="18">
        <f t="shared" si="35"/>
        <v>2.5620915032679736</v>
      </c>
      <c r="BD19" s="18">
        <f t="shared" si="36"/>
        <v>0</v>
      </c>
      <c r="BE19" s="18">
        <f t="shared" si="37"/>
        <v>0</v>
      </c>
      <c r="BF19" s="18">
        <f t="shared" si="38"/>
        <v>0</v>
      </c>
      <c r="BG19" s="18">
        <f t="shared" si="39"/>
        <v>0</v>
      </c>
      <c r="BH19" s="18">
        <f t="shared" si="40"/>
        <v>0</v>
      </c>
    </row>
    <row r="20" spans="1:60" x14ac:dyDescent="0.25">
      <c r="A20" s="2" t="s">
        <v>83</v>
      </c>
      <c r="B20" s="2" t="s">
        <v>84</v>
      </c>
      <c r="C20" s="2">
        <v>20</v>
      </c>
      <c r="D20" s="2">
        <v>735</v>
      </c>
      <c r="E20" s="2"/>
      <c r="F20" s="3" t="s">
        <v>5</v>
      </c>
      <c r="G20" s="3"/>
      <c r="H20" s="6">
        <f>IFERROR(VLOOKUP(B20,Sheet3!$A$1:$C$500,2,0),"")</f>
        <v>550</v>
      </c>
      <c r="I20" s="2">
        <f t="shared" si="43"/>
        <v>0.8</v>
      </c>
      <c r="J20" s="2">
        <f t="shared" si="44"/>
        <v>1</v>
      </c>
      <c r="K20" s="12">
        <f>IFERROR(VLOOKUP(B20,Sheet3!$A$1:$C$500,3,0),"")</f>
        <v>600</v>
      </c>
      <c r="L20" s="2">
        <f t="shared" si="2"/>
        <v>0.85</v>
      </c>
      <c r="M20" s="2">
        <f t="shared" si="3"/>
        <v>2</v>
      </c>
      <c r="N20">
        <f t="shared" si="22"/>
        <v>26.666666666666668</v>
      </c>
      <c r="O20">
        <f>SUMPRODUCT(($B20=[1]程序注册表!$C$2:$C$3000)*($O$1=[1]程序注册表!$F$2:$F$3000)*([1]程序注册表!$X$2:$X$3000))</f>
        <v>0</v>
      </c>
      <c r="P20">
        <f>SUMPRODUCT(($B20=[1]程序注册表!$C$2:$C$3000)*($P$1=[1]程序注册表!$F$2:$F$3000)*([1]程序注册表!$X$2:$X$3000))</f>
        <v>0</v>
      </c>
      <c r="Q20">
        <f>SUMPRODUCT(($B20=[1]程序注册表!$C$2:$C$3000)*($Q$1=[1]程序注册表!$F$2:$F$3000)*([1]程序注册表!$X$2:$X$3000))</f>
        <v>0</v>
      </c>
      <c r="R20">
        <f>SUMPRODUCT(($B20=[1]程序注册表!$C$2:$C$3000)*($R$1=[1]程序注册表!$F$2:$F$3000)*([1]程序注册表!$X$2:$X$3000))</f>
        <v>21</v>
      </c>
      <c r="S20">
        <f>SUMPRODUCT(($B20=[1]程序注册表!$C$2:$C$3000)*($S$1=[1]程序注册表!$F$2:$F$3000)*([1]程序注册表!$X$2:$X$3000))</f>
        <v>26</v>
      </c>
      <c r="T20">
        <f>SUMPRODUCT(($B20=[1]程序注册表!$C$2:$C$3000)*($T$1=[1]程序注册表!$F$2:$F$3000)*([1]程序注册表!$X$2:$X$3000))</f>
        <v>33</v>
      </c>
      <c r="U20">
        <f>SUMPRODUCT(($B20=[1]程序注册表!$C$2:$C$3000)*($U$1=[1]程序注册表!$F$2:$F$3000)*([1]程序注册表!$X$2:$X$3000))</f>
        <v>0</v>
      </c>
      <c r="V20">
        <f>SUMPRODUCT(($B20=[1]程序注册表!$C$2:$C$3000)*($V$1=[1]程序注册表!$F$2:$F$3000)*([1]程序注册表!$X$2:$X$3000))</f>
        <v>0</v>
      </c>
      <c r="W20">
        <f>SUMPRODUCT(($B20=[1]程序注册表!$C$2:$C$3000)*($W$1=[1]程序注册表!$F$2:$F$3000)*([1]程序注册表!$X$2:$X$3000))</f>
        <v>0</v>
      </c>
      <c r="X20">
        <f>SUMPRODUCT(($B20=[1]程序注册表!$C$2:$C$3000)*($X$1=[1]程序注册表!$F$2:$F$3000)*([1]程序注册表!$X$2:$X$3000))</f>
        <v>0</v>
      </c>
      <c r="Y20" s="9">
        <f t="shared" si="4"/>
        <v>0</v>
      </c>
      <c r="Z20" s="9">
        <f t="shared" si="5"/>
        <v>0</v>
      </c>
      <c r="AA20" s="9">
        <f t="shared" si="6"/>
        <v>0</v>
      </c>
      <c r="AB20" s="9">
        <f t="shared" si="7"/>
        <v>0</v>
      </c>
      <c r="AC20" s="9">
        <f t="shared" si="8"/>
        <v>0</v>
      </c>
      <c r="AD20" s="9">
        <f t="shared" si="9"/>
        <v>33.333333333333336</v>
      </c>
      <c r="AE20" s="9">
        <f t="shared" si="10"/>
        <v>0</v>
      </c>
      <c r="AF20" s="9">
        <f t="shared" si="11"/>
        <v>0</v>
      </c>
      <c r="AG20" s="9">
        <f t="shared" si="12"/>
        <v>0</v>
      </c>
      <c r="AH20" s="14">
        <f t="shared" si="13"/>
        <v>0</v>
      </c>
      <c r="AI20" s="14">
        <f t="shared" si="14"/>
        <v>0</v>
      </c>
      <c r="AJ20" s="14">
        <f t="shared" si="15"/>
        <v>0</v>
      </c>
      <c r="AK20" s="14">
        <f t="shared" si="16"/>
        <v>0</v>
      </c>
      <c r="AL20" s="14">
        <f t="shared" si="17"/>
        <v>15.686274509803923</v>
      </c>
      <c r="AM20" s="14">
        <f t="shared" si="18"/>
        <v>0</v>
      </c>
      <c r="AN20" s="14">
        <f t="shared" si="19"/>
        <v>0</v>
      </c>
      <c r="AO20" s="14">
        <f t="shared" si="20"/>
        <v>0</v>
      </c>
      <c r="AP20" s="14">
        <f t="shared" si="21"/>
        <v>0</v>
      </c>
      <c r="AQ20" s="16">
        <f t="shared" si="23"/>
        <v>0</v>
      </c>
      <c r="AR20" s="16">
        <f t="shared" si="24"/>
        <v>0</v>
      </c>
      <c r="AS20" s="16">
        <f t="shared" si="25"/>
        <v>0</v>
      </c>
      <c r="AT20" s="16">
        <f t="shared" si="26"/>
        <v>0</v>
      </c>
      <c r="AU20" s="16">
        <f t="shared" si="27"/>
        <v>0</v>
      </c>
      <c r="AV20" s="16">
        <f t="shared" si="28"/>
        <v>16.666666666666668</v>
      </c>
      <c r="AW20" s="16">
        <f t="shared" si="29"/>
        <v>0</v>
      </c>
      <c r="AX20" s="16">
        <f t="shared" si="30"/>
        <v>0</v>
      </c>
      <c r="AY20" s="16">
        <f t="shared" si="31"/>
        <v>0</v>
      </c>
      <c r="AZ20" s="18">
        <f t="shared" si="32"/>
        <v>0</v>
      </c>
      <c r="BA20" s="18">
        <f t="shared" si="33"/>
        <v>0</v>
      </c>
      <c r="BB20" s="18">
        <f t="shared" si="34"/>
        <v>0</v>
      </c>
      <c r="BC20" s="18">
        <f t="shared" si="35"/>
        <v>0</v>
      </c>
      <c r="BD20" s="18">
        <f t="shared" si="36"/>
        <v>7.8431372549019613</v>
      </c>
      <c r="BE20" s="18">
        <f t="shared" si="37"/>
        <v>0</v>
      </c>
      <c r="BF20" s="18">
        <f t="shared" si="38"/>
        <v>0</v>
      </c>
      <c r="BG20" s="18">
        <f t="shared" si="39"/>
        <v>0</v>
      </c>
      <c r="BH20" s="18">
        <f t="shared" si="40"/>
        <v>0</v>
      </c>
    </row>
    <row r="21" spans="1:60" x14ac:dyDescent="0.25">
      <c r="A21" s="2" t="s">
        <v>110</v>
      </c>
      <c r="B21" s="2" t="s">
        <v>65</v>
      </c>
      <c r="C21" s="2">
        <v>30</v>
      </c>
      <c r="D21" s="2">
        <v>438</v>
      </c>
      <c r="E21" s="2"/>
      <c r="F21" s="3" t="s">
        <v>66</v>
      </c>
      <c r="G21" s="3"/>
      <c r="H21" s="6">
        <f>IFERROR(VLOOKUP(B21,Sheet3!$A$1:$C$500,2,0),"")</f>
        <v>500</v>
      </c>
      <c r="I21" s="2">
        <f t="shared" si="43"/>
        <v>0.8</v>
      </c>
      <c r="J21" s="2">
        <f t="shared" si="44"/>
        <v>2</v>
      </c>
      <c r="K21" s="12">
        <f>IFERROR(VLOOKUP(B21,Sheet3!$A$1:$C$500,3,0),"")</f>
        <v>550</v>
      </c>
      <c r="L21" s="2">
        <f t="shared" si="2"/>
        <v>0.8</v>
      </c>
      <c r="M21" s="2">
        <f t="shared" si="3"/>
        <v>1</v>
      </c>
      <c r="N21">
        <f t="shared" si="22"/>
        <v>18.5</v>
      </c>
      <c r="O21">
        <f>SUMPRODUCT(($B21=[1]程序注册表!$C$2:$C$3000)*($O$1=[1]程序注册表!$F$2:$F$3000)*([1]程序注册表!$X$2:$X$3000))</f>
        <v>0</v>
      </c>
      <c r="P21">
        <f>SUMPRODUCT(($B21=[1]程序注册表!$C$2:$C$3000)*($P$1=[1]程序注册表!$F$2:$F$3000)*([1]程序注册表!$X$2:$X$3000))</f>
        <v>0</v>
      </c>
      <c r="Q21">
        <f>SUMPRODUCT(($B21=[1]程序注册表!$C$2:$C$3000)*($Q$1=[1]程序注册表!$F$2:$F$3000)*([1]程序注册表!$X$2:$X$3000))</f>
        <v>0</v>
      </c>
      <c r="R21">
        <f>SUMPRODUCT(($B21=[1]程序注册表!$C$2:$C$3000)*($R$1=[1]程序注册表!$F$2:$F$3000)*([1]程序注册表!$X$2:$X$3000))</f>
        <v>20</v>
      </c>
      <c r="S21">
        <f>SUMPRODUCT(($B21=[1]程序注册表!$C$2:$C$3000)*($S$1=[1]程序注册表!$F$2:$F$3000)*([1]程序注册表!$X$2:$X$3000))</f>
        <v>17</v>
      </c>
      <c r="T21">
        <f>SUMPRODUCT(($B21=[1]程序注册表!$C$2:$C$3000)*($T$1=[1]程序注册表!$F$2:$F$3000)*([1]程序注册表!$X$2:$X$3000))</f>
        <v>0</v>
      </c>
      <c r="U21">
        <f>SUMPRODUCT(($B21=[1]程序注册表!$C$2:$C$3000)*($U$1=[1]程序注册表!$F$2:$F$3000)*([1]程序注册表!$X$2:$X$3000))</f>
        <v>0</v>
      </c>
      <c r="V21">
        <f>SUMPRODUCT(($B21=[1]程序注册表!$C$2:$C$3000)*($V$1=[1]程序注册表!$F$2:$F$3000)*([1]程序注册表!$X$2:$X$3000))</f>
        <v>0</v>
      </c>
      <c r="W21">
        <f>SUMPRODUCT(($B21=[1]程序注册表!$C$2:$C$3000)*($W$1=[1]程序注册表!$F$2:$F$3000)*([1]程序注册表!$X$2:$X$3000))</f>
        <v>0</v>
      </c>
      <c r="X21">
        <f>SUMPRODUCT(($B21=[1]程序注册表!$C$2:$C$3000)*($X$1=[1]程序注册表!$F$2:$F$3000)*([1]程序注册表!$X$2:$X$3000))</f>
        <v>0</v>
      </c>
      <c r="Y21" s="9">
        <f t="shared" si="4"/>
        <v>0</v>
      </c>
      <c r="Z21" s="9">
        <f t="shared" si="5"/>
        <v>0</v>
      </c>
      <c r="AA21" s="9">
        <f t="shared" si="6"/>
        <v>0</v>
      </c>
      <c r="AB21" s="9">
        <f t="shared" si="7"/>
        <v>0</v>
      </c>
      <c r="AC21" s="9">
        <f t="shared" si="8"/>
        <v>0</v>
      </c>
      <c r="AD21" s="9">
        <f t="shared" si="9"/>
        <v>0</v>
      </c>
      <c r="AE21" s="9">
        <f t="shared" si="10"/>
        <v>11.5625</v>
      </c>
      <c r="AF21" s="9">
        <f t="shared" si="11"/>
        <v>0</v>
      </c>
      <c r="AG21" s="9">
        <f t="shared" si="12"/>
        <v>0</v>
      </c>
      <c r="AH21" s="14">
        <f t="shared" si="13"/>
        <v>0</v>
      </c>
      <c r="AI21" s="14">
        <f t="shared" si="14"/>
        <v>0</v>
      </c>
      <c r="AJ21" s="14">
        <f t="shared" si="15"/>
        <v>0</v>
      </c>
      <c r="AK21" s="14">
        <f t="shared" si="16"/>
        <v>0</v>
      </c>
      <c r="AL21" s="14">
        <f t="shared" si="17"/>
        <v>0</v>
      </c>
      <c r="AM21" s="14">
        <f t="shared" si="18"/>
        <v>23.125</v>
      </c>
      <c r="AN21" s="14">
        <f t="shared" si="19"/>
        <v>0</v>
      </c>
      <c r="AO21" s="14">
        <f t="shared" si="20"/>
        <v>0</v>
      </c>
      <c r="AP21" s="14">
        <f t="shared" si="21"/>
        <v>0</v>
      </c>
      <c r="AQ21" s="16">
        <f t="shared" si="23"/>
        <v>0</v>
      </c>
      <c r="AR21" s="16">
        <f t="shared" si="24"/>
        <v>0</v>
      </c>
      <c r="AS21" s="16">
        <f t="shared" si="25"/>
        <v>0</v>
      </c>
      <c r="AT21" s="16">
        <f t="shared" si="26"/>
        <v>0</v>
      </c>
      <c r="AU21" s="16">
        <f t="shared" si="27"/>
        <v>0</v>
      </c>
      <c r="AV21" s="16">
        <f t="shared" si="28"/>
        <v>0</v>
      </c>
      <c r="AW21" s="16">
        <f t="shared" si="29"/>
        <v>5.78125</v>
      </c>
      <c r="AX21" s="16">
        <f t="shared" si="30"/>
        <v>0</v>
      </c>
      <c r="AY21" s="16">
        <f t="shared" si="31"/>
        <v>0</v>
      </c>
      <c r="AZ21" s="18">
        <f t="shared" si="32"/>
        <v>0</v>
      </c>
      <c r="BA21" s="18">
        <f t="shared" si="33"/>
        <v>0</v>
      </c>
      <c r="BB21" s="18">
        <f t="shared" si="34"/>
        <v>0</v>
      </c>
      <c r="BC21" s="18">
        <f t="shared" si="35"/>
        <v>0</v>
      </c>
      <c r="BD21" s="18">
        <f t="shared" si="36"/>
        <v>0</v>
      </c>
      <c r="BE21" s="18">
        <f t="shared" si="37"/>
        <v>11.5625</v>
      </c>
      <c r="BF21" s="18">
        <f t="shared" si="38"/>
        <v>0</v>
      </c>
      <c r="BG21" s="18">
        <f t="shared" si="39"/>
        <v>0</v>
      </c>
      <c r="BH21" s="18">
        <f t="shared" si="40"/>
        <v>0</v>
      </c>
    </row>
    <row r="22" spans="1:60" x14ac:dyDescent="0.25">
      <c r="A22" s="2" t="s">
        <v>111</v>
      </c>
      <c r="B22" s="2" t="s">
        <v>65</v>
      </c>
      <c r="C22" s="2">
        <v>30</v>
      </c>
      <c r="D22" s="2">
        <v>438</v>
      </c>
      <c r="E22" s="2"/>
      <c r="F22" s="3" t="s">
        <v>66</v>
      </c>
      <c r="G22" s="3"/>
      <c r="H22" s="6">
        <f>IFERROR(VLOOKUP(B22,Sheet3!$A$1:$C$500,2,0),"")</f>
        <v>500</v>
      </c>
      <c r="I22" s="2">
        <f t="shared" si="0"/>
        <v>0.8</v>
      </c>
      <c r="J22" s="2">
        <f t="shared" si="1"/>
        <v>2</v>
      </c>
      <c r="K22" s="12">
        <f>IFERROR(VLOOKUP(B22,Sheet3!$A$1:$C$500,3,0),"")</f>
        <v>550</v>
      </c>
      <c r="L22" s="2">
        <f t="shared" si="2"/>
        <v>0.8</v>
      </c>
      <c r="M22" s="2">
        <f t="shared" si="3"/>
        <v>1</v>
      </c>
      <c r="N22">
        <f t="shared" si="22"/>
        <v>18.5</v>
      </c>
      <c r="O22">
        <f>SUMPRODUCT(($B22=[1]程序注册表!$C$2:$C$3000)*($O$1=[1]程序注册表!$F$2:$F$3000)*([1]程序注册表!$X$2:$X$3000))</f>
        <v>0</v>
      </c>
      <c r="P22">
        <f>SUMPRODUCT(($B22=[1]程序注册表!$C$2:$C$3000)*($P$1=[1]程序注册表!$F$2:$F$3000)*([1]程序注册表!$X$2:$X$3000))</f>
        <v>0</v>
      </c>
      <c r="Q22">
        <f>SUMPRODUCT(($B22=[1]程序注册表!$C$2:$C$3000)*($Q$1=[1]程序注册表!$F$2:$F$3000)*([1]程序注册表!$X$2:$X$3000))</f>
        <v>0</v>
      </c>
      <c r="R22">
        <f>SUMPRODUCT(($B22=[1]程序注册表!$C$2:$C$3000)*($R$1=[1]程序注册表!$F$2:$F$3000)*([1]程序注册表!$X$2:$X$3000))</f>
        <v>20</v>
      </c>
      <c r="S22">
        <f>SUMPRODUCT(($B22=[1]程序注册表!$C$2:$C$3000)*($S$1=[1]程序注册表!$F$2:$F$3000)*([1]程序注册表!$X$2:$X$3000))</f>
        <v>17</v>
      </c>
      <c r="T22">
        <f>SUMPRODUCT(($B22=[1]程序注册表!$C$2:$C$3000)*($T$1=[1]程序注册表!$F$2:$F$3000)*([1]程序注册表!$X$2:$X$3000))</f>
        <v>0</v>
      </c>
      <c r="U22">
        <f>SUMPRODUCT(($B22=[1]程序注册表!$C$2:$C$3000)*($U$1=[1]程序注册表!$F$2:$F$3000)*([1]程序注册表!$X$2:$X$3000))</f>
        <v>0</v>
      </c>
      <c r="V22">
        <f>SUMPRODUCT(($B22=[1]程序注册表!$C$2:$C$3000)*($V$1=[1]程序注册表!$F$2:$F$3000)*([1]程序注册表!$X$2:$X$3000))</f>
        <v>0</v>
      </c>
      <c r="W22">
        <f>SUMPRODUCT(($B22=[1]程序注册表!$C$2:$C$3000)*($W$1=[1]程序注册表!$F$2:$F$3000)*([1]程序注册表!$X$2:$X$3000))</f>
        <v>0</v>
      </c>
      <c r="X22">
        <f>SUMPRODUCT(($B22=[1]程序注册表!$C$2:$C$3000)*($X$1=[1]程序注册表!$F$2:$F$3000)*([1]程序注册表!$X$2:$X$3000))</f>
        <v>0</v>
      </c>
      <c r="Y22" s="9">
        <f t="shared" si="4"/>
        <v>0</v>
      </c>
      <c r="Z22" s="9">
        <f t="shared" si="5"/>
        <v>0</v>
      </c>
      <c r="AA22" s="9">
        <f t="shared" si="6"/>
        <v>0</v>
      </c>
      <c r="AB22" s="9">
        <f t="shared" si="7"/>
        <v>0</v>
      </c>
      <c r="AC22" s="9">
        <f t="shared" si="8"/>
        <v>0</v>
      </c>
      <c r="AD22" s="9">
        <f t="shared" si="9"/>
        <v>0</v>
      </c>
      <c r="AE22" s="9">
        <f t="shared" si="10"/>
        <v>11.5625</v>
      </c>
      <c r="AF22" s="9">
        <f t="shared" si="11"/>
        <v>0</v>
      </c>
      <c r="AG22" s="9">
        <f t="shared" si="12"/>
        <v>0</v>
      </c>
      <c r="AH22" s="14">
        <f t="shared" si="13"/>
        <v>0</v>
      </c>
      <c r="AI22" s="14">
        <f t="shared" si="14"/>
        <v>0</v>
      </c>
      <c r="AJ22" s="14">
        <f t="shared" si="15"/>
        <v>0</v>
      </c>
      <c r="AK22" s="14">
        <f t="shared" si="16"/>
        <v>0</v>
      </c>
      <c r="AL22" s="14">
        <f t="shared" si="17"/>
        <v>0</v>
      </c>
      <c r="AM22" s="14">
        <f t="shared" si="18"/>
        <v>23.125</v>
      </c>
      <c r="AN22" s="14">
        <f t="shared" si="19"/>
        <v>0</v>
      </c>
      <c r="AO22" s="14">
        <f t="shared" si="20"/>
        <v>0</v>
      </c>
      <c r="AP22" s="14">
        <f t="shared" si="21"/>
        <v>0</v>
      </c>
      <c r="AQ22" s="16">
        <f t="shared" si="23"/>
        <v>0</v>
      </c>
      <c r="AR22" s="16">
        <f t="shared" si="24"/>
        <v>0</v>
      </c>
      <c r="AS22" s="16">
        <f t="shared" si="25"/>
        <v>0</v>
      </c>
      <c r="AT22" s="16">
        <f t="shared" si="26"/>
        <v>0</v>
      </c>
      <c r="AU22" s="16">
        <f t="shared" si="27"/>
        <v>0</v>
      </c>
      <c r="AV22" s="16">
        <f t="shared" si="28"/>
        <v>0</v>
      </c>
      <c r="AW22" s="16">
        <f t="shared" si="29"/>
        <v>5.78125</v>
      </c>
      <c r="AX22" s="16">
        <f t="shared" si="30"/>
        <v>0</v>
      </c>
      <c r="AY22" s="16">
        <f t="shared" si="31"/>
        <v>0</v>
      </c>
      <c r="AZ22" s="18">
        <f t="shared" si="32"/>
        <v>0</v>
      </c>
      <c r="BA22" s="18">
        <f t="shared" si="33"/>
        <v>0</v>
      </c>
      <c r="BB22" s="18">
        <f t="shared" si="34"/>
        <v>0</v>
      </c>
      <c r="BC22" s="18">
        <f t="shared" si="35"/>
        <v>0</v>
      </c>
      <c r="BD22" s="18">
        <f t="shared" si="36"/>
        <v>0</v>
      </c>
      <c r="BE22" s="18">
        <f t="shared" si="37"/>
        <v>11.5625</v>
      </c>
      <c r="BF22" s="18">
        <f t="shared" si="38"/>
        <v>0</v>
      </c>
      <c r="BG22" s="18">
        <f t="shared" si="39"/>
        <v>0</v>
      </c>
      <c r="BH22" s="18">
        <f t="shared" si="40"/>
        <v>0</v>
      </c>
    </row>
    <row r="23" spans="1:60" x14ac:dyDescent="0.25">
      <c r="A23" s="2" t="s">
        <v>112</v>
      </c>
      <c r="B23" s="2" t="s">
        <v>65</v>
      </c>
      <c r="C23" s="2">
        <v>30</v>
      </c>
      <c r="D23" s="2">
        <v>438</v>
      </c>
      <c r="E23" s="2"/>
      <c r="F23" s="3" t="s">
        <v>66</v>
      </c>
      <c r="G23" s="3"/>
      <c r="H23" s="6">
        <f>IFERROR(VLOOKUP(B23,Sheet3!$A$1:$C$500,2,0),"")</f>
        <v>500</v>
      </c>
      <c r="I23" s="2">
        <f t="shared" ref="I23:I26" si="45">IFERROR(VLOOKUP(H23,$BJ$2:$BL$10,3,0),0)</f>
        <v>0.8</v>
      </c>
      <c r="J23" s="2">
        <f t="shared" ref="J23:J26" si="46">IFERROR(VLOOKUP(H23,$BJ$2:$BL$10,2,0),0)</f>
        <v>2</v>
      </c>
      <c r="K23" s="12">
        <f>IFERROR(VLOOKUP(B23,Sheet3!$A$1:$C$500,3,0),"")</f>
        <v>550</v>
      </c>
      <c r="L23" s="2">
        <f t="shared" si="2"/>
        <v>0.8</v>
      </c>
      <c r="M23" s="2">
        <f t="shared" si="3"/>
        <v>1</v>
      </c>
      <c r="N23">
        <f t="shared" si="22"/>
        <v>18.5</v>
      </c>
      <c r="O23">
        <f>SUMPRODUCT(($B23=[1]程序注册表!$C$2:$C$3000)*($O$1=[1]程序注册表!$F$2:$F$3000)*([1]程序注册表!$X$2:$X$3000))</f>
        <v>0</v>
      </c>
      <c r="P23">
        <f>SUMPRODUCT(($B23=[1]程序注册表!$C$2:$C$3000)*($P$1=[1]程序注册表!$F$2:$F$3000)*([1]程序注册表!$X$2:$X$3000))</f>
        <v>0</v>
      </c>
      <c r="Q23">
        <f>SUMPRODUCT(($B23=[1]程序注册表!$C$2:$C$3000)*($Q$1=[1]程序注册表!$F$2:$F$3000)*([1]程序注册表!$X$2:$X$3000))</f>
        <v>0</v>
      </c>
      <c r="R23">
        <f>SUMPRODUCT(($B23=[1]程序注册表!$C$2:$C$3000)*($R$1=[1]程序注册表!$F$2:$F$3000)*([1]程序注册表!$X$2:$X$3000))</f>
        <v>20</v>
      </c>
      <c r="S23">
        <f>SUMPRODUCT(($B23=[1]程序注册表!$C$2:$C$3000)*($S$1=[1]程序注册表!$F$2:$F$3000)*([1]程序注册表!$X$2:$X$3000))</f>
        <v>17</v>
      </c>
      <c r="T23">
        <f>SUMPRODUCT(($B23=[1]程序注册表!$C$2:$C$3000)*($T$1=[1]程序注册表!$F$2:$F$3000)*([1]程序注册表!$X$2:$X$3000))</f>
        <v>0</v>
      </c>
      <c r="U23">
        <f>SUMPRODUCT(($B23=[1]程序注册表!$C$2:$C$3000)*($U$1=[1]程序注册表!$F$2:$F$3000)*([1]程序注册表!$X$2:$X$3000))</f>
        <v>0</v>
      </c>
      <c r="V23">
        <f>SUMPRODUCT(($B23=[1]程序注册表!$C$2:$C$3000)*($V$1=[1]程序注册表!$F$2:$F$3000)*([1]程序注册表!$X$2:$X$3000))</f>
        <v>0</v>
      </c>
      <c r="W23">
        <f>SUMPRODUCT(($B23=[1]程序注册表!$C$2:$C$3000)*($W$1=[1]程序注册表!$F$2:$F$3000)*([1]程序注册表!$X$2:$X$3000))</f>
        <v>0</v>
      </c>
      <c r="X23">
        <f>SUMPRODUCT(($B23=[1]程序注册表!$C$2:$C$3000)*($X$1=[1]程序注册表!$F$2:$F$3000)*([1]程序注册表!$X$2:$X$3000))</f>
        <v>0</v>
      </c>
      <c r="Y23" s="9">
        <f t="shared" si="4"/>
        <v>0</v>
      </c>
      <c r="Z23" s="9">
        <f t="shared" si="5"/>
        <v>0</v>
      </c>
      <c r="AA23" s="9">
        <f t="shared" si="6"/>
        <v>0</v>
      </c>
      <c r="AB23" s="9">
        <f t="shared" si="7"/>
        <v>0</v>
      </c>
      <c r="AC23" s="9">
        <f t="shared" si="8"/>
        <v>0</v>
      </c>
      <c r="AD23" s="9">
        <f t="shared" si="9"/>
        <v>0</v>
      </c>
      <c r="AE23" s="9">
        <f t="shared" si="10"/>
        <v>11.5625</v>
      </c>
      <c r="AF23" s="9">
        <f t="shared" si="11"/>
        <v>0</v>
      </c>
      <c r="AG23" s="9">
        <f t="shared" si="12"/>
        <v>0</v>
      </c>
      <c r="AH23" s="14">
        <f t="shared" si="13"/>
        <v>0</v>
      </c>
      <c r="AI23" s="14">
        <f t="shared" si="14"/>
        <v>0</v>
      </c>
      <c r="AJ23" s="14">
        <f t="shared" si="15"/>
        <v>0</v>
      </c>
      <c r="AK23" s="14">
        <f t="shared" si="16"/>
        <v>0</v>
      </c>
      <c r="AL23" s="14">
        <f t="shared" si="17"/>
        <v>0</v>
      </c>
      <c r="AM23" s="14">
        <f t="shared" si="18"/>
        <v>23.125</v>
      </c>
      <c r="AN23" s="14">
        <f t="shared" si="19"/>
        <v>0</v>
      </c>
      <c r="AO23" s="14">
        <f t="shared" si="20"/>
        <v>0</v>
      </c>
      <c r="AP23" s="14">
        <f t="shared" si="21"/>
        <v>0</v>
      </c>
      <c r="AQ23" s="16">
        <f t="shared" si="23"/>
        <v>0</v>
      </c>
      <c r="AR23" s="16">
        <f t="shared" si="24"/>
        <v>0</v>
      </c>
      <c r="AS23" s="16">
        <f t="shared" si="25"/>
        <v>0</v>
      </c>
      <c r="AT23" s="16">
        <f t="shared" si="26"/>
        <v>0</v>
      </c>
      <c r="AU23" s="16">
        <f t="shared" si="27"/>
        <v>0</v>
      </c>
      <c r="AV23" s="16">
        <f t="shared" si="28"/>
        <v>0</v>
      </c>
      <c r="AW23" s="16">
        <f t="shared" si="29"/>
        <v>5.78125</v>
      </c>
      <c r="AX23" s="16">
        <f t="shared" si="30"/>
        <v>0</v>
      </c>
      <c r="AY23" s="16">
        <f t="shared" si="31"/>
        <v>0</v>
      </c>
      <c r="AZ23" s="18">
        <f t="shared" si="32"/>
        <v>0</v>
      </c>
      <c r="BA23" s="18">
        <f t="shared" si="33"/>
        <v>0</v>
      </c>
      <c r="BB23" s="18">
        <f t="shared" si="34"/>
        <v>0</v>
      </c>
      <c r="BC23" s="18">
        <f t="shared" si="35"/>
        <v>0</v>
      </c>
      <c r="BD23" s="18">
        <f t="shared" si="36"/>
        <v>0</v>
      </c>
      <c r="BE23" s="18">
        <f t="shared" si="37"/>
        <v>11.5625</v>
      </c>
      <c r="BF23" s="18">
        <f t="shared" si="38"/>
        <v>0</v>
      </c>
      <c r="BG23" s="18">
        <f t="shared" si="39"/>
        <v>0</v>
      </c>
      <c r="BH23" s="18">
        <f t="shared" si="40"/>
        <v>0</v>
      </c>
    </row>
    <row r="24" spans="1:60" x14ac:dyDescent="0.25">
      <c r="A24" s="2" t="s">
        <v>38</v>
      </c>
      <c r="B24" s="2" t="s">
        <v>6</v>
      </c>
      <c r="C24" s="2">
        <v>8</v>
      </c>
      <c r="D24" s="2">
        <v>2979</v>
      </c>
      <c r="E24" s="2"/>
      <c r="F24" s="3" t="s">
        <v>5</v>
      </c>
      <c r="G24" s="3"/>
      <c r="H24" s="6">
        <f>IFERROR(VLOOKUP(B24,Sheet3!$A$1:$C$500,2,0),"")</f>
        <v>125</v>
      </c>
      <c r="I24" s="2">
        <f t="shared" si="45"/>
        <v>0.7</v>
      </c>
      <c r="J24" s="2">
        <f t="shared" si="46"/>
        <v>5</v>
      </c>
      <c r="L24" s="2">
        <f t="shared" si="2"/>
        <v>0</v>
      </c>
      <c r="M24" s="2">
        <f t="shared" si="3"/>
        <v>0</v>
      </c>
      <c r="N24">
        <f t="shared" si="22"/>
        <v>150.4</v>
      </c>
      <c r="O24">
        <f>SUMPRODUCT(($B24=[1]程序注册表!$C$2:$C$3000)*($O$1=[1]程序注册表!$F$2:$F$3000)*([1]程序注册表!$X$2:$X$3000))</f>
        <v>50</v>
      </c>
      <c r="P24">
        <f>SUMPRODUCT(($B24=[1]程序注册表!$C$2:$C$3000)*($P$1=[1]程序注册表!$F$2:$F$3000)*([1]程序注册表!$X$2:$X$3000))</f>
        <v>0</v>
      </c>
      <c r="Q24">
        <f>SUMPRODUCT(($B24=[1]程序注册表!$C$2:$C$3000)*($Q$1=[1]程序注册表!$F$2:$F$3000)*([1]程序注册表!$X$2:$X$3000))</f>
        <v>0</v>
      </c>
      <c r="R24">
        <f>SUMPRODUCT(($B24=[1]程序注册表!$C$2:$C$3000)*($R$1=[1]程序注册表!$F$2:$F$3000)*([1]程序注册表!$X$2:$X$3000))</f>
        <v>189</v>
      </c>
      <c r="S24">
        <f>SUMPRODUCT(($B24=[1]程序注册表!$C$2:$C$3000)*($S$1=[1]程序注册表!$F$2:$F$3000)*([1]程序注册表!$X$2:$X$3000))</f>
        <v>121</v>
      </c>
      <c r="T24">
        <f>SUMPRODUCT(($B24=[1]程序注册表!$C$2:$C$3000)*($T$1=[1]程序注册表!$F$2:$F$3000)*([1]程序注册表!$X$2:$X$3000))</f>
        <v>168</v>
      </c>
      <c r="U24">
        <f>SUMPRODUCT(($B24=[1]程序注册表!$C$2:$C$3000)*($U$1=[1]程序注册表!$F$2:$F$3000)*([1]程序注册表!$X$2:$X$3000))</f>
        <v>270</v>
      </c>
      <c r="V24">
        <f>SUMPRODUCT(($B24=[1]程序注册表!$C$2:$C$3000)*($V$1=[1]程序注册表!$F$2:$F$3000)*([1]程序注册表!$X$2:$X$3000))</f>
        <v>244</v>
      </c>
      <c r="W24">
        <f>SUMPRODUCT(($B24=[1]程序注册表!$C$2:$C$3000)*($W$1=[1]程序注册表!$F$2:$F$3000)*([1]程序注册表!$X$2:$X$3000))</f>
        <v>86</v>
      </c>
      <c r="X24">
        <f>SUMPRODUCT(($B24=[1]程序注册表!$C$2:$C$3000)*($X$1=[1]程序注册表!$F$2:$F$3000)*([1]程序注册表!$X$2:$X$3000))</f>
        <v>0</v>
      </c>
      <c r="Y24" s="9">
        <f t="shared" si="4"/>
        <v>42.971428571428575</v>
      </c>
      <c r="Z24" s="9">
        <f t="shared" si="5"/>
        <v>0</v>
      </c>
      <c r="AA24" s="9">
        <f t="shared" si="6"/>
        <v>0</v>
      </c>
      <c r="AB24" s="9">
        <f t="shared" si="7"/>
        <v>0</v>
      </c>
      <c r="AC24" s="9">
        <f t="shared" si="8"/>
        <v>0</v>
      </c>
      <c r="AD24" s="9">
        <f t="shared" si="9"/>
        <v>0</v>
      </c>
      <c r="AE24" s="9">
        <f t="shared" si="10"/>
        <v>0</v>
      </c>
      <c r="AF24" s="9">
        <f t="shared" si="11"/>
        <v>0</v>
      </c>
      <c r="AG24" s="9">
        <f t="shared" si="12"/>
        <v>0</v>
      </c>
      <c r="AH24" s="14">
        <f t="shared" si="13"/>
        <v>0</v>
      </c>
      <c r="AI24" s="14">
        <f t="shared" si="14"/>
        <v>0</v>
      </c>
      <c r="AJ24" s="14">
        <f t="shared" si="15"/>
        <v>0</v>
      </c>
      <c r="AK24" s="14">
        <f t="shared" si="16"/>
        <v>0</v>
      </c>
      <c r="AL24" s="14">
        <f t="shared" si="17"/>
        <v>0</v>
      </c>
      <c r="AM24" s="14">
        <f t="shared" si="18"/>
        <v>0</v>
      </c>
      <c r="AN24" s="14">
        <f t="shared" si="19"/>
        <v>0</v>
      </c>
      <c r="AO24" s="14">
        <f t="shared" si="20"/>
        <v>0</v>
      </c>
      <c r="AP24" s="14">
        <f t="shared" si="21"/>
        <v>0</v>
      </c>
      <c r="AQ24" s="16">
        <f t="shared" si="23"/>
        <v>42.971428571428575</v>
      </c>
      <c r="AR24" s="16">
        <f t="shared" si="24"/>
        <v>0</v>
      </c>
      <c r="AS24" s="16">
        <f t="shared" si="25"/>
        <v>0</v>
      </c>
      <c r="AT24" s="16">
        <f t="shared" si="26"/>
        <v>0</v>
      </c>
      <c r="AU24" s="16">
        <f t="shared" si="27"/>
        <v>0</v>
      </c>
      <c r="AV24" s="16">
        <f t="shared" si="28"/>
        <v>0</v>
      </c>
      <c r="AW24" s="16">
        <f t="shared" si="29"/>
        <v>0</v>
      </c>
      <c r="AX24" s="16">
        <f t="shared" si="30"/>
        <v>0</v>
      </c>
      <c r="AY24" s="16">
        <f t="shared" si="31"/>
        <v>0</v>
      </c>
      <c r="AZ24" s="18">
        <f t="shared" si="32"/>
        <v>0</v>
      </c>
      <c r="BA24" s="18">
        <f t="shared" si="33"/>
        <v>0</v>
      </c>
      <c r="BB24" s="18">
        <f t="shared" si="34"/>
        <v>0</v>
      </c>
      <c r="BC24" s="18">
        <f t="shared" si="35"/>
        <v>0</v>
      </c>
      <c r="BD24" s="18">
        <f t="shared" si="36"/>
        <v>0</v>
      </c>
      <c r="BE24" s="18">
        <f t="shared" si="37"/>
        <v>0</v>
      </c>
      <c r="BF24" s="18">
        <f t="shared" si="38"/>
        <v>0</v>
      </c>
      <c r="BG24" s="18">
        <f t="shared" si="39"/>
        <v>0</v>
      </c>
      <c r="BH24" s="18">
        <f t="shared" si="40"/>
        <v>0</v>
      </c>
    </row>
    <row r="25" spans="1:60" x14ac:dyDescent="0.25">
      <c r="A25" s="2" t="s">
        <v>81</v>
      </c>
      <c r="B25" s="2" t="s">
        <v>82</v>
      </c>
      <c r="C25" s="2">
        <v>6</v>
      </c>
      <c r="D25" s="2">
        <v>1645</v>
      </c>
      <c r="E25" s="2"/>
      <c r="F25" s="3" t="s">
        <v>5</v>
      </c>
      <c r="G25" s="3">
        <v>2.1</v>
      </c>
      <c r="H25" s="6"/>
      <c r="I25" s="2">
        <f t="shared" si="45"/>
        <v>0</v>
      </c>
      <c r="J25" s="2">
        <f t="shared" si="46"/>
        <v>0</v>
      </c>
      <c r="L25" s="2">
        <f t="shared" si="2"/>
        <v>0</v>
      </c>
      <c r="M25" s="2">
        <f t="shared" si="3"/>
        <v>0</v>
      </c>
      <c r="N25">
        <f t="shared" si="22"/>
        <v>0</v>
      </c>
      <c r="O25">
        <f>SUMPRODUCT(($B25=[1]程序注册表!$C$2:$C$3000)*($O$1=[1]程序注册表!$F$2:$F$3000)*([1]程序注册表!$X$2:$X$3000))</f>
        <v>21</v>
      </c>
      <c r="P25">
        <f>SUMPRODUCT(($B25=[1]程序注册表!$C$2:$C$3000)*($P$1=[1]程序注册表!$F$2:$F$3000)*([1]程序注册表!$X$2:$X$3000))</f>
        <v>0</v>
      </c>
      <c r="Q25">
        <f>SUMPRODUCT(($B25=[1]程序注册表!$C$2:$C$3000)*($Q$1=[1]程序注册表!$F$2:$F$3000)*([1]程序注册表!$X$2:$X$3000))</f>
        <v>0</v>
      </c>
      <c r="R25">
        <f>SUMPRODUCT(($B25=[1]程序注册表!$C$2:$C$3000)*($R$1=[1]程序注册表!$F$2:$F$3000)*([1]程序注册表!$X$2:$X$3000))</f>
        <v>0</v>
      </c>
      <c r="S25">
        <f>SUMPRODUCT(($B25=[1]程序注册表!$C$2:$C$3000)*($S$1=[1]程序注册表!$F$2:$F$3000)*([1]程序注册表!$X$2:$X$3000))</f>
        <v>0</v>
      </c>
      <c r="T25">
        <f>SUMPRODUCT(($B25=[1]程序注册表!$C$2:$C$3000)*($T$1=[1]程序注册表!$F$2:$F$3000)*([1]程序注册表!$X$2:$X$3000))</f>
        <v>0</v>
      </c>
      <c r="U25">
        <f>SUMPRODUCT(($B25=[1]程序注册表!$C$2:$C$3000)*($U$1=[1]程序注册表!$F$2:$F$3000)*([1]程序注册表!$X$2:$X$3000))</f>
        <v>0</v>
      </c>
      <c r="V25">
        <f>SUMPRODUCT(($B25=[1]程序注册表!$C$2:$C$3000)*($V$1=[1]程序注册表!$F$2:$F$3000)*([1]程序注册表!$X$2:$X$3000))</f>
        <v>0</v>
      </c>
      <c r="W25">
        <f>SUMPRODUCT(($B25=[1]程序注册表!$C$2:$C$3000)*($W$1=[1]程序注册表!$F$2:$F$3000)*([1]程序注册表!$X$2:$X$3000))</f>
        <v>0</v>
      </c>
      <c r="X25">
        <f>SUMPRODUCT(($B25=[1]程序注册表!$C$2:$C$3000)*($X$1=[1]程序注册表!$F$2:$F$3000)*([1]程序注册表!$X$2:$X$3000))</f>
        <v>0</v>
      </c>
      <c r="Y25" s="9">
        <f t="shared" si="4"/>
        <v>0</v>
      </c>
      <c r="Z25" s="9">
        <f t="shared" si="5"/>
        <v>0</v>
      </c>
      <c r="AA25" s="9">
        <f t="shared" si="6"/>
        <v>0</v>
      </c>
      <c r="AB25" s="9">
        <f t="shared" si="7"/>
        <v>0</v>
      </c>
      <c r="AC25" s="9">
        <f t="shared" si="8"/>
        <v>0</v>
      </c>
      <c r="AD25" s="9">
        <f t="shared" si="9"/>
        <v>0</v>
      </c>
      <c r="AE25" s="9">
        <f t="shared" si="10"/>
        <v>0</v>
      </c>
      <c r="AF25" s="9">
        <f t="shared" si="11"/>
        <v>0</v>
      </c>
      <c r="AG25" s="9">
        <f t="shared" si="12"/>
        <v>0</v>
      </c>
      <c r="AH25" s="14">
        <f t="shared" si="13"/>
        <v>0</v>
      </c>
      <c r="AI25" s="14">
        <f t="shared" si="14"/>
        <v>0</v>
      </c>
      <c r="AJ25" s="14">
        <f t="shared" si="15"/>
        <v>0</v>
      </c>
      <c r="AK25" s="14">
        <f t="shared" si="16"/>
        <v>0</v>
      </c>
      <c r="AL25" s="14">
        <f t="shared" si="17"/>
        <v>0</v>
      </c>
      <c r="AM25" s="14">
        <f t="shared" si="18"/>
        <v>0</v>
      </c>
      <c r="AN25" s="14">
        <f t="shared" si="19"/>
        <v>0</v>
      </c>
      <c r="AO25" s="14">
        <f t="shared" si="20"/>
        <v>0</v>
      </c>
      <c r="AP25" s="14">
        <f t="shared" si="21"/>
        <v>0</v>
      </c>
      <c r="AQ25" s="16">
        <f t="shared" si="23"/>
        <v>0</v>
      </c>
      <c r="AR25" s="16">
        <f t="shared" si="24"/>
        <v>0</v>
      </c>
      <c r="AS25" s="16">
        <f t="shared" si="25"/>
        <v>0</v>
      </c>
      <c r="AT25" s="16">
        <f t="shared" si="26"/>
        <v>0</v>
      </c>
      <c r="AU25" s="16">
        <f t="shared" si="27"/>
        <v>0</v>
      </c>
      <c r="AV25" s="16">
        <f t="shared" si="28"/>
        <v>0</v>
      </c>
      <c r="AW25" s="16">
        <f t="shared" si="29"/>
        <v>0</v>
      </c>
      <c r="AX25" s="16">
        <f t="shared" si="30"/>
        <v>0</v>
      </c>
      <c r="AY25" s="16">
        <f t="shared" si="31"/>
        <v>0</v>
      </c>
      <c r="AZ25" s="18">
        <f t="shared" si="32"/>
        <v>0</v>
      </c>
      <c r="BA25" s="18">
        <f t="shared" si="33"/>
        <v>0</v>
      </c>
      <c r="BB25" s="18">
        <f t="shared" si="34"/>
        <v>0</v>
      </c>
      <c r="BC25" s="18">
        <f t="shared" si="35"/>
        <v>0</v>
      </c>
      <c r="BD25" s="18">
        <f t="shared" si="36"/>
        <v>0</v>
      </c>
      <c r="BE25" s="18">
        <f t="shared" si="37"/>
        <v>0</v>
      </c>
      <c r="BF25" s="18">
        <f t="shared" si="38"/>
        <v>0</v>
      </c>
      <c r="BG25" s="18">
        <f t="shared" si="39"/>
        <v>0</v>
      </c>
      <c r="BH25" s="18">
        <f t="shared" si="40"/>
        <v>0</v>
      </c>
    </row>
    <row r="26" spans="1:60" x14ac:dyDescent="0.25">
      <c r="A26" s="2" t="s">
        <v>85</v>
      </c>
      <c r="B26" s="2" t="s">
        <v>86</v>
      </c>
      <c r="C26" s="2">
        <v>13</v>
      </c>
      <c r="D26" s="2">
        <v>3003</v>
      </c>
      <c r="E26" s="2"/>
      <c r="F26" s="3" t="s">
        <v>5</v>
      </c>
      <c r="G26" s="3"/>
      <c r="H26" s="6">
        <f>IFERROR(VLOOKUP(B26,Sheet3!$A$1:$C$500,2,0),"")</f>
        <v>320</v>
      </c>
      <c r="I26" s="2">
        <f t="shared" si="45"/>
        <v>0.75</v>
      </c>
      <c r="J26" s="2">
        <f t="shared" si="46"/>
        <v>1</v>
      </c>
      <c r="K26" s="12">
        <f>IFERROR(VLOOKUP(B26,Sheet3!$A$1:$C$500,3,0),"")</f>
        <v>500</v>
      </c>
      <c r="L26" s="2">
        <f t="shared" si="2"/>
        <v>0.8</v>
      </c>
      <c r="M26" s="2">
        <f t="shared" si="3"/>
        <v>2</v>
      </c>
      <c r="N26">
        <f t="shared" si="22"/>
        <v>12.35</v>
      </c>
      <c r="O26">
        <f>SUMPRODUCT(($B26=[1]程序注册表!$C$2:$C$3000)*($O$1=[1]程序注册表!$F$2:$F$3000)*([1]程序注册表!$X$2:$X$3000))</f>
        <v>0</v>
      </c>
      <c r="P26">
        <f>SUMPRODUCT(($B26=[1]程序注册表!$C$2:$C$3000)*($P$1=[1]程序注册表!$F$2:$F$3000)*([1]程序注册表!$X$2:$X$3000))</f>
        <v>0</v>
      </c>
      <c r="Q26">
        <f>SUMPRODUCT(($B26=[1]程序注册表!$C$2:$C$3000)*($Q$1=[1]程序注册表!$F$2:$F$3000)*([1]程序注册表!$X$2:$X$3000))</f>
        <v>0</v>
      </c>
      <c r="R26">
        <f>SUMPRODUCT(($B26=[1]程序注册表!$C$2:$C$3000)*($R$1=[1]程序注册表!$F$2:$F$3000)*([1]程序注册表!$X$2:$X$3000))</f>
        <v>32</v>
      </c>
      <c r="S26">
        <f>SUMPRODUCT(($B26=[1]程序注册表!$C$2:$C$3000)*($S$1=[1]程序注册表!$F$2:$F$3000)*([1]程序注册表!$X$2:$X$3000))</f>
        <v>25</v>
      </c>
      <c r="T26">
        <f>SUMPRODUCT(($B26=[1]程序注册表!$C$2:$C$3000)*($T$1=[1]程序注册表!$F$2:$F$3000)*([1]程序注册表!$X$2:$X$3000))</f>
        <v>0</v>
      </c>
      <c r="U26">
        <f>SUMPRODUCT(($B26=[1]程序注册表!$C$2:$C$3000)*($U$1=[1]程序注册表!$F$2:$F$3000)*([1]程序注册表!$X$2:$X$3000))</f>
        <v>0</v>
      </c>
      <c r="V26">
        <f>SUMPRODUCT(($B26=[1]程序注册表!$C$2:$C$3000)*($V$1=[1]程序注册表!$F$2:$F$3000)*([1]程序注册表!$X$2:$X$3000))</f>
        <v>0</v>
      </c>
      <c r="W26">
        <f>SUMPRODUCT(($B26=[1]程序注册表!$C$2:$C$3000)*($W$1=[1]程序注册表!$F$2:$F$3000)*([1]程序注册表!$X$2:$X$3000))</f>
        <v>0</v>
      </c>
      <c r="X26">
        <f>SUMPRODUCT(($B26=[1]程序注册表!$C$2:$C$3000)*($X$1=[1]程序注册表!$F$2:$F$3000)*([1]程序注册表!$X$2:$X$3000))</f>
        <v>0</v>
      </c>
      <c r="Y26" s="9">
        <f t="shared" si="4"/>
        <v>0</v>
      </c>
      <c r="Z26" s="9">
        <f t="shared" si="5"/>
        <v>0</v>
      </c>
      <c r="AA26" s="9">
        <f t="shared" si="6"/>
        <v>0</v>
      </c>
      <c r="AB26" s="9">
        <f t="shared" si="7"/>
        <v>0</v>
      </c>
      <c r="AC26" s="9">
        <f t="shared" si="8"/>
        <v>0</v>
      </c>
      <c r="AD26" s="9">
        <f t="shared" si="9"/>
        <v>0</v>
      </c>
      <c r="AE26" s="9">
        <f t="shared" si="10"/>
        <v>0</v>
      </c>
      <c r="AF26" s="9">
        <f t="shared" si="11"/>
        <v>16.466666666666665</v>
      </c>
      <c r="AG26" s="9">
        <f t="shared" si="12"/>
        <v>0</v>
      </c>
      <c r="AH26" s="14">
        <f t="shared" si="13"/>
        <v>0</v>
      </c>
      <c r="AI26" s="14">
        <f t="shared" si="14"/>
        <v>0</v>
      </c>
      <c r="AJ26" s="14">
        <f t="shared" si="15"/>
        <v>0</v>
      </c>
      <c r="AK26" s="14">
        <f t="shared" si="16"/>
        <v>0</v>
      </c>
      <c r="AL26" s="14">
        <f t="shared" si="17"/>
        <v>0</v>
      </c>
      <c r="AM26" s="14">
        <f t="shared" si="18"/>
        <v>0</v>
      </c>
      <c r="AN26" s="14">
        <f t="shared" si="19"/>
        <v>7.7187499999999991</v>
      </c>
      <c r="AO26" s="14">
        <f t="shared" si="20"/>
        <v>0</v>
      </c>
      <c r="AP26" s="14">
        <f t="shared" si="21"/>
        <v>0</v>
      </c>
      <c r="AQ26" s="16">
        <f t="shared" si="23"/>
        <v>0</v>
      </c>
      <c r="AR26" s="16">
        <f t="shared" si="24"/>
        <v>0</v>
      </c>
      <c r="AS26" s="16">
        <f t="shared" si="25"/>
        <v>0</v>
      </c>
      <c r="AT26" s="16">
        <f t="shared" si="26"/>
        <v>0</v>
      </c>
      <c r="AU26" s="16">
        <f t="shared" si="27"/>
        <v>0</v>
      </c>
      <c r="AV26" s="16">
        <f t="shared" si="28"/>
        <v>0</v>
      </c>
      <c r="AW26" s="16">
        <f t="shared" si="29"/>
        <v>0</v>
      </c>
      <c r="AX26" s="16">
        <f t="shared" si="30"/>
        <v>8.2333333333333325</v>
      </c>
      <c r="AY26" s="16">
        <f t="shared" si="31"/>
        <v>0</v>
      </c>
      <c r="AZ26" s="18">
        <f t="shared" si="32"/>
        <v>0</v>
      </c>
      <c r="BA26" s="18">
        <f t="shared" si="33"/>
        <v>0</v>
      </c>
      <c r="BB26" s="18">
        <f t="shared" si="34"/>
        <v>0</v>
      </c>
      <c r="BC26" s="18">
        <f t="shared" si="35"/>
        <v>0</v>
      </c>
      <c r="BD26" s="18">
        <f t="shared" si="36"/>
        <v>0</v>
      </c>
      <c r="BE26" s="18">
        <f t="shared" si="37"/>
        <v>0</v>
      </c>
      <c r="BF26" s="18">
        <f t="shared" si="38"/>
        <v>3.8593749999999996</v>
      </c>
      <c r="BG26" s="18">
        <f t="shared" si="39"/>
        <v>0</v>
      </c>
      <c r="BH26" s="18">
        <f t="shared" si="40"/>
        <v>0</v>
      </c>
    </row>
    <row r="27" spans="1:60" x14ac:dyDescent="0.25">
      <c r="A27" s="2" t="s">
        <v>49</v>
      </c>
      <c r="B27" s="2" t="s">
        <v>50</v>
      </c>
      <c r="C27" s="2">
        <v>6</v>
      </c>
      <c r="D27" s="2">
        <v>1550</v>
      </c>
      <c r="E27" s="2"/>
      <c r="F27" s="3" t="s">
        <v>5</v>
      </c>
      <c r="G27" s="3"/>
      <c r="H27" s="6">
        <f>IFERROR(VLOOKUP(B27,Sheet3!$A$1:$C$500,2,0),"")</f>
        <v>500</v>
      </c>
      <c r="I27" s="2">
        <f t="shared" ref="I27" si="47">IFERROR(VLOOKUP(H27,$BJ$2:$BL$10,3,0),0)</f>
        <v>0.8</v>
      </c>
      <c r="J27" s="2">
        <f t="shared" ref="J27" si="48">IFERROR(VLOOKUP(H27,$BJ$2:$BL$10,2,0),0)</f>
        <v>2</v>
      </c>
      <c r="K27" s="12">
        <f>IFERROR(VLOOKUP(B27,Sheet3!$A$1:$C$500,3,0),"")</f>
        <v>600</v>
      </c>
      <c r="L27" s="2">
        <f t="shared" ref="L27:L80" si="49">IFERROR(VLOOKUP(K27,$BJ$2:$BL$10,3,0),0)</f>
        <v>0.85</v>
      </c>
      <c r="M27" s="2">
        <f t="shared" ref="M27:M80" si="50">IFERROR(VLOOKUP(K27,$BJ$2:$BL$10,2,0),0)</f>
        <v>2</v>
      </c>
      <c r="N27">
        <f t="shared" si="22"/>
        <v>2.2999999999999998</v>
      </c>
      <c r="O27">
        <f>SUMPRODUCT(($B27=[1]程序注册表!$C$2:$C$3000)*($O$1=[1]程序注册表!$F$2:$F$3000)*([1]程序注册表!$X$2:$X$3000))</f>
        <v>23</v>
      </c>
      <c r="P27">
        <f>SUMPRODUCT(($B27=[1]程序注册表!$C$2:$C$3000)*($P$1=[1]程序注册表!$F$2:$F$3000)*([1]程序注册表!$X$2:$X$3000))</f>
        <v>0</v>
      </c>
      <c r="Q27">
        <f>SUMPRODUCT(($B27=[1]程序注册表!$C$2:$C$3000)*($Q$1=[1]程序注册表!$F$2:$F$3000)*([1]程序注册表!$X$2:$X$3000))</f>
        <v>0</v>
      </c>
      <c r="R27">
        <f>SUMPRODUCT(($B27=[1]程序注册表!$C$2:$C$3000)*($R$1=[1]程序注册表!$F$2:$F$3000)*([1]程序注册表!$X$2:$X$3000))</f>
        <v>0</v>
      </c>
      <c r="S27">
        <f>SUMPRODUCT(($B27=[1]程序注册表!$C$2:$C$3000)*($S$1=[1]程序注册表!$F$2:$F$3000)*([1]程序注册表!$X$2:$X$3000))</f>
        <v>0</v>
      </c>
      <c r="T27">
        <f>SUMPRODUCT(($B27=[1]程序注册表!$C$2:$C$3000)*($T$1=[1]程序注册表!$F$2:$F$3000)*([1]程序注册表!$X$2:$X$3000))</f>
        <v>0</v>
      </c>
      <c r="U27">
        <f>SUMPRODUCT(($B27=[1]程序注册表!$C$2:$C$3000)*($U$1=[1]程序注册表!$F$2:$F$3000)*([1]程序注册表!$X$2:$X$3000))</f>
        <v>0</v>
      </c>
      <c r="V27">
        <f>SUMPRODUCT(($B27=[1]程序注册表!$C$2:$C$3000)*($V$1=[1]程序注册表!$F$2:$F$3000)*([1]程序注册表!$X$2:$X$3000))</f>
        <v>0</v>
      </c>
      <c r="W27">
        <f>SUMPRODUCT(($B27=[1]程序注册表!$C$2:$C$3000)*($W$1=[1]程序注册表!$F$2:$F$3000)*([1]程序注册表!$X$2:$X$3000))</f>
        <v>0</v>
      </c>
      <c r="X27">
        <f>SUMPRODUCT(($B27=[1]程序注册表!$C$2:$C$3000)*($X$1=[1]程序注册表!$F$2:$F$3000)*([1]程序注册表!$X$2:$X$3000))</f>
        <v>0</v>
      </c>
      <c r="Y27" s="9">
        <f t="shared" ref="Y27:Y80" si="51">IF($Y$1=$H27,$N27/$J27/$I27,0)</f>
        <v>0</v>
      </c>
      <c r="Z27" s="9">
        <f t="shared" ref="Z27:Z80" si="52">IF($Z$1=H27,$N27/$J27/$I27,0)</f>
        <v>0</v>
      </c>
      <c r="AA27" s="9">
        <f t="shared" ref="AA27:AA80" si="53">IF($AA$1=$H27,$N27/$J27/$I27,0)</f>
        <v>0</v>
      </c>
      <c r="AB27" s="9">
        <f t="shared" ref="AB27:AB80" si="54">IF($AB$1=$H27,$N27/$J27/$I27,0)</f>
        <v>0</v>
      </c>
      <c r="AC27" s="9">
        <f t="shared" ref="AC27:AC80" si="55">IF($AC$1=$H27,$N27/$J27/$I27,0)</f>
        <v>0</v>
      </c>
      <c r="AD27" s="9">
        <f t="shared" ref="AD27:AD80" si="56">IF($AD$1=$H27,$N27/$J27/$I27,0)</f>
        <v>0</v>
      </c>
      <c r="AE27" s="9">
        <f t="shared" ref="AE27:AE80" si="57">IF($AE$1=$H27,$N27/$J27/$I27,0)</f>
        <v>1.4374999999999998</v>
      </c>
      <c r="AF27" s="9">
        <f t="shared" ref="AF27:AF80" si="58">IF($AF$1=$H27,$N27/$J27/$I27,0)</f>
        <v>0</v>
      </c>
      <c r="AG27" s="9">
        <f t="shared" ref="AG27:AG80" si="59">IF($AG$1=$H27,$N27/$J27/$I27,0)</f>
        <v>0</v>
      </c>
      <c r="AH27" s="14">
        <f t="shared" ref="AH27:AH80" si="60">IF($AH$1=$K27,$N27/$M27/$L27,0)</f>
        <v>0</v>
      </c>
      <c r="AI27" s="14">
        <f t="shared" ref="AI27:AI80" si="61">IF($AI$1=$K27,$N27/$M27/$L27,0)</f>
        <v>0</v>
      </c>
      <c r="AJ27" s="14">
        <f t="shared" ref="AJ27:AJ80" si="62">IF($AJ$1=$K27,$N27/$M27/$L27,0)</f>
        <v>0</v>
      </c>
      <c r="AK27" s="14">
        <f t="shared" ref="AK27:AK80" si="63">IF($AK$1=$K27,$N27/$M27/$L27,0)</f>
        <v>0</v>
      </c>
      <c r="AL27" s="14">
        <f t="shared" ref="AL27:AL80" si="64">IF($AL$1=$K27,$N27/$M27/$L27,0)</f>
        <v>1.3529411764705881</v>
      </c>
      <c r="AM27" s="14">
        <f t="shared" ref="AM27:AM80" si="65">IF($AM$1=$K27,$N27/$M27/$L27,0)</f>
        <v>0</v>
      </c>
      <c r="AN27" s="14">
        <f t="shared" ref="AN27:AN80" si="66">IF($AN$1=$K27,$N27/$M27/$L27,0)</f>
        <v>0</v>
      </c>
      <c r="AO27" s="14">
        <f t="shared" ref="AO27:AO80" si="67">IF($AO$1=$K27,$N27/$M27/$L27,0)</f>
        <v>0</v>
      </c>
      <c r="AP27" s="14">
        <f t="shared" ref="AP27:AP80" si="68">IF($AP$1=$K27,$N27/$M27/$L27,0)</f>
        <v>0</v>
      </c>
      <c r="AQ27" s="16">
        <f t="shared" ref="AQ27:AQ80" si="69">IF(AI27+AJ27+AK27+AL27+AM27+AN27+AO27+AP27=0,Y27,Y27/2)</f>
        <v>0</v>
      </c>
      <c r="AR27" s="16">
        <f t="shared" ref="AR27:AR80" si="70">IF(AH27+AJ27+AK27+AL27+AM27+AN27+AO27+AP27=0,Z27,Z27/2)</f>
        <v>0</v>
      </c>
      <c r="AS27" s="16">
        <f t="shared" ref="AS27:AS80" si="71">IF(AH27+AI27+AK27+AM27+AL27+AN27+AO27+AP27=0,AA27,AA27/2)</f>
        <v>0</v>
      </c>
      <c r="AT27" s="16">
        <f t="shared" ref="AT27:AT80" si="72">IF(AH27+AI27+AJ27+AL27+AM27+AN27+AO27+AP27=0,AB27,AB27/2)</f>
        <v>0</v>
      </c>
      <c r="AU27" s="16">
        <f t="shared" ref="AU27:AU80" si="73">IF(AH27+AI27+AJ27+AK27+AM27+AN27+AO27+AP27=0,AC27,AC27/2)</f>
        <v>0</v>
      </c>
      <c r="AV27" s="16">
        <f t="shared" ref="AV27:AV80" si="74">IF(AH27+AI27+AJ27+AK27+AL27+AN27+AO27+AP27=0,AD27,AD27/2)</f>
        <v>0</v>
      </c>
      <c r="AW27" s="16">
        <f t="shared" ref="AW27:AW80" si="75">IF(AH27+AI27+AJ27+AK27+AL27+AM27+AO27+AP27=0,AE27,AE27/2)</f>
        <v>0.71874999999999989</v>
      </c>
      <c r="AX27" s="16">
        <f t="shared" ref="AX27:AX80" si="76">IF(AH27+AI27+AJ27+AK27+AL27+AM27+AN27+AP27=0,AF27,AF27/2)</f>
        <v>0</v>
      </c>
      <c r="AY27" s="16">
        <f t="shared" ref="AY27:AY80" si="77">IF(AH27+AI27+AJ27+AK27+AL27+AM27+AN27+AO27=0,AG27,AG27/2)</f>
        <v>0</v>
      </c>
      <c r="AZ27" s="18">
        <f t="shared" ref="AZ27:AZ80" si="78">IF(Z27+AA27+AB27+AC27+AD27+AE27+AF27+AG27=0,AH27,AH27/2)</f>
        <v>0</v>
      </c>
      <c r="BA27" s="18">
        <f t="shared" ref="BA27:BA80" si="79">IF(Y27+AA27+AB27+AC27+AD27+AE27+AF27+AG27=0,AI27,AI27/2)</f>
        <v>0</v>
      </c>
      <c r="BB27" s="18">
        <f t="shared" ref="BB27:BB80" si="80">IF(Y27+Z27+AB27+AC27+AD27+AE27+AF27+AG27=0,AJ27,AJ27/2)</f>
        <v>0</v>
      </c>
      <c r="BC27" s="18">
        <f t="shared" ref="BC27:BC80" si="81">IF(Y27+Z27+AA27+AC27+AD27+AE27+AF27+AG27=0,AK27,AK27/2)</f>
        <v>0</v>
      </c>
      <c r="BD27" s="18">
        <f t="shared" ref="BD27:BD80" si="82">IF(Y27+Z27+AA27+AB27+AD27+AE27+AF27+AG27=0,AL27,AL27/2)</f>
        <v>0.67647058823529405</v>
      </c>
      <c r="BE27" s="18">
        <f t="shared" ref="BE27:BE80" si="83">IF(Y27+Z27+AA27+AB27+AC27+AE27+AF27+AG27=0,AM27,AM27/2)</f>
        <v>0</v>
      </c>
      <c r="BF27" s="18">
        <f t="shared" ref="BF27:BF80" si="84">IF(Y27+Z27+AA27+AB27+AC27+AD27+AF27+AG27=0,AN27,AN27/2)</f>
        <v>0</v>
      </c>
      <c r="BG27" s="18">
        <f t="shared" ref="BG27:BG80" si="85">IF(Y27+Z27+AA27+AB27+AC27+AD27+AE27+AG27=0,AO27,AO27/2)</f>
        <v>0</v>
      </c>
      <c r="BH27" s="18">
        <f t="shared" ref="BH27:BH80" si="86">IF(Y27+Z27+AA27+AB27+AC27+AD27+AE27+AF27=0,AP27,AP27/2)</f>
        <v>0</v>
      </c>
    </row>
    <row r="28" spans="1:60" x14ac:dyDescent="0.25">
      <c r="A28" s="2" t="s">
        <v>67</v>
      </c>
      <c r="B28" s="2" t="s">
        <v>68</v>
      </c>
      <c r="C28" s="2">
        <v>5</v>
      </c>
      <c r="D28" s="2">
        <v>6248</v>
      </c>
      <c r="E28" s="2"/>
      <c r="F28" s="3" t="s">
        <v>79</v>
      </c>
      <c r="G28" s="3"/>
      <c r="H28" s="6" t="str">
        <f>IFERROR(VLOOKUP(B28,Sheet3!$A$1:$C$500,2,0),"")</f>
        <v>new100</v>
      </c>
      <c r="I28" s="2">
        <f t="shared" ref="I28:I91" si="87">IFERROR(VLOOKUP(H28,$BJ$2:$BL$10,3,0),0)</f>
        <v>0.7</v>
      </c>
      <c r="J28" s="2">
        <f t="shared" ref="J28:J91" si="88">IFERROR(VLOOKUP(H28,$BJ$2:$BL$10,2,0),0)</f>
        <v>2</v>
      </c>
      <c r="L28" s="2">
        <f t="shared" si="49"/>
        <v>0</v>
      </c>
      <c r="M28" s="2">
        <f t="shared" si="50"/>
        <v>0</v>
      </c>
      <c r="N28">
        <f t="shared" si="22"/>
        <v>16.5</v>
      </c>
      <c r="O28">
        <f>SUMPRODUCT(($B28=[1]程序注册表!$C$2:$C$3000)*($O$1=[1]程序注册表!$F$2:$F$3000)*([1]程序注册表!$X$2:$X$3000))</f>
        <v>0</v>
      </c>
      <c r="P28">
        <f>SUMPRODUCT(($B28=[1]程序注册表!$C$2:$C$3000)*($P$1=[1]程序注册表!$F$2:$F$3000)*([1]程序注册表!$X$2:$X$3000))</f>
        <v>0</v>
      </c>
      <c r="Q28">
        <f>SUMPRODUCT(($B28=[1]程序注册表!$C$2:$C$3000)*($Q$1=[1]程序注册表!$F$2:$F$3000)*([1]程序注册表!$X$2:$X$3000))</f>
        <v>0</v>
      </c>
      <c r="R28">
        <f>SUMPRODUCT(($B28=[1]程序注册表!$C$2:$C$3000)*($R$1=[1]程序注册表!$F$2:$F$3000)*([1]程序注册表!$X$2:$X$3000))</f>
        <v>95</v>
      </c>
      <c r="S28">
        <f>SUMPRODUCT(($B28=[1]程序注册表!$C$2:$C$3000)*($S$1=[1]程序注册表!$F$2:$F$3000)*([1]程序注册表!$X$2:$X$3000))</f>
        <v>103</v>
      </c>
      <c r="T28">
        <f>SUMPRODUCT(($B28=[1]程序注册表!$C$2:$C$3000)*($T$1=[1]程序注册表!$F$2:$F$3000)*([1]程序注册表!$X$2:$X$3000))</f>
        <v>0</v>
      </c>
      <c r="U28">
        <f>SUMPRODUCT(($B28=[1]程序注册表!$C$2:$C$3000)*($U$1=[1]程序注册表!$F$2:$F$3000)*([1]程序注册表!$X$2:$X$3000))</f>
        <v>0</v>
      </c>
      <c r="V28">
        <f>SUMPRODUCT(($B28=[1]程序注册表!$C$2:$C$3000)*($V$1=[1]程序注册表!$F$2:$F$3000)*([1]程序注册表!$X$2:$X$3000))</f>
        <v>0</v>
      </c>
      <c r="W28">
        <f>SUMPRODUCT(($B28=[1]程序注册表!$C$2:$C$3000)*($W$1=[1]程序注册表!$F$2:$F$3000)*([1]程序注册表!$X$2:$X$3000))</f>
        <v>0</v>
      </c>
      <c r="X28">
        <f>SUMPRODUCT(($B28=[1]程序注册表!$C$2:$C$3000)*($X$1=[1]程序注册表!$F$2:$F$3000)*([1]程序注册表!$X$2:$X$3000))</f>
        <v>0</v>
      </c>
      <c r="Y28" s="9">
        <f t="shared" si="51"/>
        <v>0</v>
      </c>
      <c r="Z28" s="9">
        <f t="shared" si="52"/>
        <v>11.785714285714286</v>
      </c>
      <c r="AA28" s="9">
        <f t="shared" si="53"/>
        <v>0</v>
      </c>
      <c r="AB28" s="9">
        <f t="shared" si="54"/>
        <v>0</v>
      </c>
      <c r="AC28" s="9">
        <f t="shared" si="55"/>
        <v>0</v>
      </c>
      <c r="AD28" s="9">
        <f t="shared" si="56"/>
        <v>0</v>
      </c>
      <c r="AE28" s="9">
        <f t="shared" si="57"/>
        <v>0</v>
      </c>
      <c r="AF28" s="9">
        <f t="shared" si="58"/>
        <v>0</v>
      </c>
      <c r="AG28" s="9">
        <f t="shared" si="59"/>
        <v>0</v>
      </c>
      <c r="AH28" s="14">
        <f t="shared" si="60"/>
        <v>0</v>
      </c>
      <c r="AI28" s="14">
        <f t="shared" si="61"/>
        <v>0</v>
      </c>
      <c r="AJ28" s="14">
        <f t="shared" si="62"/>
        <v>0</v>
      </c>
      <c r="AK28" s="14">
        <f t="shared" si="63"/>
        <v>0</v>
      </c>
      <c r="AL28" s="14">
        <f t="shared" si="64"/>
        <v>0</v>
      </c>
      <c r="AM28" s="14">
        <f t="shared" si="65"/>
        <v>0</v>
      </c>
      <c r="AN28" s="14">
        <f t="shared" si="66"/>
        <v>0</v>
      </c>
      <c r="AO28" s="14">
        <f t="shared" si="67"/>
        <v>0</v>
      </c>
      <c r="AP28" s="14">
        <f t="shared" si="68"/>
        <v>0</v>
      </c>
      <c r="AQ28" s="16">
        <f t="shared" si="69"/>
        <v>0</v>
      </c>
      <c r="AR28" s="16">
        <f t="shared" si="70"/>
        <v>11.785714285714286</v>
      </c>
      <c r="AS28" s="16">
        <f t="shared" si="71"/>
        <v>0</v>
      </c>
      <c r="AT28" s="16">
        <f t="shared" si="72"/>
        <v>0</v>
      </c>
      <c r="AU28" s="16">
        <f t="shared" si="73"/>
        <v>0</v>
      </c>
      <c r="AV28" s="16">
        <f t="shared" si="74"/>
        <v>0</v>
      </c>
      <c r="AW28" s="16">
        <f t="shared" si="75"/>
        <v>0</v>
      </c>
      <c r="AX28" s="16">
        <f t="shared" si="76"/>
        <v>0</v>
      </c>
      <c r="AY28" s="16">
        <f t="shared" si="77"/>
        <v>0</v>
      </c>
      <c r="AZ28" s="18">
        <f t="shared" si="78"/>
        <v>0</v>
      </c>
      <c r="BA28" s="18">
        <f t="shared" si="79"/>
        <v>0</v>
      </c>
      <c r="BB28" s="18">
        <f t="shared" si="80"/>
        <v>0</v>
      </c>
      <c r="BC28" s="18">
        <f t="shared" si="81"/>
        <v>0</v>
      </c>
      <c r="BD28" s="18">
        <f t="shared" si="82"/>
        <v>0</v>
      </c>
      <c r="BE28" s="18">
        <f t="shared" si="83"/>
        <v>0</v>
      </c>
      <c r="BF28" s="18">
        <f t="shared" si="84"/>
        <v>0</v>
      </c>
      <c r="BG28" s="18">
        <f t="shared" si="85"/>
        <v>0</v>
      </c>
      <c r="BH28" s="18">
        <f t="shared" si="86"/>
        <v>0</v>
      </c>
    </row>
    <row r="29" spans="1:60" x14ac:dyDescent="0.25">
      <c r="A29" s="2" t="s">
        <v>69</v>
      </c>
      <c r="B29" s="2" t="s">
        <v>68</v>
      </c>
      <c r="C29" s="2">
        <v>1</v>
      </c>
      <c r="D29" s="2">
        <v>6248</v>
      </c>
      <c r="E29" s="2"/>
      <c r="F29" s="3" t="s">
        <v>79</v>
      </c>
      <c r="G29" s="3"/>
      <c r="H29" s="6" t="str">
        <f>IFERROR(VLOOKUP(B29,Sheet3!$A$1:$C$500,2,0),"")</f>
        <v>new100</v>
      </c>
      <c r="I29" s="2">
        <f t="shared" si="87"/>
        <v>0.7</v>
      </c>
      <c r="J29" s="2">
        <f t="shared" si="88"/>
        <v>2</v>
      </c>
      <c r="L29" s="2">
        <f t="shared" si="49"/>
        <v>0</v>
      </c>
      <c r="M29" s="2">
        <f t="shared" si="50"/>
        <v>0</v>
      </c>
      <c r="N29">
        <f t="shared" si="22"/>
        <v>3.3</v>
      </c>
      <c r="O29">
        <f>SUMPRODUCT(($B29=[1]程序注册表!$C$2:$C$3000)*($O$1=[1]程序注册表!$F$2:$F$3000)*([1]程序注册表!$X$2:$X$3000))</f>
        <v>0</v>
      </c>
      <c r="P29">
        <f>SUMPRODUCT(($B29=[1]程序注册表!$C$2:$C$3000)*($P$1=[1]程序注册表!$F$2:$F$3000)*([1]程序注册表!$X$2:$X$3000))</f>
        <v>0</v>
      </c>
      <c r="Q29">
        <f>SUMPRODUCT(($B29=[1]程序注册表!$C$2:$C$3000)*($Q$1=[1]程序注册表!$F$2:$F$3000)*([1]程序注册表!$X$2:$X$3000))</f>
        <v>0</v>
      </c>
      <c r="R29">
        <f>SUMPRODUCT(($B29=[1]程序注册表!$C$2:$C$3000)*($R$1=[1]程序注册表!$F$2:$F$3000)*([1]程序注册表!$X$2:$X$3000))</f>
        <v>95</v>
      </c>
      <c r="S29">
        <f>SUMPRODUCT(($B29=[1]程序注册表!$C$2:$C$3000)*($S$1=[1]程序注册表!$F$2:$F$3000)*([1]程序注册表!$X$2:$X$3000))</f>
        <v>103</v>
      </c>
      <c r="T29">
        <f>SUMPRODUCT(($B29=[1]程序注册表!$C$2:$C$3000)*($T$1=[1]程序注册表!$F$2:$F$3000)*([1]程序注册表!$X$2:$X$3000))</f>
        <v>0</v>
      </c>
      <c r="U29">
        <f>SUMPRODUCT(($B29=[1]程序注册表!$C$2:$C$3000)*($U$1=[1]程序注册表!$F$2:$F$3000)*([1]程序注册表!$X$2:$X$3000))</f>
        <v>0</v>
      </c>
      <c r="V29">
        <f>SUMPRODUCT(($B29=[1]程序注册表!$C$2:$C$3000)*($V$1=[1]程序注册表!$F$2:$F$3000)*([1]程序注册表!$X$2:$X$3000))</f>
        <v>0</v>
      </c>
      <c r="W29">
        <f>SUMPRODUCT(($B29=[1]程序注册表!$C$2:$C$3000)*($W$1=[1]程序注册表!$F$2:$F$3000)*([1]程序注册表!$X$2:$X$3000))</f>
        <v>0</v>
      </c>
      <c r="X29">
        <f>SUMPRODUCT(($B29=[1]程序注册表!$C$2:$C$3000)*($X$1=[1]程序注册表!$F$2:$F$3000)*([1]程序注册表!$X$2:$X$3000))</f>
        <v>0</v>
      </c>
      <c r="Y29" s="9">
        <f t="shared" si="51"/>
        <v>0</v>
      </c>
      <c r="Z29" s="9">
        <f t="shared" si="52"/>
        <v>2.3571428571428572</v>
      </c>
      <c r="AA29" s="9">
        <f t="shared" si="53"/>
        <v>0</v>
      </c>
      <c r="AB29" s="9">
        <f t="shared" si="54"/>
        <v>0</v>
      </c>
      <c r="AC29" s="9">
        <f t="shared" si="55"/>
        <v>0</v>
      </c>
      <c r="AD29" s="9">
        <f t="shared" si="56"/>
        <v>0</v>
      </c>
      <c r="AE29" s="9">
        <f t="shared" si="57"/>
        <v>0</v>
      </c>
      <c r="AF29" s="9">
        <f t="shared" si="58"/>
        <v>0</v>
      </c>
      <c r="AG29" s="9">
        <f t="shared" si="59"/>
        <v>0</v>
      </c>
      <c r="AH29" s="14">
        <f t="shared" si="60"/>
        <v>0</v>
      </c>
      <c r="AI29" s="14">
        <f t="shared" si="61"/>
        <v>0</v>
      </c>
      <c r="AJ29" s="14">
        <f t="shared" si="62"/>
        <v>0</v>
      </c>
      <c r="AK29" s="14">
        <f t="shared" si="63"/>
        <v>0</v>
      </c>
      <c r="AL29" s="14">
        <f t="shared" si="64"/>
        <v>0</v>
      </c>
      <c r="AM29" s="14">
        <f t="shared" si="65"/>
        <v>0</v>
      </c>
      <c r="AN29" s="14">
        <f t="shared" si="66"/>
        <v>0</v>
      </c>
      <c r="AO29" s="14">
        <f t="shared" si="67"/>
        <v>0</v>
      </c>
      <c r="AP29" s="14">
        <f t="shared" si="68"/>
        <v>0</v>
      </c>
      <c r="AQ29" s="16">
        <f t="shared" si="69"/>
        <v>0</v>
      </c>
      <c r="AR29" s="16">
        <f t="shared" si="70"/>
        <v>2.3571428571428572</v>
      </c>
      <c r="AS29" s="16">
        <f t="shared" si="71"/>
        <v>0</v>
      </c>
      <c r="AT29" s="16">
        <f t="shared" si="72"/>
        <v>0</v>
      </c>
      <c r="AU29" s="16">
        <f t="shared" si="73"/>
        <v>0</v>
      </c>
      <c r="AV29" s="16">
        <f t="shared" si="74"/>
        <v>0</v>
      </c>
      <c r="AW29" s="16">
        <f t="shared" si="75"/>
        <v>0</v>
      </c>
      <c r="AX29" s="16">
        <f t="shared" si="76"/>
        <v>0</v>
      </c>
      <c r="AY29" s="16">
        <f t="shared" si="77"/>
        <v>0</v>
      </c>
      <c r="AZ29" s="18">
        <f t="shared" si="78"/>
        <v>0</v>
      </c>
      <c r="BA29" s="18">
        <f t="shared" si="79"/>
        <v>0</v>
      </c>
      <c r="BB29" s="18">
        <f t="shared" si="80"/>
        <v>0</v>
      </c>
      <c r="BC29" s="18">
        <f t="shared" si="81"/>
        <v>0</v>
      </c>
      <c r="BD29" s="18">
        <f t="shared" si="82"/>
        <v>0</v>
      </c>
      <c r="BE29" s="18">
        <f t="shared" si="83"/>
        <v>0</v>
      </c>
      <c r="BF29" s="18">
        <f t="shared" si="84"/>
        <v>0</v>
      </c>
      <c r="BG29" s="18">
        <f t="shared" si="85"/>
        <v>0</v>
      </c>
      <c r="BH29" s="18">
        <f t="shared" si="86"/>
        <v>0</v>
      </c>
    </row>
    <row r="30" spans="1:60" x14ac:dyDescent="0.25">
      <c r="A30" s="2" t="s">
        <v>47</v>
      </c>
      <c r="B30" s="2" t="s">
        <v>42</v>
      </c>
      <c r="C30" s="2">
        <v>8</v>
      </c>
      <c r="D30" s="2">
        <v>2742</v>
      </c>
      <c r="E30" s="2"/>
      <c r="F30" s="3" t="s">
        <v>5</v>
      </c>
      <c r="G30" s="3">
        <v>30</v>
      </c>
      <c r="H30" s="6">
        <f>IFERROR(VLOOKUP(B30,Sheet3!$A$1:$C$500,2,0),"")</f>
        <v>125</v>
      </c>
      <c r="I30" s="2">
        <f t="shared" si="87"/>
        <v>0.7</v>
      </c>
      <c r="J30" s="2">
        <f t="shared" si="88"/>
        <v>5</v>
      </c>
      <c r="L30" s="2">
        <f t="shared" si="49"/>
        <v>0</v>
      </c>
      <c r="M30" s="2">
        <f t="shared" si="50"/>
        <v>0</v>
      </c>
      <c r="N30">
        <f t="shared" si="22"/>
        <v>34.799999999999997</v>
      </c>
      <c r="O30">
        <f>SUMPRODUCT(($B30=[1]程序注册表!$C$2:$C$3000)*($O$1=[1]程序注册表!$F$2:$F$3000)*([1]程序注册表!$X$2:$X$3000))</f>
        <v>86</v>
      </c>
      <c r="P30">
        <f>SUMPRODUCT(($B30=[1]程序注册表!$C$2:$C$3000)*($P$1=[1]程序注册表!$F$2:$F$3000)*([1]程序注册表!$X$2:$X$3000))</f>
        <v>0</v>
      </c>
      <c r="Q30">
        <f>SUMPRODUCT(($B30=[1]程序注册表!$C$2:$C$3000)*($Q$1=[1]程序注册表!$F$2:$F$3000)*([1]程序注册表!$X$2:$X$3000))</f>
        <v>0</v>
      </c>
      <c r="R30">
        <f>SUMPRODUCT(($B30=[1]程序注册表!$C$2:$C$3000)*($R$1=[1]程序注册表!$F$2:$F$3000)*([1]程序注册表!$X$2:$X$3000))</f>
        <v>163</v>
      </c>
      <c r="S30">
        <f>SUMPRODUCT(($B30=[1]程序注册表!$C$2:$C$3000)*($S$1=[1]程序注册表!$F$2:$F$3000)*([1]程序注册表!$X$2:$X$3000))</f>
        <v>113</v>
      </c>
      <c r="T30">
        <f>SUMPRODUCT(($B30=[1]程序注册表!$C$2:$C$3000)*($T$1=[1]程序注册表!$F$2:$F$3000)*([1]程序注册表!$X$2:$X$3000))</f>
        <v>124</v>
      </c>
      <c r="U30">
        <f>SUMPRODUCT(($B30=[1]程序注册表!$C$2:$C$3000)*($U$1=[1]程序注册表!$F$2:$F$3000)*([1]程序注册表!$X$2:$X$3000))</f>
        <v>0</v>
      </c>
      <c r="V30">
        <f>SUMPRODUCT(($B30=[1]程序注册表!$C$2:$C$3000)*($V$1=[1]程序注册表!$F$2:$F$3000)*([1]程序注册表!$X$2:$X$3000))</f>
        <v>0</v>
      </c>
      <c r="W30">
        <f>SUMPRODUCT(($B30=[1]程序注册表!$C$2:$C$3000)*($W$1=[1]程序注册表!$F$2:$F$3000)*([1]程序注册表!$X$2:$X$3000))</f>
        <v>0</v>
      </c>
      <c r="X30">
        <f>SUMPRODUCT(($B30=[1]程序注册表!$C$2:$C$3000)*($X$1=[1]程序注册表!$F$2:$F$3000)*([1]程序注册表!$X$2:$X$3000))</f>
        <v>0</v>
      </c>
      <c r="Y30" s="9">
        <f t="shared" si="51"/>
        <v>9.9428571428571413</v>
      </c>
      <c r="Z30" s="9">
        <f t="shared" si="52"/>
        <v>0</v>
      </c>
      <c r="AA30" s="9">
        <f t="shared" si="53"/>
        <v>0</v>
      </c>
      <c r="AB30" s="9">
        <f t="shared" si="54"/>
        <v>0</v>
      </c>
      <c r="AC30" s="9">
        <f t="shared" si="55"/>
        <v>0</v>
      </c>
      <c r="AD30" s="9">
        <f t="shared" si="56"/>
        <v>0</v>
      </c>
      <c r="AE30" s="9">
        <f t="shared" si="57"/>
        <v>0</v>
      </c>
      <c r="AF30" s="9">
        <f t="shared" si="58"/>
        <v>0</v>
      </c>
      <c r="AG30" s="9">
        <f t="shared" si="59"/>
        <v>0</v>
      </c>
      <c r="AH30" s="14">
        <f t="shared" si="60"/>
        <v>0</v>
      </c>
      <c r="AI30" s="14">
        <f t="shared" si="61"/>
        <v>0</v>
      </c>
      <c r="AJ30" s="14">
        <f t="shared" si="62"/>
        <v>0</v>
      </c>
      <c r="AK30" s="14">
        <f t="shared" si="63"/>
        <v>0</v>
      </c>
      <c r="AL30" s="14">
        <f t="shared" si="64"/>
        <v>0</v>
      </c>
      <c r="AM30" s="14">
        <f t="shared" si="65"/>
        <v>0</v>
      </c>
      <c r="AN30" s="14">
        <f t="shared" si="66"/>
        <v>0</v>
      </c>
      <c r="AO30" s="14">
        <f t="shared" si="67"/>
        <v>0</v>
      </c>
      <c r="AP30" s="14">
        <f t="shared" si="68"/>
        <v>0</v>
      </c>
      <c r="AQ30" s="16">
        <f t="shared" si="69"/>
        <v>9.9428571428571413</v>
      </c>
      <c r="AR30" s="16">
        <f t="shared" si="70"/>
        <v>0</v>
      </c>
      <c r="AS30" s="16">
        <f t="shared" si="71"/>
        <v>0</v>
      </c>
      <c r="AT30" s="16">
        <f t="shared" si="72"/>
        <v>0</v>
      </c>
      <c r="AU30" s="16">
        <f t="shared" si="73"/>
        <v>0</v>
      </c>
      <c r="AV30" s="16">
        <f t="shared" si="74"/>
        <v>0</v>
      </c>
      <c r="AW30" s="16">
        <f t="shared" si="75"/>
        <v>0</v>
      </c>
      <c r="AX30" s="16">
        <f t="shared" si="76"/>
        <v>0</v>
      </c>
      <c r="AY30" s="16">
        <f t="shared" si="77"/>
        <v>0</v>
      </c>
      <c r="AZ30" s="18">
        <f t="shared" si="78"/>
        <v>0</v>
      </c>
      <c r="BA30" s="18">
        <f t="shared" si="79"/>
        <v>0</v>
      </c>
      <c r="BB30" s="18">
        <f t="shared" si="80"/>
        <v>0</v>
      </c>
      <c r="BC30" s="18">
        <f t="shared" si="81"/>
        <v>0</v>
      </c>
      <c r="BD30" s="18">
        <f t="shared" si="82"/>
        <v>0</v>
      </c>
      <c r="BE30" s="18">
        <f t="shared" si="83"/>
        <v>0</v>
      </c>
      <c r="BF30" s="18">
        <f t="shared" si="84"/>
        <v>0</v>
      </c>
      <c r="BG30" s="18">
        <f t="shared" si="85"/>
        <v>0</v>
      </c>
      <c r="BH30" s="18">
        <f t="shared" si="86"/>
        <v>0</v>
      </c>
    </row>
    <row r="31" spans="1:60" x14ac:dyDescent="0.25">
      <c r="A31" s="2" t="s">
        <v>41</v>
      </c>
      <c r="B31" s="2" t="s">
        <v>42</v>
      </c>
      <c r="C31" s="2">
        <v>8</v>
      </c>
      <c r="D31" s="2">
        <v>2742</v>
      </c>
      <c r="E31" s="2"/>
      <c r="F31" s="3" t="s">
        <v>5</v>
      </c>
      <c r="G31" s="3">
        <v>20</v>
      </c>
      <c r="H31" s="6">
        <f>IFERROR(VLOOKUP(B31,Sheet3!$A$1:$C$500,2,0),"")</f>
        <v>125</v>
      </c>
      <c r="I31" s="2">
        <f t="shared" si="87"/>
        <v>0.7</v>
      </c>
      <c r="J31" s="2">
        <f t="shared" si="88"/>
        <v>5</v>
      </c>
      <c r="L31" s="2">
        <f t="shared" si="49"/>
        <v>0</v>
      </c>
      <c r="M31" s="2">
        <f t="shared" si="50"/>
        <v>0</v>
      </c>
      <c r="N31">
        <f t="shared" si="22"/>
        <v>44.8</v>
      </c>
      <c r="O31">
        <f>SUMPRODUCT(($B31=[1]程序注册表!$C$2:$C$3000)*($O$1=[1]程序注册表!$F$2:$F$3000)*([1]程序注册表!$X$2:$X$3000))</f>
        <v>86</v>
      </c>
      <c r="P31">
        <f>SUMPRODUCT(($B31=[1]程序注册表!$C$2:$C$3000)*($P$1=[1]程序注册表!$F$2:$F$3000)*([1]程序注册表!$X$2:$X$3000))</f>
        <v>0</v>
      </c>
      <c r="Q31">
        <f>SUMPRODUCT(($B31=[1]程序注册表!$C$2:$C$3000)*($Q$1=[1]程序注册表!$F$2:$F$3000)*([1]程序注册表!$X$2:$X$3000))</f>
        <v>0</v>
      </c>
      <c r="R31">
        <f>SUMPRODUCT(($B31=[1]程序注册表!$C$2:$C$3000)*($R$1=[1]程序注册表!$F$2:$F$3000)*([1]程序注册表!$X$2:$X$3000))</f>
        <v>163</v>
      </c>
      <c r="S31">
        <f>SUMPRODUCT(($B31=[1]程序注册表!$C$2:$C$3000)*($S$1=[1]程序注册表!$F$2:$F$3000)*([1]程序注册表!$X$2:$X$3000))</f>
        <v>113</v>
      </c>
      <c r="T31">
        <f>SUMPRODUCT(($B31=[1]程序注册表!$C$2:$C$3000)*($T$1=[1]程序注册表!$F$2:$F$3000)*([1]程序注册表!$X$2:$X$3000))</f>
        <v>124</v>
      </c>
      <c r="U31">
        <f>SUMPRODUCT(($B31=[1]程序注册表!$C$2:$C$3000)*($U$1=[1]程序注册表!$F$2:$F$3000)*([1]程序注册表!$X$2:$X$3000))</f>
        <v>0</v>
      </c>
      <c r="V31">
        <f>SUMPRODUCT(($B31=[1]程序注册表!$C$2:$C$3000)*($V$1=[1]程序注册表!$F$2:$F$3000)*([1]程序注册表!$X$2:$X$3000))</f>
        <v>0</v>
      </c>
      <c r="W31">
        <f>SUMPRODUCT(($B31=[1]程序注册表!$C$2:$C$3000)*($W$1=[1]程序注册表!$F$2:$F$3000)*([1]程序注册表!$X$2:$X$3000))</f>
        <v>0</v>
      </c>
      <c r="X31">
        <f>SUMPRODUCT(($B31=[1]程序注册表!$C$2:$C$3000)*($X$1=[1]程序注册表!$F$2:$F$3000)*([1]程序注册表!$X$2:$X$3000))</f>
        <v>0</v>
      </c>
      <c r="Y31" s="9">
        <f t="shared" si="51"/>
        <v>12.799999999999999</v>
      </c>
      <c r="Z31" s="9">
        <f t="shared" si="52"/>
        <v>0</v>
      </c>
      <c r="AA31" s="9">
        <f t="shared" si="53"/>
        <v>0</v>
      </c>
      <c r="AB31" s="9">
        <f t="shared" si="54"/>
        <v>0</v>
      </c>
      <c r="AC31" s="9">
        <f t="shared" si="55"/>
        <v>0</v>
      </c>
      <c r="AD31" s="9">
        <f t="shared" si="56"/>
        <v>0</v>
      </c>
      <c r="AE31" s="9">
        <f t="shared" si="57"/>
        <v>0</v>
      </c>
      <c r="AF31" s="9">
        <f t="shared" si="58"/>
        <v>0</v>
      </c>
      <c r="AG31" s="9">
        <f t="shared" si="59"/>
        <v>0</v>
      </c>
      <c r="AH31" s="14">
        <f t="shared" si="60"/>
        <v>0</v>
      </c>
      <c r="AI31" s="14">
        <f t="shared" si="61"/>
        <v>0</v>
      </c>
      <c r="AJ31" s="14">
        <f t="shared" si="62"/>
        <v>0</v>
      </c>
      <c r="AK31" s="14">
        <f t="shared" si="63"/>
        <v>0</v>
      </c>
      <c r="AL31" s="14">
        <f t="shared" si="64"/>
        <v>0</v>
      </c>
      <c r="AM31" s="14">
        <f t="shared" si="65"/>
        <v>0</v>
      </c>
      <c r="AN31" s="14">
        <f t="shared" si="66"/>
        <v>0</v>
      </c>
      <c r="AO31" s="14">
        <f t="shared" si="67"/>
        <v>0</v>
      </c>
      <c r="AP31" s="14">
        <f t="shared" si="68"/>
        <v>0</v>
      </c>
      <c r="AQ31" s="16">
        <f t="shared" si="69"/>
        <v>12.799999999999999</v>
      </c>
      <c r="AR31" s="16">
        <f t="shared" si="70"/>
        <v>0</v>
      </c>
      <c r="AS31" s="16">
        <f t="shared" si="71"/>
        <v>0</v>
      </c>
      <c r="AT31" s="16">
        <f t="shared" si="72"/>
        <v>0</v>
      </c>
      <c r="AU31" s="16">
        <f t="shared" si="73"/>
        <v>0</v>
      </c>
      <c r="AV31" s="16">
        <f t="shared" si="74"/>
        <v>0</v>
      </c>
      <c r="AW31" s="16">
        <f t="shared" si="75"/>
        <v>0</v>
      </c>
      <c r="AX31" s="16">
        <f t="shared" si="76"/>
        <v>0</v>
      </c>
      <c r="AY31" s="16">
        <f t="shared" si="77"/>
        <v>0</v>
      </c>
      <c r="AZ31" s="18">
        <f t="shared" si="78"/>
        <v>0</v>
      </c>
      <c r="BA31" s="18">
        <f t="shared" si="79"/>
        <v>0</v>
      </c>
      <c r="BB31" s="18">
        <f t="shared" si="80"/>
        <v>0</v>
      </c>
      <c r="BC31" s="18">
        <f t="shared" si="81"/>
        <v>0</v>
      </c>
      <c r="BD31" s="18">
        <f t="shared" si="82"/>
        <v>0</v>
      </c>
      <c r="BE31" s="18">
        <f t="shared" si="83"/>
        <v>0</v>
      </c>
      <c r="BF31" s="18">
        <f t="shared" si="84"/>
        <v>0</v>
      </c>
      <c r="BG31" s="18">
        <f t="shared" si="85"/>
        <v>0</v>
      </c>
      <c r="BH31" s="18">
        <f t="shared" si="86"/>
        <v>0</v>
      </c>
    </row>
    <row r="32" spans="1:60" x14ac:dyDescent="0.25">
      <c r="A32" s="2" t="s">
        <v>45</v>
      </c>
      <c r="B32" s="2" t="s">
        <v>42</v>
      </c>
      <c r="C32" s="2">
        <v>8</v>
      </c>
      <c r="D32" s="2">
        <v>2742</v>
      </c>
      <c r="E32" s="2"/>
      <c r="F32" s="3" t="s">
        <v>5</v>
      </c>
      <c r="G32" s="3">
        <v>8</v>
      </c>
      <c r="H32" s="6">
        <f>IFERROR(VLOOKUP(B32,Sheet3!$A$1:$C$500,2,0),"")</f>
        <v>125</v>
      </c>
      <c r="I32" s="2">
        <f t="shared" si="87"/>
        <v>0.7</v>
      </c>
      <c r="J32" s="2">
        <f t="shared" si="88"/>
        <v>5</v>
      </c>
      <c r="L32" s="2">
        <f t="shared" si="49"/>
        <v>0</v>
      </c>
      <c r="M32" s="2">
        <f t="shared" si="50"/>
        <v>0</v>
      </c>
      <c r="N32">
        <f t="shared" si="22"/>
        <v>56.8</v>
      </c>
      <c r="O32">
        <f>SUMPRODUCT(($B32=[1]程序注册表!$C$2:$C$3000)*($O$1=[1]程序注册表!$F$2:$F$3000)*([1]程序注册表!$X$2:$X$3000))</f>
        <v>86</v>
      </c>
      <c r="P32">
        <f>SUMPRODUCT(($B32=[1]程序注册表!$C$2:$C$3000)*($P$1=[1]程序注册表!$F$2:$F$3000)*([1]程序注册表!$X$2:$X$3000))</f>
        <v>0</v>
      </c>
      <c r="Q32">
        <f>SUMPRODUCT(($B32=[1]程序注册表!$C$2:$C$3000)*($Q$1=[1]程序注册表!$F$2:$F$3000)*([1]程序注册表!$X$2:$X$3000))</f>
        <v>0</v>
      </c>
      <c r="R32">
        <f>SUMPRODUCT(($B32=[1]程序注册表!$C$2:$C$3000)*($R$1=[1]程序注册表!$F$2:$F$3000)*([1]程序注册表!$X$2:$X$3000))</f>
        <v>163</v>
      </c>
      <c r="S32">
        <f>SUMPRODUCT(($B32=[1]程序注册表!$C$2:$C$3000)*($S$1=[1]程序注册表!$F$2:$F$3000)*([1]程序注册表!$X$2:$X$3000))</f>
        <v>113</v>
      </c>
      <c r="T32">
        <f>SUMPRODUCT(($B32=[1]程序注册表!$C$2:$C$3000)*($T$1=[1]程序注册表!$F$2:$F$3000)*([1]程序注册表!$X$2:$X$3000))</f>
        <v>124</v>
      </c>
      <c r="U32">
        <f>SUMPRODUCT(($B32=[1]程序注册表!$C$2:$C$3000)*($U$1=[1]程序注册表!$F$2:$F$3000)*([1]程序注册表!$X$2:$X$3000))</f>
        <v>0</v>
      </c>
      <c r="V32">
        <f>SUMPRODUCT(($B32=[1]程序注册表!$C$2:$C$3000)*($V$1=[1]程序注册表!$F$2:$F$3000)*([1]程序注册表!$X$2:$X$3000))</f>
        <v>0</v>
      </c>
      <c r="W32">
        <f>SUMPRODUCT(($B32=[1]程序注册表!$C$2:$C$3000)*($W$1=[1]程序注册表!$F$2:$F$3000)*([1]程序注册表!$X$2:$X$3000))</f>
        <v>0</v>
      </c>
      <c r="X32">
        <f>SUMPRODUCT(($B32=[1]程序注册表!$C$2:$C$3000)*($X$1=[1]程序注册表!$F$2:$F$3000)*([1]程序注册表!$X$2:$X$3000))</f>
        <v>0</v>
      </c>
      <c r="Y32" s="9">
        <f t="shared" si="51"/>
        <v>16.228571428571428</v>
      </c>
      <c r="Z32" s="9">
        <f t="shared" si="52"/>
        <v>0</v>
      </c>
      <c r="AA32" s="9">
        <f t="shared" si="53"/>
        <v>0</v>
      </c>
      <c r="AB32" s="9">
        <f t="shared" si="54"/>
        <v>0</v>
      </c>
      <c r="AC32" s="9">
        <f t="shared" si="55"/>
        <v>0</v>
      </c>
      <c r="AD32" s="9">
        <f t="shared" si="56"/>
        <v>0</v>
      </c>
      <c r="AE32" s="9">
        <f t="shared" si="57"/>
        <v>0</v>
      </c>
      <c r="AF32" s="9">
        <f t="shared" si="58"/>
        <v>0</v>
      </c>
      <c r="AG32" s="9">
        <f t="shared" si="59"/>
        <v>0</v>
      </c>
      <c r="AH32" s="14">
        <f t="shared" si="60"/>
        <v>0</v>
      </c>
      <c r="AI32" s="14">
        <f t="shared" si="61"/>
        <v>0</v>
      </c>
      <c r="AJ32" s="14">
        <f t="shared" si="62"/>
        <v>0</v>
      </c>
      <c r="AK32" s="14">
        <f t="shared" si="63"/>
        <v>0</v>
      </c>
      <c r="AL32" s="14">
        <f t="shared" si="64"/>
        <v>0</v>
      </c>
      <c r="AM32" s="14">
        <f t="shared" si="65"/>
        <v>0</v>
      </c>
      <c r="AN32" s="14">
        <f t="shared" si="66"/>
        <v>0</v>
      </c>
      <c r="AO32" s="14">
        <f t="shared" si="67"/>
        <v>0</v>
      </c>
      <c r="AP32" s="14">
        <f t="shared" si="68"/>
        <v>0</v>
      </c>
      <c r="AQ32" s="16">
        <f t="shared" si="69"/>
        <v>16.228571428571428</v>
      </c>
      <c r="AR32" s="16">
        <f t="shared" si="70"/>
        <v>0</v>
      </c>
      <c r="AS32" s="16">
        <f t="shared" si="71"/>
        <v>0</v>
      </c>
      <c r="AT32" s="16">
        <f t="shared" si="72"/>
        <v>0</v>
      </c>
      <c r="AU32" s="16">
        <f t="shared" si="73"/>
        <v>0</v>
      </c>
      <c r="AV32" s="16">
        <f t="shared" si="74"/>
        <v>0</v>
      </c>
      <c r="AW32" s="16">
        <f t="shared" si="75"/>
        <v>0</v>
      </c>
      <c r="AX32" s="16">
        <f t="shared" si="76"/>
        <v>0</v>
      </c>
      <c r="AY32" s="16">
        <f t="shared" si="77"/>
        <v>0</v>
      </c>
      <c r="AZ32" s="18">
        <f t="shared" si="78"/>
        <v>0</v>
      </c>
      <c r="BA32" s="18">
        <f t="shared" si="79"/>
        <v>0</v>
      </c>
      <c r="BB32" s="18">
        <f t="shared" si="80"/>
        <v>0</v>
      </c>
      <c r="BC32" s="18">
        <f t="shared" si="81"/>
        <v>0</v>
      </c>
      <c r="BD32" s="18">
        <f t="shared" si="82"/>
        <v>0</v>
      </c>
      <c r="BE32" s="18">
        <f t="shared" si="83"/>
        <v>0</v>
      </c>
      <c r="BF32" s="18">
        <f t="shared" si="84"/>
        <v>0</v>
      </c>
      <c r="BG32" s="18">
        <f t="shared" si="85"/>
        <v>0</v>
      </c>
      <c r="BH32" s="18">
        <f t="shared" si="86"/>
        <v>0</v>
      </c>
    </row>
    <row r="33" spans="1:60" x14ac:dyDescent="0.25">
      <c r="A33" s="2" t="s">
        <v>46</v>
      </c>
      <c r="B33" s="2" t="s">
        <v>42</v>
      </c>
      <c r="C33" s="2">
        <v>8</v>
      </c>
      <c r="D33" s="2">
        <v>2742</v>
      </c>
      <c r="E33" s="2"/>
      <c r="F33" s="3" t="s">
        <v>5</v>
      </c>
      <c r="G33" s="3">
        <v>8</v>
      </c>
      <c r="H33" s="6">
        <f>IFERROR(VLOOKUP(B33,Sheet3!$A$1:$C$500,2,0),"")</f>
        <v>125</v>
      </c>
      <c r="I33" s="2">
        <f t="shared" si="87"/>
        <v>0.7</v>
      </c>
      <c r="J33" s="2">
        <f t="shared" si="88"/>
        <v>5</v>
      </c>
      <c r="L33" s="2">
        <f t="shared" si="49"/>
        <v>0</v>
      </c>
      <c r="M33" s="2">
        <f t="shared" si="50"/>
        <v>0</v>
      </c>
      <c r="N33">
        <f t="shared" si="22"/>
        <v>56.8</v>
      </c>
      <c r="O33">
        <f>SUMPRODUCT(($B33=[1]程序注册表!$C$2:$C$3000)*($O$1=[1]程序注册表!$F$2:$F$3000)*([1]程序注册表!$X$2:$X$3000))</f>
        <v>86</v>
      </c>
      <c r="P33">
        <f>SUMPRODUCT(($B33=[1]程序注册表!$C$2:$C$3000)*($P$1=[1]程序注册表!$F$2:$F$3000)*([1]程序注册表!$X$2:$X$3000))</f>
        <v>0</v>
      </c>
      <c r="Q33">
        <f>SUMPRODUCT(($B33=[1]程序注册表!$C$2:$C$3000)*($Q$1=[1]程序注册表!$F$2:$F$3000)*([1]程序注册表!$X$2:$X$3000))</f>
        <v>0</v>
      </c>
      <c r="R33">
        <f>SUMPRODUCT(($B33=[1]程序注册表!$C$2:$C$3000)*($R$1=[1]程序注册表!$F$2:$F$3000)*([1]程序注册表!$X$2:$X$3000))</f>
        <v>163</v>
      </c>
      <c r="S33">
        <f>SUMPRODUCT(($B33=[1]程序注册表!$C$2:$C$3000)*($S$1=[1]程序注册表!$F$2:$F$3000)*([1]程序注册表!$X$2:$X$3000))</f>
        <v>113</v>
      </c>
      <c r="T33">
        <f>SUMPRODUCT(($B33=[1]程序注册表!$C$2:$C$3000)*($T$1=[1]程序注册表!$F$2:$F$3000)*([1]程序注册表!$X$2:$X$3000))</f>
        <v>124</v>
      </c>
      <c r="U33">
        <f>SUMPRODUCT(($B33=[1]程序注册表!$C$2:$C$3000)*($U$1=[1]程序注册表!$F$2:$F$3000)*([1]程序注册表!$X$2:$X$3000))</f>
        <v>0</v>
      </c>
      <c r="V33">
        <f>SUMPRODUCT(($B33=[1]程序注册表!$C$2:$C$3000)*($V$1=[1]程序注册表!$F$2:$F$3000)*([1]程序注册表!$X$2:$X$3000))</f>
        <v>0</v>
      </c>
      <c r="W33">
        <f>SUMPRODUCT(($B33=[1]程序注册表!$C$2:$C$3000)*($W$1=[1]程序注册表!$F$2:$F$3000)*([1]程序注册表!$X$2:$X$3000))</f>
        <v>0</v>
      </c>
      <c r="X33">
        <f>SUMPRODUCT(($B33=[1]程序注册表!$C$2:$C$3000)*($X$1=[1]程序注册表!$F$2:$F$3000)*([1]程序注册表!$X$2:$X$3000))</f>
        <v>0</v>
      </c>
      <c r="Y33" s="9">
        <f t="shared" si="51"/>
        <v>16.228571428571428</v>
      </c>
      <c r="Z33" s="9">
        <f t="shared" si="52"/>
        <v>0</v>
      </c>
      <c r="AA33" s="9">
        <f t="shared" si="53"/>
        <v>0</v>
      </c>
      <c r="AB33" s="9">
        <f t="shared" si="54"/>
        <v>0</v>
      </c>
      <c r="AC33" s="9">
        <f t="shared" si="55"/>
        <v>0</v>
      </c>
      <c r="AD33" s="9">
        <f t="shared" si="56"/>
        <v>0</v>
      </c>
      <c r="AE33" s="9">
        <f t="shared" si="57"/>
        <v>0</v>
      </c>
      <c r="AF33" s="9">
        <f t="shared" si="58"/>
        <v>0</v>
      </c>
      <c r="AG33" s="9">
        <f t="shared" si="59"/>
        <v>0</v>
      </c>
      <c r="AH33" s="14">
        <f t="shared" si="60"/>
        <v>0</v>
      </c>
      <c r="AI33" s="14">
        <f t="shared" si="61"/>
        <v>0</v>
      </c>
      <c r="AJ33" s="14">
        <f t="shared" si="62"/>
        <v>0</v>
      </c>
      <c r="AK33" s="14">
        <f t="shared" si="63"/>
        <v>0</v>
      </c>
      <c r="AL33" s="14">
        <f t="shared" si="64"/>
        <v>0</v>
      </c>
      <c r="AM33" s="14">
        <f t="shared" si="65"/>
        <v>0</v>
      </c>
      <c r="AN33" s="14">
        <f t="shared" si="66"/>
        <v>0</v>
      </c>
      <c r="AO33" s="14">
        <f t="shared" si="67"/>
        <v>0</v>
      </c>
      <c r="AP33" s="14">
        <f t="shared" si="68"/>
        <v>0</v>
      </c>
      <c r="AQ33" s="16">
        <f t="shared" si="69"/>
        <v>16.228571428571428</v>
      </c>
      <c r="AR33" s="16">
        <f t="shared" si="70"/>
        <v>0</v>
      </c>
      <c r="AS33" s="16">
        <f t="shared" si="71"/>
        <v>0</v>
      </c>
      <c r="AT33" s="16">
        <f t="shared" si="72"/>
        <v>0</v>
      </c>
      <c r="AU33" s="16">
        <f t="shared" si="73"/>
        <v>0</v>
      </c>
      <c r="AV33" s="16">
        <f t="shared" si="74"/>
        <v>0</v>
      </c>
      <c r="AW33" s="16">
        <f t="shared" si="75"/>
        <v>0</v>
      </c>
      <c r="AX33" s="16">
        <f t="shared" si="76"/>
        <v>0</v>
      </c>
      <c r="AY33" s="16">
        <f t="shared" si="77"/>
        <v>0</v>
      </c>
      <c r="AZ33" s="18">
        <f t="shared" si="78"/>
        <v>0</v>
      </c>
      <c r="BA33" s="18">
        <f t="shared" si="79"/>
        <v>0</v>
      </c>
      <c r="BB33" s="18">
        <f t="shared" si="80"/>
        <v>0</v>
      </c>
      <c r="BC33" s="18">
        <f t="shared" si="81"/>
        <v>0</v>
      </c>
      <c r="BD33" s="18">
        <f t="shared" si="82"/>
        <v>0</v>
      </c>
      <c r="BE33" s="18">
        <f t="shared" si="83"/>
        <v>0</v>
      </c>
      <c r="BF33" s="18">
        <f t="shared" si="84"/>
        <v>0</v>
      </c>
      <c r="BG33" s="18">
        <f t="shared" si="85"/>
        <v>0</v>
      </c>
      <c r="BH33" s="18">
        <f t="shared" si="86"/>
        <v>0</v>
      </c>
    </row>
    <row r="34" spans="1:60" x14ac:dyDescent="0.25">
      <c r="A34" s="2" t="s">
        <v>43</v>
      </c>
      <c r="B34" s="2" t="s">
        <v>42</v>
      </c>
      <c r="C34" s="2">
        <v>8</v>
      </c>
      <c r="D34" s="2">
        <v>2742</v>
      </c>
      <c r="E34" s="2"/>
      <c r="F34" s="3" t="s">
        <v>5</v>
      </c>
      <c r="G34" s="3">
        <v>8</v>
      </c>
      <c r="H34" s="6">
        <f>IFERROR(VLOOKUP(B34,Sheet3!$A$1:$C$500,2,0),"")</f>
        <v>125</v>
      </c>
      <c r="I34" s="2">
        <f t="shared" si="87"/>
        <v>0.7</v>
      </c>
      <c r="J34" s="2">
        <f t="shared" si="88"/>
        <v>5</v>
      </c>
      <c r="L34" s="2">
        <f t="shared" si="49"/>
        <v>0</v>
      </c>
      <c r="M34" s="2">
        <f t="shared" si="50"/>
        <v>0</v>
      </c>
      <c r="N34">
        <f t="shared" si="22"/>
        <v>56.8</v>
      </c>
      <c r="O34">
        <f>SUMPRODUCT(($B34=[1]程序注册表!$C$2:$C$3000)*($O$1=[1]程序注册表!$F$2:$F$3000)*([1]程序注册表!$X$2:$X$3000))</f>
        <v>86</v>
      </c>
      <c r="P34">
        <f>SUMPRODUCT(($B34=[1]程序注册表!$C$2:$C$3000)*($P$1=[1]程序注册表!$F$2:$F$3000)*([1]程序注册表!$X$2:$X$3000))</f>
        <v>0</v>
      </c>
      <c r="Q34">
        <f>SUMPRODUCT(($B34=[1]程序注册表!$C$2:$C$3000)*($Q$1=[1]程序注册表!$F$2:$F$3000)*([1]程序注册表!$X$2:$X$3000))</f>
        <v>0</v>
      </c>
      <c r="R34">
        <f>SUMPRODUCT(($B34=[1]程序注册表!$C$2:$C$3000)*($R$1=[1]程序注册表!$F$2:$F$3000)*([1]程序注册表!$X$2:$X$3000))</f>
        <v>163</v>
      </c>
      <c r="S34">
        <f>SUMPRODUCT(($B34=[1]程序注册表!$C$2:$C$3000)*($S$1=[1]程序注册表!$F$2:$F$3000)*([1]程序注册表!$X$2:$X$3000))</f>
        <v>113</v>
      </c>
      <c r="T34">
        <f>SUMPRODUCT(($B34=[1]程序注册表!$C$2:$C$3000)*($T$1=[1]程序注册表!$F$2:$F$3000)*([1]程序注册表!$X$2:$X$3000))</f>
        <v>124</v>
      </c>
      <c r="U34">
        <f>SUMPRODUCT(($B34=[1]程序注册表!$C$2:$C$3000)*($U$1=[1]程序注册表!$F$2:$F$3000)*([1]程序注册表!$X$2:$X$3000))</f>
        <v>0</v>
      </c>
      <c r="V34">
        <f>SUMPRODUCT(($B34=[1]程序注册表!$C$2:$C$3000)*($V$1=[1]程序注册表!$F$2:$F$3000)*([1]程序注册表!$X$2:$X$3000))</f>
        <v>0</v>
      </c>
      <c r="W34">
        <f>SUMPRODUCT(($B34=[1]程序注册表!$C$2:$C$3000)*($W$1=[1]程序注册表!$F$2:$F$3000)*([1]程序注册表!$X$2:$X$3000))</f>
        <v>0</v>
      </c>
      <c r="X34">
        <f>SUMPRODUCT(($B34=[1]程序注册表!$C$2:$C$3000)*($X$1=[1]程序注册表!$F$2:$F$3000)*([1]程序注册表!$X$2:$X$3000))</f>
        <v>0</v>
      </c>
      <c r="Y34" s="9">
        <f t="shared" si="51"/>
        <v>16.228571428571428</v>
      </c>
      <c r="Z34" s="9">
        <f t="shared" si="52"/>
        <v>0</v>
      </c>
      <c r="AA34" s="9">
        <f t="shared" si="53"/>
        <v>0</v>
      </c>
      <c r="AB34" s="9">
        <f t="shared" si="54"/>
        <v>0</v>
      </c>
      <c r="AC34" s="9">
        <f t="shared" si="55"/>
        <v>0</v>
      </c>
      <c r="AD34" s="9">
        <f t="shared" si="56"/>
        <v>0</v>
      </c>
      <c r="AE34" s="9">
        <f t="shared" si="57"/>
        <v>0</v>
      </c>
      <c r="AF34" s="9">
        <f t="shared" si="58"/>
        <v>0</v>
      </c>
      <c r="AG34" s="9">
        <f t="shared" si="59"/>
        <v>0</v>
      </c>
      <c r="AH34" s="14">
        <f t="shared" si="60"/>
        <v>0</v>
      </c>
      <c r="AI34" s="14">
        <f t="shared" si="61"/>
        <v>0</v>
      </c>
      <c r="AJ34" s="14">
        <f t="shared" si="62"/>
        <v>0</v>
      </c>
      <c r="AK34" s="14">
        <f t="shared" si="63"/>
        <v>0</v>
      </c>
      <c r="AL34" s="14">
        <f t="shared" si="64"/>
        <v>0</v>
      </c>
      <c r="AM34" s="14">
        <f t="shared" si="65"/>
        <v>0</v>
      </c>
      <c r="AN34" s="14">
        <f t="shared" si="66"/>
        <v>0</v>
      </c>
      <c r="AO34" s="14">
        <f t="shared" si="67"/>
        <v>0</v>
      </c>
      <c r="AP34" s="14">
        <f t="shared" si="68"/>
        <v>0</v>
      </c>
      <c r="AQ34" s="16">
        <f t="shared" si="69"/>
        <v>16.228571428571428</v>
      </c>
      <c r="AR34" s="16">
        <f t="shared" si="70"/>
        <v>0</v>
      </c>
      <c r="AS34" s="16">
        <f t="shared" si="71"/>
        <v>0</v>
      </c>
      <c r="AT34" s="16">
        <f t="shared" si="72"/>
        <v>0</v>
      </c>
      <c r="AU34" s="16">
        <f t="shared" si="73"/>
        <v>0</v>
      </c>
      <c r="AV34" s="16">
        <f t="shared" si="74"/>
        <v>0</v>
      </c>
      <c r="AW34" s="16">
        <f t="shared" si="75"/>
        <v>0</v>
      </c>
      <c r="AX34" s="16">
        <f t="shared" si="76"/>
        <v>0</v>
      </c>
      <c r="AY34" s="16">
        <f t="shared" si="77"/>
        <v>0</v>
      </c>
      <c r="AZ34" s="18">
        <f t="shared" si="78"/>
        <v>0</v>
      </c>
      <c r="BA34" s="18">
        <f t="shared" si="79"/>
        <v>0</v>
      </c>
      <c r="BB34" s="18">
        <f t="shared" si="80"/>
        <v>0</v>
      </c>
      <c r="BC34" s="18">
        <f t="shared" si="81"/>
        <v>0</v>
      </c>
      <c r="BD34" s="18">
        <f t="shared" si="82"/>
        <v>0</v>
      </c>
      <c r="BE34" s="18">
        <f t="shared" si="83"/>
        <v>0</v>
      </c>
      <c r="BF34" s="18">
        <f t="shared" si="84"/>
        <v>0</v>
      </c>
      <c r="BG34" s="18">
        <f t="shared" si="85"/>
        <v>0</v>
      </c>
      <c r="BH34" s="18">
        <f t="shared" si="86"/>
        <v>0</v>
      </c>
    </row>
    <row r="35" spans="1:60" x14ac:dyDescent="0.25">
      <c r="A35" s="2" t="s">
        <v>44</v>
      </c>
      <c r="B35" s="2" t="s">
        <v>42</v>
      </c>
      <c r="C35" s="2">
        <v>8</v>
      </c>
      <c r="D35" s="2">
        <v>2742</v>
      </c>
      <c r="E35" s="2"/>
      <c r="F35" s="3" t="s">
        <v>5</v>
      </c>
      <c r="G35" s="3">
        <v>8</v>
      </c>
      <c r="H35" s="6">
        <f>IFERROR(VLOOKUP(B35,Sheet3!$A$1:$C$500,2,0),"")</f>
        <v>125</v>
      </c>
      <c r="I35" s="2">
        <f t="shared" si="87"/>
        <v>0.7</v>
      </c>
      <c r="J35" s="2">
        <f t="shared" si="88"/>
        <v>5</v>
      </c>
      <c r="L35" s="2">
        <f t="shared" si="49"/>
        <v>0</v>
      </c>
      <c r="M35" s="2">
        <f t="shared" si="50"/>
        <v>0</v>
      </c>
      <c r="N35">
        <f t="shared" si="22"/>
        <v>56.8</v>
      </c>
      <c r="O35">
        <f>SUMPRODUCT(($B35=[1]程序注册表!$C$2:$C$3000)*($O$1=[1]程序注册表!$F$2:$F$3000)*([1]程序注册表!$X$2:$X$3000))</f>
        <v>86</v>
      </c>
      <c r="P35">
        <f>SUMPRODUCT(($B35=[1]程序注册表!$C$2:$C$3000)*($P$1=[1]程序注册表!$F$2:$F$3000)*([1]程序注册表!$X$2:$X$3000))</f>
        <v>0</v>
      </c>
      <c r="Q35">
        <f>SUMPRODUCT(($B35=[1]程序注册表!$C$2:$C$3000)*($Q$1=[1]程序注册表!$F$2:$F$3000)*([1]程序注册表!$X$2:$X$3000))</f>
        <v>0</v>
      </c>
      <c r="R35">
        <f>SUMPRODUCT(($B35=[1]程序注册表!$C$2:$C$3000)*($R$1=[1]程序注册表!$F$2:$F$3000)*([1]程序注册表!$X$2:$X$3000))</f>
        <v>163</v>
      </c>
      <c r="S35">
        <f>SUMPRODUCT(($B35=[1]程序注册表!$C$2:$C$3000)*($S$1=[1]程序注册表!$F$2:$F$3000)*([1]程序注册表!$X$2:$X$3000))</f>
        <v>113</v>
      </c>
      <c r="T35">
        <f>SUMPRODUCT(($B35=[1]程序注册表!$C$2:$C$3000)*($T$1=[1]程序注册表!$F$2:$F$3000)*([1]程序注册表!$X$2:$X$3000))</f>
        <v>124</v>
      </c>
      <c r="U35">
        <f>SUMPRODUCT(($B35=[1]程序注册表!$C$2:$C$3000)*($U$1=[1]程序注册表!$F$2:$F$3000)*([1]程序注册表!$X$2:$X$3000))</f>
        <v>0</v>
      </c>
      <c r="V35">
        <f>SUMPRODUCT(($B35=[1]程序注册表!$C$2:$C$3000)*($V$1=[1]程序注册表!$F$2:$F$3000)*([1]程序注册表!$X$2:$X$3000))</f>
        <v>0</v>
      </c>
      <c r="W35">
        <f>SUMPRODUCT(($B35=[1]程序注册表!$C$2:$C$3000)*($W$1=[1]程序注册表!$F$2:$F$3000)*([1]程序注册表!$X$2:$X$3000))</f>
        <v>0</v>
      </c>
      <c r="X35">
        <f>SUMPRODUCT(($B35=[1]程序注册表!$C$2:$C$3000)*($X$1=[1]程序注册表!$F$2:$F$3000)*([1]程序注册表!$X$2:$X$3000))</f>
        <v>0</v>
      </c>
      <c r="Y35" s="9">
        <f t="shared" si="51"/>
        <v>16.228571428571428</v>
      </c>
      <c r="Z35" s="9">
        <f t="shared" si="52"/>
        <v>0</v>
      </c>
      <c r="AA35" s="9">
        <f t="shared" si="53"/>
        <v>0</v>
      </c>
      <c r="AB35" s="9">
        <f t="shared" si="54"/>
        <v>0</v>
      </c>
      <c r="AC35" s="9">
        <f t="shared" si="55"/>
        <v>0</v>
      </c>
      <c r="AD35" s="9">
        <f t="shared" si="56"/>
        <v>0</v>
      </c>
      <c r="AE35" s="9">
        <f t="shared" si="57"/>
        <v>0</v>
      </c>
      <c r="AF35" s="9">
        <f t="shared" si="58"/>
        <v>0</v>
      </c>
      <c r="AG35" s="9">
        <f t="shared" si="59"/>
        <v>0</v>
      </c>
      <c r="AH35" s="14">
        <f t="shared" si="60"/>
        <v>0</v>
      </c>
      <c r="AI35" s="14">
        <f t="shared" si="61"/>
        <v>0</v>
      </c>
      <c r="AJ35" s="14">
        <f t="shared" si="62"/>
        <v>0</v>
      </c>
      <c r="AK35" s="14">
        <f t="shared" si="63"/>
        <v>0</v>
      </c>
      <c r="AL35" s="14">
        <f t="shared" si="64"/>
        <v>0</v>
      </c>
      <c r="AM35" s="14">
        <f t="shared" si="65"/>
        <v>0</v>
      </c>
      <c r="AN35" s="14">
        <f t="shared" si="66"/>
        <v>0</v>
      </c>
      <c r="AO35" s="14">
        <f t="shared" si="67"/>
        <v>0</v>
      </c>
      <c r="AP35" s="14">
        <f t="shared" si="68"/>
        <v>0</v>
      </c>
      <c r="AQ35" s="16">
        <f t="shared" si="69"/>
        <v>16.228571428571428</v>
      </c>
      <c r="AR35" s="16">
        <f t="shared" si="70"/>
        <v>0</v>
      </c>
      <c r="AS35" s="16">
        <f t="shared" si="71"/>
        <v>0</v>
      </c>
      <c r="AT35" s="16">
        <f t="shared" si="72"/>
        <v>0</v>
      </c>
      <c r="AU35" s="16">
        <f t="shared" si="73"/>
        <v>0</v>
      </c>
      <c r="AV35" s="16">
        <f t="shared" si="74"/>
        <v>0</v>
      </c>
      <c r="AW35" s="16">
        <f t="shared" si="75"/>
        <v>0</v>
      </c>
      <c r="AX35" s="16">
        <f t="shared" si="76"/>
        <v>0</v>
      </c>
      <c r="AY35" s="16">
        <f t="shared" si="77"/>
        <v>0</v>
      </c>
      <c r="AZ35" s="18">
        <f t="shared" si="78"/>
        <v>0</v>
      </c>
      <c r="BA35" s="18">
        <f t="shared" si="79"/>
        <v>0</v>
      </c>
      <c r="BB35" s="18">
        <f t="shared" si="80"/>
        <v>0</v>
      </c>
      <c r="BC35" s="18">
        <f t="shared" si="81"/>
        <v>0</v>
      </c>
      <c r="BD35" s="18">
        <f t="shared" si="82"/>
        <v>0</v>
      </c>
      <c r="BE35" s="18">
        <f t="shared" si="83"/>
        <v>0</v>
      </c>
      <c r="BF35" s="18">
        <f t="shared" si="84"/>
        <v>0</v>
      </c>
      <c r="BG35" s="18">
        <f t="shared" si="85"/>
        <v>0</v>
      </c>
      <c r="BH35" s="18">
        <f t="shared" si="86"/>
        <v>0</v>
      </c>
    </row>
    <row r="36" spans="1:60" x14ac:dyDescent="0.25">
      <c r="A36" s="2" t="s">
        <v>74</v>
      </c>
      <c r="B36" s="2" t="s">
        <v>75</v>
      </c>
      <c r="C36" s="2">
        <v>7</v>
      </c>
      <c r="D36" s="2">
        <v>5543</v>
      </c>
      <c r="E36" s="2"/>
      <c r="F36" s="3" t="s">
        <v>5</v>
      </c>
      <c r="G36" s="3"/>
      <c r="H36" s="6" t="str">
        <f>IFERROR(VLOOKUP(B36,Sheet3!$A$1:$C$500,2,0),"")</f>
        <v>new100</v>
      </c>
      <c r="I36" s="2">
        <f t="shared" si="87"/>
        <v>0.7</v>
      </c>
      <c r="J36" s="2">
        <f t="shared" si="88"/>
        <v>2</v>
      </c>
      <c r="L36" s="2">
        <f t="shared" si="49"/>
        <v>0</v>
      </c>
      <c r="M36" s="2">
        <f t="shared" si="50"/>
        <v>0</v>
      </c>
      <c r="N36">
        <f t="shared" si="22"/>
        <v>44.333333333333336</v>
      </c>
      <c r="O36">
        <f>SUMPRODUCT(($B36=[1]程序注册表!$C$2:$C$3000)*($O$1=[1]程序注册表!$F$2:$F$3000)*([1]程序注册表!$X$2:$X$3000))</f>
        <v>45</v>
      </c>
      <c r="P36">
        <f>SUMPRODUCT(($B36=[1]程序注册表!$C$2:$C$3000)*($P$1=[1]程序注册表!$F$2:$F$3000)*([1]程序注册表!$X$2:$X$3000))</f>
        <v>0</v>
      </c>
      <c r="Q36">
        <f>SUMPRODUCT(($B36=[1]程序注册表!$C$2:$C$3000)*($Q$1=[1]程序注册表!$F$2:$F$3000)*([1]程序注册表!$X$2:$X$3000))</f>
        <v>0</v>
      </c>
      <c r="R36">
        <f>SUMPRODUCT(($B36=[1]程序注册表!$C$2:$C$3000)*($R$1=[1]程序注册表!$F$2:$F$3000)*([1]程序注册表!$X$2:$X$3000))</f>
        <v>155</v>
      </c>
      <c r="S36">
        <f>SUMPRODUCT(($B36=[1]程序注册表!$C$2:$C$3000)*($S$1=[1]程序注册表!$F$2:$F$3000)*([1]程序注册表!$X$2:$X$3000))</f>
        <v>180</v>
      </c>
      <c r="T36">
        <f>SUMPRODUCT(($B36=[1]程序注册表!$C$2:$C$3000)*($T$1=[1]程序注册表!$F$2:$F$3000)*([1]程序注册表!$X$2:$X$3000))</f>
        <v>0</v>
      </c>
      <c r="U36">
        <f>SUMPRODUCT(($B36=[1]程序注册表!$C$2:$C$3000)*($U$1=[1]程序注册表!$F$2:$F$3000)*([1]程序注册表!$X$2:$X$3000))</f>
        <v>0</v>
      </c>
      <c r="V36">
        <f>SUMPRODUCT(($B36=[1]程序注册表!$C$2:$C$3000)*($V$1=[1]程序注册表!$F$2:$F$3000)*([1]程序注册表!$X$2:$X$3000))</f>
        <v>0</v>
      </c>
      <c r="W36">
        <f>SUMPRODUCT(($B36=[1]程序注册表!$C$2:$C$3000)*($W$1=[1]程序注册表!$F$2:$F$3000)*([1]程序注册表!$X$2:$X$3000))</f>
        <v>0</v>
      </c>
      <c r="X36">
        <f>SUMPRODUCT(($B36=[1]程序注册表!$C$2:$C$3000)*($X$1=[1]程序注册表!$F$2:$F$3000)*([1]程序注册表!$X$2:$X$3000))</f>
        <v>0</v>
      </c>
      <c r="Y36" s="9">
        <f t="shared" si="51"/>
        <v>0</v>
      </c>
      <c r="Z36" s="9">
        <f t="shared" si="52"/>
        <v>31.666666666666671</v>
      </c>
      <c r="AA36" s="9">
        <f t="shared" si="53"/>
        <v>0</v>
      </c>
      <c r="AB36" s="9">
        <f t="shared" si="54"/>
        <v>0</v>
      </c>
      <c r="AC36" s="9">
        <f t="shared" si="55"/>
        <v>0</v>
      </c>
      <c r="AD36" s="9">
        <f t="shared" si="56"/>
        <v>0</v>
      </c>
      <c r="AE36" s="9">
        <f t="shared" si="57"/>
        <v>0</v>
      </c>
      <c r="AF36" s="9">
        <f t="shared" si="58"/>
        <v>0</v>
      </c>
      <c r="AG36" s="9">
        <f t="shared" si="59"/>
        <v>0</v>
      </c>
      <c r="AH36" s="14">
        <f t="shared" si="60"/>
        <v>0</v>
      </c>
      <c r="AI36" s="14">
        <f t="shared" si="61"/>
        <v>0</v>
      </c>
      <c r="AJ36" s="14">
        <f t="shared" si="62"/>
        <v>0</v>
      </c>
      <c r="AK36" s="14">
        <f t="shared" si="63"/>
        <v>0</v>
      </c>
      <c r="AL36" s="14">
        <f t="shared" si="64"/>
        <v>0</v>
      </c>
      <c r="AM36" s="14">
        <f t="shared" si="65"/>
        <v>0</v>
      </c>
      <c r="AN36" s="14">
        <f t="shared" si="66"/>
        <v>0</v>
      </c>
      <c r="AO36" s="14">
        <f t="shared" si="67"/>
        <v>0</v>
      </c>
      <c r="AP36" s="14">
        <f t="shared" si="68"/>
        <v>0</v>
      </c>
      <c r="AQ36" s="16">
        <f t="shared" si="69"/>
        <v>0</v>
      </c>
      <c r="AR36" s="16">
        <f t="shared" si="70"/>
        <v>31.666666666666671</v>
      </c>
      <c r="AS36" s="16">
        <f t="shared" si="71"/>
        <v>0</v>
      </c>
      <c r="AT36" s="16">
        <f t="shared" si="72"/>
        <v>0</v>
      </c>
      <c r="AU36" s="16">
        <f t="shared" si="73"/>
        <v>0</v>
      </c>
      <c r="AV36" s="16">
        <f t="shared" si="74"/>
        <v>0</v>
      </c>
      <c r="AW36" s="16">
        <f t="shared" si="75"/>
        <v>0</v>
      </c>
      <c r="AX36" s="16">
        <f t="shared" si="76"/>
        <v>0</v>
      </c>
      <c r="AY36" s="16">
        <f t="shared" si="77"/>
        <v>0</v>
      </c>
      <c r="AZ36" s="18">
        <f t="shared" si="78"/>
        <v>0</v>
      </c>
      <c r="BA36" s="18">
        <f t="shared" si="79"/>
        <v>0</v>
      </c>
      <c r="BB36" s="18">
        <f t="shared" si="80"/>
        <v>0</v>
      </c>
      <c r="BC36" s="18">
        <f t="shared" si="81"/>
        <v>0</v>
      </c>
      <c r="BD36" s="18">
        <f t="shared" si="82"/>
        <v>0</v>
      </c>
      <c r="BE36" s="18">
        <f t="shared" si="83"/>
        <v>0</v>
      </c>
      <c r="BF36" s="18">
        <f t="shared" si="84"/>
        <v>0</v>
      </c>
      <c r="BG36" s="18">
        <f t="shared" si="85"/>
        <v>0</v>
      </c>
      <c r="BH36" s="18">
        <f t="shared" si="86"/>
        <v>0</v>
      </c>
    </row>
    <row r="37" spans="1:60" x14ac:dyDescent="0.25">
      <c r="A37" s="2" t="s">
        <v>76</v>
      </c>
      <c r="B37" s="2" t="s">
        <v>75</v>
      </c>
      <c r="C37" s="2">
        <v>5</v>
      </c>
      <c r="D37" s="2">
        <v>5543</v>
      </c>
      <c r="E37" s="2"/>
      <c r="F37" s="3" t="s">
        <v>5</v>
      </c>
      <c r="G37" s="3"/>
      <c r="H37" s="6" t="str">
        <f>IFERROR(VLOOKUP(B37,Sheet3!$A$1:$C$500,2,0),"")</f>
        <v>new100</v>
      </c>
      <c r="I37" s="2">
        <f t="shared" si="87"/>
        <v>0.7</v>
      </c>
      <c r="J37" s="2">
        <f t="shared" si="88"/>
        <v>2</v>
      </c>
      <c r="L37" s="2">
        <f t="shared" si="49"/>
        <v>0</v>
      </c>
      <c r="M37" s="2">
        <f t="shared" si="50"/>
        <v>0</v>
      </c>
      <c r="N37">
        <f t="shared" si="22"/>
        <v>31.666666666666668</v>
      </c>
      <c r="O37">
        <f>SUMPRODUCT(($B37=[1]程序注册表!$C$2:$C$3000)*($O$1=[1]程序注册表!$F$2:$F$3000)*([1]程序注册表!$X$2:$X$3000))</f>
        <v>45</v>
      </c>
      <c r="P37">
        <f>SUMPRODUCT(($B37=[1]程序注册表!$C$2:$C$3000)*($P$1=[1]程序注册表!$F$2:$F$3000)*([1]程序注册表!$X$2:$X$3000))</f>
        <v>0</v>
      </c>
      <c r="Q37">
        <f>SUMPRODUCT(($B37=[1]程序注册表!$C$2:$C$3000)*($Q$1=[1]程序注册表!$F$2:$F$3000)*([1]程序注册表!$X$2:$X$3000))</f>
        <v>0</v>
      </c>
      <c r="R37">
        <f>SUMPRODUCT(($B37=[1]程序注册表!$C$2:$C$3000)*($R$1=[1]程序注册表!$F$2:$F$3000)*([1]程序注册表!$X$2:$X$3000))</f>
        <v>155</v>
      </c>
      <c r="S37">
        <f>SUMPRODUCT(($B37=[1]程序注册表!$C$2:$C$3000)*($S$1=[1]程序注册表!$F$2:$F$3000)*([1]程序注册表!$X$2:$X$3000))</f>
        <v>180</v>
      </c>
      <c r="T37">
        <f>SUMPRODUCT(($B37=[1]程序注册表!$C$2:$C$3000)*($T$1=[1]程序注册表!$F$2:$F$3000)*([1]程序注册表!$X$2:$X$3000))</f>
        <v>0</v>
      </c>
      <c r="U37">
        <f>SUMPRODUCT(($B37=[1]程序注册表!$C$2:$C$3000)*($U$1=[1]程序注册表!$F$2:$F$3000)*([1]程序注册表!$X$2:$X$3000))</f>
        <v>0</v>
      </c>
      <c r="V37">
        <f>SUMPRODUCT(($B37=[1]程序注册表!$C$2:$C$3000)*($V$1=[1]程序注册表!$F$2:$F$3000)*([1]程序注册表!$X$2:$X$3000))</f>
        <v>0</v>
      </c>
      <c r="W37">
        <f>SUMPRODUCT(($B37=[1]程序注册表!$C$2:$C$3000)*($W$1=[1]程序注册表!$F$2:$F$3000)*([1]程序注册表!$X$2:$X$3000))</f>
        <v>0</v>
      </c>
      <c r="X37">
        <f>SUMPRODUCT(($B37=[1]程序注册表!$C$2:$C$3000)*($X$1=[1]程序注册表!$F$2:$F$3000)*([1]程序注册表!$X$2:$X$3000))</f>
        <v>0</v>
      </c>
      <c r="Y37" s="9">
        <f t="shared" si="51"/>
        <v>0</v>
      </c>
      <c r="Z37" s="9">
        <f t="shared" si="52"/>
        <v>22.61904761904762</v>
      </c>
      <c r="AA37" s="9">
        <f t="shared" si="53"/>
        <v>0</v>
      </c>
      <c r="AB37" s="9">
        <f t="shared" si="54"/>
        <v>0</v>
      </c>
      <c r="AC37" s="9">
        <f t="shared" si="55"/>
        <v>0</v>
      </c>
      <c r="AD37" s="9">
        <f t="shared" si="56"/>
        <v>0</v>
      </c>
      <c r="AE37" s="9">
        <f t="shared" si="57"/>
        <v>0</v>
      </c>
      <c r="AF37" s="9">
        <f t="shared" si="58"/>
        <v>0</v>
      </c>
      <c r="AG37" s="9">
        <f t="shared" si="59"/>
        <v>0</v>
      </c>
      <c r="AH37" s="14">
        <f t="shared" si="60"/>
        <v>0</v>
      </c>
      <c r="AI37" s="14">
        <f t="shared" si="61"/>
        <v>0</v>
      </c>
      <c r="AJ37" s="14">
        <f t="shared" si="62"/>
        <v>0</v>
      </c>
      <c r="AK37" s="14">
        <f t="shared" si="63"/>
        <v>0</v>
      </c>
      <c r="AL37" s="14">
        <f t="shared" si="64"/>
        <v>0</v>
      </c>
      <c r="AM37" s="14">
        <f t="shared" si="65"/>
        <v>0</v>
      </c>
      <c r="AN37" s="14">
        <f t="shared" si="66"/>
        <v>0</v>
      </c>
      <c r="AO37" s="14">
        <f t="shared" si="67"/>
        <v>0</v>
      </c>
      <c r="AP37" s="14">
        <f t="shared" si="68"/>
        <v>0</v>
      </c>
      <c r="AQ37" s="16">
        <f t="shared" si="69"/>
        <v>0</v>
      </c>
      <c r="AR37" s="16">
        <f t="shared" si="70"/>
        <v>22.61904761904762</v>
      </c>
      <c r="AS37" s="16">
        <f t="shared" si="71"/>
        <v>0</v>
      </c>
      <c r="AT37" s="16">
        <f t="shared" si="72"/>
        <v>0</v>
      </c>
      <c r="AU37" s="16">
        <f t="shared" si="73"/>
        <v>0</v>
      </c>
      <c r="AV37" s="16">
        <f t="shared" si="74"/>
        <v>0</v>
      </c>
      <c r="AW37" s="16">
        <f t="shared" si="75"/>
        <v>0</v>
      </c>
      <c r="AX37" s="16">
        <f t="shared" si="76"/>
        <v>0</v>
      </c>
      <c r="AY37" s="16">
        <f t="shared" si="77"/>
        <v>0</v>
      </c>
      <c r="AZ37" s="18">
        <f t="shared" si="78"/>
        <v>0</v>
      </c>
      <c r="BA37" s="18">
        <f t="shared" si="79"/>
        <v>0</v>
      </c>
      <c r="BB37" s="18">
        <f t="shared" si="80"/>
        <v>0</v>
      </c>
      <c r="BC37" s="18">
        <f t="shared" si="81"/>
        <v>0</v>
      </c>
      <c r="BD37" s="18">
        <f t="shared" si="82"/>
        <v>0</v>
      </c>
      <c r="BE37" s="18">
        <f t="shared" si="83"/>
        <v>0</v>
      </c>
      <c r="BF37" s="18">
        <f t="shared" si="84"/>
        <v>0</v>
      </c>
      <c r="BG37" s="18">
        <f t="shared" si="85"/>
        <v>0</v>
      </c>
      <c r="BH37" s="18">
        <f t="shared" si="86"/>
        <v>0</v>
      </c>
    </row>
    <row r="38" spans="1:60" x14ac:dyDescent="0.25">
      <c r="A38" s="2" t="s">
        <v>70</v>
      </c>
      <c r="B38" s="2" t="s">
        <v>71</v>
      </c>
      <c r="C38" s="2">
        <v>30</v>
      </c>
      <c r="D38" s="2">
        <v>429</v>
      </c>
      <c r="E38" s="2"/>
      <c r="F38" s="3" t="s">
        <v>79</v>
      </c>
      <c r="G38" s="3"/>
      <c r="H38" s="6">
        <f>IFERROR(VLOOKUP(B38,Sheet3!$A$1:$C$500,2,0),"")</f>
        <v>500</v>
      </c>
      <c r="I38" s="2">
        <f t="shared" si="87"/>
        <v>0.8</v>
      </c>
      <c r="J38" s="2">
        <f t="shared" si="88"/>
        <v>2</v>
      </c>
      <c r="K38" s="12">
        <f>IFERROR(VLOOKUP(B38,Sheet3!$A$1:$C$500,3,0),"")</f>
        <v>600</v>
      </c>
      <c r="L38" s="2">
        <f t="shared" si="49"/>
        <v>0.85</v>
      </c>
      <c r="M38" s="2">
        <f t="shared" si="50"/>
        <v>2</v>
      </c>
      <c r="N38">
        <f t="shared" si="22"/>
        <v>60</v>
      </c>
      <c r="O38">
        <f>SUMPRODUCT(($B38=[1]程序注册表!$C$2:$C$3000)*($O$1=[1]程序注册表!$F$2:$F$3000)*([1]程序注册表!$X$2:$X$3000))</f>
        <v>32</v>
      </c>
      <c r="P38">
        <f>SUMPRODUCT(($B38=[1]程序注册表!$C$2:$C$3000)*($P$1=[1]程序注册表!$F$2:$F$3000)*([1]程序注册表!$X$2:$X$3000))</f>
        <v>0</v>
      </c>
      <c r="Q38">
        <f>SUMPRODUCT(($B38=[1]程序注册表!$C$2:$C$3000)*($Q$1=[1]程序注册表!$F$2:$F$3000)*([1]程序注册表!$X$2:$X$3000))</f>
        <v>0</v>
      </c>
      <c r="R38">
        <f>SUMPRODUCT(($B38=[1]程序注册表!$C$2:$C$3000)*($R$1=[1]程序注册表!$F$2:$F$3000)*([1]程序注册表!$X$2:$X$3000))</f>
        <v>30</v>
      </c>
      <c r="S38">
        <f>SUMPRODUCT(($B38=[1]程序注册表!$C$2:$C$3000)*($S$1=[1]程序注册表!$F$2:$F$3000)*([1]程序注册表!$X$2:$X$3000))</f>
        <v>58</v>
      </c>
      <c r="T38">
        <f>SUMPRODUCT(($B38=[1]程序注册表!$C$2:$C$3000)*($T$1=[1]程序注册表!$F$2:$F$3000)*([1]程序注册表!$X$2:$X$3000))</f>
        <v>0</v>
      </c>
      <c r="U38">
        <f>SUMPRODUCT(($B38=[1]程序注册表!$C$2:$C$3000)*($U$1=[1]程序注册表!$F$2:$F$3000)*([1]程序注册表!$X$2:$X$3000))</f>
        <v>0</v>
      </c>
      <c r="V38">
        <f>SUMPRODUCT(($B38=[1]程序注册表!$C$2:$C$3000)*($V$1=[1]程序注册表!$F$2:$F$3000)*([1]程序注册表!$X$2:$X$3000))</f>
        <v>0</v>
      </c>
      <c r="W38">
        <f>SUMPRODUCT(($B38=[1]程序注册表!$C$2:$C$3000)*($W$1=[1]程序注册表!$F$2:$F$3000)*([1]程序注册表!$X$2:$X$3000))</f>
        <v>0</v>
      </c>
      <c r="X38">
        <f>SUMPRODUCT(($B38=[1]程序注册表!$C$2:$C$3000)*($X$1=[1]程序注册表!$F$2:$F$3000)*([1]程序注册表!$X$2:$X$3000))</f>
        <v>0</v>
      </c>
      <c r="Y38" s="9">
        <f t="shared" si="51"/>
        <v>0</v>
      </c>
      <c r="Z38" s="9">
        <f t="shared" si="52"/>
        <v>0</v>
      </c>
      <c r="AA38" s="9">
        <f t="shared" si="53"/>
        <v>0</v>
      </c>
      <c r="AB38" s="9">
        <f t="shared" si="54"/>
        <v>0</v>
      </c>
      <c r="AC38" s="9">
        <f t="shared" si="55"/>
        <v>0</v>
      </c>
      <c r="AD38" s="9">
        <f t="shared" si="56"/>
        <v>0</v>
      </c>
      <c r="AE38" s="9">
        <f t="shared" si="57"/>
        <v>37.5</v>
      </c>
      <c r="AF38" s="9">
        <f t="shared" si="58"/>
        <v>0</v>
      </c>
      <c r="AG38" s="9">
        <f t="shared" si="59"/>
        <v>0</v>
      </c>
      <c r="AH38" s="14">
        <f t="shared" si="60"/>
        <v>0</v>
      </c>
      <c r="AI38" s="14">
        <f t="shared" si="61"/>
        <v>0</v>
      </c>
      <c r="AJ38" s="14">
        <f t="shared" si="62"/>
        <v>0</v>
      </c>
      <c r="AK38" s="14">
        <f t="shared" si="63"/>
        <v>0</v>
      </c>
      <c r="AL38" s="14">
        <f t="shared" si="64"/>
        <v>35.294117647058826</v>
      </c>
      <c r="AM38" s="14">
        <f t="shared" si="65"/>
        <v>0</v>
      </c>
      <c r="AN38" s="14">
        <f t="shared" si="66"/>
        <v>0</v>
      </c>
      <c r="AO38" s="14">
        <f t="shared" si="67"/>
        <v>0</v>
      </c>
      <c r="AP38" s="14">
        <f t="shared" si="68"/>
        <v>0</v>
      </c>
      <c r="AQ38" s="16">
        <f t="shared" si="69"/>
        <v>0</v>
      </c>
      <c r="AR38" s="16">
        <f t="shared" si="70"/>
        <v>0</v>
      </c>
      <c r="AS38" s="16">
        <f t="shared" si="71"/>
        <v>0</v>
      </c>
      <c r="AT38" s="16">
        <f t="shared" si="72"/>
        <v>0</v>
      </c>
      <c r="AU38" s="16">
        <f t="shared" si="73"/>
        <v>0</v>
      </c>
      <c r="AV38" s="16">
        <f t="shared" si="74"/>
        <v>0</v>
      </c>
      <c r="AW38" s="16">
        <f t="shared" si="75"/>
        <v>18.75</v>
      </c>
      <c r="AX38" s="16">
        <f t="shared" si="76"/>
        <v>0</v>
      </c>
      <c r="AY38" s="16">
        <f t="shared" si="77"/>
        <v>0</v>
      </c>
      <c r="AZ38" s="18">
        <f t="shared" si="78"/>
        <v>0</v>
      </c>
      <c r="BA38" s="18">
        <f t="shared" si="79"/>
        <v>0</v>
      </c>
      <c r="BB38" s="18">
        <f t="shared" si="80"/>
        <v>0</v>
      </c>
      <c r="BC38" s="18">
        <f t="shared" si="81"/>
        <v>0</v>
      </c>
      <c r="BD38" s="18">
        <f t="shared" si="82"/>
        <v>17.647058823529413</v>
      </c>
      <c r="BE38" s="18">
        <f t="shared" si="83"/>
        <v>0</v>
      </c>
      <c r="BF38" s="18">
        <f t="shared" si="84"/>
        <v>0</v>
      </c>
      <c r="BG38" s="18">
        <f t="shared" si="85"/>
        <v>0</v>
      </c>
      <c r="BH38" s="18">
        <f t="shared" si="86"/>
        <v>0</v>
      </c>
    </row>
    <row r="39" spans="1:60" x14ac:dyDescent="0.25">
      <c r="A39" s="2" t="s">
        <v>72</v>
      </c>
      <c r="B39" s="2" t="s">
        <v>71</v>
      </c>
      <c r="C39" s="2">
        <v>8</v>
      </c>
      <c r="D39" s="2">
        <v>429</v>
      </c>
      <c r="E39" s="2"/>
      <c r="F39" s="3" t="s">
        <v>79</v>
      </c>
      <c r="G39" s="4"/>
      <c r="H39" s="6">
        <f>IFERROR(VLOOKUP(B39,Sheet3!$A$1:$C$500,2,0),"")</f>
        <v>500</v>
      </c>
      <c r="I39" s="2">
        <f t="shared" si="87"/>
        <v>0.8</v>
      </c>
      <c r="J39" s="2">
        <f t="shared" si="88"/>
        <v>2</v>
      </c>
      <c r="K39" s="12">
        <f>IFERROR(VLOOKUP(B39,Sheet3!$A$1:$C$500,3,0),"")</f>
        <v>600</v>
      </c>
      <c r="L39" s="2">
        <f t="shared" si="49"/>
        <v>0.85</v>
      </c>
      <c r="M39" s="2">
        <f t="shared" si="50"/>
        <v>2</v>
      </c>
      <c r="N39">
        <f t="shared" si="22"/>
        <v>16</v>
      </c>
      <c r="O39">
        <f>SUMPRODUCT(($B39=[1]程序注册表!$C$2:$C$3000)*($O$1=[1]程序注册表!$F$2:$F$3000)*([1]程序注册表!$X$2:$X$3000))</f>
        <v>32</v>
      </c>
      <c r="P39">
        <f>SUMPRODUCT(($B39=[1]程序注册表!$C$2:$C$3000)*($P$1=[1]程序注册表!$F$2:$F$3000)*([1]程序注册表!$X$2:$X$3000))</f>
        <v>0</v>
      </c>
      <c r="Q39">
        <f>SUMPRODUCT(($B39=[1]程序注册表!$C$2:$C$3000)*($Q$1=[1]程序注册表!$F$2:$F$3000)*([1]程序注册表!$X$2:$X$3000))</f>
        <v>0</v>
      </c>
      <c r="R39">
        <f>SUMPRODUCT(($B39=[1]程序注册表!$C$2:$C$3000)*($R$1=[1]程序注册表!$F$2:$F$3000)*([1]程序注册表!$X$2:$X$3000))</f>
        <v>30</v>
      </c>
      <c r="S39">
        <f>SUMPRODUCT(($B39=[1]程序注册表!$C$2:$C$3000)*($S$1=[1]程序注册表!$F$2:$F$3000)*([1]程序注册表!$X$2:$X$3000))</f>
        <v>58</v>
      </c>
      <c r="T39">
        <f>SUMPRODUCT(($B39=[1]程序注册表!$C$2:$C$3000)*($T$1=[1]程序注册表!$F$2:$F$3000)*([1]程序注册表!$X$2:$X$3000))</f>
        <v>0</v>
      </c>
      <c r="U39">
        <f>SUMPRODUCT(($B39=[1]程序注册表!$C$2:$C$3000)*($U$1=[1]程序注册表!$F$2:$F$3000)*([1]程序注册表!$X$2:$X$3000))</f>
        <v>0</v>
      </c>
      <c r="V39">
        <f>SUMPRODUCT(($B39=[1]程序注册表!$C$2:$C$3000)*($V$1=[1]程序注册表!$F$2:$F$3000)*([1]程序注册表!$X$2:$X$3000))</f>
        <v>0</v>
      </c>
      <c r="W39">
        <f>SUMPRODUCT(($B39=[1]程序注册表!$C$2:$C$3000)*($W$1=[1]程序注册表!$F$2:$F$3000)*([1]程序注册表!$X$2:$X$3000))</f>
        <v>0</v>
      </c>
      <c r="X39">
        <f>SUMPRODUCT(($B39=[1]程序注册表!$C$2:$C$3000)*($X$1=[1]程序注册表!$F$2:$F$3000)*([1]程序注册表!$X$2:$X$3000))</f>
        <v>0</v>
      </c>
      <c r="Y39" s="9">
        <f t="shared" si="51"/>
        <v>0</v>
      </c>
      <c r="Z39" s="9">
        <f t="shared" si="52"/>
        <v>0</v>
      </c>
      <c r="AA39" s="9">
        <f t="shared" si="53"/>
        <v>0</v>
      </c>
      <c r="AB39" s="9">
        <f t="shared" si="54"/>
        <v>0</v>
      </c>
      <c r="AC39" s="9">
        <f t="shared" si="55"/>
        <v>0</v>
      </c>
      <c r="AD39" s="9">
        <f t="shared" si="56"/>
        <v>0</v>
      </c>
      <c r="AE39" s="9">
        <f t="shared" si="57"/>
        <v>10</v>
      </c>
      <c r="AF39" s="9">
        <f t="shared" si="58"/>
        <v>0</v>
      </c>
      <c r="AG39" s="9">
        <f t="shared" si="59"/>
        <v>0</v>
      </c>
      <c r="AH39" s="14">
        <f t="shared" si="60"/>
        <v>0</v>
      </c>
      <c r="AI39" s="14">
        <f t="shared" si="61"/>
        <v>0</v>
      </c>
      <c r="AJ39" s="14">
        <f t="shared" si="62"/>
        <v>0</v>
      </c>
      <c r="AK39" s="14">
        <f t="shared" si="63"/>
        <v>0</v>
      </c>
      <c r="AL39" s="14">
        <f t="shared" si="64"/>
        <v>9.4117647058823533</v>
      </c>
      <c r="AM39" s="14">
        <f t="shared" si="65"/>
        <v>0</v>
      </c>
      <c r="AN39" s="14">
        <f t="shared" si="66"/>
        <v>0</v>
      </c>
      <c r="AO39" s="14">
        <f t="shared" si="67"/>
        <v>0</v>
      </c>
      <c r="AP39" s="14">
        <f t="shared" si="68"/>
        <v>0</v>
      </c>
      <c r="AQ39" s="16">
        <f t="shared" si="69"/>
        <v>0</v>
      </c>
      <c r="AR39" s="16">
        <f t="shared" si="70"/>
        <v>0</v>
      </c>
      <c r="AS39" s="16">
        <f t="shared" si="71"/>
        <v>0</v>
      </c>
      <c r="AT39" s="16">
        <f t="shared" si="72"/>
        <v>0</v>
      </c>
      <c r="AU39" s="16">
        <f t="shared" si="73"/>
        <v>0</v>
      </c>
      <c r="AV39" s="16">
        <f t="shared" si="74"/>
        <v>0</v>
      </c>
      <c r="AW39" s="16">
        <f t="shared" si="75"/>
        <v>5</v>
      </c>
      <c r="AX39" s="16">
        <f t="shared" si="76"/>
        <v>0</v>
      </c>
      <c r="AY39" s="16">
        <f t="shared" si="77"/>
        <v>0</v>
      </c>
      <c r="AZ39" s="18">
        <f t="shared" si="78"/>
        <v>0</v>
      </c>
      <c r="BA39" s="18">
        <f t="shared" si="79"/>
        <v>0</v>
      </c>
      <c r="BB39" s="18">
        <f t="shared" si="80"/>
        <v>0</v>
      </c>
      <c r="BC39" s="18">
        <f t="shared" si="81"/>
        <v>0</v>
      </c>
      <c r="BD39" s="18">
        <f t="shared" si="82"/>
        <v>4.7058823529411766</v>
      </c>
      <c r="BE39" s="18">
        <f t="shared" si="83"/>
        <v>0</v>
      </c>
      <c r="BF39" s="18">
        <f t="shared" si="84"/>
        <v>0</v>
      </c>
      <c r="BG39" s="18">
        <f t="shared" si="85"/>
        <v>0</v>
      </c>
      <c r="BH39" s="18">
        <f t="shared" si="86"/>
        <v>0</v>
      </c>
    </row>
    <row r="40" spans="1:60" x14ac:dyDescent="0.25">
      <c r="A40" s="2" t="s">
        <v>73</v>
      </c>
      <c r="B40" s="2" t="s">
        <v>71</v>
      </c>
      <c r="C40" s="2">
        <v>2</v>
      </c>
      <c r="D40" s="2">
        <v>429</v>
      </c>
      <c r="E40" s="2"/>
      <c r="F40" s="3" t="s">
        <v>79</v>
      </c>
      <c r="G40" s="4"/>
      <c r="H40" s="6">
        <f>IFERROR(VLOOKUP(B40,Sheet3!$A$1:$C$500,2,0),"")</f>
        <v>500</v>
      </c>
      <c r="I40" s="2">
        <f t="shared" si="87"/>
        <v>0.8</v>
      </c>
      <c r="J40" s="2">
        <f t="shared" si="88"/>
        <v>2</v>
      </c>
      <c r="K40" s="12">
        <f>IFERROR(VLOOKUP(B40,Sheet3!$A$1:$C$500,3,0),"")</f>
        <v>600</v>
      </c>
      <c r="L40" s="2">
        <f t="shared" si="49"/>
        <v>0.85</v>
      </c>
      <c r="M40" s="2">
        <f t="shared" si="50"/>
        <v>2</v>
      </c>
      <c r="N40">
        <f t="shared" si="22"/>
        <v>4</v>
      </c>
      <c r="O40">
        <f>SUMPRODUCT(($B40=[1]程序注册表!$C$2:$C$3000)*($O$1=[1]程序注册表!$F$2:$F$3000)*([1]程序注册表!$X$2:$X$3000))</f>
        <v>32</v>
      </c>
      <c r="P40">
        <f>SUMPRODUCT(($B40=[1]程序注册表!$C$2:$C$3000)*($P$1=[1]程序注册表!$F$2:$F$3000)*([1]程序注册表!$X$2:$X$3000))</f>
        <v>0</v>
      </c>
      <c r="Q40">
        <f>SUMPRODUCT(($B40=[1]程序注册表!$C$2:$C$3000)*($Q$1=[1]程序注册表!$F$2:$F$3000)*([1]程序注册表!$X$2:$X$3000))</f>
        <v>0</v>
      </c>
      <c r="R40">
        <f>SUMPRODUCT(($B40=[1]程序注册表!$C$2:$C$3000)*($R$1=[1]程序注册表!$F$2:$F$3000)*([1]程序注册表!$X$2:$X$3000))</f>
        <v>30</v>
      </c>
      <c r="S40">
        <f>SUMPRODUCT(($B40=[1]程序注册表!$C$2:$C$3000)*($S$1=[1]程序注册表!$F$2:$F$3000)*([1]程序注册表!$X$2:$X$3000))</f>
        <v>58</v>
      </c>
      <c r="T40">
        <f>SUMPRODUCT(($B40=[1]程序注册表!$C$2:$C$3000)*($T$1=[1]程序注册表!$F$2:$F$3000)*([1]程序注册表!$X$2:$X$3000))</f>
        <v>0</v>
      </c>
      <c r="U40">
        <f>SUMPRODUCT(($B40=[1]程序注册表!$C$2:$C$3000)*($U$1=[1]程序注册表!$F$2:$F$3000)*([1]程序注册表!$X$2:$X$3000))</f>
        <v>0</v>
      </c>
      <c r="V40">
        <f>SUMPRODUCT(($B40=[1]程序注册表!$C$2:$C$3000)*($V$1=[1]程序注册表!$F$2:$F$3000)*([1]程序注册表!$X$2:$X$3000))</f>
        <v>0</v>
      </c>
      <c r="W40">
        <f>SUMPRODUCT(($B40=[1]程序注册表!$C$2:$C$3000)*($W$1=[1]程序注册表!$F$2:$F$3000)*([1]程序注册表!$X$2:$X$3000))</f>
        <v>0</v>
      </c>
      <c r="X40">
        <f>SUMPRODUCT(($B40=[1]程序注册表!$C$2:$C$3000)*($X$1=[1]程序注册表!$F$2:$F$3000)*([1]程序注册表!$X$2:$X$3000))</f>
        <v>0</v>
      </c>
      <c r="Y40" s="9">
        <f t="shared" si="51"/>
        <v>0</v>
      </c>
      <c r="Z40" s="9">
        <f t="shared" si="52"/>
        <v>0</v>
      </c>
      <c r="AA40" s="9">
        <f t="shared" si="53"/>
        <v>0</v>
      </c>
      <c r="AB40" s="9">
        <f t="shared" si="54"/>
        <v>0</v>
      </c>
      <c r="AC40" s="9">
        <f t="shared" si="55"/>
        <v>0</v>
      </c>
      <c r="AD40" s="9">
        <f t="shared" si="56"/>
        <v>0</v>
      </c>
      <c r="AE40" s="9">
        <f t="shared" si="57"/>
        <v>2.5</v>
      </c>
      <c r="AF40" s="9">
        <f t="shared" si="58"/>
        <v>0</v>
      </c>
      <c r="AG40" s="9">
        <f t="shared" si="59"/>
        <v>0</v>
      </c>
      <c r="AH40" s="14">
        <f t="shared" si="60"/>
        <v>0</v>
      </c>
      <c r="AI40" s="14">
        <f t="shared" si="61"/>
        <v>0</v>
      </c>
      <c r="AJ40" s="14">
        <f t="shared" si="62"/>
        <v>0</v>
      </c>
      <c r="AK40" s="14">
        <f t="shared" si="63"/>
        <v>0</v>
      </c>
      <c r="AL40" s="14">
        <f t="shared" si="64"/>
        <v>2.3529411764705883</v>
      </c>
      <c r="AM40" s="14">
        <f t="shared" si="65"/>
        <v>0</v>
      </c>
      <c r="AN40" s="14">
        <f t="shared" si="66"/>
        <v>0</v>
      </c>
      <c r="AO40" s="14">
        <f t="shared" si="67"/>
        <v>0</v>
      </c>
      <c r="AP40" s="14">
        <f t="shared" si="68"/>
        <v>0</v>
      </c>
      <c r="AQ40" s="16">
        <f t="shared" si="69"/>
        <v>0</v>
      </c>
      <c r="AR40" s="16">
        <f t="shared" si="70"/>
        <v>0</v>
      </c>
      <c r="AS40" s="16">
        <f t="shared" si="71"/>
        <v>0</v>
      </c>
      <c r="AT40" s="16">
        <f t="shared" si="72"/>
        <v>0</v>
      </c>
      <c r="AU40" s="16">
        <f t="shared" si="73"/>
        <v>0</v>
      </c>
      <c r="AV40" s="16">
        <f t="shared" si="74"/>
        <v>0</v>
      </c>
      <c r="AW40" s="16">
        <f t="shared" si="75"/>
        <v>1.25</v>
      </c>
      <c r="AX40" s="16">
        <f t="shared" si="76"/>
        <v>0</v>
      </c>
      <c r="AY40" s="16">
        <f t="shared" si="77"/>
        <v>0</v>
      </c>
      <c r="AZ40" s="18">
        <f t="shared" si="78"/>
        <v>0</v>
      </c>
      <c r="BA40" s="18">
        <f t="shared" si="79"/>
        <v>0</v>
      </c>
      <c r="BB40" s="18">
        <f t="shared" si="80"/>
        <v>0</v>
      </c>
      <c r="BC40" s="18">
        <f t="shared" si="81"/>
        <v>0</v>
      </c>
      <c r="BD40" s="18">
        <f t="shared" si="82"/>
        <v>1.1764705882352942</v>
      </c>
      <c r="BE40" s="18">
        <f t="shared" si="83"/>
        <v>0</v>
      </c>
      <c r="BF40" s="18">
        <f t="shared" si="84"/>
        <v>0</v>
      </c>
      <c r="BG40" s="18">
        <f t="shared" si="85"/>
        <v>0</v>
      </c>
      <c r="BH40" s="18">
        <f t="shared" si="86"/>
        <v>0</v>
      </c>
    </row>
    <row r="41" spans="1:60" x14ac:dyDescent="0.25">
      <c r="A41" s="2" t="s">
        <v>91</v>
      </c>
      <c r="B41" s="2" t="s">
        <v>92</v>
      </c>
      <c r="C41" s="2">
        <v>30</v>
      </c>
      <c r="D41" s="2">
        <v>1890</v>
      </c>
      <c r="E41" s="2"/>
      <c r="F41" s="3" t="s">
        <v>5</v>
      </c>
      <c r="G41" s="4">
        <v>25.5</v>
      </c>
      <c r="H41" s="6">
        <f>IFERROR(VLOOKUP(B41,Sheet3!$A$1:$C$500,2,0),"")</f>
        <v>500</v>
      </c>
      <c r="I41" s="2">
        <f t="shared" si="87"/>
        <v>0.8</v>
      </c>
      <c r="J41" s="2">
        <f t="shared" si="88"/>
        <v>2</v>
      </c>
      <c r="K41" s="12">
        <f>IFERROR(VLOOKUP(B41,Sheet3!$A$1:$C$500,3,0),"")</f>
        <v>550</v>
      </c>
      <c r="L41" s="2">
        <f t="shared" si="49"/>
        <v>0.8</v>
      </c>
      <c r="M41" s="2">
        <f t="shared" si="50"/>
        <v>1</v>
      </c>
      <c r="N41">
        <f t="shared" si="22"/>
        <v>0</v>
      </c>
      <c r="O41">
        <f>SUMPRODUCT(($B41=[1]程序注册表!$C$2:$C$3000)*($O$1=[1]程序注册表!$F$2:$F$3000)*([1]程序注册表!$X$2:$X$3000))</f>
        <v>15</v>
      </c>
      <c r="P41">
        <f>SUMPRODUCT(($B41=[1]程序注册表!$C$2:$C$3000)*($P$1=[1]程序注册表!$F$2:$F$3000)*([1]程序注册表!$X$2:$X$3000))</f>
        <v>0</v>
      </c>
      <c r="Q41">
        <f>SUMPRODUCT(($B41=[1]程序注册表!$C$2:$C$3000)*($Q$1=[1]程序注册表!$F$2:$F$3000)*([1]程序注册表!$X$2:$X$3000))</f>
        <v>0</v>
      </c>
      <c r="R41">
        <f>SUMPRODUCT(($B41=[1]程序注册表!$C$2:$C$3000)*($R$1=[1]程序注册表!$F$2:$F$3000)*([1]程序注册表!$X$2:$X$3000))</f>
        <v>16</v>
      </c>
      <c r="S41">
        <f>SUMPRODUCT(($B41=[1]程序注册表!$C$2:$C$3000)*($S$1=[1]程序注册表!$F$2:$F$3000)*([1]程序注册表!$X$2:$X$3000))</f>
        <v>20</v>
      </c>
      <c r="T41">
        <f>SUMPRODUCT(($B41=[1]程序注册表!$C$2:$C$3000)*($T$1=[1]程序注册表!$F$2:$F$3000)*([1]程序注册表!$X$2:$X$3000))</f>
        <v>0</v>
      </c>
      <c r="U41">
        <f>SUMPRODUCT(($B41=[1]程序注册表!$C$2:$C$3000)*($U$1=[1]程序注册表!$F$2:$F$3000)*([1]程序注册表!$X$2:$X$3000))</f>
        <v>0</v>
      </c>
      <c r="V41">
        <f>SUMPRODUCT(($B41=[1]程序注册表!$C$2:$C$3000)*($V$1=[1]程序注册表!$F$2:$F$3000)*([1]程序注册表!$X$2:$X$3000))</f>
        <v>0</v>
      </c>
      <c r="W41">
        <f>SUMPRODUCT(($B41=[1]程序注册表!$C$2:$C$3000)*($W$1=[1]程序注册表!$F$2:$F$3000)*([1]程序注册表!$X$2:$X$3000))</f>
        <v>0</v>
      </c>
      <c r="X41">
        <f>SUMPRODUCT(($B41=[1]程序注册表!$C$2:$C$3000)*($X$1=[1]程序注册表!$F$2:$F$3000)*([1]程序注册表!$X$2:$X$3000))</f>
        <v>0</v>
      </c>
      <c r="Y41" s="9">
        <f t="shared" si="51"/>
        <v>0</v>
      </c>
      <c r="Z41" s="9">
        <f t="shared" si="52"/>
        <v>0</v>
      </c>
      <c r="AA41" s="9">
        <f t="shared" si="53"/>
        <v>0</v>
      </c>
      <c r="AB41" s="9">
        <f t="shared" si="54"/>
        <v>0</v>
      </c>
      <c r="AC41" s="9">
        <f t="shared" si="55"/>
        <v>0</v>
      </c>
      <c r="AD41" s="9">
        <f t="shared" si="56"/>
        <v>0</v>
      </c>
      <c r="AE41" s="9">
        <f t="shared" si="57"/>
        <v>0</v>
      </c>
      <c r="AF41" s="9">
        <f t="shared" si="58"/>
        <v>0</v>
      </c>
      <c r="AG41" s="9">
        <f t="shared" si="59"/>
        <v>0</v>
      </c>
      <c r="AH41" s="14">
        <f t="shared" si="60"/>
        <v>0</v>
      </c>
      <c r="AI41" s="14">
        <f t="shared" si="61"/>
        <v>0</v>
      </c>
      <c r="AJ41" s="14">
        <f t="shared" si="62"/>
        <v>0</v>
      </c>
      <c r="AK41" s="14">
        <f t="shared" si="63"/>
        <v>0</v>
      </c>
      <c r="AL41" s="14">
        <f t="shared" si="64"/>
        <v>0</v>
      </c>
      <c r="AM41" s="14">
        <f t="shared" si="65"/>
        <v>0</v>
      </c>
      <c r="AN41" s="14">
        <f t="shared" si="66"/>
        <v>0</v>
      </c>
      <c r="AO41" s="14">
        <f t="shared" si="67"/>
        <v>0</v>
      </c>
      <c r="AP41" s="14">
        <f t="shared" si="68"/>
        <v>0</v>
      </c>
      <c r="AQ41" s="16">
        <f t="shared" si="69"/>
        <v>0</v>
      </c>
      <c r="AR41" s="16">
        <f t="shared" si="70"/>
        <v>0</v>
      </c>
      <c r="AS41" s="16">
        <f t="shared" si="71"/>
        <v>0</v>
      </c>
      <c r="AT41" s="16">
        <f t="shared" si="72"/>
        <v>0</v>
      </c>
      <c r="AU41" s="16">
        <f t="shared" si="73"/>
        <v>0</v>
      </c>
      <c r="AV41" s="16">
        <f t="shared" si="74"/>
        <v>0</v>
      </c>
      <c r="AW41" s="16">
        <f t="shared" si="75"/>
        <v>0</v>
      </c>
      <c r="AX41" s="16">
        <f t="shared" si="76"/>
        <v>0</v>
      </c>
      <c r="AY41" s="16">
        <f t="shared" si="77"/>
        <v>0</v>
      </c>
      <c r="AZ41" s="18">
        <f t="shared" si="78"/>
        <v>0</v>
      </c>
      <c r="BA41" s="18">
        <f t="shared" si="79"/>
        <v>0</v>
      </c>
      <c r="BB41" s="18">
        <f t="shared" si="80"/>
        <v>0</v>
      </c>
      <c r="BC41" s="18">
        <f t="shared" si="81"/>
        <v>0</v>
      </c>
      <c r="BD41" s="18">
        <f t="shared" si="82"/>
        <v>0</v>
      </c>
      <c r="BE41" s="18">
        <f t="shared" si="83"/>
        <v>0</v>
      </c>
      <c r="BF41" s="18">
        <f t="shared" si="84"/>
        <v>0</v>
      </c>
      <c r="BG41" s="18">
        <f t="shared" si="85"/>
        <v>0</v>
      </c>
      <c r="BH41" s="18">
        <f t="shared" si="86"/>
        <v>0</v>
      </c>
    </row>
    <row r="42" spans="1:60" x14ac:dyDescent="0.25">
      <c r="A42" s="2" t="s">
        <v>93</v>
      </c>
      <c r="B42" s="2" t="s">
        <v>92</v>
      </c>
      <c r="C42" s="2">
        <v>21</v>
      </c>
      <c r="D42" s="2">
        <v>1890</v>
      </c>
      <c r="E42" s="2"/>
      <c r="F42" s="3" t="s">
        <v>5</v>
      </c>
      <c r="G42" s="4">
        <v>17.850000000000001</v>
      </c>
      <c r="H42" s="6">
        <f>IFERROR(VLOOKUP(B42,Sheet3!$A$1:$C$500,2,0),"")</f>
        <v>500</v>
      </c>
      <c r="I42" s="2">
        <f t="shared" si="87"/>
        <v>0.8</v>
      </c>
      <c r="J42" s="2">
        <f t="shared" si="88"/>
        <v>2</v>
      </c>
      <c r="K42" s="12">
        <f>IFERROR(VLOOKUP(B42,Sheet3!$A$1:$C$500,3,0),"")</f>
        <v>550</v>
      </c>
      <c r="L42" s="2">
        <f t="shared" si="49"/>
        <v>0.8</v>
      </c>
      <c r="M42" s="2">
        <f t="shared" si="50"/>
        <v>1</v>
      </c>
      <c r="N42">
        <f t="shared" si="22"/>
        <v>0</v>
      </c>
      <c r="O42">
        <f>SUMPRODUCT(($B42=[1]程序注册表!$C$2:$C$3000)*($O$1=[1]程序注册表!$F$2:$F$3000)*([1]程序注册表!$X$2:$X$3000))</f>
        <v>15</v>
      </c>
      <c r="P42">
        <f>SUMPRODUCT(($B42=[1]程序注册表!$C$2:$C$3000)*($P$1=[1]程序注册表!$F$2:$F$3000)*([1]程序注册表!$X$2:$X$3000))</f>
        <v>0</v>
      </c>
      <c r="Q42">
        <f>SUMPRODUCT(($B42=[1]程序注册表!$C$2:$C$3000)*($Q$1=[1]程序注册表!$F$2:$F$3000)*([1]程序注册表!$X$2:$X$3000))</f>
        <v>0</v>
      </c>
      <c r="R42">
        <f>SUMPRODUCT(($B42=[1]程序注册表!$C$2:$C$3000)*($R$1=[1]程序注册表!$F$2:$F$3000)*([1]程序注册表!$X$2:$X$3000))</f>
        <v>16</v>
      </c>
      <c r="S42">
        <f>SUMPRODUCT(($B42=[1]程序注册表!$C$2:$C$3000)*($S$1=[1]程序注册表!$F$2:$F$3000)*([1]程序注册表!$X$2:$X$3000))</f>
        <v>20</v>
      </c>
      <c r="T42">
        <f>SUMPRODUCT(($B42=[1]程序注册表!$C$2:$C$3000)*($T$1=[1]程序注册表!$F$2:$F$3000)*([1]程序注册表!$X$2:$X$3000))</f>
        <v>0</v>
      </c>
      <c r="U42">
        <f>SUMPRODUCT(($B42=[1]程序注册表!$C$2:$C$3000)*($U$1=[1]程序注册表!$F$2:$F$3000)*([1]程序注册表!$X$2:$X$3000))</f>
        <v>0</v>
      </c>
      <c r="V42">
        <f>SUMPRODUCT(($B42=[1]程序注册表!$C$2:$C$3000)*($V$1=[1]程序注册表!$F$2:$F$3000)*([1]程序注册表!$X$2:$X$3000))</f>
        <v>0</v>
      </c>
      <c r="W42">
        <f>SUMPRODUCT(($B42=[1]程序注册表!$C$2:$C$3000)*($W$1=[1]程序注册表!$F$2:$F$3000)*([1]程序注册表!$X$2:$X$3000))</f>
        <v>0</v>
      </c>
      <c r="X42">
        <f>SUMPRODUCT(($B42=[1]程序注册表!$C$2:$C$3000)*($X$1=[1]程序注册表!$F$2:$F$3000)*([1]程序注册表!$X$2:$X$3000))</f>
        <v>0</v>
      </c>
      <c r="Y42" s="9">
        <f t="shared" si="51"/>
        <v>0</v>
      </c>
      <c r="Z42" s="9">
        <f t="shared" si="52"/>
        <v>0</v>
      </c>
      <c r="AA42" s="9">
        <f t="shared" si="53"/>
        <v>0</v>
      </c>
      <c r="AB42" s="9">
        <f t="shared" si="54"/>
        <v>0</v>
      </c>
      <c r="AC42" s="9">
        <f t="shared" si="55"/>
        <v>0</v>
      </c>
      <c r="AD42" s="9">
        <f t="shared" si="56"/>
        <v>0</v>
      </c>
      <c r="AE42" s="9">
        <f t="shared" si="57"/>
        <v>0</v>
      </c>
      <c r="AF42" s="9">
        <f t="shared" si="58"/>
        <v>0</v>
      </c>
      <c r="AG42" s="9">
        <f t="shared" si="59"/>
        <v>0</v>
      </c>
      <c r="AH42" s="14">
        <f t="shared" si="60"/>
        <v>0</v>
      </c>
      <c r="AI42" s="14">
        <f t="shared" si="61"/>
        <v>0</v>
      </c>
      <c r="AJ42" s="14">
        <f t="shared" si="62"/>
        <v>0</v>
      </c>
      <c r="AK42" s="14">
        <f t="shared" si="63"/>
        <v>0</v>
      </c>
      <c r="AL42" s="14">
        <f t="shared" si="64"/>
        <v>0</v>
      </c>
      <c r="AM42" s="14">
        <f t="shared" si="65"/>
        <v>0</v>
      </c>
      <c r="AN42" s="14">
        <f t="shared" si="66"/>
        <v>0</v>
      </c>
      <c r="AO42" s="14">
        <f t="shared" si="67"/>
        <v>0</v>
      </c>
      <c r="AP42" s="14">
        <f t="shared" si="68"/>
        <v>0</v>
      </c>
      <c r="AQ42" s="16">
        <f t="shared" si="69"/>
        <v>0</v>
      </c>
      <c r="AR42" s="16">
        <f t="shared" si="70"/>
        <v>0</v>
      </c>
      <c r="AS42" s="16">
        <f t="shared" si="71"/>
        <v>0</v>
      </c>
      <c r="AT42" s="16">
        <f t="shared" si="72"/>
        <v>0</v>
      </c>
      <c r="AU42" s="16">
        <f t="shared" si="73"/>
        <v>0</v>
      </c>
      <c r="AV42" s="16">
        <f t="shared" si="74"/>
        <v>0</v>
      </c>
      <c r="AW42" s="16">
        <f t="shared" si="75"/>
        <v>0</v>
      </c>
      <c r="AX42" s="16">
        <f t="shared" si="76"/>
        <v>0</v>
      </c>
      <c r="AY42" s="16">
        <f t="shared" si="77"/>
        <v>0</v>
      </c>
      <c r="AZ42" s="18">
        <f t="shared" si="78"/>
        <v>0</v>
      </c>
      <c r="BA42" s="18">
        <f t="shared" si="79"/>
        <v>0</v>
      </c>
      <c r="BB42" s="18">
        <f t="shared" si="80"/>
        <v>0</v>
      </c>
      <c r="BC42" s="18">
        <f t="shared" si="81"/>
        <v>0</v>
      </c>
      <c r="BD42" s="18">
        <f t="shared" si="82"/>
        <v>0</v>
      </c>
      <c r="BE42" s="18">
        <f t="shared" si="83"/>
        <v>0</v>
      </c>
      <c r="BF42" s="18">
        <f t="shared" si="84"/>
        <v>0</v>
      </c>
      <c r="BG42" s="18">
        <f t="shared" si="85"/>
        <v>0</v>
      </c>
      <c r="BH42" s="18">
        <f t="shared" si="86"/>
        <v>0</v>
      </c>
    </row>
    <row r="43" spans="1:60" x14ac:dyDescent="0.25">
      <c r="A43" s="2" t="s">
        <v>56</v>
      </c>
      <c r="B43" s="2" t="s">
        <v>57</v>
      </c>
      <c r="C43" s="2">
        <v>16</v>
      </c>
      <c r="D43" s="2">
        <v>5650</v>
      </c>
      <c r="E43" s="2"/>
      <c r="F43" s="3" t="s">
        <v>5</v>
      </c>
      <c r="G43" s="3">
        <v>13</v>
      </c>
      <c r="H43" s="6">
        <f>IFERROR(VLOOKUP(B43,Sheet3!$A$1:$C$500,2,0),"")</f>
        <v>600</v>
      </c>
      <c r="I43" s="2">
        <f t="shared" si="87"/>
        <v>0.85</v>
      </c>
      <c r="J43" s="2">
        <f t="shared" si="88"/>
        <v>2</v>
      </c>
      <c r="K43" s="12">
        <f>IFERROR(VLOOKUP(B43,Sheet3!$A$1:$C$500,3,0),"")</f>
        <v>660</v>
      </c>
      <c r="L43" s="2">
        <f t="shared" si="49"/>
        <v>0.85</v>
      </c>
      <c r="M43" s="2">
        <f t="shared" si="50"/>
        <v>3</v>
      </c>
      <c r="N43">
        <f t="shared" si="22"/>
        <v>0.59999999999999964</v>
      </c>
      <c r="O43">
        <f>SUMPRODUCT(($B43=[1]程序注册表!$C$2:$C$3000)*($O$1=[1]程序注册表!$F$2:$F$3000)*([1]程序注册表!$X$2:$X$3000))</f>
        <v>29</v>
      </c>
      <c r="P43">
        <f>SUMPRODUCT(($B43=[1]程序注册表!$C$2:$C$3000)*($P$1=[1]程序注册表!$F$2:$F$3000)*([1]程序注册表!$X$2:$X$3000))</f>
        <v>22</v>
      </c>
      <c r="Q43">
        <f>SUMPRODUCT(($B43=[1]程序注册表!$C$2:$C$3000)*($Q$1=[1]程序注册表!$F$2:$F$3000)*([1]程序注册表!$X$2:$X$3000))</f>
        <v>0</v>
      </c>
      <c r="R43">
        <f>SUMPRODUCT(($B43=[1]程序注册表!$C$2:$C$3000)*($R$1=[1]程序注册表!$F$2:$F$3000)*([1]程序注册表!$X$2:$X$3000))</f>
        <v>0</v>
      </c>
      <c r="S43">
        <f>SUMPRODUCT(($B43=[1]程序注册表!$C$2:$C$3000)*($S$1=[1]程序注册表!$F$2:$F$3000)*([1]程序注册表!$X$2:$X$3000))</f>
        <v>0</v>
      </c>
      <c r="T43">
        <f>SUMPRODUCT(($B43=[1]程序注册表!$C$2:$C$3000)*($T$1=[1]程序注册表!$F$2:$F$3000)*([1]程序注册表!$X$2:$X$3000))</f>
        <v>0</v>
      </c>
      <c r="U43">
        <f>SUMPRODUCT(($B43=[1]程序注册表!$C$2:$C$3000)*($U$1=[1]程序注册表!$F$2:$F$3000)*([1]程序注册表!$X$2:$X$3000))</f>
        <v>0</v>
      </c>
      <c r="V43">
        <f>SUMPRODUCT(($B43=[1]程序注册表!$C$2:$C$3000)*($V$1=[1]程序注册表!$F$2:$F$3000)*([1]程序注册表!$X$2:$X$3000))</f>
        <v>0</v>
      </c>
      <c r="W43">
        <f>SUMPRODUCT(($B43=[1]程序注册表!$C$2:$C$3000)*($W$1=[1]程序注册表!$F$2:$F$3000)*([1]程序注册表!$X$2:$X$3000))</f>
        <v>0</v>
      </c>
      <c r="X43">
        <f>SUMPRODUCT(($B43=[1]程序注册表!$C$2:$C$3000)*($X$1=[1]程序注册表!$F$2:$F$3000)*([1]程序注册表!$X$2:$X$3000))</f>
        <v>0</v>
      </c>
      <c r="Y43" s="9">
        <f t="shared" si="51"/>
        <v>0</v>
      </c>
      <c r="Z43" s="9">
        <f t="shared" si="52"/>
        <v>0</v>
      </c>
      <c r="AA43" s="9">
        <f t="shared" si="53"/>
        <v>0</v>
      </c>
      <c r="AB43" s="9">
        <f t="shared" si="54"/>
        <v>0</v>
      </c>
      <c r="AC43" s="9">
        <f t="shared" si="55"/>
        <v>0.35294117647058804</v>
      </c>
      <c r="AD43" s="9">
        <f t="shared" si="56"/>
        <v>0</v>
      </c>
      <c r="AE43" s="9">
        <f t="shared" si="57"/>
        <v>0</v>
      </c>
      <c r="AF43" s="9">
        <f t="shared" si="58"/>
        <v>0</v>
      </c>
      <c r="AG43" s="9">
        <f t="shared" si="59"/>
        <v>0</v>
      </c>
      <c r="AH43" s="14">
        <f t="shared" si="60"/>
        <v>0</v>
      </c>
      <c r="AI43" s="14">
        <f t="shared" si="61"/>
        <v>0</v>
      </c>
      <c r="AJ43" s="14">
        <f t="shared" si="62"/>
        <v>0</v>
      </c>
      <c r="AK43" s="14">
        <f t="shared" si="63"/>
        <v>0.23529411764705868</v>
      </c>
      <c r="AL43" s="14">
        <f t="shared" si="64"/>
        <v>0</v>
      </c>
      <c r="AM43" s="14">
        <f t="shared" si="65"/>
        <v>0</v>
      </c>
      <c r="AN43" s="14">
        <f t="shared" si="66"/>
        <v>0</v>
      </c>
      <c r="AO43" s="14">
        <f t="shared" si="67"/>
        <v>0</v>
      </c>
      <c r="AP43" s="14">
        <f t="shared" si="68"/>
        <v>0</v>
      </c>
      <c r="AQ43" s="16">
        <f t="shared" si="69"/>
        <v>0</v>
      </c>
      <c r="AR43" s="16">
        <f t="shared" si="70"/>
        <v>0</v>
      </c>
      <c r="AS43" s="16">
        <f t="shared" si="71"/>
        <v>0</v>
      </c>
      <c r="AT43" s="16">
        <f t="shared" si="72"/>
        <v>0</v>
      </c>
      <c r="AU43" s="16">
        <f t="shared" si="73"/>
        <v>0.17647058823529402</v>
      </c>
      <c r="AV43" s="16">
        <f t="shared" si="74"/>
        <v>0</v>
      </c>
      <c r="AW43" s="16">
        <f t="shared" si="75"/>
        <v>0</v>
      </c>
      <c r="AX43" s="16">
        <f t="shared" si="76"/>
        <v>0</v>
      </c>
      <c r="AY43" s="16">
        <f t="shared" si="77"/>
        <v>0</v>
      </c>
      <c r="AZ43" s="18">
        <f t="shared" si="78"/>
        <v>0</v>
      </c>
      <c r="BA43" s="18">
        <f t="shared" si="79"/>
        <v>0</v>
      </c>
      <c r="BB43" s="18">
        <f t="shared" si="80"/>
        <v>0</v>
      </c>
      <c r="BC43" s="18">
        <f t="shared" si="81"/>
        <v>0.11764705882352934</v>
      </c>
      <c r="BD43" s="18">
        <f t="shared" si="82"/>
        <v>0</v>
      </c>
      <c r="BE43" s="18">
        <f t="shared" si="83"/>
        <v>0</v>
      </c>
      <c r="BF43" s="18">
        <f t="shared" si="84"/>
        <v>0</v>
      </c>
      <c r="BG43" s="18">
        <f t="shared" si="85"/>
        <v>0</v>
      </c>
      <c r="BH43" s="18">
        <f t="shared" si="86"/>
        <v>0</v>
      </c>
    </row>
    <row r="44" spans="1:60" x14ac:dyDescent="0.25">
      <c r="A44" s="2" t="s">
        <v>58</v>
      </c>
      <c r="B44" s="2" t="s">
        <v>57</v>
      </c>
      <c r="C44" s="2">
        <v>8</v>
      </c>
      <c r="D44" s="2">
        <v>5650</v>
      </c>
      <c r="E44" s="2"/>
      <c r="F44" s="3" t="s">
        <v>5</v>
      </c>
      <c r="G44" s="3">
        <v>6.8</v>
      </c>
      <c r="H44" s="6">
        <f>IFERROR(VLOOKUP(B44,Sheet3!$A$1:$C$500,2,0),"")</f>
        <v>600</v>
      </c>
      <c r="I44" s="2">
        <f t="shared" si="87"/>
        <v>0.85</v>
      </c>
      <c r="J44" s="2">
        <f t="shared" si="88"/>
        <v>2</v>
      </c>
      <c r="K44" s="12">
        <f>IFERROR(VLOOKUP(B44,Sheet3!$A$1:$C$500,3,0),"")</f>
        <v>660</v>
      </c>
      <c r="L44" s="2">
        <f t="shared" si="49"/>
        <v>0.85</v>
      </c>
      <c r="M44" s="2">
        <f t="shared" si="50"/>
        <v>3</v>
      </c>
      <c r="N44">
        <f t="shared" si="22"/>
        <v>0</v>
      </c>
      <c r="O44">
        <f>SUMPRODUCT(($B44=[1]程序注册表!$C$2:$C$3000)*($O$1=[1]程序注册表!$F$2:$F$3000)*([1]程序注册表!$X$2:$X$3000))</f>
        <v>29</v>
      </c>
      <c r="P44">
        <f>SUMPRODUCT(($B44=[1]程序注册表!$C$2:$C$3000)*($P$1=[1]程序注册表!$F$2:$F$3000)*([1]程序注册表!$X$2:$X$3000))</f>
        <v>22</v>
      </c>
      <c r="Q44">
        <f>SUMPRODUCT(($B44=[1]程序注册表!$C$2:$C$3000)*($Q$1=[1]程序注册表!$F$2:$F$3000)*([1]程序注册表!$X$2:$X$3000))</f>
        <v>0</v>
      </c>
      <c r="R44">
        <f>SUMPRODUCT(($B44=[1]程序注册表!$C$2:$C$3000)*($R$1=[1]程序注册表!$F$2:$F$3000)*([1]程序注册表!$X$2:$X$3000))</f>
        <v>0</v>
      </c>
      <c r="S44">
        <f>SUMPRODUCT(($B44=[1]程序注册表!$C$2:$C$3000)*($S$1=[1]程序注册表!$F$2:$F$3000)*([1]程序注册表!$X$2:$X$3000))</f>
        <v>0</v>
      </c>
      <c r="T44">
        <f>SUMPRODUCT(($B44=[1]程序注册表!$C$2:$C$3000)*($T$1=[1]程序注册表!$F$2:$F$3000)*([1]程序注册表!$X$2:$X$3000))</f>
        <v>0</v>
      </c>
      <c r="U44">
        <f>SUMPRODUCT(($B44=[1]程序注册表!$C$2:$C$3000)*($U$1=[1]程序注册表!$F$2:$F$3000)*([1]程序注册表!$X$2:$X$3000))</f>
        <v>0</v>
      </c>
      <c r="V44">
        <f>SUMPRODUCT(($B44=[1]程序注册表!$C$2:$C$3000)*($V$1=[1]程序注册表!$F$2:$F$3000)*([1]程序注册表!$X$2:$X$3000))</f>
        <v>0</v>
      </c>
      <c r="W44">
        <f>SUMPRODUCT(($B44=[1]程序注册表!$C$2:$C$3000)*($W$1=[1]程序注册表!$F$2:$F$3000)*([1]程序注册表!$X$2:$X$3000))</f>
        <v>0</v>
      </c>
      <c r="X44">
        <f>SUMPRODUCT(($B44=[1]程序注册表!$C$2:$C$3000)*($X$1=[1]程序注册表!$F$2:$F$3000)*([1]程序注册表!$X$2:$X$3000))</f>
        <v>0</v>
      </c>
      <c r="Y44" s="9">
        <f t="shared" si="51"/>
        <v>0</v>
      </c>
      <c r="Z44" s="9">
        <f t="shared" si="52"/>
        <v>0</v>
      </c>
      <c r="AA44" s="9">
        <f t="shared" si="53"/>
        <v>0</v>
      </c>
      <c r="AB44" s="9">
        <f t="shared" si="54"/>
        <v>0</v>
      </c>
      <c r="AC44" s="9">
        <f t="shared" si="55"/>
        <v>0</v>
      </c>
      <c r="AD44" s="9">
        <f t="shared" si="56"/>
        <v>0</v>
      </c>
      <c r="AE44" s="9">
        <f t="shared" si="57"/>
        <v>0</v>
      </c>
      <c r="AF44" s="9">
        <f t="shared" si="58"/>
        <v>0</v>
      </c>
      <c r="AG44" s="9">
        <f t="shared" si="59"/>
        <v>0</v>
      </c>
      <c r="AH44" s="14">
        <f t="shared" si="60"/>
        <v>0</v>
      </c>
      <c r="AI44" s="14">
        <f t="shared" si="61"/>
        <v>0</v>
      </c>
      <c r="AJ44" s="14">
        <f t="shared" si="62"/>
        <v>0</v>
      </c>
      <c r="AK44" s="14">
        <f t="shared" si="63"/>
        <v>0</v>
      </c>
      <c r="AL44" s="14">
        <f t="shared" si="64"/>
        <v>0</v>
      </c>
      <c r="AM44" s="14">
        <f t="shared" si="65"/>
        <v>0</v>
      </c>
      <c r="AN44" s="14">
        <f t="shared" si="66"/>
        <v>0</v>
      </c>
      <c r="AO44" s="14">
        <f t="shared" si="67"/>
        <v>0</v>
      </c>
      <c r="AP44" s="14">
        <f t="shared" si="68"/>
        <v>0</v>
      </c>
      <c r="AQ44" s="16">
        <f t="shared" si="69"/>
        <v>0</v>
      </c>
      <c r="AR44" s="16">
        <f t="shared" si="70"/>
        <v>0</v>
      </c>
      <c r="AS44" s="16">
        <f t="shared" si="71"/>
        <v>0</v>
      </c>
      <c r="AT44" s="16">
        <f t="shared" si="72"/>
        <v>0</v>
      </c>
      <c r="AU44" s="16">
        <f t="shared" si="73"/>
        <v>0</v>
      </c>
      <c r="AV44" s="16">
        <f t="shared" si="74"/>
        <v>0</v>
      </c>
      <c r="AW44" s="16">
        <f t="shared" si="75"/>
        <v>0</v>
      </c>
      <c r="AX44" s="16">
        <f t="shared" si="76"/>
        <v>0</v>
      </c>
      <c r="AY44" s="16">
        <f t="shared" si="77"/>
        <v>0</v>
      </c>
      <c r="AZ44" s="18">
        <f t="shared" si="78"/>
        <v>0</v>
      </c>
      <c r="BA44" s="18">
        <f t="shared" si="79"/>
        <v>0</v>
      </c>
      <c r="BB44" s="18">
        <f t="shared" si="80"/>
        <v>0</v>
      </c>
      <c r="BC44" s="18">
        <f t="shared" si="81"/>
        <v>0</v>
      </c>
      <c r="BD44" s="18">
        <f t="shared" si="82"/>
        <v>0</v>
      </c>
      <c r="BE44" s="18">
        <f t="shared" si="83"/>
        <v>0</v>
      </c>
      <c r="BF44" s="18">
        <f t="shared" si="84"/>
        <v>0</v>
      </c>
      <c r="BG44" s="18">
        <f t="shared" si="85"/>
        <v>0</v>
      </c>
      <c r="BH44" s="18">
        <f t="shared" si="86"/>
        <v>0</v>
      </c>
    </row>
    <row r="45" spans="1:60" x14ac:dyDescent="0.25">
      <c r="A45" s="2" t="s">
        <v>59</v>
      </c>
      <c r="B45" s="2" t="s">
        <v>57</v>
      </c>
      <c r="C45" s="2">
        <v>2</v>
      </c>
      <c r="D45" s="2">
        <v>5650</v>
      </c>
      <c r="E45" s="2"/>
      <c r="F45" s="3" t="s">
        <v>5</v>
      </c>
      <c r="G45" s="2">
        <v>1.7</v>
      </c>
      <c r="H45" s="6">
        <f>IFERROR(VLOOKUP(B45,Sheet3!$A$1:$C$500,2,0),"")</f>
        <v>600</v>
      </c>
      <c r="I45" s="2">
        <f t="shared" si="87"/>
        <v>0.85</v>
      </c>
      <c r="J45" s="2">
        <f t="shared" si="88"/>
        <v>2</v>
      </c>
      <c r="K45" s="12">
        <f>IFERROR(VLOOKUP(B45,Sheet3!$A$1:$C$500,3,0),"")</f>
        <v>660</v>
      </c>
      <c r="L45" s="2">
        <f t="shared" si="49"/>
        <v>0.85</v>
      </c>
      <c r="M45" s="2">
        <f t="shared" si="50"/>
        <v>3</v>
      </c>
      <c r="N45">
        <f t="shared" si="22"/>
        <v>0</v>
      </c>
      <c r="O45">
        <f>SUMPRODUCT(($B45=[1]程序注册表!$C$2:$C$3000)*($O$1=[1]程序注册表!$F$2:$F$3000)*([1]程序注册表!$X$2:$X$3000))</f>
        <v>29</v>
      </c>
      <c r="P45">
        <f>SUMPRODUCT(($B45=[1]程序注册表!$C$2:$C$3000)*($P$1=[1]程序注册表!$F$2:$F$3000)*([1]程序注册表!$X$2:$X$3000))</f>
        <v>22</v>
      </c>
      <c r="Q45">
        <f>SUMPRODUCT(($B45=[1]程序注册表!$C$2:$C$3000)*($Q$1=[1]程序注册表!$F$2:$F$3000)*([1]程序注册表!$X$2:$X$3000))</f>
        <v>0</v>
      </c>
      <c r="R45">
        <f>SUMPRODUCT(($B45=[1]程序注册表!$C$2:$C$3000)*($R$1=[1]程序注册表!$F$2:$F$3000)*([1]程序注册表!$X$2:$X$3000))</f>
        <v>0</v>
      </c>
      <c r="S45">
        <f>SUMPRODUCT(($B45=[1]程序注册表!$C$2:$C$3000)*($S$1=[1]程序注册表!$F$2:$F$3000)*([1]程序注册表!$X$2:$X$3000))</f>
        <v>0</v>
      </c>
      <c r="T45">
        <f>SUMPRODUCT(($B45=[1]程序注册表!$C$2:$C$3000)*($T$1=[1]程序注册表!$F$2:$F$3000)*([1]程序注册表!$X$2:$X$3000))</f>
        <v>0</v>
      </c>
      <c r="U45">
        <f>SUMPRODUCT(($B45=[1]程序注册表!$C$2:$C$3000)*($U$1=[1]程序注册表!$F$2:$F$3000)*([1]程序注册表!$X$2:$X$3000))</f>
        <v>0</v>
      </c>
      <c r="V45">
        <f>SUMPRODUCT(($B45=[1]程序注册表!$C$2:$C$3000)*($V$1=[1]程序注册表!$F$2:$F$3000)*([1]程序注册表!$X$2:$X$3000))</f>
        <v>0</v>
      </c>
      <c r="W45">
        <f>SUMPRODUCT(($B45=[1]程序注册表!$C$2:$C$3000)*($W$1=[1]程序注册表!$F$2:$F$3000)*([1]程序注册表!$X$2:$X$3000))</f>
        <v>0</v>
      </c>
      <c r="X45">
        <f>SUMPRODUCT(($B45=[1]程序注册表!$C$2:$C$3000)*($X$1=[1]程序注册表!$F$2:$F$3000)*([1]程序注册表!$X$2:$X$3000))</f>
        <v>0</v>
      </c>
      <c r="Y45" s="9">
        <f t="shared" si="51"/>
        <v>0</v>
      </c>
      <c r="Z45" s="9">
        <f t="shared" si="52"/>
        <v>0</v>
      </c>
      <c r="AA45" s="9">
        <f t="shared" si="53"/>
        <v>0</v>
      </c>
      <c r="AB45" s="9">
        <f t="shared" si="54"/>
        <v>0</v>
      </c>
      <c r="AC45" s="9">
        <f t="shared" si="55"/>
        <v>0</v>
      </c>
      <c r="AD45" s="9">
        <f t="shared" si="56"/>
        <v>0</v>
      </c>
      <c r="AE45" s="9">
        <f t="shared" si="57"/>
        <v>0</v>
      </c>
      <c r="AF45" s="9">
        <f t="shared" si="58"/>
        <v>0</v>
      </c>
      <c r="AG45" s="9">
        <f t="shared" si="59"/>
        <v>0</v>
      </c>
      <c r="AH45" s="14">
        <f t="shared" si="60"/>
        <v>0</v>
      </c>
      <c r="AI45" s="14">
        <f t="shared" si="61"/>
        <v>0</v>
      </c>
      <c r="AJ45" s="14">
        <f t="shared" si="62"/>
        <v>0</v>
      </c>
      <c r="AK45" s="14">
        <f t="shared" si="63"/>
        <v>0</v>
      </c>
      <c r="AL45" s="14">
        <f t="shared" si="64"/>
        <v>0</v>
      </c>
      <c r="AM45" s="14">
        <f t="shared" si="65"/>
        <v>0</v>
      </c>
      <c r="AN45" s="14">
        <f t="shared" si="66"/>
        <v>0</v>
      </c>
      <c r="AO45" s="14">
        <f t="shared" si="67"/>
        <v>0</v>
      </c>
      <c r="AP45" s="14">
        <f t="shared" si="68"/>
        <v>0</v>
      </c>
      <c r="AQ45" s="16">
        <f t="shared" si="69"/>
        <v>0</v>
      </c>
      <c r="AR45" s="16">
        <f t="shared" si="70"/>
        <v>0</v>
      </c>
      <c r="AS45" s="16">
        <f t="shared" si="71"/>
        <v>0</v>
      </c>
      <c r="AT45" s="16">
        <f t="shared" si="72"/>
        <v>0</v>
      </c>
      <c r="AU45" s="16">
        <f t="shared" si="73"/>
        <v>0</v>
      </c>
      <c r="AV45" s="16">
        <f t="shared" si="74"/>
        <v>0</v>
      </c>
      <c r="AW45" s="16">
        <f t="shared" si="75"/>
        <v>0</v>
      </c>
      <c r="AX45" s="16">
        <f t="shared" si="76"/>
        <v>0</v>
      </c>
      <c r="AY45" s="16">
        <f t="shared" si="77"/>
        <v>0</v>
      </c>
      <c r="AZ45" s="18">
        <f t="shared" si="78"/>
        <v>0</v>
      </c>
      <c r="BA45" s="18">
        <f t="shared" si="79"/>
        <v>0</v>
      </c>
      <c r="BB45" s="18">
        <f t="shared" si="80"/>
        <v>0</v>
      </c>
      <c r="BC45" s="18">
        <f t="shared" si="81"/>
        <v>0</v>
      </c>
      <c r="BD45" s="18">
        <f t="shared" si="82"/>
        <v>0</v>
      </c>
      <c r="BE45" s="18">
        <f t="shared" si="83"/>
        <v>0</v>
      </c>
      <c r="BF45" s="18">
        <f t="shared" si="84"/>
        <v>0</v>
      </c>
      <c r="BG45" s="18">
        <f t="shared" si="85"/>
        <v>0</v>
      </c>
      <c r="BH45" s="18">
        <f t="shared" si="86"/>
        <v>0</v>
      </c>
    </row>
    <row r="46" spans="1:60" x14ac:dyDescent="0.25">
      <c r="A46" s="2" t="s">
        <v>40</v>
      </c>
      <c r="B46" s="2" t="s">
        <v>6</v>
      </c>
      <c r="C46" s="2">
        <v>8</v>
      </c>
      <c r="D46" s="2">
        <v>2979</v>
      </c>
      <c r="E46" s="2"/>
      <c r="F46" s="3" t="s">
        <v>5</v>
      </c>
      <c r="G46" s="2">
        <v>100</v>
      </c>
      <c r="H46" s="6">
        <f>IFERROR(VLOOKUP(B46,Sheet3!$A$1:$C$500,2,0),"")</f>
        <v>125</v>
      </c>
      <c r="I46" s="2">
        <f t="shared" si="87"/>
        <v>0.7</v>
      </c>
      <c r="J46" s="2">
        <f t="shared" si="88"/>
        <v>5</v>
      </c>
      <c r="L46" s="2">
        <f t="shared" si="49"/>
        <v>0</v>
      </c>
      <c r="M46" s="2">
        <f t="shared" si="50"/>
        <v>0</v>
      </c>
      <c r="N46">
        <f t="shared" si="22"/>
        <v>50.400000000000006</v>
      </c>
      <c r="O46">
        <f>SUMPRODUCT(($B46=[1]程序注册表!$C$2:$C$3000)*($O$1=[1]程序注册表!$F$2:$F$3000)*([1]程序注册表!$X$2:$X$3000))</f>
        <v>50</v>
      </c>
      <c r="P46">
        <f>SUMPRODUCT(($B46=[1]程序注册表!$C$2:$C$3000)*($P$1=[1]程序注册表!$F$2:$F$3000)*([1]程序注册表!$X$2:$X$3000))</f>
        <v>0</v>
      </c>
      <c r="Q46">
        <f>SUMPRODUCT(($B46=[1]程序注册表!$C$2:$C$3000)*($Q$1=[1]程序注册表!$F$2:$F$3000)*([1]程序注册表!$X$2:$X$3000))</f>
        <v>0</v>
      </c>
      <c r="R46">
        <f>SUMPRODUCT(($B46=[1]程序注册表!$C$2:$C$3000)*($R$1=[1]程序注册表!$F$2:$F$3000)*([1]程序注册表!$X$2:$X$3000))</f>
        <v>189</v>
      </c>
      <c r="S46">
        <f>SUMPRODUCT(($B46=[1]程序注册表!$C$2:$C$3000)*($S$1=[1]程序注册表!$F$2:$F$3000)*([1]程序注册表!$X$2:$X$3000))</f>
        <v>121</v>
      </c>
      <c r="T46">
        <f>SUMPRODUCT(($B46=[1]程序注册表!$C$2:$C$3000)*($T$1=[1]程序注册表!$F$2:$F$3000)*([1]程序注册表!$X$2:$X$3000))</f>
        <v>168</v>
      </c>
      <c r="U46">
        <f>SUMPRODUCT(($B46=[1]程序注册表!$C$2:$C$3000)*($U$1=[1]程序注册表!$F$2:$F$3000)*([1]程序注册表!$X$2:$X$3000))</f>
        <v>270</v>
      </c>
      <c r="V46">
        <f>SUMPRODUCT(($B46=[1]程序注册表!$C$2:$C$3000)*($V$1=[1]程序注册表!$F$2:$F$3000)*([1]程序注册表!$X$2:$X$3000))</f>
        <v>244</v>
      </c>
      <c r="W46">
        <f>SUMPRODUCT(($B46=[1]程序注册表!$C$2:$C$3000)*($W$1=[1]程序注册表!$F$2:$F$3000)*([1]程序注册表!$X$2:$X$3000))</f>
        <v>86</v>
      </c>
      <c r="X46">
        <f>SUMPRODUCT(($B46=[1]程序注册表!$C$2:$C$3000)*($X$1=[1]程序注册表!$F$2:$F$3000)*([1]程序注册表!$X$2:$X$3000))</f>
        <v>0</v>
      </c>
      <c r="Y46" s="9">
        <f t="shared" si="51"/>
        <v>14.400000000000004</v>
      </c>
      <c r="Z46" s="9">
        <f t="shared" si="52"/>
        <v>0</v>
      </c>
      <c r="AA46" s="9">
        <f t="shared" si="53"/>
        <v>0</v>
      </c>
      <c r="AB46" s="9">
        <f t="shared" si="54"/>
        <v>0</v>
      </c>
      <c r="AC46" s="9">
        <f t="shared" si="55"/>
        <v>0</v>
      </c>
      <c r="AD46" s="9">
        <f t="shared" si="56"/>
        <v>0</v>
      </c>
      <c r="AE46" s="9">
        <f t="shared" si="57"/>
        <v>0</v>
      </c>
      <c r="AF46" s="9">
        <f t="shared" si="58"/>
        <v>0</v>
      </c>
      <c r="AG46" s="9">
        <f t="shared" si="59"/>
        <v>0</v>
      </c>
      <c r="AH46" s="14">
        <f t="shared" si="60"/>
        <v>0</v>
      </c>
      <c r="AI46" s="14">
        <f t="shared" si="61"/>
        <v>0</v>
      </c>
      <c r="AJ46" s="14">
        <f t="shared" si="62"/>
        <v>0</v>
      </c>
      <c r="AK46" s="14">
        <f t="shared" si="63"/>
        <v>0</v>
      </c>
      <c r="AL46" s="14">
        <f t="shared" si="64"/>
        <v>0</v>
      </c>
      <c r="AM46" s="14">
        <f t="shared" si="65"/>
        <v>0</v>
      </c>
      <c r="AN46" s="14">
        <f t="shared" si="66"/>
        <v>0</v>
      </c>
      <c r="AO46" s="14">
        <f t="shared" si="67"/>
        <v>0</v>
      </c>
      <c r="AP46" s="14">
        <f t="shared" si="68"/>
        <v>0</v>
      </c>
      <c r="AQ46" s="16">
        <f t="shared" si="69"/>
        <v>14.400000000000004</v>
      </c>
      <c r="AR46" s="16">
        <f t="shared" si="70"/>
        <v>0</v>
      </c>
      <c r="AS46" s="16">
        <f t="shared" si="71"/>
        <v>0</v>
      </c>
      <c r="AT46" s="16">
        <f t="shared" si="72"/>
        <v>0</v>
      </c>
      <c r="AU46" s="16">
        <f t="shared" si="73"/>
        <v>0</v>
      </c>
      <c r="AV46" s="16">
        <f t="shared" si="74"/>
        <v>0</v>
      </c>
      <c r="AW46" s="16">
        <f t="shared" si="75"/>
        <v>0</v>
      </c>
      <c r="AX46" s="16">
        <f t="shared" si="76"/>
        <v>0</v>
      </c>
      <c r="AY46" s="16">
        <f t="shared" si="77"/>
        <v>0</v>
      </c>
      <c r="AZ46" s="18">
        <f t="shared" si="78"/>
        <v>0</v>
      </c>
      <c r="BA46" s="18">
        <f t="shared" si="79"/>
        <v>0</v>
      </c>
      <c r="BB46" s="18">
        <f t="shared" si="80"/>
        <v>0</v>
      </c>
      <c r="BC46" s="18">
        <f t="shared" si="81"/>
        <v>0</v>
      </c>
      <c r="BD46" s="18">
        <f t="shared" si="82"/>
        <v>0</v>
      </c>
      <c r="BE46" s="18">
        <f t="shared" si="83"/>
        <v>0</v>
      </c>
      <c r="BF46" s="18">
        <f t="shared" si="84"/>
        <v>0</v>
      </c>
      <c r="BG46" s="18">
        <f t="shared" si="85"/>
        <v>0</v>
      </c>
      <c r="BH46" s="18">
        <f t="shared" si="86"/>
        <v>0</v>
      </c>
    </row>
    <row r="47" spans="1:60" x14ac:dyDescent="0.25">
      <c r="A47" s="2" t="s">
        <v>39</v>
      </c>
      <c r="B47" s="2" t="s">
        <v>6</v>
      </c>
      <c r="C47" s="2">
        <v>8</v>
      </c>
      <c r="D47" s="2">
        <v>2979</v>
      </c>
      <c r="E47" s="2"/>
      <c r="F47" s="3" t="s">
        <v>5</v>
      </c>
      <c r="G47">
        <v>100</v>
      </c>
      <c r="H47" s="6">
        <f>IFERROR(VLOOKUP(B47,Sheet3!$A$1:$C$500,2,0),"")</f>
        <v>125</v>
      </c>
      <c r="I47" s="2">
        <f t="shared" si="87"/>
        <v>0.7</v>
      </c>
      <c r="J47" s="2">
        <f t="shared" si="88"/>
        <v>5</v>
      </c>
      <c r="L47" s="2">
        <f t="shared" si="49"/>
        <v>0</v>
      </c>
      <c r="M47" s="2">
        <f t="shared" si="50"/>
        <v>0</v>
      </c>
      <c r="N47">
        <f t="shared" si="22"/>
        <v>50.400000000000006</v>
      </c>
      <c r="O47">
        <f>SUMPRODUCT(($B47=[1]程序注册表!$C$2:$C$3000)*($O$1=[1]程序注册表!$F$2:$F$3000)*([1]程序注册表!$X$2:$X$3000))</f>
        <v>50</v>
      </c>
      <c r="P47">
        <f>SUMPRODUCT(($B47=[1]程序注册表!$C$2:$C$3000)*($P$1=[1]程序注册表!$F$2:$F$3000)*([1]程序注册表!$X$2:$X$3000))</f>
        <v>0</v>
      </c>
      <c r="Q47">
        <f>SUMPRODUCT(($B47=[1]程序注册表!$C$2:$C$3000)*($Q$1=[1]程序注册表!$F$2:$F$3000)*([1]程序注册表!$X$2:$X$3000))</f>
        <v>0</v>
      </c>
      <c r="R47">
        <f>SUMPRODUCT(($B47=[1]程序注册表!$C$2:$C$3000)*($R$1=[1]程序注册表!$F$2:$F$3000)*([1]程序注册表!$X$2:$X$3000))</f>
        <v>189</v>
      </c>
      <c r="S47">
        <f>SUMPRODUCT(($B47=[1]程序注册表!$C$2:$C$3000)*($S$1=[1]程序注册表!$F$2:$F$3000)*([1]程序注册表!$X$2:$X$3000))</f>
        <v>121</v>
      </c>
      <c r="T47">
        <f>SUMPRODUCT(($B47=[1]程序注册表!$C$2:$C$3000)*($T$1=[1]程序注册表!$F$2:$F$3000)*([1]程序注册表!$X$2:$X$3000))</f>
        <v>168</v>
      </c>
      <c r="U47">
        <f>SUMPRODUCT(($B47=[1]程序注册表!$C$2:$C$3000)*($U$1=[1]程序注册表!$F$2:$F$3000)*([1]程序注册表!$X$2:$X$3000))</f>
        <v>270</v>
      </c>
      <c r="V47">
        <f>SUMPRODUCT(($B47=[1]程序注册表!$C$2:$C$3000)*($V$1=[1]程序注册表!$F$2:$F$3000)*([1]程序注册表!$X$2:$X$3000))</f>
        <v>244</v>
      </c>
      <c r="W47">
        <f>SUMPRODUCT(($B47=[1]程序注册表!$C$2:$C$3000)*($W$1=[1]程序注册表!$F$2:$F$3000)*([1]程序注册表!$X$2:$X$3000))</f>
        <v>86</v>
      </c>
      <c r="X47">
        <f>SUMPRODUCT(($B47=[1]程序注册表!$C$2:$C$3000)*($X$1=[1]程序注册表!$F$2:$F$3000)*([1]程序注册表!$X$2:$X$3000))</f>
        <v>0</v>
      </c>
      <c r="Y47" s="9">
        <f t="shared" si="51"/>
        <v>14.400000000000004</v>
      </c>
      <c r="Z47" s="9">
        <f t="shared" si="52"/>
        <v>0</v>
      </c>
      <c r="AA47" s="9">
        <f t="shared" si="53"/>
        <v>0</v>
      </c>
      <c r="AB47" s="9">
        <f t="shared" si="54"/>
        <v>0</v>
      </c>
      <c r="AC47" s="9">
        <f t="shared" si="55"/>
        <v>0</v>
      </c>
      <c r="AD47" s="9">
        <f t="shared" si="56"/>
        <v>0</v>
      </c>
      <c r="AE47" s="9">
        <f t="shared" si="57"/>
        <v>0</v>
      </c>
      <c r="AF47" s="9">
        <f t="shared" si="58"/>
        <v>0</v>
      </c>
      <c r="AG47" s="9">
        <f t="shared" si="59"/>
        <v>0</v>
      </c>
      <c r="AH47" s="14">
        <f t="shared" si="60"/>
        <v>0</v>
      </c>
      <c r="AI47" s="14">
        <f t="shared" si="61"/>
        <v>0</v>
      </c>
      <c r="AJ47" s="14">
        <f t="shared" si="62"/>
        <v>0</v>
      </c>
      <c r="AK47" s="14">
        <f t="shared" si="63"/>
        <v>0</v>
      </c>
      <c r="AL47" s="14">
        <f t="shared" si="64"/>
        <v>0</v>
      </c>
      <c r="AM47" s="14">
        <f t="shared" si="65"/>
        <v>0</v>
      </c>
      <c r="AN47" s="14">
        <f t="shared" si="66"/>
        <v>0</v>
      </c>
      <c r="AO47" s="14">
        <f t="shared" si="67"/>
        <v>0</v>
      </c>
      <c r="AP47" s="14">
        <f t="shared" si="68"/>
        <v>0</v>
      </c>
      <c r="AQ47" s="16">
        <f t="shared" si="69"/>
        <v>14.400000000000004</v>
      </c>
      <c r="AR47" s="16">
        <f t="shared" si="70"/>
        <v>0</v>
      </c>
      <c r="AS47" s="16">
        <f t="shared" si="71"/>
        <v>0</v>
      </c>
      <c r="AT47" s="16">
        <f t="shared" si="72"/>
        <v>0</v>
      </c>
      <c r="AU47" s="16">
        <f t="shared" si="73"/>
        <v>0</v>
      </c>
      <c r="AV47" s="16">
        <f t="shared" si="74"/>
        <v>0</v>
      </c>
      <c r="AW47" s="16">
        <f t="shared" si="75"/>
        <v>0</v>
      </c>
      <c r="AX47" s="16">
        <f t="shared" si="76"/>
        <v>0</v>
      </c>
      <c r="AY47" s="16">
        <f t="shared" si="77"/>
        <v>0</v>
      </c>
      <c r="AZ47" s="18">
        <f t="shared" si="78"/>
        <v>0</v>
      </c>
      <c r="BA47" s="18">
        <f t="shared" si="79"/>
        <v>0</v>
      </c>
      <c r="BB47" s="18">
        <f t="shared" si="80"/>
        <v>0</v>
      </c>
      <c r="BC47" s="18">
        <f t="shared" si="81"/>
        <v>0</v>
      </c>
      <c r="BD47" s="18">
        <f t="shared" si="82"/>
        <v>0</v>
      </c>
      <c r="BE47" s="18">
        <f t="shared" si="83"/>
        <v>0</v>
      </c>
      <c r="BF47" s="18">
        <f t="shared" si="84"/>
        <v>0</v>
      </c>
      <c r="BG47" s="18">
        <f t="shared" si="85"/>
        <v>0</v>
      </c>
      <c r="BH47" s="18">
        <f t="shared" si="86"/>
        <v>0</v>
      </c>
    </row>
    <row r="48" spans="1:60" x14ac:dyDescent="0.25">
      <c r="A48" s="2" t="s">
        <v>60</v>
      </c>
      <c r="B48" s="2" t="s">
        <v>61</v>
      </c>
      <c r="C48" s="2">
        <v>32</v>
      </c>
      <c r="D48" s="2">
        <v>776</v>
      </c>
      <c r="E48" s="3">
        <f t="shared" ref="E48:E57" si="89">D48*C48</f>
        <v>24832</v>
      </c>
      <c r="F48" s="3" t="s">
        <v>120</v>
      </c>
      <c r="H48" s="6">
        <f>IFERROR(VLOOKUP(B48,Sheet3!$A$1:$C$500,2,0),"")</f>
        <v>600</v>
      </c>
      <c r="I48" s="2">
        <f t="shared" si="87"/>
        <v>0.85</v>
      </c>
      <c r="J48" s="2">
        <f t="shared" si="88"/>
        <v>2</v>
      </c>
      <c r="K48" s="12">
        <f>IFERROR(VLOOKUP(B48,Sheet3!$A$1:$C$500,3,0),"")</f>
        <v>660</v>
      </c>
      <c r="L48" s="2">
        <f t="shared" si="49"/>
        <v>0.85</v>
      </c>
      <c r="M48" s="2">
        <f t="shared" si="50"/>
        <v>3</v>
      </c>
      <c r="N48">
        <f t="shared" si="22"/>
        <v>77.333333333333329</v>
      </c>
      <c r="O48">
        <f>SUMPRODUCT(($B48=[1]程序注册表!$C$2:$C$3000)*($O$1=[1]程序注册表!$F$2:$F$3000)*([1]程序注册表!$X$2:$X$3000))</f>
        <v>25</v>
      </c>
      <c r="P48">
        <f>SUMPRODUCT(($B48=[1]程序注册表!$C$2:$C$3000)*($P$1=[1]程序注册表!$F$2:$F$3000)*([1]程序注册表!$X$2:$X$3000))</f>
        <v>0</v>
      </c>
      <c r="Q48">
        <f>SUMPRODUCT(($B48=[1]程序注册表!$C$2:$C$3000)*($Q$1=[1]程序注册表!$F$2:$F$3000)*([1]程序注册表!$X$2:$X$3000))</f>
        <v>0</v>
      </c>
      <c r="R48">
        <f>SUMPRODUCT(($B48=[1]程序注册表!$C$2:$C$3000)*($R$1=[1]程序注册表!$F$2:$F$3000)*([1]程序注册表!$X$2:$X$3000))</f>
        <v>18</v>
      </c>
      <c r="S48">
        <f>SUMPRODUCT(($B48=[1]程序注册表!$C$2:$C$3000)*($S$1=[1]程序注册表!$F$2:$F$3000)*([1]程序注册表!$X$2:$X$3000))</f>
        <v>44</v>
      </c>
      <c r="T48">
        <f>SUMPRODUCT(($B48=[1]程序注册表!$C$2:$C$3000)*($T$1=[1]程序注册表!$F$2:$F$3000)*([1]程序注册表!$X$2:$X$3000))</f>
        <v>58</v>
      </c>
      <c r="U48">
        <f>SUMPRODUCT(($B48=[1]程序注册表!$C$2:$C$3000)*($U$1=[1]程序注册表!$F$2:$F$3000)*([1]程序注册表!$X$2:$X$3000))</f>
        <v>0</v>
      </c>
      <c r="V48">
        <f>SUMPRODUCT(($B48=[1]程序注册表!$C$2:$C$3000)*($V$1=[1]程序注册表!$F$2:$F$3000)*([1]程序注册表!$X$2:$X$3000))</f>
        <v>0</v>
      </c>
      <c r="W48">
        <f>SUMPRODUCT(($B48=[1]程序注册表!$C$2:$C$3000)*($W$1=[1]程序注册表!$F$2:$F$3000)*([1]程序注册表!$X$2:$X$3000))</f>
        <v>0</v>
      </c>
      <c r="X48">
        <f>SUMPRODUCT(($B48=[1]程序注册表!$C$2:$C$3000)*($X$1=[1]程序注册表!$F$2:$F$3000)*([1]程序注册表!$X$2:$X$3000))</f>
        <v>0</v>
      </c>
      <c r="Y48" s="9">
        <f t="shared" si="51"/>
        <v>0</v>
      </c>
      <c r="Z48" s="9">
        <f t="shared" si="52"/>
        <v>0</v>
      </c>
      <c r="AA48" s="9">
        <f t="shared" si="53"/>
        <v>0</v>
      </c>
      <c r="AB48" s="9">
        <f t="shared" si="54"/>
        <v>0</v>
      </c>
      <c r="AC48" s="9">
        <f t="shared" si="55"/>
        <v>45.490196078431374</v>
      </c>
      <c r="AD48" s="9">
        <f t="shared" si="56"/>
        <v>0</v>
      </c>
      <c r="AE48" s="9">
        <f t="shared" si="57"/>
        <v>0</v>
      </c>
      <c r="AF48" s="9">
        <f t="shared" si="58"/>
        <v>0</v>
      </c>
      <c r="AG48" s="9">
        <f t="shared" si="59"/>
        <v>0</v>
      </c>
      <c r="AH48" s="14">
        <f t="shared" si="60"/>
        <v>0</v>
      </c>
      <c r="AI48" s="14">
        <f t="shared" si="61"/>
        <v>0</v>
      </c>
      <c r="AJ48" s="14">
        <f t="shared" si="62"/>
        <v>0</v>
      </c>
      <c r="AK48" s="14">
        <f t="shared" si="63"/>
        <v>30.326797385620914</v>
      </c>
      <c r="AL48" s="14">
        <f t="shared" si="64"/>
        <v>0</v>
      </c>
      <c r="AM48" s="14">
        <f t="shared" si="65"/>
        <v>0</v>
      </c>
      <c r="AN48" s="14">
        <f t="shared" si="66"/>
        <v>0</v>
      </c>
      <c r="AO48" s="14">
        <f t="shared" si="67"/>
        <v>0</v>
      </c>
      <c r="AP48" s="14">
        <f t="shared" si="68"/>
        <v>0</v>
      </c>
      <c r="AQ48" s="16">
        <f t="shared" si="69"/>
        <v>0</v>
      </c>
      <c r="AR48" s="16">
        <f t="shared" si="70"/>
        <v>0</v>
      </c>
      <c r="AS48" s="16">
        <f t="shared" si="71"/>
        <v>0</v>
      </c>
      <c r="AT48" s="16">
        <f t="shared" si="72"/>
        <v>0</v>
      </c>
      <c r="AU48" s="16">
        <f t="shared" si="73"/>
        <v>22.745098039215687</v>
      </c>
      <c r="AV48" s="16">
        <f t="shared" si="74"/>
        <v>0</v>
      </c>
      <c r="AW48" s="16">
        <f t="shared" si="75"/>
        <v>0</v>
      </c>
      <c r="AX48" s="16">
        <f t="shared" si="76"/>
        <v>0</v>
      </c>
      <c r="AY48" s="16">
        <f t="shared" si="77"/>
        <v>0</v>
      </c>
      <c r="AZ48" s="18">
        <f t="shared" si="78"/>
        <v>0</v>
      </c>
      <c r="BA48" s="18">
        <f t="shared" si="79"/>
        <v>0</v>
      </c>
      <c r="BB48" s="18">
        <f t="shared" si="80"/>
        <v>0</v>
      </c>
      <c r="BC48" s="18">
        <f t="shared" si="81"/>
        <v>15.163398692810457</v>
      </c>
      <c r="BD48" s="18">
        <f t="shared" si="82"/>
        <v>0</v>
      </c>
      <c r="BE48" s="18">
        <f t="shared" si="83"/>
        <v>0</v>
      </c>
      <c r="BF48" s="18">
        <f t="shared" si="84"/>
        <v>0</v>
      </c>
      <c r="BG48" s="18">
        <f t="shared" si="85"/>
        <v>0</v>
      </c>
      <c r="BH48" s="18">
        <f t="shared" si="86"/>
        <v>0</v>
      </c>
    </row>
    <row r="49" spans="1:60" x14ac:dyDescent="0.25">
      <c r="A49" s="2" t="s">
        <v>54</v>
      </c>
      <c r="B49" s="2" t="s">
        <v>55</v>
      </c>
      <c r="C49" s="2">
        <v>44</v>
      </c>
      <c r="D49" s="2">
        <v>560</v>
      </c>
      <c r="E49" s="3">
        <f t="shared" si="89"/>
        <v>24640</v>
      </c>
      <c r="F49" s="3" t="s">
        <v>5</v>
      </c>
      <c r="H49" s="6">
        <f>IFERROR(VLOOKUP(B49,Sheet3!$A$1:$C$500,2,0),"")</f>
        <v>600</v>
      </c>
      <c r="I49" s="2">
        <f t="shared" si="87"/>
        <v>0.85</v>
      </c>
      <c r="J49" s="2">
        <f t="shared" si="88"/>
        <v>2</v>
      </c>
      <c r="K49" s="12">
        <f>IFERROR(VLOOKUP(B49,Sheet3!$A$1:$C$500,3,0),"")</f>
        <v>660</v>
      </c>
      <c r="L49" s="2">
        <f t="shared" si="49"/>
        <v>0.85</v>
      </c>
      <c r="M49" s="2">
        <f t="shared" si="50"/>
        <v>3</v>
      </c>
      <c r="N49">
        <f t="shared" si="22"/>
        <v>71.13333333333334</v>
      </c>
      <c r="O49">
        <f>SUMPRODUCT(($B49=[1]程序注册表!$C$2:$C$3000)*($O$1=[1]程序注册表!$F$2:$F$3000)*([1]程序注册表!$X$2:$X$3000))</f>
        <v>18</v>
      </c>
      <c r="P49">
        <f>SUMPRODUCT(($B49=[1]程序注册表!$C$2:$C$3000)*($P$1=[1]程序注册表!$F$2:$F$3000)*([1]程序注册表!$X$2:$X$3000))</f>
        <v>0</v>
      </c>
      <c r="Q49">
        <f>SUMPRODUCT(($B49=[1]程序注册表!$C$2:$C$3000)*($Q$1=[1]程序注册表!$F$2:$F$3000)*([1]程序注册表!$X$2:$X$3000))</f>
        <v>0</v>
      </c>
      <c r="R49">
        <f>SUMPRODUCT(($B49=[1]程序注册表!$C$2:$C$3000)*($R$1=[1]程序注册表!$F$2:$F$3000)*([1]程序注册表!$X$2:$X$3000))</f>
        <v>18</v>
      </c>
      <c r="S49">
        <f>SUMPRODUCT(($B49=[1]程序注册表!$C$2:$C$3000)*($S$1=[1]程序注册表!$F$2:$F$3000)*([1]程序注册表!$X$2:$X$3000))</f>
        <v>40</v>
      </c>
      <c r="T49">
        <f>SUMPRODUCT(($B49=[1]程序注册表!$C$2:$C$3000)*($T$1=[1]程序注册表!$F$2:$F$3000)*([1]程序注册表!$X$2:$X$3000))</f>
        <v>21</v>
      </c>
      <c r="U49">
        <f>SUMPRODUCT(($B49=[1]程序注册表!$C$2:$C$3000)*($U$1=[1]程序注册表!$F$2:$F$3000)*([1]程序注册表!$X$2:$X$3000))</f>
        <v>0</v>
      </c>
      <c r="V49">
        <f>SUMPRODUCT(($B49=[1]程序注册表!$C$2:$C$3000)*($V$1=[1]程序注册表!$F$2:$F$3000)*([1]程序注册表!$X$2:$X$3000))</f>
        <v>0</v>
      </c>
      <c r="W49">
        <f>SUMPRODUCT(($B49=[1]程序注册表!$C$2:$C$3000)*($W$1=[1]程序注册表!$F$2:$F$3000)*([1]程序注册表!$X$2:$X$3000))</f>
        <v>0</v>
      </c>
      <c r="X49">
        <f>SUMPRODUCT(($B49=[1]程序注册表!$C$2:$C$3000)*($X$1=[1]程序注册表!$F$2:$F$3000)*([1]程序注册表!$X$2:$X$3000))</f>
        <v>0</v>
      </c>
      <c r="Y49" s="9">
        <f t="shared" si="51"/>
        <v>0</v>
      </c>
      <c r="Z49" s="9">
        <f t="shared" si="52"/>
        <v>0</v>
      </c>
      <c r="AA49" s="9">
        <f t="shared" si="53"/>
        <v>0</v>
      </c>
      <c r="AB49" s="9">
        <f t="shared" si="54"/>
        <v>0</v>
      </c>
      <c r="AC49" s="9">
        <f t="shared" si="55"/>
        <v>41.843137254901968</v>
      </c>
      <c r="AD49" s="9">
        <f t="shared" si="56"/>
        <v>0</v>
      </c>
      <c r="AE49" s="9">
        <f t="shared" si="57"/>
        <v>0</v>
      </c>
      <c r="AF49" s="9">
        <f t="shared" si="58"/>
        <v>0</v>
      </c>
      <c r="AG49" s="9">
        <f t="shared" si="59"/>
        <v>0</v>
      </c>
      <c r="AH49" s="14">
        <f t="shared" si="60"/>
        <v>0</v>
      </c>
      <c r="AI49" s="14">
        <f t="shared" si="61"/>
        <v>0</v>
      </c>
      <c r="AJ49" s="14">
        <f t="shared" si="62"/>
        <v>0</v>
      </c>
      <c r="AK49" s="14">
        <f t="shared" si="63"/>
        <v>27.895424836601308</v>
      </c>
      <c r="AL49" s="14">
        <f t="shared" si="64"/>
        <v>0</v>
      </c>
      <c r="AM49" s="14">
        <f t="shared" si="65"/>
        <v>0</v>
      </c>
      <c r="AN49" s="14">
        <f t="shared" si="66"/>
        <v>0</v>
      </c>
      <c r="AO49" s="14">
        <f t="shared" si="67"/>
        <v>0</v>
      </c>
      <c r="AP49" s="14">
        <f t="shared" si="68"/>
        <v>0</v>
      </c>
      <c r="AQ49" s="16">
        <f t="shared" si="69"/>
        <v>0</v>
      </c>
      <c r="AR49" s="16">
        <f t="shared" si="70"/>
        <v>0</v>
      </c>
      <c r="AS49" s="16">
        <f t="shared" si="71"/>
        <v>0</v>
      </c>
      <c r="AT49" s="16">
        <f t="shared" si="72"/>
        <v>0</v>
      </c>
      <c r="AU49" s="16">
        <f t="shared" si="73"/>
        <v>20.921568627450984</v>
      </c>
      <c r="AV49" s="16">
        <f t="shared" si="74"/>
        <v>0</v>
      </c>
      <c r="AW49" s="16">
        <f t="shared" si="75"/>
        <v>0</v>
      </c>
      <c r="AX49" s="16">
        <f t="shared" si="76"/>
        <v>0</v>
      </c>
      <c r="AY49" s="16">
        <f t="shared" si="77"/>
        <v>0</v>
      </c>
      <c r="AZ49" s="18">
        <f t="shared" si="78"/>
        <v>0</v>
      </c>
      <c r="BA49" s="18">
        <f t="shared" si="79"/>
        <v>0</v>
      </c>
      <c r="BB49" s="18">
        <f t="shared" si="80"/>
        <v>0</v>
      </c>
      <c r="BC49" s="18">
        <f t="shared" si="81"/>
        <v>13.947712418300654</v>
      </c>
      <c r="BD49" s="18">
        <f t="shared" si="82"/>
        <v>0</v>
      </c>
      <c r="BE49" s="18">
        <f t="shared" si="83"/>
        <v>0</v>
      </c>
      <c r="BF49" s="18">
        <f t="shared" si="84"/>
        <v>0</v>
      </c>
      <c r="BG49" s="18">
        <f t="shared" si="85"/>
        <v>0</v>
      </c>
      <c r="BH49" s="18">
        <f t="shared" si="86"/>
        <v>0</v>
      </c>
    </row>
    <row r="50" spans="1:60" x14ac:dyDescent="0.25">
      <c r="A50" s="2" t="s">
        <v>62</v>
      </c>
      <c r="B50" s="2" t="s">
        <v>63</v>
      </c>
      <c r="C50" s="2">
        <v>2</v>
      </c>
      <c r="D50" s="2">
        <v>12301</v>
      </c>
      <c r="E50" s="3">
        <f t="shared" si="89"/>
        <v>24602</v>
      </c>
      <c r="F50" s="3" t="s">
        <v>5</v>
      </c>
      <c r="H50" s="6">
        <f>IFERROR(VLOOKUP(B50,Sheet3!$A$1:$C$500,2,0),"")</f>
        <v>600</v>
      </c>
      <c r="I50" s="2">
        <f t="shared" si="87"/>
        <v>0.85</v>
      </c>
      <c r="J50" s="2">
        <f t="shared" si="88"/>
        <v>2</v>
      </c>
      <c r="K50" s="12">
        <f>IFERROR(VLOOKUP(B50,Sheet3!$A$1:$C$500,3,0),"")</f>
        <v>660</v>
      </c>
      <c r="L50" s="2">
        <f t="shared" si="49"/>
        <v>0.85</v>
      </c>
      <c r="M50" s="2">
        <f t="shared" si="50"/>
        <v>3</v>
      </c>
      <c r="N50">
        <f t="shared" si="22"/>
        <v>0</v>
      </c>
      <c r="O50">
        <f>SUMPRODUCT(($B50=[1]程序注册表!$C$2:$C$3000)*($O$1=[1]程序注册表!$F$2:$F$3000)*([1]程序注册表!$X$2:$X$3000))</f>
        <v>0</v>
      </c>
      <c r="P50">
        <f>SUMPRODUCT(($B50=[1]程序注册表!$C$2:$C$3000)*($P$1=[1]程序注册表!$F$2:$F$3000)*([1]程序注册表!$X$2:$X$3000))</f>
        <v>0</v>
      </c>
      <c r="Q50">
        <f>SUMPRODUCT(($B50=[1]程序注册表!$C$2:$C$3000)*($Q$1=[1]程序注册表!$F$2:$F$3000)*([1]程序注册表!$X$2:$X$3000))</f>
        <v>0</v>
      </c>
      <c r="R50">
        <f>SUMPRODUCT(($B50=[1]程序注册表!$C$2:$C$3000)*($R$1=[1]程序注册表!$F$2:$F$3000)*([1]程序注册表!$X$2:$X$3000))</f>
        <v>0</v>
      </c>
      <c r="S50">
        <f>SUMPRODUCT(($B50=[1]程序注册表!$C$2:$C$3000)*($S$1=[1]程序注册表!$F$2:$F$3000)*([1]程序注册表!$X$2:$X$3000))</f>
        <v>0</v>
      </c>
      <c r="T50">
        <f>SUMPRODUCT(($B50=[1]程序注册表!$C$2:$C$3000)*($T$1=[1]程序注册表!$F$2:$F$3000)*([1]程序注册表!$X$2:$X$3000))</f>
        <v>0</v>
      </c>
      <c r="U50">
        <f>SUMPRODUCT(($B50=[1]程序注册表!$C$2:$C$3000)*($U$1=[1]程序注册表!$F$2:$F$3000)*([1]程序注册表!$X$2:$X$3000))</f>
        <v>0</v>
      </c>
      <c r="V50">
        <f>SUMPRODUCT(($B50=[1]程序注册表!$C$2:$C$3000)*($V$1=[1]程序注册表!$F$2:$F$3000)*([1]程序注册表!$X$2:$X$3000))</f>
        <v>0</v>
      </c>
      <c r="W50">
        <f>SUMPRODUCT(($B50=[1]程序注册表!$C$2:$C$3000)*($W$1=[1]程序注册表!$F$2:$F$3000)*([1]程序注册表!$X$2:$X$3000))</f>
        <v>0</v>
      </c>
      <c r="X50">
        <f>SUMPRODUCT(($B50=[1]程序注册表!$C$2:$C$3000)*($X$1=[1]程序注册表!$F$2:$F$3000)*([1]程序注册表!$X$2:$X$3000))</f>
        <v>0</v>
      </c>
      <c r="Y50" s="9">
        <f t="shared" si="51"/>
        <v>0</v>
      </c>
      <c r="Z50" s="9">
        <f t="shared" si="52"/>
        <v>0</v>
      </c>
      <c r="AA50" s="9">
        <f t="shared" si="53"/>
        <v>0</v>
      </c>
      <c r="AB50" s="9">
        <f t="shared" si="54"/>
        <v>0</v>
      </c>
      <c r="AC50" s="9">
        <f t="shared" si="55"/>
        <v>0</v>
      </c>
      <c r="AD50" s="9">
        <f t="shared" si="56"/>
        <v>0</v>
      </c>
      <c r="AE50" s="9">
        <f t="shared" si="57"/>
        <v>0</v>
      </c>
      <c r="AF50" s="9">
        <f t="shared" si="58"/>
        <v>0</v>
      </c>
      <c r="AG50" s="9">
        <f t="shared" si="59"/>
        <v>0</v>
      </c>
      <c r="AH50" s="14">
        <f t="shared" si="60"/>
        <v>0</v>
      </c>
      <c r="AI50" s="14">
        <f t="shared" si="61"/>
        <v>0</v>
      </c>
      <c r="AJ50" s="14">
        <f t="shared" si="62"/>
        <v>0</v>
      </c>
      <c r="AK50" s="14">
        <f t="shared" si="63"/>
        <v>0</v>
      </c>
      <c r="AL50" s="14">
        <f t="shared" si="64"/>
        <v>0</v>
      </c>
      <c r="AM50" s="14">
        <f t="shared" si="65"/>
        <v>0</v>
      </c>
      <c r="AN50" s="14">
        <f t="shared" si="66"/>
        <v>0</v>
      </c>
      <c r="AO50" s="14">
        <f t="shared" si="67"/>
        <v>0</v>
      </c>
      <c r="AP50" s="14">
        <f t="shared" si="68"/>
        <v>0</v>
      </c>
      <c r="AQ50" s="16">
        <f t="shared" si="69"/>
        <v>0</v>
      </c>
      <c r="AR50" s="16">
        <f t="shared" si="70"/>
        <v>0</v>
      </c>
      <c r="AS50" s="16">
        <f t="shared" si="71"/>
        <v>0</v>
      </c>
      <c r="AT50" s="16">
        <f t="shared" si="72"/>
        <v>0</v>
      </c>
      <c r="AU50" s="16">
        <f t="shared" si="73"/>
        <v>0</v>
      </c>
      <c r="AV50" s="16">
        <f t="shared" si="74"/>
        <v>0</v>
      </c>
      <c r="AW50" s="16">
        <f t="shared" si="75"/>
        <v>0</v>
      </c>
      <c r="AX50" s="16">
        <f t="shared" si="76"/>
        <v>0</v>
      </c>
      <c r="AY50" s="16">
        <f t="shared" si="77"/>
        <v>0</v>
      </c>
      <c r="AZ50" s="18">
        <f t="shared" si="78"/>
        <v>0</v>
      </c>
      <c r="BA50" s="18">
        <f t="shared" si="79"/>
        <v>0</v>
      </c>
      <c r="BB50" s="18">
        <f t="shared" si="80"/>
        <v>0</v>
      </c>
      <c r="BC50" s="18">
        <f t="shared" si="81"/>
        <v>0</v>
      </c>
      <c r="BD50" s="18">
        <f t="shared" si="82"/>
        <v>0</v>
      </c>
      <c r="BE50" s="18">
        <f t="shared" si="83"/>
        <v>0</v>
      </c>
      <c r="BF50" s="18">
        <f t="shared" si="84"/>
        <v>0</v>
      </c>
      <c r="BG50" s="18">
        <f t="shared" si="85"/>
        <v>0</v>
      </c>
      <c r="BH50" s="18">
        <f t="shared" si="86"/>
        <v>0</v>
      </c>
    </row>
    <row r="51" spans="1:60" x14ac:dyDescent="0.25">
      <c r="A51" s="2" t="s">
        <v>83</v>
      </c>
      <c r="B51" s="2" t="s">
        <v>84</v>
      </c>
      <c r="C51" s="2">
        <v>20</v>
      </c>
      <c r="D51" s="2">
        <v>735</v>
      </c>
      <c r="E51" s="3">
        <f t="shared" si="89"/>
        <v>14700</v>
      </c>
      <c r="F51" s="3" t="s">
        <v>5</v>
      </c>
      <c r="G51">
        <v>26.67</v>
      </c>
      <c r="H51" s="6">
        <f>IFERROR(VLOOKUP(B51,Sheet3!$A$1:$C$500,2,0),"")</f>
        <v>550</v>
      </c>
      <c r="I51" s="2">
        <f t="shared" si="87"/>
        <v>0.8</v>
      </c>
      <c r="J51" s="2">
        <f t="shared" si="88"/>
        <v>1</v>
      </c>
      <c r="K51" s="12">
        <f>IFERROR(VLOOKUP(B51,Sheet3!$A$1:$C$500,3,0),"")</f>
        <v>600</v>
      </c>
      <c r="L51" s="2">
        <f t="shared" si="49"/>
        <v>0.85</v>
      </c>
      <c r="M51" s="2">
        <f t="shared" si="50"/>
        <v>2</v>
      </c>
      <c r="N51">
        <f t="shared" si="22"/>
        <v>-3.3333333333338544E-3</v>
      </c>
      <c r="O51">
        <f>SUMPRODUCT(($B51=[1]程序注册表!$C$2:$C$3000)*($O$1=[1]程序注册表!$F$2:$F$3000)*([1]程序注册表!$X$2:$X$3000))</f>
        <v>0</v>
      </c>
      <c r="P51">
        <f>SUMPRODUCT(($B51=[1]程序注册表!$C$2:$C$3000)*($P$1=[1]程序注册表!$F$2:$F$3000)*([1]程序注册表!$X$2:$X$3000))</f>
        <v>0</v>
      </c>
      <c r="Q51">
        <f>SUMPRODUCT(($B51=[1]程序注册表!$C$2:$C$3000)*($Q$1=[1]程序注册表!$F$2:$F$3000)*([1]程序注册表!$X$2:$X$3000))</f>
        <v>0</v>
      </c>
      <c r="R51">
        <f>SUMPRODUCT(($B51=[1]程序注册表!$C$2:$C$3000)*($R$1=[1]程序注册表!$F$2:$F$3000)*([1]程序注册表!$X$2:$X$3000))</f>
        <v>21</v>
      </c>
      <c r="S51">
        <f>SUMPRODUCT(($B51=[1]程序注册表!$C$2:$C$3000)*($S$1=[1]程序注册表!$F$2:$F$3000)*([1]程序注册表!$X$2:$X$3000))</f>
        <v>26</v>
      </c>
      <c r="T51">
        <f>SUMPRODUCT(($B51=[1]程序注册表!$C$2:$C$3000)*($T$1=[1]程序注册表!$F$2:$F$3000)*([1]程序注册表!$X$2:$X$3000))</f>
        <v>33</v>
      </c>
      <c r="U51">
        <f>SUMPRODUCT(($B51=[1]程序注册表!$C$2:$C$3000)*($U$1=[1]程序注册表!$F$2:$F$3000)*([1]程序注册表!$X$2:$X$3000))</f>
        <v>0</v>
      </c>
      <c r="V51">
        <f>SUMPRODUCT(($B51=[1]程序注册表!$C$2:$C$3000)*($V$1=[1]程序注册表!$F$2:$F$3000)*([1]程序注册表!$X$2:$X$3000))</f>
        <v>0</v>
      </c>
      <c r="W51">
        <f>SUMPRODUCT(($B51=[1]程序注册表!$C$2:$C$3000)*($W$1=[1]程序注册表!$F$2:$F$3000)*([1]程序注册表!$X$2:$X$3000))</f>
        <v>0</v>
      </c>
      <c r="X51">
        <f>SUMPRODUCT(($B51=[1]程序注册表!$C$2:$C$3000)*($X$1=[1]程序注册表!$F$2:$F$3000)*([1]程序注册表!$X$2:$X$3000))</f>
        <v>0</v>
      </c>
      <c r="Y51" s="9">
        <f t="shared" si="51"/>
        <v>0</v>
      </c>
      <c r="Z51" s="9">
        <f t="shared" si="52"/>
        <v>0</v>
      </c>
      <c r="AA51" s="9">
        <f t="shared" si="53"/>
        <v>0</v>
      </c>
      <c r="AB51" s="9">
        <f t="shared" si="54"/>
        <v>0</v>
      </c>
      <c r="AC51" s="9">
        <f t="shared" si="55"/>
        <v>0</v>
      </c>
      <c r="AD51" s="9">
        <f t="shared" si="56"/>
        <v>-4.166666666667318E-3</v>
      </c>
      <c r="AE51" s="9">
        <f t="shared" si="57"/>
        <v>0</v>
      </c>
      <c r="AF51" s="9">
        <f t="shared" si="58"/>
        <v>0</v>
      </c>
      <c r="AG51" s="9">
        <f t="shared" si="59"/>
        <v>0</v>
      </c>
      <c r="AH51" s="14">
        <f t="shared" si="60"/>
        <v>0</v>
      </c>
      <c r="AI51" s="14">
        <f t="shared" si="61"/>
        <v>0</v>
      </c>
      <c r="AJ51" s="14">
        <f t="shared" si="62"/>
        <v>0</v>
      </c>
      <c r="AK51" s="14">
        <f t="shared" si="63"/>
        <v>0</v>
      </c>
      <c r="AL51" s="14">
        <f t="shared" si="64"/>
        <v>-1.9607843137257968E-3</v>
      </c>
      <c r="AM51" s="14">
        <f t="shared" si="65"/>
        <v>0</v>
      </c>
      <c r="AN51" s="14">
        <f t="shared" si="66"/>
        <v>0</v>
      </c>
      <c r="AO51" s="14">
        <f t="shared" si="67"/>
        <v>0</v>
      </c>
      <c r="AP51" s="14">
        <f t="shared" si="68"/>
        <v>0</v>
      </c>
      <c r="AQ51" s="16">
        <f t="shared" si="69"/>
        <v>0</v>
      </c>
      <c r="AR51" s="16">
        <f t="shared" si="70"/>
        <v>0</v>
      </c>
      <c r="AS51" s="16">
        <f t="shared" si="71"/>
        <v>0</v>
      </c>
      <c r="AT51" s="16">
        <f t="shared" si="72"/>
        <v>0</v>
      </c>
      <c r="AU51" s="16">
        <f t="shared" si="73"/>
        <v>0</v>
      </c>
      <c r="AV51" s="16">
        <f t="shared" si="74"/>
        <v>-2.083333333333659E-3</v>
      </c>
      <c r="AW51" s="16">
        <f t="shared" si="75"/>
        <v>0</v>
      </c>
      <c r="AX51" s="16">
        <f t="shared" si="76"/>
        <v>0</v>
      </c>
      <c r="AY51" s="16">
        <f t="shared" si="77"/>
        <v>0</v>
      </c>
      <c r="AZ51" s="18">
        <f t="shared" si="78"/>
        <v>0</v>
      </c>
      <c r="BA51" s="18">
        <f t="shared" si="79"/>
        <v>0</v>
      </c>
      <c r="BB51" s="18">
        <f t="shared" si="80"/>
        <v>0</v>
      </c>
      <c r="BC51" s="18">
        <f t="shared" si="81"/>
        <v>0</v>
      </c>
      <c r="BD51" s="18">
        <f t="shared" si="82"/>
        <v>-9.8039215686289839E-4</v>
      </c>
      <c r="BE51" s="18">
        <f t="shared" si="83"/>
        <v>0</v>
      </c>
      <c r="BF51" s="18">
        <f t="shared" si="84"/>
        <v>0</v>
      </c>
      <c r="BG51" s="18">
        <f t="shared" si="85"/>
        <v>0</v>
      </c>
      <c r="BH51" s="18">
        <f t="shared" si="86"/>
        <v>0</v>
      </c>
    </row>
    <row r="52" spans="1:60" x14ac:dyDescent="0.25">
      <c r="A52" s="2" t="s">
        <v>91</v>
      </c>
      <c r="B52" s="2" t="s">
        <v>92</v>
      </c>
      <c r="C52" s="2">
        <v>30</v>
      </c>
      <c r="D52" s="2">
        <v>1890</v>
      </c>
      <c r="E52" s="3">
        <f t="shared" si="89"/>
        <v>56700</v>
      </c>
      <c r="F52" s="3" t="s">
        <v>78</v>
      </c>
      <c r="G52">
        <v>12</v>
      </c>
      <c r="H52" s="6">
        <f>IFERROR(VLOOKUP(B52,Sheet3!$A$1:$C$500,2,0),"")</f>
        <v>500</v>
      </c>
      <c r="I52" s="2">
        <f t="shared" si="87"/>
        <v>0.8</v>
      </c>
      <c r="J52" s="2">
        <f t="shared" si="88"/>
        <v>2</v>
      </c>
      <c r="K52" s="12">
        <f>IFERROR(VLOOKUP(B52,Sheet3!$A$1:$C$500,3,0),"")</f>
        <v>550</v>
      </c>
      <c r="L52" s="2">
        <f t="shared" si="49"/>
        <v>0.8</v>
      </c>
      <c r="M52" s="2">
        <f t="shared" si="50"/>
        <v>1</v>
      </c>
      <c r="N52">
        <f t="shared" si="22"/>
        <v>13.5</v>
      </c>
      <c r="O52">
        <f>SUMPRODUCT(($B52=[1]程序注册表!$C$2:$C$3000)*($O$1=[1]程序注册表!$F$2:$F$3000)*([1]程序注册表!$X$2:$X$3000))</f>
        <v>15</v>
      </c>
      <c r="P52">
        <f>SUMPRODUCT(($B52=[1]程序注册表!$C$2:$C$3000)*($P$1=[1]程序注册表!$F$2:$F$3000)*([1]程序注册表!$X$2:$X$3000))</f>
        <v>0</v>
      </c>
      <c r="Q52">
        <f>SUMPRODUCT(($B52=[1]程序注册表!$C$2:$C$3000)*($Q$1=[1]程序注册表!$F$2:$F$3000)*([1]程序注册表!$X$2:$X$3000))</f>
        <v>0</v>
      </c>
      <c r="R52">
        <f>SUMPRODUCT(($B52=[1]程序注册表!$C$2:$C$3000)*($R$1=[1]程序注册表!$F$2:$F$3000)*([1]程序注册表!$X$2:$X$3000))</f>
        <v>16</v>
      </c>
      <c r="S52">
        <f>SUMPRODUCT(($B52=[1]程序注册表!$C$2:$C$3000)*($S$1=[1]程序注册表!$F$2:$F$3000)*([1]程序注册表!$X$2:$X$3000))</f>
        <v>20</v>
      </c>
      <c r="T52">
        <f>SUMPRODUCT(($B52=[1]程序注册表!$C$2:$C$3000)*($T$1=[1]程序注册表!$F$2:$F$3000)*([1]程序注册表!$X$2:$X$3000))</f>
        <v>0</v>
      </c>
      <c r="U52">
        <f>SUMPRODUCT(($B52=[1]程序注册表!$C$2:$C$3000)*($U$1=[1]程序注册表!$F$2:$F$3000)*([1]程序注册表!$X$2:$X$3000))</f>
        <v>0</v>
      </c>
      <c r="V52">
        <f>SUMPRODUCT(($B52=[1]程序注册表!$C$2:$C$3000)*($V$1=[1]程序注册表!$F$2:$F$3000)*([1]程序注册表!$X$2:$X$3000))</f>
        <v>0</v>
      </c>
      <c r="W52">
        <f>SUMPRODUCT(($B52=[1]程序注册表!$C$2:$C$3000)*($W$1=[1]程序注册表!$F$2:$F$3000)*([1]程序注册表!$X$2:$X$3000))</f>
        <v>0</v>
      </c>
      <c r="X52">
        <f>SUMPRODUCT(($B52=[1]程序注册表!$C$2:$C$3000)*($X$1=[1]程序注册表!$F$2:$F$3000)*([1]程序注册表!$X$2:$X$3000))</f>
        <v>0</v>
      </c>
      <c r="Y52" s="9">
        <f t="shared" si="51"/>
        <v>0</v>
      </c>
      <c r="Z52" s="9">
        <f t="shared" si="52"/>
        <v>0</v>
      </c>
      <c r="AA52" s="9">
        <f t="shared" si="53"/>
        <v>0</v>
      </c>
      <c r="AB52" s="9">
        <f t="shared" si="54"/>
        <v>0</v>
      </c>
      <c r="AC52" s="9">
        <f t="shared" si="55"/>
        <v>0</v>
      </c>
      <c r="AD52" s="9">
        <f t="shared" si="56"/>
        <v>0</v>
      </c>
      <c r="AE52" s="9">
        <f t="shared" si="57"/>
        <v>8.4375</v>
      </c>
      <c r="AF52" s="9">
        <f t="shared" si="58"/>
        <v>0</v>
      </c>
      <c r="AG52" s="9">
        <f t="shared" si="59"/>
        <v>0</v>
      </c>
      <c r="AH52" s="14">
        <f t="shared" si="60"/>
        <v>0</v>
      </c>
      <c r="AI52" s="14">
        <f t="shared" si="61"/>
        <v>0</v>
      </c>
      <c r="AJ52" s="14">
        <f t="shared" si="62"/>
        <v>0</v>
      </c>
      <c r="AK52" s="14">
        <f t="shared" si="63"/>
        <v>0</v>
      </c>
      <c r="AL52" s="14">
        <f t="shared" si="64"/>
        <v>0</v>
      </c>
      <c r="AM52" s="14">
        <f t="shared" si="65"/>
        <v>16.875</v>
      </c>
      <c r="AN52" s="14">
        <f t="shared" si="66"/>
        <v>0</v>
      </c>
      <c r="AO52" s="14">
        <f t="shared" si="67"/>
        <v>0</v>
      </c>
      <c r="AP52" s="14">
        <f t="shared" si="68"/>
        <v>0</v>
      </c>
      <c r="AQ52" s="16">
        <f t="shared" si="69"/>
        <v>0</v>
      </c>
      <c r="AR52" s="16">
        <f t="shared" si="70"/>
        <v>0</v>
      </c>
      <c r="AS52" s="16">
        <f t="shared" si="71"/>
        <v>0</v>
      </c>
      <c r="AT52" s="16">
        <f t="shared" si="72"/>
        <v>0</v>
      </c>
      <c r="AU52" s="16">
        <f t="shared" si="73"/>
        <v>0</v>
      </c>
      <c r="AV52" s="16">
        <f t="shared" si="74"/>
        <v>0</v>
      </c>
      <c r="AW52" s="16">
        <f t="shared" si="75"/>
        <v>4.21875</v>
      </c>
      <c r="AX52" s="16">
        <f t="shared" si="76"/>
        <v>0</v>
      </c>
      <c r="AY52" s="16">
        <f t="shared" si="77"/>
        <v>0</v>
      </c>
      <c r="AZ52" s="18">
        <f t="shared" si="78"/>
        <v>0</v>
      </c>
      <c r="BA52" s="18">
        <f t="shared" si="79"/>
        <v>0</v>
      </c>
      <c r="BB52" s="18">
        <f t="shared" si="80"/>
        <v>0</v>
      </c>
      <c r="BC52" s="18">
        <f t="shared" si="81"/>
        <v>0</v>
      </c>
      <c r="BD52" s="18">
        <f t="shared" si="82"/>
        <v>0</v>
      </c>
      <c r="BE52" s="18">
        <f t="shared" si="83"/>
        <v>8.4375</v>
      </c>
      <c r="BF52" s="18">
        <f t="shared" si="84"/>
        <v>0</v>
      </c>
      <c r="BG52" s="18">
        <f t="shared" si="85"/>
        <v>0</v>
      </c>
      <c r="BH52" s="18">
        <f t="shared" si="86"/>
        <v>0</v>
      </c>
    </row>
    <row r="53" spans="1:60" x14ac:dyDescent="0.25">
      <c r="A53" s="2" t="s">
        <v>93</v>
      </c>
      <c r="B53" s="2" t="s">
        <v>92</v>
      </c>
      <c r="C53" s="2">
        <v>21</v>
      </c>
      <c r="D53" s="2">
        <v>1890</v>
      </c>
      <c r="E53" s="3">
        <f t="shared" si="89"/>
        <v>39690</v>
      </c>
      <c r="F53" s="3" t="s">
        <v>78</v>
      </c>
      <c r="G53" s="2">
        <v>17.850000000000001</v>
      </c>
      <c r="H53" s="6">
        <f>IFERROR(VLOOKUP(B53,Sheet3!$A$1:$C$500,2,0),"")</f>
        <v>500</v>
      </c>
      <c r="I53" s="2">
        <f t="shared" si="87"/>
        <v>0.8</v>
      </c>
      <c r="J53" s="2">
        <f t="shared" si="88"/>
        <v>2</v>
      </c>
      <c r="K53" s="12">
        <f>IFERROR(VLOOKUP(B53,Sheet3!$A$1:$C$500,3,0),"")</f>
        <v>550</v>
      </c>
      <c r="L53" s="2">
        <f t="shared" si="49"/>
        <v>0.8</v>
      </c>
      <c r="M53" s="2">
        <f t="shared" si="50"/>
        <v>1</v>
      </c>
      <c r="N53">
        <f t="shared" si="22"/>
        <v>0</v>
      </c>
      <c r="O53">
        <f>SUMPRODUCT(($B53=[1]程序注册表!$C$2:$C$3000)*($O$1=[1]程序注册表!$F$2:$F$3000)*([1]程序注册表!$X$2:$X$3000))</f>
        <v>15</v>
      </c>
      <c r="P53">
        <f>SUMPRODUCT(($B53=[1]程序注册表!$C$2:$C$3000)*($P$1=[1]程序注册表!$F$2:$F$3000)*([1]程序注册表!$X$2:$X$3000))</f>
        <v>0</v>
      </c>
      <c r="Q53">
        <f>SUMPRODUCT(($B53=[1]程序注册表!$C$2:$C$3000)*($Q$1=[1]程序注册表!$F$2:$F$3000)*([1]程序注册表!$X$2:$X$3000))</f>
        <v>0</v>
      </c>
      <c r="R53">
        <f>SUMPRODUCT(($B53=[1]程序注册表!$C$2:$C$3000)*($R$1=[1]程序注册表!$F$2:$F$3000)*([1]程序注册表!$X$2:$X$3000))</f>
        <v>16</v>
      </c>
      <c r="S53">
        <f>SUMPRODUCT(($B53=[1]程序注册表!$C$2:$C$3000)*($S$1=[1]程序注册表!$F$2:$F$3000)*([1]程序注册表!$X$2:$X$3000))</f>
        <v>20</v>
      </c>
      <c r="T53">
        <f>SUMPRODUCT(($B53=[1]程序注册表!$C$2:$C$3000)*($T$1=[1]程序注册表!$F$2:$F$3000)*([1]程序注册表!$X$2:$X$3000))</f>
        <v>0</v>
      </c>
      <c r="U53">
        <f>SUMPRODUCT(($B53=[1]程序注册表!$C$2:$C$3000)*($U$1=[1]程序注册表!$F$2:$F$3000)*([1]程序注册表!$X$2:$X$3000))</f>
        <v>0</v>
      </c>
      <c r="V53">
        <f>SUMPRODUCT(($B53=[1]程序注册表!$C$2:$C$3000)*($V$1=[1]程序注册表!$F$2:$F$3000)*([1]程序注册表!$X$2:$X$3000))</f>
        <v>0</v>
      </c>
      <c r="W53">
        <f>SUMPRODUCT(($B53=[1]程序注册表!$C$2:$C$3000)*($W$1=[1]程序注册表!$F$2:$F$3000)*([1]程序注册表!$X$2:$X$3000))</f>
        <v>0</v>
      </c>
      <c r="X53">
        <f>SUMPRODUCT(($B53=[1]程序注册表!$C$2:$C$3000)*($X$1=[1]程序注册表!$F$2:$F$3000)*([1]程序注册表!$X$2:$X$3000))</f>
        <v>0</v>
      </c>
      <c r="Y53" s="9">
        <f t="shared" si="51"/>
        <v>0</v>
      </c>
      <c r="Z53" s="9">
        <f t="shared" si="52"/>
        <v>0</v>
      </c>
      <c r="AA53" s="9">
        <f t="shared" si="53"/>
        <v>0</v>
      </c>
      <c r="AB53" s="9">
        <f t="shared" si="54"/>
        <v>0</v>
      </c>
      <c r="AC53" s="9">
        <f t="shared" si="55"/>
        <v>0</v>
      </c>
      <c r="AD53" s="9">
        <f t="shared" si="56"/>
        <v>0</v>
      </c>
      <c r="AE53" s="9">
        <f t="shared" si="57"/>
        <v>0</v>
      </c>
      <c r="AF53" s="9">
        <f t="shared" si="58"/>
        <v>0</v>
      </c>
      <c r="AG53" s="9">
        <f t="shared" si="59"/>
        <v>0</v>
      </c>
      <c r="AH53" s="14">
        <f t="shared" si="60"/>
        <v>0</v>
      </c>
      <c r="AI53" s="14">
        <f t="shared" si="61"/>
        <v>0</v>
      </c>
      <c r="AJ53" s="14">
        <f t="shared" si="62"/>
        <v>0</v>
      </c>
      <c r="AK53" s="14">
        <f t="shared" si="63"/>
        <v>0</v>
      </c>
      <c r="AL53" s="14">
        <f t="shared" si="64"/>
        <v>0</v>
      </c>
      <c r="AM53" s="14">
        <f t="shared" si="65"/>
        <v>0</v>
      </c>
      <c r="AN53" s="14">
        <f t="shared" si="66"/>
        <v>0</v>
      </c>
      <c r="AO53" s="14">
        <f t="shared" si="67"/>
        <v>0</v>
      </c>
      <c r="AP53" s="14">
        <f t="shared" si="68"/>
        <v>0</v>
      </c>
      <c r="AQ53" s="16">
        <f t="shared" si="69"/>
        <v>0</v>
      </c>
      <c r="AR53" s="16">
        <f t="shared" si="70"/>
        <v>0</v>
      </c>
      <c r="AS53" s="16">
        <f t="shared" si="71"/>
        <v>0</v>
      </c>
      <c r="AT53" s="16">
        <f t="shared" si="72"/>
        <v>0</v>
      </c>
      <c r="AU53" s="16">
        <f t="shared" si="73"/>
        <v>0</v>
      </c>
      <c r="AV53" s="16">
        <f t="shared" si="74"/>
        <v>0</v>
      </c>
      <c r="AW53" s="16">
        <f t="shared" si="75"/>
        <v>0</v>
      </c>
      <c r="AX53" s="16">
        <f t="shared" si="76"/>
        <v>0</v>
      </c>
      <c r="AY53" s="16">
        <f t="shared" si="77"/>
        <v>0</v>
      </c>
      <c r="AZ53" s="18">
        <f t="shared" si="78"/>
        <v>0</v>
      </c>
      <c r="BA53" s="18">
        <f t="shared" si="79"/>
        <v>0</v>
      </c>
      <c r="BB53" s="18">
        <f t="shared" si="80"/>
        <v>0</v>
      </c>
      <c r="BC53" s="18">
        <f t="shared" si="81"/>
        <v>0</v>
      </c>
      <c r="BD53" s="18">
        <f t="shared" si="82"/>
        <v>0</v>
      </c>
      <c r="BE53" s="18">
        <f t="shared" si="83"/>
        <v>0</v>
      </c>
      <c r="BF53" s="18">
        <f t="shared" si="84"/>
        <v>0</v>
      </c>
      <c r="BG53" s="18">
        <f t="shared" si="85"/>
        <v>0</v>
      </c>
      <c r="BH53" s="18">
        <f t="shared" si="86"/>
        <v>0</v>
      </c>
    </row>
    <row r="54" spans="1:60" x14ac:dyDescent="0.25">
      <c r="A54" s="2" t="s">
        <v>85</v>
      </c>
      <c r="B54" s="2" t="s">
        <v>86</v>
      </c>
      <c r="C54" s="2">
        <v>13</v>
      </c>
      <c r="D54" s="2">
        <v>3003</v>
      </c>
      <c r="E54" s="3">
        <f t="shared" si="89"/>
        <v>39039</v>
      </c>
      <c r="F54" s="3" t="s">
        <v>5</v>
      </c>
      <c r="G54" s="2">
        <v>12.35</v>
      </c>
      <c r="H54" s="6">
        <f>IFERROR(VLOOKUP(B54,Sheet3!$A$1:$C$500,2,0),"")</f>
        <v>320</v>
      </c>
      <c r="I54" s="2">
        <f t="shared" si="87"/>
        <v>0.75</v>
      </c>
      <c r="J54" s="2">
        <f t="shared" si="88"/>
        <v>1</v>
      </c>
      <c r="K54" s="12">
        <f>IFERROR(VLOOKUP(B54,Sheet3!$A$1:$C$500,3,0),"")</f>
        <v>500</v>
      </c>
      <c r="L54" s="2">
        <f t="shared" si="49"/>
        <v>0.8</v>
      </c>
      <c r="M54" s="2">
        <f t="shared" si="50"/>
        <v>2</v>
      </c>
      <c r="N54">
        <f t="shared" si="22"/>
        <v>0</v>
      </c>
      <c r="O54">
        <f>SUMPRODUCT(($B54=[1]程序注册表!$C$2:$C$3000)*($O$1=[1]程序注册表!$F$2:$F$3000)*([1]程序注册表!$X$2:$X$3000))</f>
        <v>0</v>
      </c>
      <c r="P54">
        <f>SUMPRODUCT(($B54=[1]程序注册表!$C$2:$C$3000)*($P$1=[1]程序注册表!$F$2:$F$3000)*([1]程序注册表!$X$2:$X$3000))</f>
        <v>0</v>
      </c>
      <c r="Q54">
        <f>SUMPRODUCT(($B54=[1]程序注册表!$C$2:$C$3000)*($Q$1=[1]程序注册表!$F$2:$F$3000)*([1]程序注册表!$X$2:$X$3000))</f>
        <v>0</v>
      </c>
      <c r="R54">
        <f>SUMPRODUCT(($B54=[1]程序注册表!$C$2:$C$3000)*($R$1=[1]程序注册表!$F$2:$F$3000)*([1]程序注册表!$X$2:$X$3000))</f>
        <v>32</v>
      </c>
      <c r="S54">
        <f>SUMPRODUCT(($B54=[1]程序注册表!$C$2:$C$3000)*($S$1=[1]程序注册表!$F$2:$F$3000)*([1]程序注册表!$X$2:$X$3000))</f>
        <v>25</v>
      </c>
      <c r="T54">
        <f>SUMPRODUCT(($B54=[1]程序注册表!$C$2:$C$3000)*($T$1=[1]程序注册表!$F$2:$F$3000)*([1]程序注册表!$X$2:$X$3000))</f>
        <v>0</v>
      </c>
      <c r="U54">
        <f>SUMPRODUCT(($B54=[1]程序注册表!$C$2:$C$3000)*($U$1=[1]程序注册表!$F$2:$F$3000)*([1]程序注册表!$X$2:$X$3000))</f>
        <v>0</v>
      </c>
      <c r="V54">
        <f>SUMPRODUCT(($B54=[1]程序注册表!$C$2:$C$3000)*($V$1=[1]程序注册表!$F$2:$F$3000)*([1]程序注册表!$X$2:$X$3000))</f>
        <v>0</v>
      </c>
      <c r="W54">
        <f>SUMPRODUCT(($B54=[1]程序注册表!$C$2:$C$3000)*($W$1=[1]程序注册表!$F$2:$F$3000)*([1]程序注册表!$X$2:$X$3000))</f>
        <v>0</v>
      </c>
      <c r="X54">
        <f>SUMPRODUCT(($B54=[1]程序注册表!$C$2:$C$3000)*($X$1=[1]程序注册表!$F$2:$F$3000)*([1]程序注册表!$X$2:$X$3000))</f>
        <v>0</v>
      </c>
      <c r="Y54" s="9">
        <f t="shared" si="51"/>
        <v>0</v>
      </c>
      <c r="Z54" s="9">
        <f t="shared" si="52"/>
        <v>0</v>
      </c>
      <c r="AA54" s="9">
        <f t="shared" si="53"/>
        <v>0</v>
      </c>
      <c r="AB54" s="9">
        <f t="shared" si="54"/>
        <v>0</v>
      </c>
      <c r="AC54" s="9">
        <f t="shared" si="55"/>
        <v>0</v>
      </c>
      <c r="AD54" s="9">
        <f t="shared" si="56"/>
        <v>0</v>
      </c>
      <c r="AE54" s="9">
        <f t="shared" si="57"/>
        <v>0</v>
      </c>
      <c r="AF54" s="9">
        <f t="shared" si="58"/>
        <v>0</v>
      </c>
      <c r="AG54" s="9">
        <f t="shared" si="59"/>
        <v>0</v>
      </c>
      <c r="AH54" s="14">
        <f t="shared" si="60"/>
        <v>0</v>
      </c>
      <c r="AI54" s="14">
        <f t="shared" si="61"/>
        <v>0</v>
      </c>
      <c r="AJ54" s="14">
        <f t="shared" si="62"/>
        <v>0</v>
      </c>
      <c r="AK54" s="14">
        <f t="shared" si="63"/>
        <v>0</v>
      </c>
      <c r="AL54" s="14">
        <f t="shared" si="64"/>
        <v>0</v>
      </c>
      <c r="AM54" s="14">
        <f t="shared" si="65"/>
        <v>0</v>
      </c>
      <c r="AN54" s="14">
        <f t="shared" si="66"/>
        <v>0</v>
      </c>
      <c r="AO54" s="14">
        <f t="shared" si="67"/>
        <v>0</v>
      </c>
      <c r="AP54" s="14">
        <f t="shared" si="68"/>
        <v>0</v>
      </c>
      <c r="AQ54" s="16">
        <f t="shared" si="69"/>
        <v>0</v>
      </c>
      <c r="AR54" s="16">
        <f t="shared" si="70"/>
        <v>0</v>
      </c>
      <c r="AS54" s="16">
        <f t="shared" si="71"/>
        <v>0</v>
      </c>
      <c r="AT54" s="16">
        <f t="shared" si="72"/>
        <v>0</v>
      </c>
      <c r="AU54" s="16">
        <f t="shared" si="73"/>
        <v>0</v>
      </c>
      <c r="AV54" s="16">
        <f t="shared" si="74"/>
        <v>0</v>
      </c>
      <c r="AW54" s="16">
        <f t="shared" si="75"/>
        <v>0</v>
      </c>
      <c r="AX54" s="16">
        <f t="shared" si="76"/>
        <v>0</v>
      </c>
      <c r="AY54" s="16">
        <f t="shared" si="77"/>
        <v>0</v>
      </c>
      <c r="AZ54" s="18">
        <f t="shared" si="78"/>
        <v>0</v>
      </c>
      <c r="BA54" s="18">
        <f t="shared" si="79"/>
        <v>0</v>
      </c>
      <c r="BB54" s="18">
        <f t="shared" si="80"/>
        <v>0</v>
      </c>
      <c r="BC54" s="18">
        <f t="shared" si="81"/>
        <v>0</v>
      </c>
      <c r="BD54" s="18">
        <f t="shared" si="82"/>
        <v>0</v>
      </c>
      <c r="BE54" s="18">
        <f t="shared" si="83"/>
        <v>0</v>
      </c>
      <c r="BF54" s="18">
        <f t="shared" si="84"/>
        <v>0</v>
      </c>
      <c r="BG54" s="18">
        <f t="shared" si="85"/>
        <v>0</v>
      </c>
      <c r="BH54" s="18">
        <f t="shared" si="86"/>
        <v>0</v>
      </c>
    </row>
    <row r="55" spans="1:60" x14ac:dyDescent="0.25">
      <c r="A55" s="2" t="s">
        <v>87</v>
      </c>
      <c r="B55" s="2" t="s">
        <v>88</v>
      </c>
      <c r="C55" s="2">
        <v>12</v>
      </c>
      <c r="D55" s="2">
        <v>3663</v>
      </c>
      <c r="E55" s="3">
        <f t="shared" si="89"/>
        <v>43956</v>
      </c>
      <c r="F55" s="3" t="s">
        <v>5</v>
      </c>
      <c r="G55">
        <v>12.2</v>
      </c>
      <c r="H55" s="6">
        <f>IFERROR(VLOOKUP(B55,Sheet3!$A$1:$C$500,2,0),"")</f>
        <v>600</v>
      </c>
      <c r="I55" s="2">
        <f t="shared" si="87"/>
        <v>0.85</v>
      </c>
      <c r="J55" s="2">
        <f t="shared" si="88"/>
        <v>2</v>
      </c>
      <c r="K55" s="12">
        <f>IFERROR(VLOOKUP(B55,Sheet3!$A$1:$C$500,3,0),"")</f>
        <v>660</v>
      </c>
      <c r="L55" s="2">
        <f t="shared" si="49"/>
        <v>0.85</v>
      </c>
      <c r="M55" s="2">
        <f t="shared" si="50"/>
        <v>3</v>
      </c>
      <c r="N55">
        <f t="shared" si="22"/>
        <v>0</v>
      </c>
      <c r="O55">
        <f>SUMPRODUCT(($B55=[1]程序注册表!$C$2:$C$3000)*($O$1=[1]程序注册表!$F$2:$F$3000)*([1]程序注册表!$X$2:$X$3000))</f>
        <v>32</v>
      </c>
      <c r="P55">
        <f>SUMPRODUCT(($B55=[1]程序注册表!$C$2:$C$3000)*($P$1=[1]程序注册表!$F$2:$F$3000)*([1]程序注册表!$X$2:$X$3000))</f>
        <v>29</v>
      </c>
      <c r="Q55">
        <f>SUMPRODUCT(($B55=[1]程序注册表!$C$2:$C$3000)*($Q$1=[1]程序注册表!$F$2:$F$3000)*([1]程序注册表!$X$2:$X$3000))</f>
        <v>0</v>
      </c>
      <c r="R55">
        <f>SUMPRODUCT(($B55=[1]程序注册表!$C$2:$C$3000)*($R$1=[1]程序注册表!$F$2:$F$3000)*([1]程序注册表!$X$2:$X$3000))</f>
        <v>0</v>
      </c>
      <c r="S55">
        <f>SUMPRODUCT(($B55=[1]程序注册表!$C$2:$C$3000)*($S$1=[1]程序注册表!$F$2:$F$3000)*([1]程序注册表!$X$2:$X$3000))</f>
        <v>0</v>
      </c>
      <c r="T55">
        <f>SUMPRODUCT(($B55=[1]程序注册表!$C$2:$C$3000)*($T$1=[1]程序注册表!$F$2:$F$3000)*([1]程序注册表!$X$2:$X$3000))</f>
        <v>0</v>
      </c>
      <c r="U55">
        <f>SUMPRODUCT(($B55=[1]程序注册表!$C$2:$C$3000)*($U$1=[1]程序注册表!$F$2:$F$3000)*([1]程序注册表!$X$2:$X$3000))</f>
        <v>0</v>
      </c>
      <c r="V55">
        <f>SUMPRODUCT(($B55=[1]程序注册表!$C$2:$C$3000)*($V$1=[1]程序注册表!$F$2:$F$3000)*([1]程序注册表!$X$2:$X$3000))</f>
        <v>0</v>
      </c>
      <c r="W55">
        <f>SUMPRODUCT(($B55=[1]程序注册表!$C$2:$C$3000)*($W$1=[1]程序注册表!$F$2:$F$3000)*([1]程序注册表!$X$2:$X$3000))</f>
        <v>0</v>
      </c>
      <c r="X55">
        <f>SUMPRODUCT(($B55=[1]程序注册表!$C$2:$C$3000)*($X$1=[1]程序注册表!$F$2:$F$3000)*([1]程序注册表!$X$2:$X$3000))</f>
        <v>0</v>
      </c>
      <c r="Y55" s="9">
        <f t="shared" si="51"/>
        <v>0</v>
      </c>
      <c r="Z55" s="9">
        <f t="shared" si="52"/>
        <v>0</v>
      </c>
      <c r="AA55" s="9">
        <f t="shared" si="53"/>
        <v>0</v>
      </c>
      <c r="AB55" s="9">
        <f t="shared" si="54"/>
        <v>0</v>
      </c>
      <c r="AC55" s="9">
        <f t="shared" si="55"/>
        <v>0</v>
      </c>
      <c r="AD55" s="9">
        <f t="shared" si="56"/>
        <v>0</v>
      </c>
      <c r="AE55" s="9">
        <f t="shared" si="57"/>
        <v>0</v>
      </c>
      <c r="AF55" s="9">
        <f t="shared" si="58"/>
        <v>0</v>
      </c>
      <c r="AG55" s="9">
        <f t="shared" si="59"/>
        <v>0</v>
      </c>
      <c r="AH55" s="14">
        <f t="shared" si="60"/>
        <v>0</v>
      </c>
      <c r="AI55" s="14">
        <f t="shared" si="61"/>
        <v>0</v>
      </c>
      <c r="AJ55" s="14">
        <f t="shared" si="62"/>
        <v>0</v>
      </c>
      <c r="AK55" s="14">
        <f t="shared" si="63"/>
        <v>0</v>
      </c>
      <c r="AL55" s="14">
        <f t="shared" si="64"/>
        <v>0</v>
      </c>
      <c r="AM55" s="14">
        <f t="shared" si="65"/>
        <v>0</v>
      </c>
      <c r="AN55" s="14">
        <f t="shared" si="66"/>
        <v>0</v>
      </c>
      <c r="AO55" s="14">
        <f t="shared" si="67"/>
        <v>0</v>
      </c>
      <c r="AP55" s="14">
        <f t="shared" si="68"/>
        <v>0</v>
      </c>
      <c r="AQ55" s="16">
        <f t="shared" si="69"/>
        <v>0</v>
      </c>
      <c r="AR55" s="16">
        <f t="shared" si="70"/>
        <v>0</v>
      </c>
      <c r="AS55" s="16">
        <f t="shared" si="71"/>
        <v>0</v>
      </c>
      <c r="AT55" s="16">
        <f t="shared" si="72"/>
        <v>0</v>
      </c>
      <c r="AU55" s="16">
        <f t="shared" si="73"/>
        <v>0</v>
      </c>
      <c r="AV55" s="16">
        <f t="shared" si="74"/>
        <v>0</v>
      </c>
      <c r="AW55" s="16">
        <f t="shared" si="75"/>
        <v>0</v>
      </c>
      <c r="AX55" s="16">
        <f t="shared" si="76"/>
        <v>0</v>
      </c>
      <c r="AY55" s="16">
        <f t="shared" si="77"/>
        <v>0</v>
      </c>
      <c r="AZ55" s="18">
        <f t="shared" si="78"/>
        <v>0</v>
      </c>
      <c r="BA55" s="18">
        <f t="shared" si="79"/>
        <v>0</v>
      </c>
      <c r="BB55" s="18">
        <f t="shared" si="80"/>
        <v>0</v>
      </c>
      <c r="BC55" s="18">
        <f t="shared" si="81"/>
        <v>0</v>
      </c>
      <c r="BD55" s="18">
        <f t="shared" si="82"/>
        <v>0</v>
      </c>
      <c r="BE55" s="18">
        <f t="shared" si="83"/>
        <v>0</v>
      </c>
      <c r="BF55" s="18">
        <f t="shared" si="84"/>
        <v>0</v>
      </c>
      <c r="BG55" s="18">
        <f t="shared" si="85"/>
        <v>0</v>
      </c>
      <c r="BH55" s="18">
        <f t="shared" si="86"/>
        <v>0</v>
      </c>
    </row>
    <row r="56" spans="1:60" x14ac:dyDescent="0.25">
      <c r="A56" s="2" t="s">
        <v>89</v>
      </c>
      <c r="B56" s="2" t="s">
        <v>88</v>
      </c>
      <c r="C56" s="2">
        <v>12</v>
      </c>
      <c r="D56" s="2">
        <v>3663</v>
      </c>
      <c r="E56" s="3">
        <f t="shared" si="89"/>
        <v>43956</v>
      </c>
      <c r="F56" s="3" t="s">
        <v>5</v>
      </c>
      <c r="G56">
        <v>12.2</v>
      </c>
      <c r="H56" s="6">
        <f>IFERROR(VLOOKUP(B56,Sheet3!$A$1:$C$500,2,0),"")</f>
        <v>600</v>
      </c>
      <c r="I56" s="2">
        <f t="shared" si="87"/>
        <v>0.85</v>
      </c>
      <c r="J56" s="2">
        <f t="shared" si="88"/>
        <v>2</v>
      </c>
      <c r="K56" s="12">
        <f>IFERROR(VLOOKUP(B56,Sheet3!$A$1:$C$500,3,0),"")</f>
        <v>660</v>
      </c>
      <c r="L56" s="2">
        <f t="shared" si="49"/>
        <v>0.85</v>
      </c>
      <c r="M56" s="2">
        <f t="shared" si="50"/>
        <v>3</v>
      </c>
      <c r="N56">
        <f t="shared" si="22"/>
        <v>0</v>
      </c>
      <c r="O56">
        <f>SUMPRODUCT(($B56=[1]程序注册表!$C$2:$C$3000)*($O$1=[1]程序注册表!$F$2:$F$3000)*([1]程序注册表!$X$2:$X$3000))</f>
        <v>32</v>
      </c>
      <c r="P56">
        <f>SUMPRODUCT(($B56=[1]程序注册表!$C$2:$C$3000)*($P$1=[1]程序注册表!$F$2:$F$3000)*([1]程序注册表!$X$2:$X$3000))</f>
        <v>29</v>
      </c>
      <c r="Q56">
        <f>SUMPRODUCT(($B56=[1]程序注册表!$C$2:$C$3000)*($Q$1=[1]程序注册表!$F$2:$F$3000)*([1]程序注册表!$X$2:$X$3000))</f>
        <v>0</v>
      </c>
      <c r="R56">
        <f>SUMPRODUCT(($B56=[1]程序注册表!$C$2:$C$3000)*($R$1=[1]程序注册表!$F$2:$F$3000)*([1]程序注册表!$X$2:$X$3000))</f>
        <v>0</v>
      </c>
      <c r="S56">
        <f>SUMPRODUCT(($B56=[1]程序注册表!$C$2:$C$3000)*($S$1=[1]程序注册表!$F$2:$F$3000)*([1]程序注册表!$X$2:$X$3000))</f>
        <v>0</v>
      </c>
      <c r="T56">
        <f>SUMPRODUCT(($B56=[1]程序注册表!$C$2:$C$3000)*($T$1=[1]程序注册表!$F$2:$F$3000)*([1]程序注册表!$X$2:$X$3000))</f>
        <v>0</v>
      </c>
      <c r="U56">
        <f>SUMPRODUCT(($B56=[1]程序注册表!$C$2:$C$3000)*($U$1=[1]程序注册表!$F$2:$F$3000)*([1]程序注册表!$X$2:$X$3000))</f>
        <v>0</v>
      </c>
      <c r="V56">
        <f>SUMPRODUCT(($B56=[1]程序注册表!$C$2:$C$3000)*($V$1=[1]程序注册表!$F$2:$F$3000)*([1]程序注册表!$X$2:$X$3000))</f>
        <v>0</v>
      </c>
      <c r="W56">
        <f>SUMPRODUCT(($B56=[1]程序注册表!$C$2:$C$3000)*($W$1=[1]程序注册表!$F$2:$F$3000)*([1]程序注册表!$X$2:$X$3000))</f>
        <v>0</v>
      </c>
      <c r="X56">
        <f>SUMPRODUCT(($B56=[1]程序注册表!$C$2:$C$3000)*($X$1=[1]程序注册表!$F$2:$F$3000)*([1]程序注册表!$X$2:$X$3000))</f>
        <v>0</v>
      </c>
      <c r="Y56" s="9">
        <f t="shared" si="51"/>
        <v>0</v>
      </c>
      <c r="Z56" s="9">
        <f t="shared" si="52"/>
        <v>0</v>
      </c>
      <c r="AA56" s="9">
        <f t="shared" si="53"/>
        <v>0</v>
      </c>
      <c r="AB56" s="9">
        <f t="shared" si="54"/>
        <v>0</v>
      </c>
      <c r="AC56" s="9">
        <f t="shared" si="55"/>
        <v>0</v>
      </c>
      <c r="AD56" s="9">
        <f t="shared" si="56"/>
        <v>0</v>
      </c>
      <c r="AE56" s="9">
        <f t="shared" si="57"/>
        <v>0</v>
      </c>
      <c r="AF56" s="9">
        <f t="shared" si="58"/>
        <v>0</v>
      </c>
      <c r="AG56" s="9">
        <f t="shared" si="59"/>
        <v>0</v>
      </c>
      <c r="AH56" s="14">
        <f t="shared" si="60"/>
        <v>0</v>
      </c>
      <c r="AI56" s="14">
        <f t="shared" si="61"/>
        <v>0</v>
      </c>
      <c r="AJ56" s="14">
        <f t="shared" si="62"/>
        <v>0</v>
      </c>
      <c r="AK56" s="14">
        <f t="shared" si="63"/>
        <v>0</v>
      </c>
      <c r="AL56" s="14">
        <f t="shared" si="64"/>
        <v>0</v>
      </c>
      <c r="AM56" s="14">
        <f t="shared" si="65"/>
        <v>0</v>
      </c>
      <c r="AN56" s="14">
        <f t="shared" si="66"/>
        <v>0</v>
      </c>
      <c r="AO56" s="14">
        <f t="shared" si="67"/>
        <v>0</v>
      </c>
      <c r="AP56" s="14">
        <f t="shared" si="68"/>
        <v>0</v>
      </c>
      <c r="AQ56" s="16">
        <f t="shared" si="69"/>
        <v>0</v>
      </c>
      <c r="AR56" s="16">
        <f t="shared" si="70"/>
        <v>0</v>
      </c>
      <c r="AS56" s="16">
        <f t="shared" si="71"/>
        <v>0</v>
      </c>
      <c r="AT56" s="16">
        <f t="shared" si="72"/>
        <v>0</v>
      </c>
      <c r="AU56" s="16">
        <f t="shared" si="73"/>
        <v>0</v>
      </c>
      <c r="AV56" s="16">
        <f t="shared" si="74"/>
        <v>0</v>
      </c>
      <c r="AW56" s="16">
        <f t="shared" si="75"/>
        <v>0</v>
      </c>
      <c r="AX56" s="16">
        <f t="shared" si="76"/>
        <v>0</v>
      </c>
      <c r="AY56" s="16">
        <f t="shared" si="77"/>
        <v>0</v>
      </c>
      <c r="AZ56" s="18">
        <f t="shared" si="78"/>
        <v>0</v>
      </c>
      <c r="BA56" s="18">
        <f t="shared" si="79"/>
        <v>0</v>
      </c>
      <c r="BB56" s="18">
        <f t="shared" si="80"/>
        <v>0</v>
      </c>
      <c r="BC56" s="18">
        <f t="shared" si="81"/>
        <v>0</v>
      </c>
      <c r="BD56" s="18">
        <f t="shared" si="82"/>
        <v>0</v>
      </c>
      <c r="BE56" s="18">
        <f t="shared" si="83"/>
        <v>0</v>
      </c>
      <c r="BF56" s="18">
        <f t="shared" si="84"/>
        <v>0</v>
      </c>
      <c r="BG56" s="18">
        <f t="shared" si="85"/>
        <v>0</v>
      </c>
      <c r="BH56" s="18">
        <f t="shared" si="86"/>
        <v>0</v>
      </c>
    </row>
    <row r="57" spans="1:60" x14ac:dyDescent="0.25">
      <c r="A57" s="2" t="s">
        <v>90</v>
      </c>
      <c r="B57" s="2" t="s">
        <v>88</v>
      </c>
      <c r="C57" s="2">
        <v>4</v>
      </c>
      <c r="D57" s="2">
        <v>3663</v>
      </c>
      <c r="E57" s="3">
        <f t="shared" si="89"/>
        <v>14652</v>
      </c>
      <c r="F57" s="3" t="s">
        <v>5</v>
      </c>
      <c r="G57">
        <v>4</v>
      </c>
      <c r="H57" s="6">
        <f>IFERROR(VLOOKUP(B57,Sheet3!$A$1:$C$500,2,0),"")</f>
        <v>600</v>
      </c>
      <c r="I57" s="2">
        <f t="shared" si="87"/>
        <v>0.85</v>
      </c>
      <c r="J57" s="2">
        <f t="shared" si="88"/>
        <v>2</v>
      </c>
      <c r="K57" s="12">
        <f>IFERROR(VLOOKUP(B57,Sheet3!$A$1:$C$500,3,0),"")</f>
        <v>660</v>
      </c>
      <c r="L57" s="2">
        <f t="shared" si="49"/>
        <v>0.85</v>
      </c>
      <c r="M57" s="2">
        <f t="shared" si="50"/>
        <v>3</v>
      </c>
      <c r="N57">
        <f t="shared" ref="N57:N120" si="90">SUM(O57:X57)*C57/60-G57</f>
        <v>6.666666666666643E-2</v>
      </c>
      <c r="O57">
        <f>SUMPRODUCT(($B57=[1]程序注册表!$C$2:$C$3000)*($O$1=[1]程序注册表!$F$2:$F$3000)*([1]程序注册表!$X$2:$X$3000))</f>
        <v>32</v>
      </c>
      <c r="P57">
        <f>SUMPRODUCT(($B57=[1]程序注册表!$C$2:$C$3000)*($P$1=[1]程序注册表!$F$2:$F$3000)*([1]程序注册表!$X$2:$X$3000))</f>
        <v>29</v>
      </c>
      <c r="Q57">
        <f>SUMPRODUCT(($B57=[1]程序注册表!$C$2:$C$3000)*($Q$1=[1]程序注册表!$F$2:$F$3000)*([1]程序注册表!$X$2:$X$3000))</f>
        <v>0</v>
      </c>
      <c r="R57">
        <f>SUMPRODUCT(($B57=[1]程序注册表!$C$2:$C$3000)*($R$1=[1]程序注册表!$F$2:$F$3000)*([1]程序注册表!$X$2:$X$3000))</f>
        <v>0</v>
      </c>
      <c r="S57">
        <f>SUMPRODUCT(($B57=[1]程序注册表!$C$2:$C$3000)*($S$1=[1]程序注册表!$F$2:$F$3000)*([1]程序注册表!$X$2:$X$3000))</f>
        <v>0</v>
      </c>
      <c r="T57">
        <f>SUMPRODUCT(($B57=[1]程序注册表!$C$2:$C$3000)*($T$1=[1]程序注册表!$F$2:$F$3000)*([1]程序注册表!$X$2:$X$3000))</f>
        <v>0</v>
      </c>
      <c r="U57">
        <f>SUMPRODUCT(($B57=[1]程序注册表!$C$2:$C$3000)*($U$1=[1]程序注册表!$F$2:$F$3000)*([1]程序注册表!$X$2:$X$3000))</f>
        <v>0</v>
      </c>
      <c r="V57">
        <f>SUMPRODUCT(($B57=[1]程序注册表!$C$2:$C$3000)*($V$1=[1]程序注册表!$F$2:$F$3000)*([1]程序注册表!$X$2:$X$3000))</f>
        <v>0</v>
      </c>
      <c r="W57">
        <f>SUMPRODUCT(($B57=[1]程序注册表!$C$2:$C$3000)*($W$1=[1]程序注册表!$F$2:$F$3000)*([1]程序注册表!$X$2:$X$3000))</f>
        <v>0</v>
      </c>
      <c r="X57">
        <f>SUMPRODUCT(($B57=[1]程序注册表!$C$2:$C$3000)*($X$1=[1]程序注册表!$F$2:$F$3000)*([1]程序注册表!$X$2:$X$3000))</f>
        <v>0</v>
      </c>
      <c r="Y57" s="9">
        <f t="shared" si="51"/>
        <v>0</v>
      </c>
      <c r="Z57" s="9">
        <f t="shared" si="52"/>
        <v>0</v>
      </c>
      <c r="AA57" s="9">
        <f t="shared" si="53"/>
        <v>0</v>
      </c>
      <c r="AB57" s="9">
        <f t="shared" si="54"/>
        <v>0</v>
      </c>
      <c r="AC57" s="9">
        <f t="shared" si="55"/>
        <v>3.9215686274509665E-2</v>
      </c>
      <c r="AD57" s="9">
        <f t="shared" si="56"/>
        <v>0</v>
      </c>
      <c r="AE57" s="9">
        <f t="shared" si="57"/>
        <v>0</v>
      </c>
      <c r="AF57" s="9">
        <f t="shared" si="58"/>
        <v>0</v>
      </c>
      <c r="AG57" s="9">
        <f t="shared" si="59"/>
        <v>0</v>
      </c>
      <c r="AH57" s="14">
        <f t="shared" si="60"/>
        <v>0</v>
      </c>
      <c r="AI57" s="14">
        <f t="shared" si="61"/>
        <v>0</v>
      </c>
      <c r="AJ57" s="14">
        <f t="shared" si="62"/>
        <v>0</v>
      </c>
      <c r="AK57" s="14">
        <f t="shared" si="63"/>
        <v>2.614379084967311E-2</v>
      </c>
      <c r="AL57" s="14">
        <f t="shared" si="64"/>
        <v>0</v>
      </c>
      <c r="AM57" s="14">
        <f t="shared" si="65"/>
        <v>0</v>
      </c>
      <c r="AN57" s="14">
        <f t="shared" si="66"/>
        <v>0</v>
      </c>
      <c r="AO57" s="14">
        <f t="shared" si="67"/>
        <v>0</v>
      </c>
      <c r="AP57" s="14">
        <f t="shared" si="68"/>
        <v>0</v>
      </c>
      <c r="AQ57" s="16">
        <f t="shared" si="69"/>
        <v>0</v>
      </c>
      <c r="AR57" s="16">
        <f t="shared" si="70"/>
        <v>0</v>
      </c>
      <c r="AS57" s="16">
        <f t="shared" si="71"/>
        <v>0</v>
      </c>
      <c r="AT57" s="16">
        <f t="shared" si="72"/>
        <v>0</v>
      </c>
      <c r="AU57" s="16">
        <f t="shared" si="73"/>
        <v>1.9607843137254832E-2</v>
      </c>
      <c r="AV57" s="16">
        <f t="shared" si="74"/>
        <v>0</v>
      </c>
      <c r="AW57" s="16">
        <f t="shared" si="75"/>
        <v>0</v>
      </c>
      <c r="AX57" s="16">
        <f t="shared" si="76"/>
        <v>0</v>
      </c>
      <c r="AY57" s="16">
        <f t="shared" si="77"/>
        <v>0</v>
      </c>
      <c r="AZ57" s="18">
        <f t="shared" si="78"/>
        <v>0</v>
      </c>
      <c r="BA57" s="18">
        <f t="shared" si="79"/>
        <v>0</v>
      </c>
      <c r="BB57" s="18">
        <f t="shared" si="80"/>
        <v>0</v>
      </c>
      <c r="BC57" s="18">
        <f t="shared" si="81"/>
        <v>1.3071895424836555E-2</v>
      </c>
      <c r="BD57" s="18">
        <f t="shared" si="82"/>
        <v>0</v>
      </c>
      <c r="BE57" s="18">
        <f t="shared" si="83"/>
        <v>0</v>
      </c>
      <c r="BF57" s="18">
        <f t="shared" si="84"/>
        <v>0</v>
      </c>
      <c r="BG57" s="18">
        <f t="shared" si="85"/>
        <v>0</v>
      </c>
      <c r="BH57" s="18">
        <f t="shared" si="86"/>
        <v>0</v>
      </c>
    </row>
    <row r="58" spans="1:60" x14ac:dyDescent="0.25">
      <c r="A58" s="2" t="s">
        <v>115</v>
      </c>
      <c r="B58" s="2" t="s">
        <v>116</v>
      </c>
      <c r="C58" s="2">
        <v>15</v>
      </c>
      <c r="D58" s="2">
        <v>465</v>
      </c>
      <c r="E58" s="2"/>
      <c r="F58" s="3" t="s">
        <v>117</v>
      </c>
      <c r="H58" s="6">
        <f>IFERROR(VLOOKUP(B58,Sheet3!$A$1:$C$500,2,0),"")</f>
        <v>320</v>
      </c>
      <c r="I58" s="2">
        <f t="shared" si="87"/>
        <v>0.75</v>
      </c>
      <c r="J58" s="2">
        <f t="shared" si="88"/>
        <v>1</v>
      </c>
      <c r="K58" s="12">
        <f>IFERROR(VLOOKUP(B58,Sheet3!$A$1:$C$500,3,0),"")</f>
        <v>300</v>
      </c>
      <c r="L58" s="2">
        <f t="shared" si="49"/>
        <v>0.75</v>
      </c>
      <c r="M58" s="2">
        <f t="shared" si="50"/>
        <v>1</v>
      </c>
      <c r="N58">
        <f t="shared" si="90"/>
        <v>6.5</v>
      </c>
      <c r="O58">
        <f>SUMPRODUCT(($B58=[1]程序注册表!$C$2:$C$3000)*($O$1=[1]程序注册表!$F$2:$F$3000)*([1]程序注册表!$X$2:$X$3000))</f>
        <v>26</v>
      </c>
      <c r="P58">
        <f>SUMPRODUCT(($B58=[1]程序注册表!$C$2:$C$3000)*($P$1=[1]程序注册表!$F$2:$F$3000)*([1]程序注册表!$X$2:$X$3000))</f>
        <v>0</v>
      </c>
      <c r="Q58">
        <f>SUMPRODUCT(($B58=[1]程序注册表!$C$2:$C$3000)*($Q$1=[1]程序注册表!$F$2:$F$3000)*([1]程序注册表!$X$2:$X$3000))</f>
        <v>0</v>
      </c>
      <c r="R58">
        <f>SUMPRODUCT(($B58=[1]程序注册表!$C$2:$C$3000)*($R$1=[1]程序注册表!$F$2:$F$3000)*([1]程序注册表!$X$2:$X$3000))</f>
        <v>0</v>
      </c>
      <c r="S58">
        <f>SUMPRODUCT(($B58=[1]程序注册表!$C$2:$C$3000)*($S$1=[1]程序注册表!$F$2:$F$3000)*([1]程序注册表!$X$2:$X$3000))</f>
        <v>0</v>
      </c>
      <c r="T58">
        <f>SUMPRODUCT(($B58=[1]程序注册表!$C$2:$C$3000)*($T$1=[1]程序注册表!$F$2:$F$3000)*([1]程序注册表!$X$2:$X$3000))</f>
        <v>0</v>
      </c>
      <c r="U58">
        <f>SUMPRODUCT(($B58=[1]程序注册表!$C$2:$C$3000)*($U$1=[1]程序注册表!$F$2:$F$3000)*([1]程序注册表!$X$2:$X$3000))</f>
        <v>0</v>
      </c>
      <c r="V58">
        <f>SUMPRODUCT(($B58=[1]程序注册表!$C$2:$C$3000)*($V$1=[1]程序注册表!$F$2:$F$3000)*([1]程序注册表!$X$2:$X$3000))</f>
        <v>0</v>
      </c>
      <c r="W58">
        <f>SUMPRODUCT(($B58=[1]程序注册表!$C$2:$C$3000)*($W$1=[1]程序注册表!$F$2:$F$3000)*([1]程序注册表!$X$2:$X$3000))</f>
        <v>0</v>
      </c>
      <c r="X58">
        <f>SUMPRODUCT(($B58=[1]程序注册表!$C$2:$C$3000)*($X$1=[1]程序注册表!$F$2:$F$3000)*([1]程序注册表!$X$2:$X$3000))</f>
        <v>0</v>
      </c>
      <c r="Y58" s="9">
        <f t="shared" si="51"/>
        <v>0</v>
      </c>
      <c r="Z58" s="9">
        <f t="shared" si="52"/>
        <v>0</v>
      </c>
      <c r="AA58" s="9">
        <f t="shared" si="53"/>
        <v>0</v>
      </c>
      <c r="AB58" s="9">
        <f t="shared" si="54"/>
        <v>0</v>
      </c>
      <c r="AC58" s="9">
        <f t="shared" si="55"/>
        <v>0</v>
      </c>
      <c r="AD58" s="9">
        <f t="shared" si="56"/>
        <v>0</v>
      </c>
      <c r="AE58" s="9">
        <f t="shared" si="57"/>
        <v>0</v>
      </c>
      <c r="AF58" s="9">
        <f t="shared" si="58"/>
        <v>8.6666666666666661</v>
      </c>
      <c r="AG58" s="9">
        <f t="shared" si="59"/>
        <v>0</v>
      </c>
      <c r="AH58" s="14">
        <f t="shared" si="60"/>
        <v>0</v>
      </c>
      <c r="AI58" s="14">
        <f t="shared" si="61"/>
        <v>0</v>
      </c>
      <c r="AJ58" s="14">
        <f t="shared" si="62"/>
        <v>0</v>
      </c>
      <c r="AK58" s="14">
        <f t="shared" si="63"/>
        <v>0</v>
      </c>
      <c r="AL58" s="14">
        <f t="shared" si="64"/>
        <v>0</v>
      </c>
      <c r="AM58" s="14">
        <f t="shared" si="65"/>
        <v>0</v>
      </c>
      <c r="AN58" s="14">
        <f t="shared" si="66"/>
        <v>0</v>
      </c>
      <c r="AO58" s="14">
        <f t="shared" si="67"/>
        <v>0</v>
      </c>
      <c r="AP58" s="14">
        <f t="shared" si="68"/>
        <v>8.6666666666666661</v>
      </c>
      <c r="AQ58" s="16">
        <f t="shared" si="69"/>
        <v>0</v>
      </c>
      <c r="AR58" s="16">
        <f t="shared" si="70"/>
        <v>0</v>
      </c>
      <c r="AS58" s="16">
        <f t="shared" si="71"/>
        <v>0</v>
      </c>
      <c r="AT58" s="16">
        <f t="shared" si="72"/>
        <v>0</v>
      </c>
      <c r="AU58" s="16">
        <f t="shared" si="73"/>
        <v>0</v>
      </c>
      <c r="AV58" s="16">
        <f t="shared" si="74"/>
        <v>0</v>
      </c>
      <c r="AW58" s="16">
        <f t="shared" si="75"/>
        <v>0</v>
      </c>
      <c r="AX58" s="16">
        <f t="shared" si="76"/>
        <v>4.333333333333333</v>
      </c>
      <c r="AY58" s="16">
        <f t="shared" si="77"/>
        <v>0</v>
      </c>
      <c r="AZ58" s="18">
        <f t="shared" si="78"/>
        <v>0</v>
      </c>
      <c r="BA58" s="18">
        <f t="shared" si="79"/>
        <v>0</v>
      </c>
      <c r="BB58" s="18">
        <f t="shared" si="80"/>
        <v>0</v>
      </c>
      <c r="BC58" s="18">
        <f t="shared" si="81"/>
        <v>0</v>
      </c>
      <c r="BD58" s="18">
        <f t="shared" si="82"/>
        <v>0</v>
      </c>
      <c r="BE58" s="18">
        <f t="shared" si="83"/>
        <v>0</v>
      </c>
      <c r="BF58" s="18">
        <f t="shared" si="84"/>
        <v>0</v>
      </c>
      <c r="BG58" s="18">
        <f t="shared" si="85"/>
        <v>0</v>
      </c>
      <c r="BH58" s="18">
        <f t="shared" si="86"/>
        <v>4.333333333333333</v>
      </c>
    </row>
    <row r="59" spans="1:60" x14ac:dyDescent="0.25">
      <c r="A59" s="2" t="s">
        <v>118</v>
      </c>
      <c r="B59" s="2" t="s">
        <v>116</v>
      </c>
      <c r="C59" s="2">
        <v>15</v>
      </c>
      <c r="D59" s="2">
        <v>465</v>
      </c>
      <c r="E59" s="2"/>
      <c r="F59" s="3" t="s">
        <v>119</v>
      </c>
      <c r="H59" s="6">
        <f>IFERROR(VLOOKUP(B59,Sheet3!$A$1:$C$500,2,0),"")</f>
        <v>320</v>
      </c>
      <c r="I59" s="2">
        <f t="shared" si="87"/>
        <v>0.75</v>
      </c>
      <c r="J59" s="2">
        <f t="shared" si="88"/>
        <v>1</v>
      </c>
      <c r="K59" s="12">
        <f>IFERROR(VLOOKUP(B59,Sheet3!$A$1:$C$500,3,0),"")</f>
        <v>300</v>
      </c>
      <c r="L59" s="2">
        <f t="shared" si="49"/>
        <v>0.75</v>
      </c>
      <c r="M59" s="2">
        <f t="shared" si="50"/>
        <v>1</v>
      </c>
      <c r="N59">
        <f t="shared" si="90"/>
        <v>6.5</v>
      </c>
      <c r="O59">
        <f>SUMPRODUCT(($B59=[1]程序注册表!$C$2:$C$3000)*($O$1=[1]程序注册表!$F$2:$F$3000)*([1]程序注册表!$X$2:$X$3000))</f>
        <v>26</v>
      </c>
      <c r="P59">
        <f>SUMPRODUCT(($B59=[1]程序注册表!$C$2:$C$3000)*($P$1=[1]程序注册表!$F$2:$F$3000)*([1]程序注册表!$X$2:$X$3000))</f>
        <v>0</v>
      </c>
      <c r="Q59">
        <f>SUMPRODUCT(($B59=[1]程序注册表!$C$2:$C$3000)*($Q$1=[1]程序注册表!$F$2:$F$3000)*([1]程序注册表!$X$2:$X$3000))</f>
        <v>0</v>
      </c>
      <c r="R59">
        <f>SUMPRODUCT(($B59=[1]程序注册表!$C$2:$C$3000)*($R$1=[1]程序注册表!$F$2:$F$3000)*([1]程序注册表!$X$2:$X$3000))</f>
        <v>0</v>
      </c>
      <c r="S59">
        <f>SUMPRODUCT(($B59=[1]程序注册表!$C$2:$C$3000)*($S$1=[1]程序注册表!$F$2:$F$3000)*([1]程序注册表!$X$2:$X$3000))</f>
        <v>0</v>
      </c>
      <c r="T59">
        <f>SUMPRODUCT(($B59=[1]程序注册表!$C$2:$C$3000)*($T$1=[1]程序注册表!$F$2:$F$3000)*([1]程序注册表!$X$2:$X$3000))</f>
        <v>0</v>
      </c>
      <c r="U59">
        <f>SUMPRODUCT(($B59=[1]程序注册表!$C$2:$C$3000)*($U$1=[1]程序注册表!$F$2:$F$3000)*([1]程序注册表!$X$2:$X$3000))</f>
        <v>0</v>
      </c>
      <c r="V59">
        <f>SUMPRODUCT(($B59=[1]程序注册表!$C$2:$C$3000)*($V$1=[1]程序注册表!$F$2:$F$3000)*([1]程序注册表!$X$2:$X$3000))</f>
        <v>0</v>
      </c>
      <c r="W59">
        <f>SUMPRODUCT(($B59=[1]程序注册表!$C$2:$C$3000)*($W$1=[1]程序注册表!$F$2:$F$3000)*([1]程序注册表!$X$2:$X$3000))</f>
        <v>0</v>
      </c>
      <c r="X59">
        <f>SUMPRODUCT(($B59=[1]程序注册表!$C$2:$C$3000)*($X$1=[1]程序注册表!$F$2:$F$3000)*([1]程序注册表!$X$2:$X$3000))</f>
        <v>0</v>
      </c>
      <c r="Y59" s="9">
        <f t="shared" si="51"/>
        <v>0</v>
      </c>
      <c r="Z59" s="9">
        <f t="shared" si="52"/>
        <v>0</v>
      </c>
      <c r="AA59" s="9">
        <f t="shared" si="53"/>
        <v>0</v>
      </c>
      <c r="AB59" s="9">
        <f t="shared" si="54"/>
        <v>0</v>
      </c>
      <c r="AC59" s="9">
        <f t="shared" si="55"/>
        <v>0</v>
      </c>
      <c r="AD59" s="9">
        <f t="shared" si="56"/>
        <v>0</v>
      </c>
      <c r="AE59" s="9">
        <f t="shared" si="57"/>
        <v>0</v>
      </c>
      <c r="AF59" s="9">
        <f t="shared" si="58"/>
        <v>8.6666666666666661</v>
      </c>
      <c r="AG59" s="9">
        <f t="shared" si="59"/>
        <v>0</v>
      </c>
      <c r="AH59" s="14">
        <f t="shared" si="60"/>
        <v>0</v>
      </c>
      <c r="AI59" s="14">
        <f t="shared" si="61"/>
        <v>0</v>
      </c>
      <c r="AJ59" s="14">
        <f t="shared" si="62"/>
        <v>0</v>
      </c>
      <c r="AK59" s="14">
        <f t="shared" si="63"/>
        <v>0</v>
      </c>
      <c r="AL59" s="14">
        <f t="shared" si="64"/>
        <v>0</v>
      </c>
      <c r="AM59" s="14">
        <f t="shared" si="65"/>
        <v>0</v>
      </c>
      <c r="AN59" s="14">
        <f t="shared" si="66"/>
        <v>0</v>
      </c>
      <c r="AO59" s="14">
        <f t="shared" si="67"/>
        <v>0</v>
      </c>
      <c r="AP59" s="14">
        <f t="shared" si="68"/>
        <v>8.6666666666666661</v>
      </c>
      <c r="AQ59" s="16">
        <f t="shared" si="69"/>
        <v>0</v>
      </c>
      <c r="AR59" s="16">
        <f t="shared" si="70"/>
        <v>0</v>
      </c>
      <c r="AS59" s="16">
        <f t="shared" si="71"/>
        <v>0</v>
      </c>
      <c r="AT59" s="16">
        <f t="shared" si="72"/>
        <v>0</v>
      </c>
      <c r="AU59" s="16">
        <f t="shared" si="73"/>
        <v>0</v>
      </c>
      <c r="AV59" s="16">
        <f t="shared" si="74"/>
        <v>0</v>
      </c>
      <c r="AW59" s="16">
        <f t="shared" si="75"/>
        <v>0</v>
      </c>
      <c r="AX59" s="16">
        <f t="shared" si="76"/>
        <v>4.333333333333333</v>
      </c>
      <c r="AY59" s="16">
        <f t="shared" si="77"/>
        <v>0</v>
      </c>
      <c r="AZ59" s="18">
        <f t="shared" si="78"/>
        <v>0</v>
      </c>
      <c r="BA59" s="18">
        <f t="shared" si="79"/>
        <v>0</v>
      </c>
      <c r="BB59" s="18">
        <f t="shared" si="80"/>
        <v>0</v>
      </c>
      <c r="BC59" s="18">
        <f t="shared" si="81"/>
        <v>0</v>
      </c>
      <c r="BD59" s="18">
        <f t="shared" si="82"/>
        <v>0</v>
      </c>
      <c r="BE59" s="18">
        <f t="shared" si="83"/>
        <v>0</v>
      </c>
      <c r="BF59" s="18">
        <f t="shared" si="84"/>
        <v>0</v>
      </c>
      <c r="BG59" s="18">
        <f t="shared" si="85"/>
        <v>0</v>
      </c>
      <c r="BH59" s="18">
        <f t="shared" si="86"/>
        <v>4.333333333333333</v>
      </c>
    </row>
    <row r="60" spans="1:60" x14ac:dyDescent="0.25">
      <c r="A60" s="2" t="s">
        <v>121</v>
      </c>
      <c r="B60" s="2" t="s">
        <v>122</v>
      </c>
      <c r="C60" s="2">
        <v>7</v>
      </c>
      <c r="D60" s="2">
        <v>4458</v>
      </c>
      <c r="E60" s="2"/>
      <c r="F60" s="3" t="s">
        <v>123</v>
      </c>
      <c r="H60" s="6">
        <f>IFERROR(VLOOKUP(B60,Sheet3!$A$1:$C$500,2,0),"")</f>
        <v>500</v>
      </c>
      <c r="I60" s="2">
        <f t="shared" si="87"/>
        <v>0.8</v>
      </c>
      <c r="J60" s="2">
        <f t="shared" si="88"/>
        <v>2</v>
      </c>
      <c r="K60" s="12">
        <f>IFERROR(VLOOKUP(B60,Sheet3!$A$1:$C$500,3,0),"")</f>
        <v>550</v>
      </c>
      <c r="L60" s="2">
        <f t="shared" si="49"/>
        <v>0.8</v>
      </c>
      <c r="M60" s="2">
        <f t="shared" si="50"/>
        <v>1</v>
      </c>
      <c r="N60">
        <f t="shared" si="90"/>
        <v>3.0333333333333332</v>
      </c>
      <c r="O60">
        <f>SUMPRODUCT(($B60=[1]程序注册表!$C$2:$C$3000)*($O$1=[1]程序注册表!$F$2:$F$3000)*([1]程序注册表!$X$2:$X$3000))</f>
        <v>12</v>
      </c>
      <c r="P60">
        <f>SUMPRODUCT(($B60=[1]程序注册表!$C$2:$C$3000)*($P$1=[1]程序注册表!$F$2:$F$3000)*([1]程序注册表!$X$2:$X$3000))</f>
        <v>14</v>
      </c>
      <c r="Q60">
        <f>SUMPRODUCT(($B60=[1]程序注册表!$C$2:$C$3000)*($Q$1=[1]程序注册表!$F$2:$F$3000)*([1]程序注册表!$X$2:$X$3000))</f>
        <v>0</v>
      </c>
      <c r="R60">
        <f>SUMPRODUCT(($B60=[1]程序注册表!$C$2:$C$3000)*($R$1=[1]程序注册表!$F$2:$F$3000)*([1]程序注册表!$X$2:$X$3000))</f>
        <v>0</v>
      </c>
      <c r="S60">
        <f>SUMPRODUCT(($B60=[1]程序注册表!$C$2:$C$3000)*($S$1=[1]程序注册表!$F$2:$F$3000)*([1]程序注册表!$X$2:$X$3000))</f>
        <v>0</v>
      </c>
      <c r="T60">
        <f>SUMPRODUCT(($B60=[1]程序注册表!$C$2:$C$3000)*($T$1=[1]程序注册表!$F$2:$F$3000)*([1]程序注册表!$X$2:$X$3000))</f>
        <v>0</v>
      </c>
      <c r="U60">
        <f>SUMPRODUCT(($B60=[1]程序注册表!$C$2:$C$3000)*($U$1=[1]程序注册表!$F$2:$F$3000)*([1]程序注册表!$X$2:$X$3000))</f>
        <v>0</v>
      </c>
      <c r="V60">
        <f>SUMPRODUCT(($B60=[1]程序注册表!$C$2:$C$3000)*($V$1=[1]程序注册表!$F$2:$F$3000)*([1]程序注册表!$X$2:$X$3000))</f>
        <v>0</v>
      </c>
      <c r="W60">
        <f>SUMPRODUCT(($B60=[1]程序注册表!$C$2:$C$3000)*($W$1=[1]程序注册表!$F$2:$F$3000)*([1]程序注册表!$X$2:$X$3000))</f>
        <v>0</v>
      </c>
      <c r="X60">
        <f>SUMPRODUCT(($B60=[1]程序注册表!$C$2:$C$3000)*($X$1=[1]程序注册表!$F$2:$F$3000)*([1]程序注册表!$X$2:$X$3000))</f>
        <v>0</v>
      </c>
      <c r="Y60" s="9">
        <f t="shared" si="51"/>
        <v>0</v>
      </c>
      <c r="Z60" s="9">
        <f t="shared" si="52"/>
        <v>0</v>
      </c>
      <c r="AA60" s="9">
        <f t="shared" si="53"/>
        <v>0</v>
      </c>
      <c r="AB60" s="9">
        <f t="shared" si="54"/>
        <v>0</v>
      </c>
      <c r="AC60" s="9">
        <f t="shared" si="55"/>
        <v>0</v>
      </c>
      <c r="AD60" s="9">
        <f t="shared" si="56"/>
        <v>0</v>
      </c>
      <c r="AE60" s="9">
        <f t="shared" si="57"/>
        <v>1.8958333333333333</v>
      </c>
      <c r="AF60" s="9">
        <f t="shared" si="58"/>
        <v>0</v>
      </c>
      <c r="AG60" s="9">
        <f t="shared" si="59"/>
        <v>0</v>
      </c>
      <c r="AH60" s="14">
        <f t="shared" si="60"/>
        <v>0</v>
      </c>
      <c r="AI60" s="14">
        <f t="shared" si="61"/>
        <v>0</v>
      </c>
      <c r="AJ60" s="14">
        <f t="shared" si="62"/>
        <v>0</v>
      </c>
      <c r="AK60" s="14">
        <f t="shared" si="63"/>
        <v>0</v>
      </c>
      <c r="AL60" s="14">
        <f t="shared" si="64"/>
        <v>0</v>
      </c>
      <c r="AM60" s="14">
        <f t="shared" si="65"/>
        <v>3.7916666666666665</v>
      </c>
      <c r="AN60" s="14">
        <f t="shared" si="66"/>
        <v>0</v>
      </c>
      <c r="AO60" s="14">
        <f t="shared" si="67"/>
        <v>0</v>
      </c>
      <c r="AP60" s="14">
        <f t="shared" si="68"/>
        <v>0</v>
      </c>
      <c r="AQ60" s="16">
        <f t="shared" si="69"/>
        <v>0</v>
      </c>
      <c r="AR60" s="16">
        <f t="shared" si="70"/>
        <v>0</v>
      </c>
      <c r="AS60" s="16">
        <f t="shared" si="71"/>
        <v>0</v>
      </c>
      <c r="AT60" s="16">
        <f t="shared" si="72"/>
        <v>0</v>
      </c>
      <c r="AU60" s="16">
        <f t="shared" si="73"/>
        <v>0</v>
      </c>
      <c r="AV60" s="16">
        <f t="shared" si="74"/>
        <v>0</v>
      </c>
      <c r="AW60" s="16">
        <f t="shared" si="75"/>
        <v>0.94791666666666663</v>
      </c>
      <c r="AX60" s="16">
        <f t="shared" si="76"/>
        <v>0</v>
      </c>
      <c r="AY60" s="16">
        <f t="shared" si="77"/>
        <v>0</v>
      </c>
      <c r="AZ60" s="18">
        <f t="shared" si="78"/>
        <v>0</v>
      </c>
      <c r="BA60" s="18">
        <f t="shared" si="79"/>
        <v>0</v>
      </c>
      <c r="BB60" s="18">
        <f t="shared" si="80"/>
        <v>0</v>
      </c>
      <c r="BC60" s="18">
        <f t="shared" si="81"/>
        <v>0</v>
      </c>
      <c r="BD60" s="18">
        <f t="shared" si="82"/>
        <v>0</v>
      </c>
      <c r="BE60" s="18">
        <f t="shared" si="83"/>
        <v>1.8958333333333333</v>
      </c>
      <c r="BF60" s="18">
        <f t="shared" si="84"/>
        <v>0</v>
      </c>
      <c r="BG60" s="18">
        <f t="shared" si="85"/>
        <v>0</v>
      </c>
      <c r="BH60" s="18">
        <f t="shared" si="86"/>
        <v>0</v>
      </c>
    </row>
    <row r="61" spans="1:60" x14ac:dyDescent="0.25">
      <c r="A61" s="2" t="s">
        <v>77</v>
      </c>
      <c r="B61" s="2" t="s">
        <v>48</v>
      </c>
      <c r="C61" s="2">
        <v>20</v>
      </c>
      <c r="D61" s="2">
        <v>2213</v>
      </c>
      <c r="E61" s="2"/>
      <c r="F61" s="3" t="s">
        <v>123</v>
      </c>
      <c r="H61" s="6">
        <f>IFERROR(VLOOKUP(B61,Sheet3!$A$1:$C$500,2,0),"")</f>
        <v>500</v>
      </c>
      <c r="I61" s="2">
        <f t="shared" si="87"/>
        <v>0.8</v>
      </c>
      <c r="J61" s="2">
        <f t="shared" si="88"/>
        <v>2</v>
      </c>
      <c r="K61" s="12">
        <f>IFERROR(VLOOKUP(B61,Sheet3!$A$1:$C$500,3,0),"")</f>
        <v>550</v>
      </c>
      <c r="L61" s="2">
        <f t="shared" si="49"/>
        <v>0.8</v>
      </c>
      <c r="M61" s="2">
        <f t="shared" si="50"/>
        <v>1</v>
      </c>
      <c r="N61">
        <f t="shared" si="90"/>
        <v>30.666666666666668</v>
      </c>
      <c r="O61">
        <f>SUMPRODUCT(($B61=[1]程序注册表!$C$2:$C$3000)*($O$1=[1]程序注册表!$F$2:$F$3000)*([1]程序注册表!$X$2:$X$3000))</f>
        <v>0</v>
      </c>
      <c r="P61">
        <f>SUMPRODUCT(($B61=[1]程序注册表!$C$2:$C$3000)*($P$1=[1]程序注册表!$F$2:$F$3000)*([1]程序注册表!$X$2:$X$3000))</f>
        <v>0</v>
      </c>
      <c r="Q61">
        <f>SUMPRODUCT(($B61=[1]程序注册表!$C$2:$C$3000)*($Q$1=[1]程序注册表!$F$2:$F$3000)*([1]程序注册表!$X$2:$X$3000))</f>
        <v>0</v>
      </c>
      <c r="R61">
        <f>SUMPRODUCT(($B61=[1]程序注册表!$C$2:$C$3000)*($R$1=[1]程序注册表!$F$2:$F$3000)*([1]程序注册表!$X$2:$X$3000))</f>
        <v>45</v>
      </c>
      <c r="S61">
        <f>SUMPRODUCT(($B61=[1]程序注册表!$C$2:$C$3000)*($S$1=[1]程序注册表!$F$2:$F$3000)*([1]程序注册表!$X$2:$X$3000))</f>
        <v>47</v>
      </c>
      <c r="T61">
        <f>SUMPRODUCT(($B61=[1]程序注册表!$C$2:$C$3000)*($T$1=[1]程序注册表!$F$2:$F$3000)*([1]程序注册表!$X$2:$X$3000))</f>
        <v>0</v>
      </c>
      <c r="U61">
        <f>SUMPRODUCT(($B61=[1]程序注册表!$C$2:$C$3000)*($U$1=[1]程序注册表!$F$2:$F$3000)*([1]程序注册表!$X$2:$X$3000))</f>
        <v>0</v>
      </c>
      <c r="V61">
        <f>SUMPRODUCT(($B61=[1]程序注册表!$C$2:$C$3000)*($V$1=[1]程序注册表!$F$2:$F$3000)*([1]程序注册表!$X$2:$X$3000))</f>
        <v>0</v>
      </c>
      <c r="W61">
        <f>SUMPRODUCT(($B61=[1]程序注册表!$C$2:$C$3000)*($W$1=[1]程序注册表!$F$2:$F$3000)*([1]程序注册表!$X$2:$X$3000))</f>
        <v>0</v>
      </c>
      <c r="X61">
        <f>SUMPRODUCT(($B61=[1]程序注册表!$C$2:$C$3000)*($X$1=[1]程序注册表!$F$2:$F$3000)*([1]程序注册表!$X$2:$X$3000))</f>
        <v>0</v>
      </c>
      <c r="Y61" s="9">
        <f t="shared" si="51"/>
        <v>0</v>
      </c>
      <c r="Z61" s="9">
        <f t="shared" si="52"/>
        <v>0</v>
      </c>
      <c r="AA61" s="9">
        <f t="shared" si="53"/>
        <v>0</v>
      </c>
      <c r="AB61" s="9">
        <f t="shared" si="54"/>
        <v>0</v>
      </c>
      <c r="AC61" s="9">
        <f t="shared" si="55"/>
        <v>0</v>
      </c>
      <c r="AD61" s="9">
        <f t="shared" si="56"/>
        <v>0</v>
      </c>
      <c r="AE61" s="9">
        <f t="shared" si="57"/>
        <v>19.166666666666668</v>
      </c>
      <c r="AF61" s="9">
        <f t="shared" si="58"/>
        <v>0</v>
      </c>
      <c r="AG61" s="9">
        <f t="shared" si="59"/>
        <v>0</v>
      </c>
      <c r="AH61" s="14">
        <f t="shared" si="60"/>
        <v>0</v>
      </c>
      <c r="AI61" s="14">
        <f t="shared" si="61"/>
        <v>0</v>
      </c>
      <c r="AJ61" s="14">
        <f t="shared" si="62"/>
        <v>0</v>
      </c>
      <c r="AK61" s="14">
        <f t="shared" si="63"/>
        <v>0</v>
      </c>
      <c r="AL61" s="14">
        <f t="shared" si="64"/>
        <v>0</v>
      </c>
      <c r="AM61" s="14">
        <f t="shared" si="65"/>
        <v>38.333333333333336</v>
      </c>
      <c r="AN61" s="14">
        <f t="shared" si="66"/>
        <v>0</v>
      </c>
      <c r="AO61" s="14">
        <f t="shared" si="67"/>
        <v>0</v>
      </c>
      <c r="AP61" s="14">
        <f t="shared" si="68"/>
        <v>0</v>
      </c>
      <c r="AQ61" s="16">
        <f t="shared" si="69"/>
        <v>0</v>
      </c>
      <c r="AR61" s="16">
        <f t="shared" si="70"/>
        <v>0</v>
      </c>
      <c r="AS61" s="16">
        <f t="shared" si="71"/>
        <v>0</v>
      </c>
      <c r="AT61" s="16">
        <f t="shared" si="72"/>
        <v>0</v>
      </c>
      <c r="AU61" s="16">
        <f t="shared" si="73"/>
        <v>0</v>
      </c>
      <c r="AV61" s="16">
        <f t="shared" si="74"/>
        <v>0</v>
      </c>
      <c r="AW61" s="16">
        <f t="shared" si="75"/>
        <v>9.5833333333333339</v>
      </c>
      <c r="AX61" s="16">
        <f t="shared" si="76"/>
        <v>0</v>
      </c>
      <c r="AY61" s="16">
        <f t="shared" si="77"/>
        <v>0</v>
      </c>
      <c r="AZ61" s="18">
        <f t="shared" si="78"/>
        <v>0</v>
      </c>
      <c r="BA61" s="18">
        <f t="shared" si="79"/>
        <v>0</v>
      </c>
      <c r="BB61" s="18">
        <f t="shared" si="80"/>
        <v>0</v>
      </c>
      <c r="BC61" s="18">
        <f t="shared" si="81"/>
        <v>0</v>
      </c>
      <c r="BD61" s="18">
        <f t="shared" si="82"/>
        <v>0</v>
      </c>
      <c r="BE61" s="18">
        <f t="shared" si="83"/>
        <v>19.166666666666668</v>
      </c>
      <c r="BF61" s="18">
        <f t="shared" si="84"/>
        <v>0</v>
      </c>
      <c r="BG61" s="18">
        <f t="shared" si="85"/>
        <v>0</v>
      </c>
      <c r="BH61" s="18">
        <f t="shared" si="86"/>
        <v>0</v>
      </c>
    </row>
    <row r="62" spans="1:60" x14ac:dyDescent="0.25">
      <c r="A62" s="2"/>
      <c r="B62" s="2"/>
      <c r="C62" s="2"/>
      <c r="D62" s="2"/>
      <c r="E62" s="3"/>
      <c r="F62" s="3"/>
      <c r="H62" s="6" t="str">
        <f>IFERROR(VLOOKUP(B62,Sheet3!$A$1:$C$500,2,0),"")</f>
        <v/>
      </c>
      <c r="I62" s="2">
        <f t="shared" si="87"/>
        <v>0</v>
      </c>
      <c r="J62" s="2">
        <f t="shared" si="88"/>
        <v>0</v>
      </c>
      <c r="K62" s="12" t="str">
        <f>IFERROR(VLOOKUP(B62,Sheet3!$A$1:$C$500,3,0),"")</f>
        <v/>
      </c>
      <c r="L62" s="2">
        <f t="shared" si="49"/>
        <v>0</v>
      </c>
      <c r="M62" s="2">
        <f t="shared" si="50"/>
        <v>0</v>
      </c>
      <c r="N62">
        <f t="shared" si="90"/>
        <v>0</v>
      </c>
      <c r="O62">
        <f>SUMPRODUCT(($B62=[1]程序注册表!$C$2:$C$3000)*($O$1=[1]程序注册表!$F$2:$F$3000)*([1]程序注册表!$X$2:$X$3000))</f>
        <v>0</v>
      </c>
      <c r="P62">
        <f>SUMPRODUCT(($B62=[1]程序注册表!$C$2:$C$3000)*($P$1=[1]程序注册表!$F$2:$F$3000)*([1]程序注册表!$X$2:$X$3000))</f>
        <v>0</v>
      </c>
      <c r="Q62">
        <f>SUMPRODUCT(($B62=[1]程序注册表!$C$2:$C$3000)*($Q$1=[1]程序注册表!$F$2:$F$3000)*([1]程序注册表!$X$2:$X$3000))</f>
        <v>0</v>
      </c>
      <c r="R62">
        <f>SUMPRODUCT(($B62=[1]程序注册表!$C$2:$C$3000)*($R$1=[1]程序注册表!$F$2:$F$3000)*([1]程序注册表!$X$2:$X$3000))</f>
        <v>0</v>
      </c>
      <c r="S62">
        <f>SUMPRODUCT(($B62=[1]程序注册表!$C$2:$C$3000)*($S$1=[1]程序注册表!$F$2:$F$3000)*([1]程序注册表!$X$2:$X$3000))</f>
        <v>0</v>
      </c>
      <c r="T62">
        <f>SUMPRODUCT(($B62=[1]程序注册表!$C$2:$C$3000)*($T$1=[1]程序注册表!$F$2:$F$3000)*([1]程序注册表!$X$2:$X$3000))</f>
        <v>0</v>
      </c>
      <c r="U62">
        <f>SUMPRODUCT(($B62=[1]程序注册表!$C$2:$C$3000)*($U$1=[1]程序注册表!$F$2:$F$3000)*([1]程序注册表!$X$2:$X$3000))</f>
        <v>0</v>
      </c>
      <c r="V62">
        <f>SUMPRODUCT(($B62=[1]程序注册表!$C$2:$C$3000)*($V$1=[1]程序注册表!$F$2:$F$3000)*([1]程序注册表!$X$2:$X$3000))</f>
        <v>0</v>
      </c>
      <c r="W62">
        <f>SUMPRODUCT(($B62=[1]程序注册表!$C$2:$C$3000)*($W$1=[1]程序注册表!$F$2:$F$3000)*([1]程序注册表!$X$2:$X$3000))</f>
        <v>0</v>
      </c>
      <c r="X62">
        <f>SUMPRODUCT(($B62=[1]程序注册表!$C$2:$C$3000)*($X$1=[1]程序注册表!$F$2:$F$3000)*([1]程序注册表!$X$2:$X$3000))</f>
        <v>0</v>
      </c>
      <c r="Y62" s="9">
        <f t="shared" si="51"/>
        <v>0</v>
      </c>
      <c r="Z62" s="9">
        <f t="shared" si="52"/>
        <v>0</v>
      </c>
      <c r="AA62" s="9">
        <f t="shared" si="53"/>
        <v>0</v>
      </c>
      <c r="AB62" s="9">
        <f t="shared" si="54"/>
        <v>0</v>
      </c>
      <c r="AC62" s="9">
        <f t="shared" si="55"/>
        <v>0</v>
      </c>
      <c r="AD62" s="9">
        <f t="shared" si="56"/>
        <v>0</v>
      </c>
      <c r="AE62" s="9">
        <f t="shared" si="57"/>
        <v>0</v>
      </c>
      <c r="AF62" s="9">
        <f t="shared" si="58"/>
        <v>0</v>
      </c>
      <c r="AG62" s="9">
        <f t="shared" si="59"/>
        <v>0</v>
      </c>
      <c r="AH62" s="14">
        <f t="shared" si="60"/>
        <v>0</v>
      </c>
      <c r="AI62" s="14">
        <f t="shared" si="61"/>
        <v>0</v>
      </c>
      <c r="AJ62" s="14">
        <f t="shared" si="62"/>
        <v>0</v>
      </c>
      <c r="AK62" s="14">
        <f t="shared" si="63"/>
        <v>0</v>
      </c>
      <c r="AL62" s="14">
        <f t="shared" si="64"/>
        <v>0</v>
      </c>
      <c r="AM62" s="14">
        <f t="shared" si="65"/>
        <v>0</v>
      </c>
      <c r="AN62" s="14">
        <f t="shared" si="66"/>
        <v>0</v>
      </c>
      <c r="AO62" s="14">
        <f t="shared" si="67"/>
        <v>0</v>
      </c>
      <c r="AP62" s="14">
        <f t="shared" si="68"/>
        <v>0</v>
      </c>
      <c r="AQ62" s="16">
        <f t="shared" si="69"/>
        <v>0</v>
      </c>
      <c r="AR62" s="16">
        <f t="shared" si="70"/>
        <v>0</v>
      </c>
      <c r="AS62" s="16">
        <f t="shared" si="71"/>
        <v>0</v>
      </c>
      <c r="AT62" s="16">
        <f t="shared" si="72"/>
        <v>0</v>
      </c>
      <c r="AU62" s="16">
        <f t="shared" si="73"/>
        <v>0</v>
      </c>
      <c r="AV62" s="16">
        <f t="shared" si="74"/>
        <v>0</v>
      </c>
      <c r="AW62" s="16">
        <f t="shared" si="75"/>
        <v>0</v>
      </c>
      <c r="AX62" s="16">
        <f t="shared" si="76"/>
        <v>0</v>
      </c>
      <c r="AY62" s="16">
        <f t="shared" si="77"/>
        <v>0</v>
      </c>
      <c r="AZ62" s="18">
        <f t="shared" si="78"/>
        <v>0</v>
      </c>
      <c r="BA62" s="18">
        <f t="shared" si="79"/>
        <v>0</v>
      </c>
      <c r="BB62" s="18">
        <f t="shared" si="80"/>
        <v>0</v>
      </c>
      <c r="BC62" s="18">
        <f t="shared" si="81"/>
        <v>0</v>
      </c>
      <c r="BD62" s="18">
        <f t="shared" si="82"/>
        <v>0</v>
      </c>
      <c r="BE62" s="18">
        <f t="shared" si="83"/>
        <v>0</v>
      </c>
      <c r="BF62" s="18">
        <f t="shared" si="84"/>
        <v>0</v>
      </c>
      <c r="BG62" s="18">
        <f t="shared" si="85"/>
        <v>0</v>
      </c>
      <c r="BH62" s="18">
        <f t="shared" si="86"/>
        <v>0</v>
      </c>
    </row>
    <row r="63" spans="1:60" x14ac:dyDescent="0.25">
      <c r="A63" s="2"/>
      <c r="B63" s="2"/>
      <c r="C63" s="2"/>
      <c r="D63" s="2"/>
      <c r="E63" s="3"/>
      <c r="F63" s="3"/>
      <c r="H63" s="6" t="str">
        <f>IFERROR(VLOOKUP(B63,Sheet3!$A$1:$C$500,2,0),"")</f>
        <v/>
      </c>
      <c r="I63" s="2">
        <f t="shared" si="87"/>
        <v>0</v>
      </c>
      <c r="J63" s="2">
        <f t="shared" si="88"/>
        <v>0</v>
      </c>
      <c r="K63" s="12" t="str">
        <f>IFERROR(VLOOKUP(B63,Sheet3!$A$1:$C$500,3,0),"")</f>
        <v/>
      </c>
      <c r="L63" s="2">
        <f t="shared" si="49"/>
        <v>0</v>
      </c>
      <c r="M63" s="2">
        <f t="shared" si="50"/>
        <v>0</v>
      </c>
      <c r="N63">
        <f t="shared" si="90"/>
        <v>0</v>
      </c>
      <c r="O63">
        <f>SUMPRODUCT(($B63=[1]程序注册表!$C$2:$C$3000)*($O$1=[1]程序注册表!$F$2:$F$3000)*([1]程序注册表!$X$2:$X$3000))</f>
        <v>0</v>
      </c>
      <c r="P63">
        <f>SUMPRODUCT(($B63=[1]程序注册表!$C$2:$C$3000)*($P$1=[1]程序注册表!$F$2:$F$3000)*([1]程序注册表!$X$2:$X$3000))</f>
        <v>0</v>
      </c>
      <c r="Q63">
        <f>SUMPRODUCT(($B63=[1]程序注册表!$C$2:$C$3000)*($Q$1=[1]程序注册表!$F$2:$F$3000)*([1]程序注册表!$X$2:$X$3000))</f>
        <v>0</v>
      </c>
      <c r="R63">
        <f>SUMPRODUCT(($B63=[1]程序注册表!$C$2:$C$3000)*($R$1=[1]程序注册表!$F$2:$F$3000)*([1]程序注册表!$X$2:$X$3000))</f>
        <v>0</v>
      </c>
      <c r="S63">
        <f>SUMPRODUCT(($B63=[1]程序注册表!$C$2:$C$3000)*($S$1=[1]程序注册表!$F$2:$F$3000)*([1]程序注册表!$X$2:$X$3000))</f>
        <v>0</v>
      </c>
      <c r="T63">
        <f>SUMPRODUCT(($B63=[1]程序注册表!$C$2:$C$3000)*($T$1=[1]程序注册表!$F$2:$F$3000)*([1]程序注册表!$X$2:$X$3000))</f>
        <v>0</v>
      </c>
      <c r="U63">
        <f>SUMPRODUCT(($B63=[1]程序注册表!$C$2:$C$3000)*($U$1=[1]程序注册表!$F$2:$F$3000)*([1]程序注册表!$X$2:$X$3000))</f>
        <v>0</v>
      </c>
      <c r="V63">
        <f>SUMPRODUCT(($B63=[1]程序注册表!$C$2:$C$3000)*($V$1=[1]程序注册表!$F$2:$F$3000)*([1]程序注册表!$X$2:$X$3000))</f>
        <v>0</v>
      </c>
      <c r="W63">
        <f>SUMPRODUCT(($B63=[1]程序注册表!$C$2:$C$3000)*($W$1=[1]程序注册表!$F$2:$F$3000)*([1]程序注册表!$X$2:$X$3000))</f>
        <v>0</v>
      </c>
      <c r="X63">
        <f>SUMPRODUCT(($B63=[1]程序注册表!$C$2:$C$3000)*($X$1=[1]程序注册表!$F$2:$F$3000)*([1]程序注册表!$X$2:$X$3000))</f>
        <v>0</v>
      </c>
      <c r="Y63" s="9">
        <f t="shared" si="51"/>
        <v>0</v>
      </c>
      <c r="Z63" s="9">
        <f t="shared" si="52"/>
        <v>0</v>
      </c>
      <c r="AA63" s="9">
        <f t="shared" si="53"/>
        <v>0</v>
      </c>
      <c r="AB63" s="9">
        <f t="shared" si="54"/>
        <v>0</v>
      </c>
      <c r="AC63" s="9">
        <f t="shared" si="55"/>
        <v>0</v>
      </c>
      <c r="AD63" s="9">
        <f t="shared" si="56"/>
        <v>0</v>
      </c>
      <c r="AE63" s="9">
        <f t="shared" si="57"/>
        <v>0</v>
      </c>
      <c r="AF63" s="9">
        <f t="shared" si="58"/>
        <v>0</v>
      </c>
      <c r="AG63" s="9">
        <f t="shared" si="59"/>
        <v>0</v>
      </c>
      <c r="AH63" s="14">
        <f t="shared" si="60"/>
        <v>0</v>
      </c>
      <c r="AI63" s="14">
        <f t="shared" si="61"/>
        <v>0</v>
      </c>
      <c r="AJ63" s="14">
        <f t="shared" si="62"/>
        <v>0</v>
      </c>
      <c r="AK63" s="14">
        <f t="shared" si="63"/>
        <v>0</v>
      </c>
      <c r="AL63" s="14">
        <f t="shared" si="64"/>
        <v>0</v>
      </c>
      <c r="AM63" s="14">
        <f t="shared" si="65"/>
        <v>0</v>
      </c>
      <c r="AN63" s="14">
        <f t="shared" si="66"/>
        <v>0</v>
      </c>
      <c r="AO63" s="14">
        <f t="shared" si="67"/>
        <v>0</v>
      </c>
      <c r="AP63" s="14">
        <f t="shared" si="68"/>
        <v>0</v>
      </c>
      <c r="AQ63" s="16">
        <f t="shared" si="69"/>
        <v>0</v>
      </c>
      <c r="AR63" s="16">
        <f t="shared" si="70"/>
        <v>0</v>
      </c>
      <c r="AS63" s="16">
        <f t="shared" si="71"/>
        <v>0</v>
      </c>
      <c r="AT63" s="16">
        <f t="shared" si="72"/>
        <v>0</v>
      </c>
      <c r="AU63" s="16">
        <f t="shared" si="73"/>
        <v>0</v>
      </c>
      <c r="AV63" s="16">
        <f t="shared" si="74"/>
        <v>0</v>
      </c>
      <c r="AW63" s="16">
        <f t="shared" si="75"/>
        <v>0</v>
      </c>
      <c r="AX63" s="16">
        <f t="shared" si="76"/>
        <v>0</v>
      </c>
      <c r="AY63" s="16">
        <f t="shared" si="77"/>
        <v>0</v>
      </c>
      <c r="AZ63" s="18">
        <f t="shared" si="78"/>
        <v>0</v>
      </c>
      <c r="BA63" s="18">
        <f t="shared" si="79"/>
        <v>0</v>
      </c>
      <c r="BB63" s="18">
        <f t="shared" si="80"/>
        <v>0</v>
      </c>
      <c r="BC63" s="18">
        <f t="shared" si="81"/>
        <v>0</v>
      </c>
      <c r="BD63" s="18">
        <f t="shared" si="82"/>
        <v>0</v>
      </c>
      <c r="BE63" s="18">
        <f t="shared" si="83"/>
        <v>0</v>
      </c>
      <c r="BF63" s="18">
        <f t="shared" si="84"/>
        <v>0</v>
      </c>
      <c r="BG63" s="18">
        <f t="shared" si="85"/>
        <v>0</v>
      </c>
      <c r="BH63" s="18">
        <f t="shared" si="86"/>
        <v>0</v>
      </c>
    </row>
    <row r="64" spans="1:60" x14ac:dyDescent="0.25">
      <c r="A64" s="2"/>
      <c r="B64" s="2"/>
      <c r="C64" s="2"/>
      <c r="D64" s="2"/>
      <c r="E64" s="3"/>
      <c r="F64" s="3"/>
      <c r="H64" s="6" t="str">
        <f>IFERROR(VLOOKUP(B64,Sheet3!$A$1:$C$500,2,0),"")</f>
        <v/>
      </c>
      <c r="I64" s="2">
        <f t="shared" si="87"/>
        <v>0</v>
      </c>
      <c r="J64" s="2">
        <f t="shared" si="88"/>
        <v>0</v>
      </c>
      <c r="K64" s="12" t="str">
        <f>IFERROR(VLOOKUP(B64,Sheet3!$A$1:$C$500,3,0),"")</f>
        <v/>
      </c>
      <c r="L64" s="2">
        <f t="shared" si="49"/>
        <v>0</v>
      </c>
      <c r="M64" s="2">
        <f t="shared" si="50"/>
        <v>0</v>
      </c>
      <c r="N64">
        <f t="shared" si="90"/>
        <v>0</v>
      </c>
      <c r="O64">
        <f>SUMPRODUCT(($B64=[1]程序注册表!$C$2:$C$3000)*($O$1=[1]程序注册表!$F$2:$F$3000)*([1]程序注册表!$X$2:$X$3000))</f>
        <v>0</v>
      </c>
      <c r="P64">
        <f>SUMPRODUCT(($B64=[1]程序注册表!$C$2:$C$3000)*($P$1=[1]程序注册表!$F$2:$F$3000)*([1]程序注册表!$X$2:$X$3000))</f>
        <v>0</v>
      </c>
      <c r="Q64">
        <f>SUMPRODUCT(($B64=[1]程序注册表!$C$2:$C$3000)*($Q$1=[1]程序注册表!$F$2:$F$3000)*([1]程序注册表!$X$2:$X$3000))</f>
        <v>0</v>
      </c>
      <c r="R64">
        <f>SUMPRODUCT(($B64=[1]程序注册表!$C$2:$C$3000)*($R$1=[1]程序注册表!$F$2:$F$3000)*([1]程序注册表!$X$2:$X$3000))</f>
        <v>0</v>
      </c>
      <c r="S64">
        <f>SUMPRODUCT(($B64=[1]程序注册表!$C$2:$C$3000)*($S$1=[1]程序注册表!$F$2:$F$3000)*([1]程序注册表!$X$2:$X$3000))</f>
        <v>0</v>
      </c>
      <c r="T64">
        <f>SUMPRODUCT(($B64=[1]程序注册表!$C$2:$C$3000)*($T$1=[1]程序注册表!$F$2:$F$3000)*([1]程序注册表!$X$2:$X$3000))</f>
        <v>0</v>
      </c>
      <c r="U64">
        <f>SUMPRODUCT(($B64=[1]程序注册表!$C$2:$C$3000)*($U$1=[1]程序注册表!$F$2:$F$3000)*([1]程序注册表!$X$2:$X$3000))</f>
        <v>0</v>
      </c>
      <c r="V64">
        <f>SUMPRODUCT(($B64=[1]程序注册表!$C$2:$C$3000)*($V$1=[1]程序注册表!$F$2:$F$3000)*([1]程序注册表!$X$2:$X$3000))</f>
        <v>0</v>
      </c>
      <c r="W64">
        <f>SUMPRODUCT(($B64=[1]程序注册表!$C$2:$C$3000)*($W$1=[1]程序注册表!$F$2:$F$3000)*([1]程序注册表!$X$2:$X$3000))</f>
        <v>0</v>
      </c>
      <c r="X64">
        <f>SUMPRODUCT(($B64=[1]程序注册表!$C$2:$C$3000)*($X$1=[1]程序注册表!$F$2:$F$3000)*([1]程序注册表!$X$2:$X$3000))</f>
        <v>0</v>
      </c>
      <c r="Y64" s="9">
        <f t="shared" si="51"/>
        <v>0</v>
      </c>
      <c r="Z64" s="9">
        <f t="shared" si="52"/>
        <v>0</v>
      </c>
      <c r="AA64" s="9">
        <f t="shared" si="53"/>
        <v>0</v>
      </c>
      <c r="AB64" s="9">
        <f t="shared" si="54"/>
        <v>0</v>
      </c>
      <c r="AC64" s="9">
        <f t="shared" si="55"/>
        <v>0</v>
      </c>
      <c r="AD64" s="9">
        <f t="shared" si="56"/>
        <v>0</v>
      </c>
      <c r="AE64" s="9">
        <f t="shared" si="57"/>
        <v>0</v>
      </c>
      <c r="AF64" s="9">
        <f t="shared" si="58"/>
        <v>0</v>
      </c>
      <c r="AG64" s="9">
        <f t="shared" si="59"/>
        <v>0</v>
      </c>
      <c r="AH64" s="14">
        <f t="shared" si="60"/>
        <v>0</v>
      </c>
      <c r="AI64" s="14">
        <f t="shared" si="61"/>
        <v>0</v>
      </c>
      <c r="AJ64" s="14">
        <f t="shared" si="62"/>
        <v>0</v>
      </c>
      <c r="AK64" s="14">
        <f t="shared" si="63"/>
        <v>0</v>
      </c>
      <c r="AL64" s="14">
        <f t="shared" si="64"/>
        <v>0</v>
      </c>
      <c r="AM64" s="14">
        <f t="shared" si="65"/>
        <v>0</v>
      </c>
      <c r="AN64" s="14">
        <f t="shared" si="66"/>
        <v>0</v>
      </c>
      <c r="AO64" s="14">
        <f t="shared" si="67"/>
        <v>0</v>
      </c>
      <c r="AP64" s="14">
        <f t="shared" si="68"/>
        <v>0</v>
      </c>
      <c r="AQ64" s="16">
        <f t="shared" si="69"/>
        <v>0</v>
      </c>
      <c r="AR64" s="16">
        <f t="shared" si="70"/>
        <v>0</v>
      </c>
      <c r="AS64" s="16">
        <f t="shared" si="71"/>
        <v>0</v>
      </c>
      <c r="AT64" s="16">
        <f t="shared" si="72"/>
        <v>0</v>
      </c>
      <c r="AU64" s="16">
        <f t="shared" si="73"/>
        <v>0</v>
      </c>
      <c r="AV64" s="16">
        <f t="shared" si="74"/>
        <v>0</v>
      </c>
      <c r="AW64" s="16">
        <f t="shared" si="75"/>
        <v>0</v>
      </c>
      <c r="AX64" s="16">
        <f t="shared" si="76"/>
        <v>0</v>
      </c>
      <c r="AY64" s="16">
        <f t="shared" si="77"/>
        <v>0</v>
      </c>
      <c r="AZ64" s="18">
        <f t="shared" si="78"/>
        <v>0</v>
      </c>
      <c r="BA64" s="18">
        <f t="shared" si="79"/>
        <v>0</v>
      </c>
      <c r="BB64" s="18">
        <f t="shared" si="80"/>
        <v>0</v>
      </c>
      <c r="BC64" s="18">
        <f t="shared" si="81"/>
        <v>0</v>
      </c>
      <c r="BD64" s="18">
        <f t="shared" si="82"/>
        <v>0</v>
      </c>
      <c r="BE64" s="18">
        <f t="shared" si="83"/>
        <v>0</v>
      </c>
      <c r="BF64" s="18">
        <f t="shared" si="84"/>
        <v>0</v>
      </c>
      <c r="BG64" s="18">
        <f t="shared" si="85"/>
        <v>0</v>
      </c>
      <c r="BH64" s="18">
        <f t="shared" si="86"/>
        <v>0</v>
      </c>
    </row>
    <row r="65" spans="1:60" x14ac:dyDescent="0.25">
      <c r="A65" s="2"/>
      <c r="B65" s="2"/>
      <c r="C65" s="2"/>
      <c r="D65" s="2"/>
      <c r="E65" s="3"/>
      <c r="F65" s="3"/>
      <c r="H65" s="6" t="str">
        <f>IFERROR(VLOOKUP(B65,Sheet3!$A$1:$C$500,2,0),"")</f>
        <v/>
      </c>
      <c r="I65" s="2">
        <f t="shared" si="87"/>
        <v>0</v>
      </c>
      <c r="J65" s="2">
        <f t="shared" si="88"/>
        <v>0</v>
      </c>
      <c r="K65" s="12" t="str">
        <f>IFERROR(VLOOKUP(B65,Sheet3!$A$1:$C$500,3,0),"")</f>
        <v/>
      </c>
      <c r="L65" s="2">
        <f t="shared" si="49"/>
        <v>0</v>
      </c>
      <c r="M65" s="2">
        <f t="shared" si="50"/>
        <v>0</v>
      </c>
      <c r="N65">
        <f t="shared" si="90"/>
        <v>0</v>
      </c>
      <c r="O65">
        <f>SUMPRODUCT(($B65=[1]程序注册表!$C$2:$C$3000)*($O$1=[1]程序注册表!$F$2:$F$3000)*([1]程序注册表!$X$2:$X$3000))</f>
        <v>0</v>
      </c>
      <c r="P65">
        <f>SUMPRODUCT(($B65=[1]程序注册表!$C$2:$C$3000)*($P$1=[1]程序注册表!$F$2:$F$3000)*([1]程序注册表!$X$2:$X$3000))</f>
        <v>0</v>
      </c>
      <c r="Q65">
        <f>SUMPRODUCT(($B65=[1]程序注册表!$C$2:$C$3000)*($Q$1=[1]程序注册表!$F$2:$F$3000)*([1]程序注册表!$X$2:$X$3000))</f>
        <v>0</v>
      </c>
      <c r="R65">
        <f>SUMPRODUCT(($B65=[1]程序注册表!$C$2:$C$3000)*($R$1=[1]程序注册表!$F$2:$F$3000)*([1]程序注册表!$X$2:$X$3000))</f>
        <v>0</v>
      </c>
      <c r="S65">
        <f>SUMPRODUCT(($B65=[1]程序注册表!$C$2:$C$3000)*($S$1=[1]程序注册表!$F$2:$F$3000)*([1]程序注册表!$X$2:$X$3000))</f>
        <v>0</v>
      </c>
      <c r="T65">
        <f>SUMPRODUCT(($B65=[1]程序注册表!$C$2:$C$3000)*($T$1=[1]程序注册表!$F$2:$F$3000)*([1]程序注册表!$X$2:$X$3000))</f>
        <v>0</v>
      </c>
      <c r="U65">
        <f>SUMPRODUCT(($B65=[1]程序注册表!$C$2:$C$3000)*($U$1=[1]程序注册表!$F$2:$F$3000)*([1]程序注册表!$X$2:$X$3000))</f>
        <v>0</v>
      </c>
      <c r="V65">
        <f>SUMPRODUCT(($B65=[1]程序注册表!$C$2:$C$3000)*($V$1=[1]程序注册表!$F$2:$F$3000)*([1]程序注册表!$X$2:$X$3000))</f>
        <v>0</v>
      </c>
      <c r="W65">
        <f>SUMPRODUCT(($B65=[1]程序注册表!$C$2:$C$3000)*($W$1=[1]程序注册表!$F$2:$F$3000)*([1]程序注册表!$X$2:$X$3000))</f>
        <v>0</v>
      </c>
      <c r="X65">
        <f>SUMPRODUCT(($B65=[1]程序注册表!$C$2:$C$3000)*($X$1=[1]程序注册表!$F$2:$F$3000)*([1]程序注册表!$X$2:$X$3000))</f>
        <v>0</v>
      </c>
      <c r="Y65" s="9">
        <f t="shared" si="51"/>
        <v>0</v>
      </c>
      <c r="Z65" s="9">
        <f t="shared" si="52"/>
        <v>0</v>
      </c>
      <c r="AA65" s="9">
        <f t="shared" si="53"/>
        <v>0</v>
      </c>
      <c r="AB65" s="9">
        <f t="shared" si="54"/>
        <v>0</v>
      </c>
      <c r="AC65" s="9">
        <f t="shared" si="55"/>
        <v>0</v>
      </c>
      <c r="AD65" s="9">
        <f t="shared" si="56"/>
        <v>0</v>
      </c>
      <c r="AE65" s="9">
        <f t="shared" si="57"/>
        <v>0</v>
      </c>
      <c r="AF65" s="9">
        <f t="shared" si="58"/>
        <v>0</v>
      </c>
      <c r="AG65" s="9">
        <f t="shared" si="59"/>
        <v>0</v>
      </c>
      <c r="AH65" s="14">
        <f t="shared" si="60"/>
        <v>0</v>
      </c>
      <c r="AI65" s="14">
        <f t="shared" si="61"/>
        <v>0</v>
      </c>
      <c r="AJ65" s="14">
        <f t="shared" si="62"/>
        <v>0</v>
      </c>
      <c r="AK65" s="14">
        <f t="shared" si="63"/>
        <v>0</v>
      </c>
      <c r="AL65" s="14">
        <f t="shared" si="64"/>
        <v>0</v>
      </c>
      <c r="AM65" s="14">
        <f t="shared" si="65"/>
        <v>0</v>
      </c>
      <c r="AN65" s="14">
        <f t="shared" si="66"/>
        <v>0</v>
      </c>
      <c r="AO65" s="14">
        <f t="shared" si="67"/>
        <v>0</v>
      </c>
      <c r="AP65" s="14">
        <f t="shared" si="68"/>
        <v>0</v>
      </c>
      <c r="AQ65" s="16">
        <f t="shared" si="69"/>
        <v>0</v>
      </c>
      <c r="AR65" s="16">
        <f t="shared" si="70"/>
        <v>0</v>
      </c>
      <c r="AS65" s="16">
        <f t="shared" si="71"/>
        <v>0</v>
      </c>
      <c r="AT65" s="16">
        <f t="shared" si="72"/>
        <v>0</v>
      </c>
      <c r="AU65" s="16">
        <f t="shared" si="73"/>
        <v>0</v>
      </c>
      <c r="AV65" s="16">
        <f t="shared" si="74"/>
        <v>0</v>
      </c>
      <c r="AW65" s="16">
        <f t="shared" si="75"/>
        <v>0</v>
      </c>
      <c r="AX65" s="16">
        <f t="shared" si="76"/>
        <v>0</v>
      </c>
      <c r="AY65" s="16">
        <f t="shared" si="77"/>
        <v>0</v>
      </c>
      <c r="AZ65" s="18">
        <f t="shared" si="78"/>
        <v>0</v>
      </c>
      <c r="BA65" s="18">
        <f t="shared" si="79"/>
        <v>0</v>
      </c>
      <c r="BB65" s="18">
        <f t="shared" si="80"/>
        <v>0</v>
      </c>
      <c r="BC65" s="18">
        <f t="shared" si="81"/>
        <v>0</v>
      </c>
      <c r="BD65" s="18">
        <f t="shared" si="82"/>
        <v>0</v>
      </c>
      <c r="BE65" s="18">
        <f t="shared" si="83"/>
        <v>0</v>
      </c>
      <c r="BF65" s="18">
        <f t="shared" si="84"/>
        <v>0</v>
      </c>
      <c r="BG65" s="18">
        <f t="shared" si="85"/>
        <v>0</v>
      </c>
      <c r="BH65" s="18">
        <f t="shared" si="86"/>
        <v>0</v>
      </c>
    </row>
    <row r="66" spans="1:60" x14ac:dyDescent="0.25">
      <c r="A66" s="2"/>
      <c r="B66" s="2"/>
      <c r="C66" s="2"/>
      <c r="D66" s="2"/>
      <c r="E66" s="3"/>
      <c r="F66" s="3"/>
      <c r="H66" s="6" t="str">
        <f>IFERROR(VLOOKUP(B66,Sheet3!$A$1:$C$500,2,0),"")</f>
        <v/>
      </c>
      <c r="I66" s="2">
        <f t="shared" si="87"/>
        <v>0</v>
      </c>
      <c r="J66" s="2">
        <f t="shared" si="88"/>
        <v>0</v>
      </c>
      <c r="K66" s="12" t="str">
        <f>IFERROR(VLOOKUP(B66,Sheet3!$A$1:$C$500,3,0),"")</f>
        <v/>
      </c>
      <c r="L66" s="2">
        <f t="shared" si="49"/>
        <v>0</v>
      </c>
      <c r="M66" s="2">
        <f t="shared" si="50"/>
        <v>0</v>
      </c>
      <c r="N66">
        <f t="shared" si="90"/>
        <v>0</v>
      </c>
      <c r="O66">
        <f>SUMPRODUCT(($B66=[1]程序注册表!$C$2:$C$3000)*($O$1=[1]程序注册表!$F$2:$F$3000)*([1]程序注册表!$X$2:$X$3000))</f>
        <v>0</v>
      </c>
      <c r="P66">
        <f>SUMPRODUCT(($B66=[1]程序注册表!$C$2:$C$3000)*($P$1=[1]程序注册表!$F$2:$F$3000)*([1]程序注册表!$X$2:$X$3000))</f>
        <v>0</v>
      </c>
      <c r="Q66">
        <f>SUMPRODUCT(($B66=[1]程序注册表!$C$2:$C$3000)*($Q$1=[1]程序注册表!$F$2:$F$3000)*([1]程序注册表!$X$2:$X$3000))</f>
        <v>0</v>
      </c>
      <c r="R66">
        <f>SUMPRODUCT(($B66=[1]程序注册表!$C$2:$C$3000)*($R$1=[1]程序注册表!$F$2:$F$3000)*([1]程序注册表!$X$2:$X$3000))</f>
        <v>0</v>
      </c>
      <c r="S66">
        <f>SUMPRODUCT(($B66=[1]程序注册表!$C$2:$C$3000)*($S$1=[1]程序注册表!$F$2:$F$3000)*([1]程序注册表!$X$2:$X$3000))</f>
        <v>0</v>
      </c>
      <c r="T66">
        <f>SUMPRODUCT(($B66=[1]程序注册表!$C$2:$C$3000)*($T$1=[1]程序注册表!$F$2:$F$3000)*([1]程序注册表!$X$2:$X$3000))</f>
        <v>0</v>
      </c>
      <c r="U66">
        <f>SUMPRODUCT(($B66=[1]程序注册表!$C$2:$C$3000)*($U$1=[1]程序注册表!$F$2:$F$3000)*([1]程序注册表!$X$2:$X$3000))</f>
        <v>0</v>
      </c>
      <c r="V66">
        <f>SUMPRODUCT(($B66=[1]程序注册表!$C$2:$C$3000)*($V$1=[1]程序注册表!$F$2:$F$3000)*([1]程序注册表!$X$2:$X$3000))</f>
        <v>0</v>
      </c>
      <c r="W66">
        <f>SUMPRODUCT(($B66=[1]程序注册表!$C$2:$C$3000)*($W$1=[1]程序注册表!$F$2:$F$3000)*([1]程序注册表!$X$2:$X$3000))</f>
        <v>0</v>
      </c>
      <c r="X66">
        <f>SUMPRODUCT(($B66=[1]程序注册表!$C$2:$C$3000)*($X$1=[1]程序注册表!$F$2:$F$3000)*([1]程序注册表!$X$2:$X$3000))</f>
        <v>0</v>
      </c>
      <c r="Y66" s="9">
        <f t="shared" si="51"/>
        <v>0</v>
      </c>
      <c r="Z66" s="9">
        <f t="shared" si="52"/>
        <v>0</v>
      </c>
      <c r="AA66" s="9">
        <f t="shared" si="53"/>
        <v>0</v>
      </c>
      <c r="AB66" s="9">
        <f t="shared" si="54"/>
        <v>0</v>
      </c>
      <c r="AC66" s="9">
        <f t="shared" si="55"/>
        <v>0</v>
      </c>
      <c r="AD66" s="9">
        <f t="shared" si="56"/>
        <v>0</v>
      </c>
      <c r="AE66" s="9">
        <f t="shared" si="57"/>
        <v>0</v>
      </c>
      <c r="AF66" s="9">
        <f t="shared" si="58"/>
        <v>0</v>
      </c>
      <c r="AG66" s="9">
        <f t="shared" si="59"/>
        <v>0</v>
      </c>
      <c r="AH66" s="14">
        <f t="shared" si="60"/>
        <v>0</v>
      </c>
      <c r="AI66" s="14">
        <f t="shared" si="61"/>
        <v>0</v>
      </c>
      <c r="AJ66" s="14">
        <f t="shared" si="62"/>
        <v>0</v>
      </c>
      <c r="AK66" s="14">
        <f t="shared" si="63"/>
        <v>0</v>
      </c>
      <c r="AL66" s="14">
        <f t="shared" si="64"/>
        <v>0</v>
      </c>
      <c r="AM66" s="14">
        <f t="shared" si="65"/>
        <v>0</v>
      </c>
      <c r="AN66" s="14">
        <f t="shared" si="66"/>
        <v>0</v>
      </c>
      <c r="AO66" s="14">
        <f t="shared" si="67"/>
        <v>0</v>
      </c>
      <c r="AP66" s="14">
        <f t="shared" si="68"/>
        <v>0</v>
      </c>
      <c r="AQ66" s="16">
        <f t="shared" si="69"/>
        <v>0</v>
      </c>
      <c r="AR66" s="16">
        <f t="shared" si="70"/>
        <v>0</v>
      </c>
      <c r="AS66" s="16">
        <f t="shared" si="71"/>
        <v>0</v>
      </c>
      <c r="AT66" s="16">
        <f t="shared" si="72"/>
        <v>0</v>
      </c>
      <c r="AU66" s="16">
        <f t="shared" si="73"/>
        <v>0</v>
      </c>
      <c r="AV66" s="16">
        <f t="shared" si="74"/>
        <v>0</v>
      </c>
      <c r="AW66" s="16">
        <f t="shared" si="75"/>
        <v>0</v>
      </c>
      <c r="AX66" s="16">
        <f t="shared" si="76"/>
        <v>0</v>
      </c>
      <c r="AY66" s="16">
        <f t="shared" si="77"/>
        <v>0</v>
      </c>
      <c r="AZ66" s="18">
        <f t="shared" si="78"/>
        <v>0</v>
      </c>
      <c r="BA66" s="18">
        <f t="shared" si="79"/>
        <v>0</v>
      </c>
      <c r="BB66" s="18">
        <f t="shared" si="80"/>
        <v>0</v>
      </c>
      <c r="BC66" s="18">
        <f t="shared" si="81"/>
        <v>0</v>
      </c>
      <c r="BD66" s="18">
        <f t="shared" si="82"/>
        <v>0</v>
      </c>
      <c r="BE66" s="18">
        <f t="shared" si="83"/>
        <v>0</v>
      </c>
      <c r="BF66" s="18">
        <f t="shared" si="84"/>
        <v>0</v>
      </c>
      <c r="BG66" s="18">
        <f t="shared" si="85"/>
        <v>0</v>
      </c>
      <c r="BH66" s="18">
        <f t="shared" si="86"/>
        <v>0</v>
      </c>
    </row>
    <row r="67" spans="1:60" x14ac:dyDescent="0.25">
      <c r="A67" s="2"/>
      <c r="B67" s="2"/>
      <c r="C67" s="2"/>
      <c r="D67" s="2"/>
      <c r="E67" s="3"/>
      <c r="F67" s="3"/>
      <c r="H67" s="6" t="str">
        <f>IFERROR(VLOOKUP(B67,Sheet3!$A$1:$C$500,2,0),"")</f>
        <v/>
      </c>
      <c r="I67" s="2">
        <f t="shared" si="87"/>
        <v>0</v>
      </c>
      <c r="J67" s="2">
        <f t="shared" si="88"/>
        <v>0</v>
      </c>
      <c r="K67" s="12" t="str">
        <f>IFERROR(VLOOKUP(B67,Sheet3!$A$1:$C$500,3,0),"")</f>
        <v/>
      </c>
      <c r="L67" s="2">
        <f t="shared" si="49"/>
        <v>0</v>
      </c>
      <c r="M67" s="2">
        <f t="shared" si="50"/>
        <v>0</v>
      </c>
      <c r="N67">
        <f t="shared" si="90"/>
        <v>0</v>
      </c>
      <c r="O67">
        <f>SUMPRODUCT(($B67=[1]程序注册表!$C$2:$C$3000)*($O$1=[1]程序注册表!$F$2:$F$3000)*([1]程序注册表!$X$2:$X$3000))</f>
        <v>0</v>
      </c>
      <c r="P67">
        <f>SUMPRODUCT(($B67=[1]程序注册表!$C$2:$C$3000)*($P$1=[1]程序注册表!$F$2:$F$3000)*([1]程序注册表!$X$2:$X$3000))</f>
        <v>0</v>
      </c>
      <c r="Q67">
        <f>SUMPRODUCT(($B67=[1]程序注册表!$C$2:$C$3000)*($Q$1=[1]程序注册表!$F$2:$F$3000)*([1]程序注册表!$X$2:$X$3000))</f>
        <v>0</v>
      </c>
      <c r="R67">
        <f>SUMPRODUCT(($B67=[1]程序注册表!$C$2:$C$3000)*($R$1=[1]程序注册表!$F$2:$F$3000)*([1]程序注册表!$X$2:$X$3000))</f>
        <v>0</v>
      </c>
      <c r="S67">
        <f>SUMPRODUCT(($B67=[1]程序注册表!$C$2:$C$3000)*($S$1=[1]程序注册表!$F$2:$F$3000)*([1]程序注册表!$X$2:$X$3000))</f>
        <v>0</v>
      </c>
      <c r="T67">
        <f>SUMPRODUCT(($B67=[1]程序注册表!$C$2:$C$3000)*($T$1=[1]程序注册表!$F$2:$F$3000)*([1]程序注册表!$X$2:$X$3000))</f>
        <v>0</v>
      </c>
      <c r="U67">
        <f>SUMPRODUCT(($B67=[1]程序注册表!$C$2:$C$3000)*($U$1=[1]程序注册表!$F$2:$F$3000)*([1]程序注册表!$X$2:$X$3000))</f>
        <v>0</v>
      </c>
      <c r="V67">
        <f>SUMPRODUCT(($B67=[1]程序注册表!$C$2:$C$3000)*($V$1=[1]程序注册表!$F$2:$F$3000)*([1]程序注册表!$X$2:$X$3000))</f>
        <v>0</v>
      </c>
      <c r="W67">
        <f>SUMPRODUCT(($B67=[1]程序注册表!$C$2:$C$3000)*($W$1=[1]程序注册表!$F$2:$F$3000)*([1]程序注册表!$X$2:$X$3000))</f>
        <v>0</v>
      </c>
      <c r="X67">
        <f>SUMPRODUCT(($B67=[1]程序注册表!$C$2:$C$3000)*($X$1=[1]程序注册表!$F$2:$F$3000)*([1]程序注册表!$X$2:$X$3000))</f>
        <v>0</v>
      </c>
      <c r="Y67" s="9">
        <f t="shared" si="51"/>
        <v>0</v>
      </c>
      <c r="Z67" s="9">
        <f t="shared" si="52"/>
        <v>0</v>
      </c>
      <c r="AA67" s="9">
        <f t="shared" si="53"/>
        <v>0</v>
      </c>
      <c r="AB67" s="9">
        <f t="shared" si="54"/>
        <v>0</v>
      </c>
      <c r="AC67" s="9">
        <f t="shared" si="55"/>
        <v>0</v>
      </c>
      <c r="AD67" s="9">
        <f t="shared" si="56"/>
        <v>0</v>
      </c>
      <c r="AE67" s="9">
        <f t="shared" si="57"/>
        <v>0</v>
      </c>
      <c r="AF67" s="9">
        <f t="shared" si="58"/>
        <v>0</v>
      </c>
      <c r="AG67" s="9">
        <f t="shared" si="59"/>
        <v>0</v>
      </c>
      <c r="AH67" s="14">
        <f t="shared" si="60"/>
        <v>0</v>
      </c>
      <c r="AI67" s="14">
        <f t="shared" si="61"/>
        <v>0</v>
      </c>
      <c r="AJ67" s="14">
        <f t="shared" si="62"/>
        <v>0</v>
      </c>
      <c r="AK67" s="14">
        <f t="shared" si="63"/>
        <v>0</v>
      </c>
      <c r="AL67" s="14">
        <f t="shared" si="64"/>
        <v>0</v>
      </c>
      <c r="AM67" s="14">
        <f t="shared" si="65"/>
        <v>0</v>
      </c>
      <c r="AN67" s="14">
        <f t="shared" si="66"/>
        <v>0</v>
      </c>
      <c r="AO67" s="14">
        <f t="shared" si="67"/>
        <v>0</v>
      </c>
      <c r="AP67" s="14">
        <f t="shared" si="68"/>
        <v>0</v>
      </c>
      <c r="AQ67" s="16">
        <f t="shared" si="69"/>
        <v>0</v>
      </c>
      <c r="AR67" s="16">
        <f t="shared" si="70"/>
        <v>0</v>
      </c>
      <c r="AS67" s="16">
        <f t="shared" si="71"/>
        <v>0</v>
      </c>
      <c r="AT67" s="16">
        <f t="shared" si="72"/>
        <v>0</v>
      </c>
      <c r="AU67" s="16">
        <f t="shared" si="73"/>
        <v>0</v>
      </c>
      <c r="AV67" s="16">
        <f t="shared" si="74"/>
        <v>0</v>
      </c>
      <c r="AW67" s="16">
        <f t="shared" si="75"/>
        <v>0</v>
      </c>
      <c r="AX67" s="16">
        <f t="shared" si="76"/>
        <v>0</v>
      </c>
      <c r="AY67" s="16">
        <f t="shared" si="77"/>
        <v>0</v>
      </c>
      <c r="AZ67" s="18">
        <f t="shared" si="78"/>
        <v>0</v>
      </c>
      <c r="BA67" s="18">
        <f t="shared" si="79"/>
        <v>0</v>
      </c>
      <c r="BB67" s="18">
        <f t="shared" si="80"/>
        <v>0</v>
      </c>
      <c r="BC67" s="18">
        <f t="shared" si="81"/>
        <v>0</v>
      </c>
      <c r="BD67" s="18">
        <f t="shared" si="82"/>
        <v>0</v>
      </c>
      <c r="BE67" s="18">
        <f t="shared" si="83"/>
        <v>0</v>
      </c>
      <c r="BF67" s="18">
        <f t="shared" si="84"/>
        <v>0</v>
      </c>
      <c r="BG67" s="18">
        <f t="shared" si="85"/>
        <v>0</v>
      </c>
      <c r="BH67" s="18">
        <f t="shared" si="86"/>
        <v>0</v>
      </c>
    </row>
    <row r="68" spans="1:60" x14ac:dyDescent="0.25">
      <c r="A68" s="2"/>
      <c r="B68" s="2"/>
      <c r="C68" s="2"/>
      <c r="D68" s="2"/>
      <c r="E68" s="3"/>
      <c r="F68" s="3"/>
      <c r="H68" s="6" t="str">
        <f>IFERROR(VLOOKUP(B68,Sheet3!$A$1:$C$500,2,0),"")</f>
        <v/>
      </c>
      <c r="I68" s="2">
        <f t="shared" si="87"/>
        <v>0</v>
      </c>
      <c r="J68" s="2">
        <f t="shared" si="88"/>
        <v>0</v>
      </c>
      <c r="K68" s="12" t="str">
        <f>IFERROR(VLOOKUP(B68,Sheet3!$A$1:$C$500,3,0),"")</f>
        <v/>
      </c>
      <c r="L68" s="2">
        <f t="shared" si="49"/>
        <v>0</v>
      </c>
      <c r="M68" s="2">
        <f t="shared" si="50"/>
        <v>0</v>
      </c>
      <c r="N68">
        <f t="shared" si="90"/>
        <v>0</v>
      </c>
      <c r="O68">
        <f>SUMPRODUCT(($B68=[1]程序注册表!$C$2:$C$3000)*($O$1=[1]程序注册表!$F$2:$F$3000)*([1]程序注册表!$X$2:$X$3000))</f>
        <v>0</v>
      </c>
      <c r="P68">
        <f>SUMPRODUCT(($B68=[1]程序注册表!$C$2:$C$3000)*($P$1=[1]程序注册表!$F$2:$F$3000)*([1]程序注册表!$X$2:$X$3000))</f>
        <v>0</v>
      </c>
      <c r="Q68">
        <f>SUMPRODUCT(($B68=[1]程序注册表!$C$2:$C$3000)*($Q$1=[1]程序注册表!$F$2:$F$3000)*([1]程序注册表!$X$2:$X$3000))</f>
        <v>0</v>
      </c>
      <c r="R68">
        <f>SUMPRODUCT(($B68=[1]程序注册表!$C$2:$C$3000)*($R$1=[1]程序注册表!$F$2:$F$3000)*([1]程序注册表!$X$2:$X$3000))</f>
        <v>0</v>
      </c>
      <c r="S68">
        <f>SUMPRODUCT(($B68=[1]程序注册表!$C$2:$C$3000)*($S$1=[1]程序注册表!$F$2:$F$3000)*([1]程序注册表!$X$2:$X$3000))</f>
        <v>0</v>
      </c>
      <c r="T68">
        <f>SUMPRODUCT(($B68=[1]程序注册表!$C$2:$C$3000)*($T$1=[1]程序注册表!$F$2:$F$3000)*([1]程序注册表!$X$2:$X$3000))</f>
        <v>0</v>
      </c>
      <c r="U68">
        <f>SUMPRODUCT(($B68=[1]程序注册表!$C$2:$C$3000)*($U$1=[1]程序注册表!$F$2:$F$3000)*([1]程序注册表!$X$2:$X$3000))</f>
        <v>0</v>
      </c>
      <c r="V68">
        <f>SUMPRODUCT(($B68=[1]程序注册表!$C$2:$C$3000)*($V$1=[1]程序注册表!$F$2:$F$3000)*([1]程序注册表!$X$2:$X$3000))</f>
        <v>0</v>
      </c>
      <c r="W68">
        <f>SUMPRODUCT(($B68=[1]程序注册表!$C$2:$C$3000)*($W$1=[1]程序注册表!$F$2:$F$3000)*([1]程序注册表!$X$2:$X$3000))</f>
        <v>0</v>
      </c>
      <c r="X68">
        <f>SUMPRODUCT(($B68=[1]程序注册表!$C$2:$C$3000)*($X$1=[1]程序注册表!$F$2:$F$3000)*([1]程序注册表!$X$2:$X$3000))</f>
        <v>0</v>
      </c>
      <c r="Y68" s="9">
        <f t="shared" si="51"/>
        <v>0</v>
      </c>
      <c r="Z68" s="9">
        <f t="shared" si="52"/>
        <v>0</v>
      </c>
      <c r="AA68" s="9">
        <f t="shared" si="53"/>
        <v>0</v>
      </c>
      <c r="AB68" s="9">
        <f t="shared" si="54"/>
        <v>0</v>
      </c>
      <c r="AC68" s="9">
        <f t="shared" si="55"/>
        <v>0</v>
      </c>
      <c r="AD68" s="9">
        <f t="shared" si="56"/>
        <v>0</v>
      </c>
      <c r="AE68" s="9">
        <f t="shared" si="57"/>
        <v>0</v>
      </c>
      <c r="AF68" s="9">
        <f t="shared" si="58"/>
        <v>0</v>
      </c>
      <c r="AG68" s="9">
        <f t="shared" si="59"/>
        <v>0</v>
      </c>
      <c r="AH68" s="14">
        <f t="shared" si="60"/>
        <v>0</v>
      </c>
      <c r="AI68" s="14">
        <f t="shared" si="61"/>
        <v>0</v>
      </c>
      <c r="AJ68" s="14">
        <f t="shared" si="62"/>
        <v>0</v>
      </c>
      <c r="AK68" s="14">
        <f t="shared" si="63"/>
        <v>0</v>
      </c>
      <c r="AL68" s="14">
        <f t="shared" si="64"/>
        <v>0</v>
      </c>
      <c r="AM68" s="14">
        <f t="shared" si="65"/>
        <v>0</v>
      </c>
      <c r="AN68" s="14">
        <f t="shared" si="66"/>
        <v>0</v>
      </c>
      <c r="AO68" s="14">
        <f t="shared" si="67"/>
        <v>0</v>
      </c>
      <c r="AP68" s="14">
        <f t="shared" si="68"/>
        <v>0</v>
      </c>
      <c r="AQ68" s="16">
        <f t="shared" si="69"/>
        <v>0</v>
      </c>
      <c r="AR68" s="16">
        <f t="shared" si="70"/>
        <v>0</v>
      </c>
      <c r="AS68" s="16">
        <f t="shared" si="71"/>
        <v>0</v>
      </c>
      <c r="AT68" s="16">
        <f t="shared" si="72"/>
        <v>0</v>
      </c>
      <c r="AU68" s="16">
        <f t="shared" si="73"/>
        <v>0</v>
      </c>
      <c r="AV68" s="16">
        <f t="shared" si="74"/>
        <v>0</v>
      </c>
      <c r="AW68" s="16">
        <f t="shared" si="75"/>
        <v>0</v>
      </c>
      <c r="AX68" s="16">
        <f t="shared" si="76"/>
        <v>0</v>
      </c>
      <c r="AY68" s="16">
        <f t="shared" si="77"/>
        <v>0</v>
      </c>
      <c r="AZ68" s="18">
        <f t="shared" si="78"/>
        <v>0</v>
      </c>
      <c r="BA68" s="18">
        <f t="shared" si="79"/>
        <v>0</v>
      </c>
      <c r="BB68" s="18">
        <f t="shared" si="80"/>
        <v>0</v>
      </c>
      <c r="BC68" s="18">
        <f t="shared" si="81"/>
        <v>0</v>
      </c>
      <c r="BD68" s="18">
        <f t="shared" si="82"/>
        <v>0</v>
      </c>
      <c r="BE68" s="18">
        <f t="shared" si="83"/>
        <v>0</v>
      </c>
      <c r="BF68" s="18">
        <f t="shared" si="84"/>
        <v>0</v>
      </c>
      <c r="BG68" s="18">
        <f t="shared" si="85"/>
        <v>0</v>
      </c>
      <c r="BH68" s="18">
        <f t="shared" si="86"/>
        <v>0</v>
      </c>
    </row>
    <row r="69" spans="1:60" x14ac:dyDescent="0.25">
      <c r="H69" s="6" t="str">
        <f>IFERROR(VLOOKUP(B69,Sheet3!$A$1:$C$500,2,0),"")</f>
        <v/>
      </c>
      <c r="I69" s="2">
        <f t="shared" si="87"/>
        <v>0</v>
      </c>
      <c r="J69" s="2">
        <f t="shared" si="88"/>
        <v>0</v>
      </c>
      <c r="K69" s="12" t="str">
        <f>IFERROR(VLOOKUP(B69,Sheet3!$A$1:$C$500,3,0),"")</f>
        <v/>
      </c>
      <c r="L69" s="2">
        <f t="shared" si="49"/>
        <v>0</v>
      </c>
      <c r="M69" s="2">
        <f t="shared" si="50"/>
        <v>0</v>
      </c>
      <c r="N69">
        <f t="shared" si="90"/>
        <v>0</v>
      </c>
      <c r="O69">
        <f>SUMPRODUCT(($B69=[1]程序注册表!$C$2:$C$3000)*($O$1=[1]程序注册表!$F$2:$F$3000)*([1]程序注册表!$X$2:$X$3000))</f>
        <v>0</v>
      </c>
      <c r="P69">
        <f>SUMPRODUCT(($B69=[1]程序注册表!$C$2:$C$3000)*($P$1=[1]程序注册表!$F$2:$F$3000)*([1]程序注册表!$X$2:$X$3000))</f>
        <v>0</v>
      </c>
      <c r="Q69">
        <f>SUMPRODUCT(($B69=[1]程序注册表!$C$2:$C$3000)*($Q$1=[1]程序注册表!$F$2:$F$3000)*([1]程序注册表!$X$2:$X$3000))</f>
        <v>0</v>
      </c>
      <c r="R69">
        <f>SUMPRODUCT(($B69=[1]程序注册表!$C$2:$C$3000)*($R$1=[1]程序注册表!$F$2:$F$3000)*([1]程序注册表!$X$2:$X$3000))</f>
        <v>0</v>
      </c>
      <c r="S69">
        <f>SUMPRODUCT(($B69=[1]程序注册表!$C$2:$C$3000)*($S$1=[1]程序注册表!$F$2:$F$3000)*([1]程序注册表!$X$2:$X$3000))</f>
        <v>0</v>
      </c>
      <c r="T69">
        <f>SUMPRODUCT(($B69=[1]程序注册表!$C$2:$C$3000)*($T$1=[1]程序注册表!$F$2:$F$3000)*([1]程序注册表!$X$2:$X$3000))</f>
        <v>0</v>
      </c>
      <c r="U69">
        <f>SUMPRODUCT(($B69=[1]程序注册表!$C$2:$C$3000)*($U$1=[1]程序注册表!$F$2:$F$3000)*([1]程序注册表!$X$2:$X$3000))</f>
        <v>0</v>
      </c>
      <c r="V69">
        <f>SUMPRODUCT(($B69=[1]程序注册表!$C$2:$C$3000)*($V$1=[1]程序注册表!$F$2:$F$3000)*([1]程序注册表!$X$2:$X$3000))</f>
        <v>0</v>
      </c>
      <c r="W69">
        <f>SUMPRODUCT(($B69=[1]程序注册表!$C$2:$C$3000)*($W$1=[1]程序注册表!$F$2:$F$3000)*([1]程序注册表!$X$2:$X$3000))</f>
        <v>0</v>
      </c>
      <c r="X69">
        <f>SUMPRODUCT(($B69=[1]程序注册表!$C$2:$C$3000)*($X$1=[1]程序注册表!$F$2:$F$3000)*([1]程序注册表!$X$2:$X$3000))</f>
        <v>0</v>
      </c>
      <c r="Y69" s="9">
        <f t="shared" si="51"/>
        <v>0</v>
      </c>
      <c r="Z69" s="9">
        <f t="shared" si="52"/>
        <v>0</v>
      </c>
      <c r="AA69" s="9">
        <f t="shared" si="53"/>
        <v>0</v>
      </c>
      <c r="AB69" s="9">
        <f t="shared" si="54"/>
        <v>0</v>
      </c>
      <c r="AC69" s="9">
        <f t="shared" si="55"/>
        <v>0</v>
      </c>
      <c r="AD69" s="9">
        <f t="shared" si="56"/>
        <v>0</v>
      </c>
      <c r="AE69" s="9">
        <f t="shared" si="57"/>
        <v>0</v>
      </c>
      <c r="AF69" s="9">
        <f t="shared" si="58"/>
        <v>0</v>
      </c>
      <c r="AG69" s="9">
        <f t="shared" si="59"/>
        <v>0</v>
      </c>
      <c r="AH69" s="14">
        <f t="shared" si="60"/>
        <v>0</v>
      </c>
      <c r="AI69" s="14">
        <f t="shared" si="61"/>
        <v>0</v>
      </c>
      <c r="AJ69" s="14">
        <f t="shared" si="62"/>
        <v>0</v>
      </c>
      <c r="AK69" s="14">
        <f t="shared" si="63"/>
        <v>0</v>
      </c>
      <c r="AL69" s="14">
        <f t="shared" si="64"/>
        <v>0</v>
      </c>
      <c r="AM69" s="14">
        <f t="shared" si="65"/>
        <v>0</v>
      </c>
      <c r="AN69" s="14">
        <f t="shared" si="66"/>
        <v>0</v>
      </c>
      <c r="AO69" s="14">
        <f t="shared" si="67"/>
        <v>0</v>
      </c>
      <c r="AP69" s="14">
        <f t="shared" si="68"/>
        <v>0</v>
      </c>
      <c r="AQ69" s="16">
        <f t="shared" si="69"/>
        <v>0</v>
      </c>
      <c r="AR69" s="16">
        <f t="shared" si="70"/>
        <v>0</v>
      </c>
      <c r="AS69" s="16">
        <f t="shared" si="71"/>
        <v>0</v>
      </c>
      <c r="AT69" s="16">
        <f t="shared" si="72"/>
        <v>0</v>
      </c>
      <c r="AU69" s="16">
        <f t="shared" si="73"/>
        <v>0</v>
      </c>
      <c r="AV69" s="16">
        <f t="shared" si="74"/>
        <v>0</v>
      </c>
      <c r="AW69" s="16">
        <f t="shared" si="75"/>
        <v>0</v>
      </c>
      <c r="AX69" s="16">
        <f t="shared" si="76"/>
        <v>0</v>
      </c>
      <c r="AY69" s="16">
        <f t="shared" si="77"/>
        <v>0</v>
      </c>
      <c r="AZ69" s="18">
        <f t="shared" si="78"/>
        <v>0</v>
      </c>
      <c r="BA69" s="18">
        <f t="shared" si="79"/>
        <v>0</v>
      </c>
      <c r="BB69" s="18">
        <f t="shared" si="80"/>
        <v>0</v>
      </c>
      <c r="BC69" s="18">
        <f t="shared" si="81"/>
        <v>0</v>
      </c>
      <c r="BD69" s="18">
        <f t="shared" si="82"/>
        <v>0</v>
      </c>
      <c r="BE69" s="18">
        <f t="shared" si="83"/>
        <v>0</v>
      </c>
      <c r="BF69" s="18">
        <f t="shared" si="84"/>
        <v>0</v>
      </c>
      <c r="BG69" s="18">
        <f t="shared" si="85"/>
        <v>0</v>
      </c>
      <c r="BH69" s="18">
        <f t="shared" si="86"/>
        <v>0</v>
      </c>
    </row>
    <row r="70" spans="1:60" x14ac:dyDescent="0.25">
      <c r="H70" s="6" t="str">
        <f>IFERROR(VLOOKUP(B70,Sheet3!$A$1:$C$500,2,0),"")</f>
        <v/>
      </c>
      <c r="I70" s="2">
        <f t="shared" si="87"/>
        <v>0</v>
      </c>
      <c r="J70" s="2">
        <f t="shared" si="88"/>
        <v>0</v>
      </c>
      <c r="K70" s="12" t="str">
        <f>IFERROR(VLOOKUP(B70,Sheet3!$A$1:$C$500,3,0),"")</f>
        <v/>
      </c>
      <c r="L70" s="2">
        <f t="shared" si="49"/>
        <v>0</v>
      </c>
      <c r="M70" s="2">
        <f t="shared" si="50"/>
        <v>0</v>
      </c>
      <c r="N70">
        <f t="shared" si="90"/>
        <v>0</v>
      </c>
      <c r="O70">
        <f>SUMPRODUCT(($B70=[1]程序注册表!$C$2:$C$3000)*($O$1=[1]程序注册表!$F$2:$F$3000)*([1]程序注册表!$X$2:$X$3000))</f>
        <v>0</v>
      </c>
      <c r="P70">
        <f>SUMPRODUCT(($B70=[1]程序注册表!$C$2:$C$3000)*($P$1=[1]程序注册表!$F$2:$F$3000)*([1]程序注册表!$X$2:$X$3000))</f>
        <v>0</v>
      </c>
      <c r="Q70">
        <f>SUMPRODUCT(($B70=[1]程序注册表!$C$2:$C$3000)*($Q$1=[1]程序注册表!$F$2:$F$3000)*([1]程序注册表!$X$2:$X$3000))</f>
        <v>0</v>
      </c>
      <c r="R70">
        <f>SUMPRODUCT(($B70=[1]程序注册表!$C$2:$C$3000)*($R$1=[1]程序注册表!$F$2:$F$3000)*([1]程序注册表!$X$2:$X$3000))</f>
        <v>0</v>
      </c>
      <c r="S70">
        <f>SUMPRODUCT(($B70=[1]程序注册表!$C$2:$C$3000)*($S$1=[1]程序注册表!$F$2:$F$3000)*([1]程序注册表!$X$2:$X$3000))</f>
        <v>0</v>
      </c>
      <c r="T70">
        <f>SUMPRODUCT(($B70=[1]程序注册表!$C$2:$C$3000)*($T$1=[1]程序注册表!$F$2:$F$3000)*([1]程序注册表!$X$2:$X$3000))</f>
        <v>0</v>
      </c>
      <c r="U70">
        <f>SUMPRODUCT(($B70=[1]程序注册表!$C$2:$C$3000)*($U$1=[1]程序注册表!$F$2:$F$3000)*([1]程序注册表!$X$2:$X$3000))</f>
        <v>0</v>
      </c>
      <c r="V70">
        <f>SUMPRODUCT(($B70=[1]程序注册表!$C$2:$C$3000)*($V$1=[1]程序注册表!$F$2:$F$3000)*([1]程序注册表!$X$2:$X$3000))</f>
        <v>0</v>
      </c>
      <c r="W70">
        <f>SUMPRODUCT(($B70=[1]程序注册表!$C$2:$C$3000)*($W$1=[1]程序注册表!$F$2:$F$3000)*([1]程序注册表!$X$2:$X$3000))</f>
        <v>0</v>
      </c>
      <c r="X70">
        <f>SUMPRODUCT(($B70=[1]程序注册表!$C$2:$C$3000)*($X$1=[1]程序注册表!$F$2:$F$3000)*([1]程序注册表!$X$2:$X$3000))</f>
        <v>0</v>
      </c>
      <c r="Y70" s="9">
        <f t="shared" si="51"/>
        <v>0</v>
      </c>
      <c r="Z70" s="9">
        <f t="shared" si="52"/>
        <v>0</v>
      </c>
      <c r="AA70" s="9">
        <f t="shared" si="53"/>
        <v>0</v>
      </c>
      <c r="AB70" s="9">
        <f t="shared" si="54"/>
        <v>0</v>
      </c>
      <c r="AC70" s="9">
        <f t="shared" si="55"/>
        <v>0</v>
      </c>
      <c r="AD70" s="9">
        <f t="shared" si="56"/>
        <v>0</v>
      </c>
      <c r="AE70" s="9">
        <f t="shared" si="57"/>
        <v>0</v>
      </c>
      <c r="AF70" s="9">
        <f t="shared" si="58"/>
        <v>0</v>
      </c>
      <c r="AG70" s="9">
        <f t="shared" si="59"/>
        <v>0</v>
      </c>
      <c r="AH70" s="14">
        <f t="shared" si="60"/>
        <v>0</v>
      </c>
      <c r="AI70" s="14">
        <f t="shared" si="61"/>
        <v>0</v>
      </c>
      <c r="AJ70" s="14">
        <f t="shared" si="62"/>
        <v>0</v>
      </c>
      <c r="AK70" s="14">
        <f t="shared" si="63"/>
        <v>0</v>
      </c>
      <c r="AL70" s="14">
        <f t="shared" si="64"/>
        <v>0</v>
      </c>
      <c r="AM70" s="14">
        <f t="shared" si="65"/>
        <v>0</v>
      </c>
      <c r="AN70" s="14">
        <f t="shared" si="66"/>
        <v>0</v>
      </c>
      <c r="AO70" s="14">
        <f t="shared" si="67"/>
        <v>0</v>
      </c>
      <c r="AP70" s="14">
        <f t="shared" si="68"/>
        <v>0</v>
      </c>
      <c r="AQ70" s="16">
        <f t="shared" si="69"/>
        <v>0</v>
      </c>
      <c r="AR70" s="16">
        <f t="shared" si="70"/>
        <v>0</v>
      </c>
      <c r="AS70" s="16">
        <f t="shared" si="71"/>
        <v>0</v>
      </c>
      <c r="AT70" s="16">
        <f t="shared" si="72"/>
        <v>0</v>
      </c>
      <c r="AU70" s="16">
        <f t="shared" si="73"/>
        <v>0</v>
      </c>
      <c r="AV70" s="16">
        <f t="shared" si="74"/>
        <v>0</v>
      </c>
      <c r="AW70" s="16">
        <f t="shared" si="75"/>
        <v>0</v>
      </c>
      <c r="AX70" s="16">
        <f t="shared" si="76"/>
        <v>0</v>
      </c>
      <c r="AY70" s="16">
        <f t="shared" si="77"/>
        <v>0</v>
      </c>
      <c r="AZ70" s="18">
        <f t="shared" si="78"/>
        <v>0</v>
      </c>
      <c r="BA70" s="18">
        <f t="shared" si="79"/>
        <v>0</v>
      </c>
      <c r="BB70" s="18">
        <f t="shared" si="80"/>
        <v>0</v>
      </c>
      <c r="BC70" s="18">
        <f t="shared" si="81"/>
        <v>0</v>
      </c>
      <c r="BD70" s="18">
        <f t="shared" si="82"/>
        <v>0</v>
      </c>
      <c r="BE70" s="18">
        <f t="shared" si="83"/>
        <v>0</v>
      </c>
      <c r="BF70" s="18">
        <f t="shared" si="84"/>
        <v>0</v>
      </c>
      <c r="BG70" s="18">
        <f t="shared" si="85"/>
        <v>0</v>
      </c>
      <c r="BH70" s="18">
        <f t="shared" si="86"/>
        <v>0</v>
      </c>
    </row>
    <row r="71" spans="1:60" x14ac:dyDescent="0.25">
      <c r="H71" s="6" t="str">
        <f>IFERROR(VLOOKUP(B71,Sheet3!$A$1:$C$500,2,0),"")</f>
        <v/>
      </c>
      <c r="I71" s="2">
        <f t="shared" si="87"/>
        <v>0</v>
      </c>
      <c r="J71" s="2">
        <f t="shared" si="88"/>
        <v>0</v>
      </c>
      <c r="K71" s="12" t="str">
        <f>IFERROR(VLOOKUP(B71,Sheet3!$A$1:$C$500,3,0),"")</f>
        <v/>
      </c>
      <c r="L71" s="2">
        <f t="shared" si="49"/>
        <v>0</v>
      </c>
      <c r="M71" s="2">
        <f t="shared" si="50"/>
        <v>0</v>
      </c>
      <c r="N71">
        <f t="shared" si="90"/>
        <v>0</v>
      </c>
      <c r="O71">
        <f>SUMPRODUCT(($B71=[1]程序注册表!$C$2:$C$3000)*($O$1=[1]程序注册表!$F$2:$F$3000)*([1]程序注册表!$X$2:$X$3000))</f>
        <v>0</v>
      </c>
      <c r="P71">
        <f>SUMPRODUCT(($B71=[1]程序注册表!$C$2:$C$3000)*($P$1=[1]程序注册表!$F$2:$F$3000)*([1]程序注册表!$X$2:$X$3000))</f>
        <v>0</v>
      </c>
      <c r="Q71">
        <f>SUMPRODUCT(($B71=[1]程序注册表!$C$2:$C$3000)*($Q$1=[1]程序注册表!$F$2:$F$3000)*([1]程序注册表!$X$2:$X$3000))</f>
        <v>0</v>
      </c>
      <c r="R71">
        <f>SUMPRODUCT(($B71=[1]程序注册表!$C$2:$C$3000)*($R$1=[1]程序注册表!$F$2:$F$3000)*([1]程序注册表!$X$2:$X$3000))</f>
        <v>0</v>
      </c>
      <c r="S71">
        <f>SUMPRODUCT(($B71=[1]程序注册表!$C$2:$C$3000)*($S$1=[1]程序注册表!$F$2:$F$3000)*([1]程序注册表!$X$2:$X$3000))</f>
        <v>0</v>
      </c>
      <c r="T71">
        <f>SUMPRODUCT(($B71=[1]程序注册表!$C$2:$C$3000)*($T$1=[1]程序注册表!$F$2:$F$3000)*([1]程序注册表!$X$2:$X$3000))</f>
        <v>0</v>
      </c>
      <c r="U71">
        <f>SUMPRODUCT(($B71=[1]程序注册表!$C$2:$C$3000)*($U$1=[1]程序注册表!$F$2:$F$3000)*([1]程序注册表!$X$2:$X$3000))</f>
        <v>0</v>
      </c>
      <c r="V71">
        <f>SUMPRODUCT(($B71=[1]程序注册表!$C$2:$C$3000)*($V$1=[1]程序注册表!$F$2:$F$3000)*([1]程序注册表!$X$2:$X$3000))</f>
        <v>0</v>
      </c>
      <c r="W71">
        <f>SUMPRODUCT(($B71=[1]程序注册表!$C$2:$C$3000)*($W$1=[1]程序注册表!$F$2:$F$3000)*([1]程序注册表!$X$2:$X$3000))</f>
        <v>0</v>
      </c>
      <c r="X71">
        <f>SUMPRODUCT(($B71=[1]程序注册表!$C$2:$C$3000)*($X$1=[1]程序注册表!$F$2:$F$3000)*([1]程序注册表!$X$2:$X$3000))</f>
        <v>0</v>
      </c>
      <c r="Y71" s="9">
        <f t="shared" si="51"/>
        <v>0</v>
      </c>
      <c r="Z71" s="9">
        <f t="shared" si="52"/>
        <v>0</v>
      </c>
      <c r="AA71" s="9">
        <f t="shared" si="53"/>
        <v>0</v>
      </c>
      <c r="AB71" s="9">
        <f t="shared" si="54"/>
        <v>0</v>
      </c>
      <c r="AC71" s="9">
        <f t="shared" si="55"/>
        <v>0</v>
      </c>
      <c r="AD71" s="9">
        <f t="shared" si="56"/>
        <v>0</v>
      </c>
      <c r="AE71" s="9">
        <f t="shared" si="57"/>
        <v>0</v>
      </c>
      <c r="AF71" s="9">
        <f t="shared" si="58"/>
        <v>0</v>
      </c>
      <c r="AG71" s="9">
        <f t="shared" si="59"/>
        <v>0</v>
      </c>
      <c r="AH71" s="14">
        <f t="shared" si="60"/>
        <v>0</v>
      </c>
      <c r="AI71" s="14">
        <f t="shared" si="61"/>
        <v>0</v>
      </c>
      <c r="AJ71" s="14">
        <f t="shared" si="62"/>
        <v>0</v>
      </c>
      <c r="AK71" s="14">
        <f t="shared" si="63"/>
        <v>0</v>
      </c>
      <c r="AL71" s="14">
        <f t="shared" si="64"/>
        <v>0</v>
      </c>
      <c r="AM71" s="14">
        <f t="shared" si="65"/>
        <v>0</v>
      </c>
      <c r="AN71" s="14">
        <f t="shared" si="66"/>
        <v>0</v>
      </c>
      <c r="AO71" s="14">
        <f t="shared" si="67"/>
        <v>0</v>
      </c>
      <c r="AP71" s="14">
        <f t="shared" si="68"/>
        <v>0</v>
      </c>
      <c r="AQ71" s="16">
        <f t="shared" si="69"/>
        <v>0</v>
      </c>
      <c r="AR71" s="16">
        <f t="shared" si="70"/>
        <v>0</v>
      </c>
      <c r="AS71" s="16">
        <f t="shared" si="71"/>
        <v>0</v>
      </c>
      <c r="AT71" s="16">
        <f t="shared" si="72"/>
        <v>0</v>
      </c>
      <c r="AU71" s="16">
        <f t="shared" si="73"/>
        <v>0</v>
      </c>
      <c r="AV71" s="16">
        <f t="shared" si="74"/>
        <v>0</v>
      </c>
      <c r="AW71" s="16">
        <f t="shared" si="75"/>
        <v>0</v>
      </c>
      <c r="AX71" s="16">
        <f t="shared" si="76"/>
        <v>0</v>
      </c>
      <c r="AY71" s="16">
        <f t="shared" si="77"/>
        <v>0</v>
      </c>
      <c r="AZ71" s="18">
        <f t="shared" si="78"/>
        <v>0</v>
      </c>
      <c r="BA71" s="18">
        <f t="shared" si="79"/>
        <v>0</v>
      </c>
      <c r="BB71" s="18">
        <f t="shared" si="80"/>
        <v>0</v>
      </c>
      <c r="BC71" s="18">
        <f t="shared" si="81"/>
        <v>0</v>
      </c>
      <c r="BD71" s="18">
        <f t="shared" si="82"/>
        <v>0</v>
      </c>
      <c r="BE71" s="18">
        <f t="shared" si="83"/>
        <v>0</v>
      </c>
      <c r="BF71" s="18">
        <f t="shared" si="84"/>
        <v>0</v>
      </c>
      <c r="BG71" s="18">
        <f t="shared" si="85"/>
        <v>0</v>
      </c>
      <c r="BH71" s="18">
        <f t="shared" si="86"/>
        <v>0</v>
      </c>
    </row>
    <row r="72" spans="1:60" x14ac:dyDescent="0.25">
      <c r="H72" s="6" t="str">
        <f>IFERROR(VLOOKUP(B72,Sheet3!$A$1:$C$500,2,0),"")</f>
        <v/>
      </c>
      <c r="I72" s="2">
        <f t="shared" si="87"/>
        <v>0</v>
      </c>
      <c r="J72" s="2">
        <f t="shared" si="88"/>
        <v>0</v>
      </c>
      <c r="K72" s="12" t="str">
        <f>IFERROR(VLOOKUP(B72,Sheet3!$A$1:$C$500,3,0),"")</f>
        <v/>
      </c>
      <c r="L72" s="2">
        <f t="shared" si="49"/>
        <v>0</v>
      </c>
      <c r="M72" s="2">
        <f t="shared" si="50"/>
        <v>0</v>
      </c>
      <c r="N72">
        <f t="shared" si="90"/>
        <v>0</v>
      </c>
      <c r="O72">
        <f>SUMPRODUCT(($B72=[1]程序注册表!$C$2:$C$3000)*($O$1=[1]程序注册表!$F$2:$F$3000)*([1]程序注册表!$X$2:$X$3000))</f>
        <v>0</v>
      </c>
      <c r="P72">
        <f>SUMPRODUCT(($B72=[1]程序注册表!$C$2:$C$3000)*($P$1=[1]程序注册表!$F$2:$F$3000)*([1]程序注册表!$X$2:$X$3000))</f>
        <v>0</v>
      </c>
      <c r="Q72">
        <f>SUMPRODUCT(($B72=[1]程序注册表!$C$2:$C$3000)*($Q$1=[1]程序注册表!$F$2:$F$3000)*([1]程序注册表!$X$2:$X$3000))</f>
        <v>0</v>
      </c>
      <c r="R72">
        <f>SUMPRODUCT(($B72=[1]程序注册表!$C$2:$C$3000)*($R$1=[1]程序注册表!$F$2:$F$3000)*([1]程序注册表!$X$2:$X$3000))</f>
        <v>0</v>
      </c>
      <c r="S72">
        <f>SUMPRODUCT(($B72=[1]程序注册表!$C$2:$C$3000)*($S$1=[1]程序注册表!$F$2:$F$3000)*([1]程序注册表!$X$2:$X$3000))</f>
        <v>0</v>
      </c>
      <c r="T72">
        <f>SUMPRODUCT(($B72=[1]程序注册表!$C$2:$C$3000)*($T$1=[1]程序注册表!$F$2:$F$3000)*([1]程序注册表!$X$2:$X$3000))</f>
        <v>0</v>
      </c>
      <c r="U72">
        <f>SUMPRODUCT(($B72=[1]程序注册表!$C$2:$C$3000)*($U$1=[1]程序注册表!$F$2:$F$3000)*([1]程序注册表!$X$2:$X$3000))</f>
        <v>0</v>
      </c>
      <c r="V72">
        <f>SUMPRODUCT(($B72=[1]程序注册表!$C$2:$C$3000)*($V$1=[1]程序注册表!$F$2:$F$3000)*([1]程序注册表!$X$2:$X$3000))</f>
        <v>0</v>
      </c>
      <c r="W72">
        <f>SUMPRODUCT(($B72=[1]程序注册表!$C$2:$C$3000)*($W$1=[1]程序注册表!$F$2:$F$3000)*([1]程序注册表!$X$2:$X$3000))</f>
        <v>0</v>
      </c>
      <c r="X72">
        <f>SUMPRODUCT(($B72=[1]程序注册表!$C$2:$C$3000)*($X$1=[1]程序注册表!$F$2:$F$3000)*([1]程序注册表!$X$2:$X$3000))</f>
        <v>0</v>
      </c>
      <c r="Y72" s="9">
        <f t="shared" si="51"/>
        <v>0</v>
      </c>
      <c r="Z72" s="9">
        <f t="shared" si="52"/>
        <v>0</v>
      </c>
      <c r="AA72" s="9">
        <f t="shared" si="53"/>
        <v>0</v>
      </c>
      <c r="AB72" s="9">
        <f t="shared" si="54"/>
        <v>0</v>
      </c>
      <c r="AC72" s="9">
        <f t="shared" si="55"/>
        <v>0</v>
      </c>
      <c r="AD72" s="9">
        <f t="shared" si="56"/>
        <v>0</v>
      </c>
      <c r="AE72" s="9">
        <f t="shared" si="57"/>
        <v>0</v>
      </c>
      <c r="AF72" s="9">
        <f t="shared" si="58"/>
        <v>0</v>
      </c>
      <c r="AG72" s="9">
        <f t="shared" si="59"/>
        <v>0</v>
      </c>
      <c r="AH72" s="14">
        <f t="shared" si="60"/>
        <v>0</v>
      </c>
      <c r="AI72" s="14">
        <f t="shared" si="61"/>
        <v>0</v>
      </c>
      <c r="AJ72" s="14">
        <f t="shared" si="62"/>
        <v>0</v>
      </c>
      <c r="AK72" s="14">
        <f t="shared" si="63"/>
        <v>0</v>
      </c>
      <c r="AL72" s="14">
        <f t="shared" si="64"/>
        <v>0</v>
      </c>
      <c r="AM72" s="14">
        <f t="shared" si="65"/>
        <v>0</v>
      </c>
      <c r="AN72" s="14">
        <f t="shared" si="66"/>
        <v>0</v>
      </c>
      <c r="AO72" s="14">
        <f t="shared" si="67"/>
        <v>0</v>
      </c>
      <c r="AP72" s="14">
        <f t="shared" si="68"/>
        <v>0</v>
      </c>
      <c r="AQ72" s="16">
        <f t="shared" si="69"/>
        <v>0</v>
      </c>
      <c r="AR72" s="16">
        <f t="shared" si="70"/>
        <v>0</v>
      </c>
      <c r="AS72" s="16">
        <f t="shared" si="71"/>
        <v>0</v>
      </c>
      <c r="AT72" s="16">
        <f t="shared" si="72"/>
        <v>0</v>
      </c>
      <c r="AU72" s="16">
        <f t="shared" si="73"/>
        <v>0</v>
      </c>
      <c r="AV72" s="16">
        <f t="shared" si="74"/>
        <v>0</v>
      </c>
      <c r="AW72" s="16">
        <f t="shared" si="75"/>
        <v>0</v>
      </c>
      <c r="AX72" s="16">
        <f t="shared" si="76"/>
        <v>0</v>
      </c>
      <c r="AY72" s="16">
        <f t="shared" si="77"/>
        <v>0</v>
      </c>
      <c r="AZ72" s="18">
        <f t="shared" si="78"/>
        <v>0</v>
      </c>
      <c r="BA72" s="18">
        <f t="shared" si="79"/>
        <v>0</v>
      </c>
      <c r="BB72" s="18">
        <f t="shared" si="80"/>
        <v>0</v>
      </c>
      <c r="BC72" s="18">
        <f t="shared" si="81"/>
        <v>0</v>
      </c>
      <c r="BD72" s="18">
        <f t="shared" si="82"/>
        <v>0</v>
      </c>
      <c r="BE72" s="18">
        <f t="shared" si="83"/>
        <v>0</v>
      </c>
      <c r="BF72" s="18">
        <f t="shared" si="84"/>
        <v>0</v>
      </c>
      <c r="BG72" s="18">
        <f t="shared" si="85"/>
        <v>0</v>
      </c>
      <c r="BH72" s="18">
        <f t="shared" si="86"/>
        <v>0</v>
      </c>
    </row>
    <row r="73" spans="1:60" x14ac:dyDescent="0.25">
      <c r="H73" s="6" t="str">
        <f>IFERROR(VLOOKUP(B73,Sheet3!$A$1:$C$500,2,0),"")</f>
        <v/>
      </c>
      <c r="I73" s="2">
        <f t="shared" si="87"/>
        <v>0</v>
      </c>
      <c r="J73" s="2">
        <f t="shared" si="88"/>
        <v>0</v>
      </c>
      <c r="K73" s="12" t="str">
        <f>IFERROR(VLOOKUP(B73,Sheet3!$A$1:$C$500,3,0),"")</f>
        <v/>
      </c>
      <c r="L73" s="2">
        <f t="shared" si="49"/>
        <v>0</v>
      </c>
      <c r="M73" s="2">
        <f t="shared" si="50"/>
        <v>0</v>
      </c>
      <c r="N73">
        <f t="shared" si="90"/>
        <v>0</v>
      </c>
      <c r="O73">
        <f>SUMPRODUCT(($B73=[1]程序注册表!$C$2:$C$3000)*($O$1=[1]程序注册表!$F$2:$F$3000)*([1]程序注册表!$X$2:$X$3000))</f>
        <v>0</v>
      </c>
      <c r="P73">
        <f>SUMPRODUCT(($B73=[1]程序注册表!$C$2:$C$3000)*($P$1=[1]程序注册表!$F$2:$F$3000)*([1]程序注册表!$X$2:$X$3000))</f>
        <v>0</v>
      </c>
      <c r="Q73">
        <f>SUMPRODUCT(($B73=[1]程序注册表!$C$2:$C$3000)*($Q$1=[1]程序注册表!$F$2:$F$3000)*([1]程序注册表!$X$2:$X$3000))</f>
        <v>0</v>
      </c>
      <c r="R73">
        <f>SUMPRODUCT(($B73=[1]程序注册表!$C$2:$C$3000)*($R$1=[1]程序注册表!$F$2:$F$3000)*([1]程序注册表!$X$2:$X$3000))</f>
        <v>0</v>
      </c>
      <c r="S73">
        <f>SUMPRODUCT(($B73=[1]程序注册表!$C$2:$C$3000)*($S$1=[1]程序注册表!$F$2:$F$3000)*([1]程序注册表!$X$2:$X$3000))</f>
        <v>0</v>
      </c>
      <c r="T73">
        <f>SUMPRODUCT(($B73=[1]程序注册表!$C$2:$C$3000)*($T$1=[1]程序注册表!$F$2:$F$3000)*([1]程序注册表!$X$2:$X$3000))</f>
        <v>0</v>
      </c>
      <c r="U73">
        <f>SUMPRODUCT(($B73=[1]程序注册表!$C$2:$C$3000)*($U$1=[1]程序注册表!$F$2:$F$3000)*([1]程序注册表!$X$2:$X$3000))</f>
        <v>0</v>
      </c>
      <c r="V73">
        <f>SUMPRODUCT(($B73=[1]程序注册表!$C$2:$C$3000)*($V$1=[1]程序注册表!$F$2:$F$3000)*([1]程序注册表!$X$2:$X$3000))</f>
        <v>0</v>
      </c>
      <c r="W73">
        <f>SUMPRODUCT(($B73=[1]程序注册表!$C$2:$C$3000)*($W$1=[1]程序注册表!$F$2:$F$3000)*([1]程序注册表!$X$2:$X$3000))</f>
        <v>0</v>
      </c>
      <c r="X73">
        <f>SUMPRODUCT(($B73=[1]程序注册表!$C$2:$C$3000)*($X$1=[1]程序注册表!$F$2:$F$3000)*([1]程序注册表!$X$2:$X$3000))</f>
        <v>0</v>
      </c>
      <c r="Y73" s="9">
        <f t="shared" si="51"/>
        <v>0</v>
      </c>
      <c r="Z73" s="9">
        <f t="shared" si="52"/>
        <v>0</v>
      </c>
      <c r="AA73" s="9">
        <f t="shared" si="53"/>
        <v>0</v>
      </c>
      <c r="AB73" s="9">
        <f t="shared" si="54"/>
        <v>0</v>
      </c>
      <c r="AC73" s="9">
        <f t="shared" si="55"/>
        <v>0</v>
      </c>
      <c r="AD73" s="9">
        <f t="shared" si="56"/>
        <v>0</v>
      </c>
      <c r="AE73" s="9">
        <f t="shared" si="57"/>
        <v>0</v>
      </c>
      <c r="AF73" s="9">
        <f t="shared" si="58"/>
        <v>0</v>
      </c>
      <c r="AG73" s="9">
        <f t="shared" si="59"/>
        <v>0</v>
      </c>
      <c r="AH73" s="14">
        <f t="shared" si="60"/>
        <v>0</v>
      </c>
      <c r="AI73" s="14">
        <f t="shared" si="61"/>
        <v>0</v>
      </c>
      <c r="AJ73" s="14">
        <f t="shared" si="62"/>
        <v>0</v>
      </c>
      <c r="AK73" s="14">
        <f t="shared" si="63"/>
        <v>0</v>
      </c>
      <c r="AL73" s="14">
        <f t="shared" si="64"/>
        <v>0</v>
      </c>
      <c r="AM73" s="14">
        <f t="shared" si="65"/>
        <v>0</v>
      </c>
      <c r="AN73" s="14">
        <f t="shared" si="66"/>
        <v>0</v>
      </c>
      <c r="AO73" s="14">
        <f t="shared" si="67"/>
        <v>0</v>
      </c>
      <c r="AP73" s="14">
        <f t="shared" si="68"/>
        <v>0</v>
      </c>
      <c r="AQ73" s="16">
        <f t="shared" si="69"/>
        <v>0</v>
      </c>
      <c r="AR73" s="16">
        <f t="shared" si="70"/>
        <v>0</v>
      </c>
      <c r="AS73" s="16">
        <f t="shared" si="71"/>
        <v>0</v>
      </c>
      <c r="AT73" s="16">
        <f t="shared" si="72"/>
        <v>0</v>
      </c>
      <c r="AU73" s="16">
        <f t="shared" si="73"/>
        <v>0</v>
      </c>
      <c r="AV73" s="16">
        <f t="shared" si="74"/>
        <v>0</v>
      </c>
      <c r="AW73" s="16">
        <f t="shared" si="75"/>
        <v>0</v>
      </c>
      <c r="AX73" s="16">
        <f t="shared" si="76"/>
        <v>0</v>
      </c>
      <c r="AY73" s="16">
        <f t="shared" si="77"/>
        <v>0</v>
      </c>
      <c r="AZ73" s="18">
        <f t="shared" si="78"/>
        <v>0</v>
      </c>
      <c r="BA73" s="18">
        <f t="shared" si="79"/>
        <v>0</v>
      </c>
      <c r="BB73" s="18">
        <f t="shared" si="80"/>
        <v>0</v>
      </c>
      <c r="BC73" s="18">
        <f t="shared" si="81"/>
        <v>0</v>
      </c>
      <c r="BD73" s="18">
        <f t="shared" si="82"/>
        <v>0</v>
      </c>
      <c r="BE73" s="18">
        <f t="shared" si="83"/>
        <v>0</v>
      </c>
      <c r="BF73" s="18">
        <f t="shared" si="84"/>
        <v>0</v>
      </c>
      <c r="BG73" s="18">
        <f t="shared" si="85"/>
        <v>0</v>
      </c>
      <c r="BH73" s="18">
        <f t="shared" si="86"/>
        <v>0</v>
      </c>
    </row>
    <row r="74" spans="1:60" x14ac:dyDescent="0.25">
      <c r="H74" s="6" t="str">
        <f>IFERROR(VLOOKUP(B74,Sheet3!$A$1:$C$500,2,0),"")</f>
        <v/>
      </c>
      <c r="I74" s="2">
        <f t="shared" si="87"/>
        <v>0</v>
      </c>
      <c r="J74" s="2">
        <f t="shared" si="88"/>
        <v>0</v>
      </c>
      <c r="K74" s="12" t="str">
        <f>IFERROR(VLOOKUP(B74,Sheet3!$A$1:$C$500,3,0),"")</f>
        <v/>
      </c>
      <c r="L74" s="2">
        <f t="shared" si="49"/>
        <v>0</v>
      </c>
      <c r="M74" s="2">
        <f t="shared" si="50"/>
        <v>0</v>
      </c>
      <c r="N74">
        <f t="shared" si="90"/>
        <v>0</v>
      </c>
      <c r="O74">
        <f>SUMPRODUCT(($B74=[1]程序注册表!$C$2:$C$3000)*($O$1=[1]程序注册表!$F$2:$F$3000)*([1]程序注册表!$X$2:$X$3000))</f>
        <v>0</v>
      </c>
      <c r="P74">
        <f>SUMPRODUCT(($B74=[1]程序注册表!$C$2:$C$3000)*($P$1=[1]程序注册表!$F$2:$F$3000)*([1]程序注册表!$X$2:$X$3000))</f>
        <v>0</v>
      </c>
      <c r="Q74">
        <f>SUMPRODUCT(($B74=[1]程序注册表!$C$2:$C$3000)*($Q$1=[1]程序注册表!$F$2:$F$3000)*([1]程序注册表!$X$2:$X$3000))</f>
        <v>0</v>
      </c>
      <c r="R74">
        <f>SUMPRODUCT(($B74=[1]程序注册表!$C$2:$C$3000)*($R$1=[1]程序注册表!$F$2:$F$3000)*([1]程序注册表!$X$2:$X$3000))</f>
        <v>0</v>
      </c>
      <c r="S74">
        <f>SUMPRODUCT(($B74=[1]程序注册表!$C$2:$C$3000)*($S$1=[1]程序注册表!$F$2:$F$3000)*([1]程序注册表!$X$2:$X$3000))</f>
        <v>0</v>
      </c>
      <c r="T74">
        <f>SUMPRODUCT(($B74=[1]程序注册表!$C$2:$C$3000)*($T$1=[1]程序注册表!$F$2:$F$3000)*([1]程序注册表!$X$2:$X$3000))</f>
        <v>0</v>
      </c>
      <c r="U74">
        <f>SUMPRODUCT(($B74=[1]程序注册表!$C$2:$C$3000)*($U$1=[1]程序注册表!$F$2:$F$3000)*([1]程序注册表!$X$2:$X$3000))</f>
        <v>0</v>
      </c>
      <c r="V74">
        <f>SUMPRODUCT(($B74=[1]程序注册表!$C$2:$C$3000)*($V$1=[1]程序注册表!$F$2:$F$3000)*([1]程序注册表!$X$2:$X$3000))</f>
        <v>0</v>
      </c>
      <c r="W74">
        <f>SUMPRODUCT(($B74=[1]程序注册表!$C$2:$C$3000)*($W$1=[1]程序注册表!$F$2:$F$3000)*([1]程序注册表!$X$2:$X$3000))</f>
        <v>0</v>
      </c>
      <c r="X74">
        <f>SUMPRODUCT(($B74=[1]程序注册表!$C$2:$C$3000)*($X$1=[1]程序注册表!$F$2:$F$3000)*([1]程序注册表!$X$2:$X$3000))</f>
        <v>0</v>
      </c>
      <c r="Y74" s="9">
        <f t="shared" si="51"/>
        <v>0</v>
      </c>
      <c r="Z74" s="9">
        <f t="shared" si="52"/>
        <v>0</v>
      </c>
      <c r="AA74" s="9">
        <f t="shared" si="53"/>
        <v>0</v>
      </c>
      <c r="AB74" s="9">
        <f t="shared" si="54"/>
        <v>0</v>
      </c>
      <c r="AC74" s="9">
        <f t="shared" si="55"/>
        <v>0</v>
      </c>
      <c r="AD74" s="9">
        <f t="shared" si="56"/>
        <v>0</v>
      </c>
      <c r="AE74" s="9">
        <f t="shared" si="57"/>
        <v>0</v>
      </c>
      <c r="AF74" s="9">
        <f t="shared" si="58"/>
        <v>0</v>
      </c>
      <c r="AG74" s="9">
        <f t="shared" si="59"/>
        <v>0</v>
      </c>
      <c r="AH74" s="14">
        <f t="shared" si="60"/>
        <v>0</v>
      </c>
      <c r="AI74" s="14">
        <f t="shared" si="61"/>
        <v>0</v>
      </c>
      <c r="AJ74" s="14">
        <f t="shared" si="62"/>
        <v>0</v>
      </c>
      <c r="AK74" s="14">
        <f t="shared" si="63"/>
        <v>0</v>
      </c>
      <c r="AL74" s="14">
        <f t="shared" si="64"/>
        <v>0</v>
      </c>
      <c r="AM74" s="14">
        <f t="shared" si="65"/>
        <v>0</v>
      </c>
      <c r="AN74" s="14">
        <f t="shared" si="66"/>
        <v>0</v>
      </c>
      <c r="AO74" s="14">
        <f t="shared" si="67"/>
        <v>0</v>
      </c>
      <c r="AP74" s="14">
        <f t="shared" si="68"/>
        <v>0</v>
      </c>
      <c r="AQ74" s="16">
        <f t="shared" si="69"/>
        <v>0</v>
      </c>
      <c r="AR74" s="16">
        <f t="shared" si="70"/>
        <v>0</v>
      </c>
      <c r="AS74" s="16">
        <f t="shared" si="71"/>
        <v>0</v>
      </c>
      <c r="AT74" s="16">
        <f t="shared" si="72"/>
        <v>0</v>
      </c>
      <c r="AU74" s="16">
        <f t="shared" si="73"/>
        <v>0</v>
      </c>
      <c r="AV74" s="16">
        <f t="shared" si="74"/>
        <v>0</v>
      </c>
      <c r="AW74" s="16">
        <f t="shared" si="75"/>
        <v>0</v>
      </c>
      <c r="AX74" s="16">
        <f t="shared" si="76"/>
        <v>0</v>
      </c>
      <c r="AY74" s="16">
        <f t="shared" si="77"/>
        <v>0</v>
      </c>
      <c r="AZ74" s="18">
        <f t="shared" si="78"/>
        <v>0</v>
      </c>
      <c r="BA74" s="18">
        <f t="shared" si="79"/>
        <v>0</v>
      </c>
      <c r="BB74" s="18">
        <f t="shared" si="80"/>
        <v>0</v>
      </c>
      <c r="BC74" s="18">
        <f t="shared" si="81"/>
        <v>0</v>
      </c>
      <c r="BD74" s="18">
        <f t="shared" si="82"/>
        <v>0</v>
      </c>
      <c r="BE74" s="18">
        <f t="shared" si="83"/>
        <v>0</v>
      </c>
      <c r="BF74" s="18">
        <f t="shared" si="84"/>
        <v>0</v>
      </c>
      <c r="BG74" s="18">
        <f t="shared" si="85"/>
        <v>0</v>
      </c>
      <c r="BH74" s="18">
        <f t="shared" si="86"/>
        <v>0</v>
      </c>
    </row>
    <row r="75" spans="1:60" x14ac:dyDescent="0.25">
      <c r="H75" s="6" t="str">
        <f>IFERROR(VLOOKUP(B75,Sheet3!$A$1:$C$500,2,0),"")</f>
        <v/>
      </c>
      <c r="I75" s="2">
        <f t="shared" si="87"/>
        <v>0</v>
      </c>
      <c r="J75" s="2">
        <f t="shared" si="88"/>
        <v>0</v>
      </c>
      <c r="K75" s="12" t="str">
        <f>IFERROR(VLOOKUP(B75,Sheet3!$A$1:$C$500,3,0),"")</f>
        <v/>
      </c>
      <c r="L75" s="2">
        <f t="shared" si="49"/>
        <v>0</v>
      </c>
      <c r="M75" s="2">
        <f t="shared" si="50"/>
        <v>0</v>
      </c>
      <c r="N75">
        <f t="shared" si="90"/>
        <v>0</v>
      </c>
      <c r="O75">
        <f>SUMPRODUCT(($B75=[1]程序注册表!$C$2:$C$3000)*($O$1=[1]程序注册表!$F$2:$F$3000)*([1]程序注册表!$X$2:$X$3000))</f>
        <v>0</v>
      </c>
      <c r="P75">
        <f>SUMPRODUCT(($B75=[1]程序注册表!$C$2:$C$3000)*($P$1=[1]程序注册表!$F$2:$F$3000)*([1]程序注册表!$X$2:$X$3000))</f>
        <v>0</v>
      </c>
      <c r="Q75">
        <f>SUMPRODUCT(($B75=[1]程序注册表!$C$2:$C$3000)*($Q$1=[1]程序注册表!$F$2:$F$3000)*([1]程序注册表!$X$2:$X$3000))</f>
        <v>0</v>
      </c>
      <c r="R75">
        <f>SUMPRODUCT(($B75=[1]程序注册表!$C$2:$C$3000)*($R$1=[1]程序注册表!$F$2:$F$3000)*([1]程序注册表!$X$2:$X$3000))</f>
        <v>0</v>
      </c>
      <c r="S75">
        <f>SUMPRODUCT(($B75=[1]程序注册表!$C$2:$C$3000)*($S$1=[1]程序注册表!$F$2:$F$3000)*([1]程序注册表!$X$2:$X$3000))</f>
        <v>0</v>
      </c>
      <c r="T75">
        <f>SUMPRODUCT(($B75=[1]程序注册表!$C$2:$C$3000)*($T$1=[1]程序注册表!$F$2:$F$3000)*([1]程序注册表!$X$2:$X$3000))</f>
        <v>0</v>
      </c>
      <c r="U75">
        <f>SUMPRODUCT(($B75=[1]程序注册表!$C$2:$C$3000)*($U$1=[1]程序注册表!$F$2:$F$3000)*([1]程序注册表!$X$2:$X$3000))</f>
        <v>0</v>
      </c>
      <c r="V75">
        <f>SUMPRODUCT(($B75=[1]程序注册表!$C$2:$C$3000)*($V$1=[1]程序注册表!$F$2:$F$3000)*([1]程序注册表!$X$2:$X$3000))</f>
        <v>0</v>
      </c>
      <c r="W75">
        <f>SUMPRODUCT(($B75=[1]程序注册表!$C$2:$C$3000)*($W$1=[1]程序注册表!$F$2:$F$3000)*([1]程序注册表!$X$2:$X$3000))</f>
        <v>0</v>
      </c>
      <c r="X75">
        <f>SUMPRODUCT(($B75=[1]程序注册表!$C$2:$C$3000)*($X$1=[1]程序注册表!$F$2:$F$3000)*([1]程序注册表!$X$2:$X$3000))</f>
        <v>0</v>
      </c>
      <c r="Y75" s="9">
        <f t="shared" si="51"/>
        <v>0</v>
      </c>
      <c r="Z75" s="9">
        <f t="shared" si="52"/>
        <v>0</v>
      </c>
      <c r="AA75" s="9">
        <f t="shared" si="53"/>
        <v>0</v>
      </c>
      <c r="AB75" s="9">
        <f t="shared" si="54"/>
        <v>0</v>
      </c>
      <c r="AC75" s="9">
        <f t="shared" si="55"/>
        <v>0</v>
      </c>
      <c r="AD75" s="9">
        <f t="shared" si="56"/>
        <v>0</v>
      </c>
      <c r="AE75" s="9">
        <f t="shared" si="57"/>
        <v>0</v>
      </c>
      <c r="AF75" s="9">
        <f t="shared" si="58"/>
        <v>0</v>
      </c>
      <c r="AG75" s="9">
        <f t="shared" si="59"/>
        <v>0</v>
      </c>
      <c r="AH75" s="14">
        <f t="shared" si="60"/>
        <v>0</v>
      </c>
      <c r="AI75" s="14">
        <f t="shared" si="61"/>
        <v>0</v>
      </c>
      <c r="AJ75" s="14">
        <f t="shared" si="62"/>
        <v>0</v>
      </c>
      <c r="AK75" s="14">
        <f t="shared" si="63"/>
        <v>0</v>
      </c>
      <c r="AL75" s="14">
        <f t="shared" si="64"/>
        <v>0</v>
      </c>
      <c r="AM75" s="14">
        <f t="shared" si="65"/>
        <v>0</v>
      </c>
      <c r="AN75" s="14">
        <f t="shared" si="66"/>
        <v>0</v>
      </c>
      <c r="AO75" s="14">
        <f t="shared" si="67"/>
        <v>0</v>
      </c>
      <c r="AP75" s="14">
        <f t="shared" si="68"/>
        <v>0</v>
      </c>
      <c r="AQ75" s="16">
        <f t="shared" si="69"/>
        <v>0</v>
      </c>
      <c r="AR75" s="16">
        <f t="shared" si="70"/>
        <v>0</v>
      </c>
      <c r="AS75" s="16">
        <f t="shared" si="71"/>
        <v>0</v>
      </c>
      <c r="AT75" s="16">
        <f t="shared" si="72"/>
        <v>0</v>
      </c>
      <c r="AU75" s="16">
        <f t="shared" si="73"/>
        <v>0</v>
      </c>
      <c r="AV75" s="16">
        <f t="shared" si="74"/>
        <v>0</v>
      </c>
      <c r="AW75" s="16">
        <f t="shared" si="75"/>
        <v>0</v>
      </c>
      <c r="AX75" s="16">
        <f t="shared" si="76"/>
        <v>0</v>
      </c>
      <c r="AY75" s="16">
        <f t="shared" si="77"/>
        <v>0</v>
      </c>
      <c r="AZ75" s="18">
        <f t="shared" si="78"/>
        <v>0</v>
      </c>
      <c r="BA75" s="18">
        <f t="shared" si="79"/>
        <v>0</v>
      </c>
      <c r="BB75" s="18">
        <f t="shared" si="80"/>
        <v>0</v>
      </c>
      <c r="BC75" s="18">
        <f t="shared" si="81"/>
        <v>0</v>
      </c>
      <c r="BD75" s="18">
        <f t="shared" si="82"/>
        <v>0</v>
      </c>
      <c r="BE75" s="18">
        <f t="shared" si="83"/>
        <v>0</v>
      </c>
      <c r="BF75" s="18">
        <f t="shared" si="84"/>
        <v>0</v>
      </c>
      <c r="BG75" s="18">
        <f t="shared" si="85"/>
        <v>0</v>
      </c>
      <c r="BH75" s="18">
        <f t="shared" si="86"/>
        <v>0</v>
      </c>
    </row>
    <row r="76" spans="1:60" x14ac:dyDescent="0.25">
      <c r="H76" s="6" t="str">
        <f>IFERROR(VLOOKUP(B76,Sheet3!$A$1:$C$500,2,0),"")</f>
        <v/>
      </c>
      <c r="I76" s="2">
        <f t="shared" si="87"/>
        <v>0</v>
      </c>
      <c r="J76" s="2">
        <f t="shared" si="88"/>
        <v>0</v>
      </c>
      <c r="K76" s="12" t="str">
        <f>IFERROR(VLOOKUP(B76,Sheet3!$A$1:$C$500,3,0),"")</f>
        <v/>
      </c>
      <c r="L76" s="2">
        <f t="shared" si="49"/>
        <v>0</v>
      </c>
      <c r="M76" s="2">
        <f t="shared" si="50"/>
        <v>0</v>
      </c>
      <c r="N76">
        <f t="shared" si="90"/>
        <v>0</v>
      </c>
      <c r="O76">
        <f>SUMPRODUCT(($B76=[1]程序注册表!$C$2:$C$3000)*($O$1=[1]程序注册表!$F$2:$F$3000)*([1]程序注册表!$X$2:$X$3000))</f>
        <v>0</v>
      </c>
      <c r="P76">
        <f>SUMPRODUCT(($B76=[1]程序注册表!$C$2:$C$3000)*($P$1=[1]程序注册表!$F$2:$F$3000)*([1]程序注册表!$X$2:$X$3000))</f>
        <v>0</v>
      </c>
      <c r="Q76">
        <f>SUMPRODUCT(($B76=[1]程序注册表!$C$2:$C$3000)*($Q$1=[1]程序注册表!$F$2:$F$3000)*([1]程序注册表!$X$2:$X$3000))</f>
        <v>0</v>
      </c>
      <c r="R76">
        <f>SUMPRODUCT(($B76=[1]程序注册表!$C$2:$C$3000)*($R$1=[1]程序注册表!$F$2:$F$3000)*([1]程序注册表!$X$2:$X$3000))</f>
        <v>0</v>
      </c>
      <c r="S76">
        <f>SUMPRODUCT(($B76=[1]程序注册表!$C$2:$C$3000)*($S$1=[1]程序注册表!$F$2:$F$3000)*([1]程序注册表!$X$2:$X$3000))</f>
        <v>0</v>
      </c>
      <c r="T76">
        <f>SUMPRODUCT(($B76=[1]程序注册表!$C$2:$C$3000)*($T$1=[1]程序注册表!$F$2:$F$3000)*([1]程序注册表!$X$2:$X$3000))</f>
        <v>0</v>
      </c>
      <c r="U76">
        <f>SUMPRODUCT(($B76=[1]程序注册表!$C$2:$C$3000)*($U$1=[1]程序注册表!$F$2:$F$3000)*([1]程序注册表!$X$2:$X$3000))</f>
        <v>0</v>
      </c>
      <c r="V76">
        <f>SUMPRODUCT(($B76=[1]程序注册表!$C$2:$C$3000)*($V$1=[1]程序注册表!$F$2:$F$3000)*([1]程序注册表!$X$2:$X$3000))</f>
        <v>0</v>
      </c>
      <c r="W76">
        <f>SUMPRODUCT(($B76=[1]程序注册表!$C$2:$C$3000)*($W$1=[1]程序注册表!$F$2:$F$3000)*([1]程序注册表!$X$2:$X$3000))</f>
        <v>0</v>
      </c>
      <c r="X76">
        <f>SUMPRODUCT(($B76=[1]程序注册表!$C$2:$C$3000)*($X$1=[1]程序注册表!$F$2:$F$3000)*([1]程序注册表!$X$2:$X$3000))</f>
        <v>0</v>
      </c>
      <c r="Y76" s="9">
        <f t="shared" si="51"/>
        <v>0</v>
      </c>
      <c r="Z76" s="9">
        <f t="shared" si="52"/>
        <v>0</v>
      </c>
      <c r="AA76" s="9">
        <f t="shared" si="53"/>
        <v>0</v>
      </c>
      <c r="AB76" s="9">
        <f t="shared" si="54"/>
        <v>0</v>
      </c>
      <c r="AC76" s="9">
        <f t="shared" si="55"/>
        <v>0</v>
      </c>
      <c r="AD76" s="9">
        <f t="shared" si="56"/>
        <v>0</v>
      </c>
      <c r="AE76" s="9">
        <f t="shared" si="57"/>
        <v>0</v>
      </c>
      <c r="AF76" s="9">
        <f t="shared" si="58"/>
        <v>0</v>
      </c>
      <c r="AG76" s="9">
        <f t="shared" si="59"/>
        <v>0</v>
      </c>
      <c r="AH76" s="14">
        <f t="shared" si="60"/>
        <v>0</v>
      </c>
      <c r="AI76" s="14">
        <f t="shared" si="61"/>
        <v>0</v>
      </c>
      <c r="AJ76" s="14">
        <f t="shared" si="62"/>
        <v>0</v>
      </c>
      <c r="AK76" s="14">
        <f t="shared" si="63"/>
        <v>0</v>
      </c>
      <c r="AL76" s="14">
        <f t="shared" si="64"/>
        <v>0</v>
      </c>
      <c r="AM76" s="14">
        <f t="shared" si="65"/>
        <v>0</v>
      </c>
      <c r="AN76" s="14">
        <f t="shared" si="66"/>
        <v>0</v>
      </c>
      <c r="AO76" s="14">
        <f t="shared" si="67"/>
        <v>0</v>
      </c>
      <c r="AP76" s="14">
        <f t="shared" si="68"/>
        <v>0</v>
      </c>
      <c r="AQ76" s="16">
        <f t="shared" si="69"/>
        <v>0</v>
      </c>
      <c r="AR76" s="16">
        <f t="shared" si="70"/>
        <v>0</v>
      </c>
      <c r="AS76" s="16">
        <f t="shared" si="71"/>
        <v>0</v>
      </c>
      <c r="AT76" s="16">
        <f t="shared" si="72"/>
        <v>0</v>
      </c>
      <c r="AU76" s="16">
        <f t="shared" si="73"/>
        <v>0</v>
      </c>
      <c r="AV76" s="16">
        <f t="shared" si="74"/>
        <v>0</v>
      </c>
      <c r="AW76" s="16">
        <f t="shared" si="75"/>
        <v>0</v>
      </c>
      <c r="AX76" s="16">
        <f t="shared" si="76"/>
        <v>0</v>
      </c>
      <c r="AY76" s="16">
        <f t="shared" si="77"/>
        <v>0</v>
      </c>
      <c r="AZ76" s="18">
        <f t="shared" si="78"/>
        <v>0</v>
      </c>
      <c r="BA76" s="18">
        <f t="shared" si="79"/>
        <v>0</v>
      </c>
      <c r="BB76" s="18">
        <f t="shared" si="80"/>
        <v>0</v>
      </c>
      <c r="BC76" s="18">
        <f t="shared" si="81"/>
        <v>0</v>
      </c>
      <c r="BD76" s="18">
        <f t="shared" si="82"/>
        <v>0</v>
      </c>
      <c r="BE76" s="18">
        <f t="shared" si="83"/>
        <v>0</v>
      </c>
      <c r="BF76" s="18">
        <f t="shared" si="84"/>
        <v>0</v>
      </c>
      <c r="BG76" s="18">
        <f t="shared" si="85"/>
        <v>0</v>
      </c>
      <c r="BH76" s="18">
        <f t="shared" si="86"/>
        <v>0</v>
      </c>
    </row>
    <row r="77" spans="1:60" x14ac:dyDescent="0.25">
      <c r="H77" s="6" t="str">
        <f>IFERROR(VLOOKUP(B77,Sheet3!$A$1:$C$500,2,0),"")</f>
        <v/>
      </c>
      <c r="I77" s="2">
        <f t="shared" si="87"/>
        <v>0</v>
      </c>
      <c r="J77" s="2">
        <f t="shared" si="88"/>
        <v>0</v>
      </c>
      <c r="K77" s="12" t="str">
        <f>IFERROR(VLOOKUP(B77,Sheet3!$A$1:$C$500,3,0),"")</f>
        <v/>
      </c>
      <c r="L77" s="2">
        <f t="shared" si="49"/>
        <v>0</v>
      </c>
      <c r="M77" s="2">
        <f t="shared" si="50"/>
        <v>0</v>
      </c>
      <c r="N77">
        <f t="shared" si="90"/>
        <v>0</v>
      </c>
      <c r="O77">
        <f>SUMPRODUCT(($B77=[1]程序注册表!$C$2:$C$3000)*($O$1=[1]程序注册表!$F$2:$F$3000)*([1]程序注册表!$X$2:$X$3000))</f>
        <v>0</v>
      </c>
      <c r="P77">
        <f>SUMPRODUCT(($B77=[1]程序注册表!$C$2:$C$3000)*($P$1=[1]程序注册表!$F$2:$F$3000)*([1]程序注册表!$X$2:$X$3000))</f>
        <v>0</v>
      </c>
      <c r="Q77">
        <f>SUMPRODUCT(($B77=[1]程序注册表!$C$2:$C$3000)*($Q$1=[1]程序注册表!$F$2:$F$3000)*([1]程序注册表!$X$2:$X$3000))</f>
        <v>0</v>
      </c>
      <c r="R77">
        <f>SUMPRODUCT(($B77=[1]程序注册表!$C$2:$C$3000)*($R$1=[1]程序注册表!$F$2:$F$3000)*([1]程序注册表!$X$2:$X$3000))</f>
        <v>0</v>
      </c>
      <c r="S77">
        <f>SUMPRODUCT(($B77=[1]程序注册表!$C$2:$C$3000)*($S$1=[1]程序注册表!$F$2:$F$3000)*([1]程序注册表!$X$2:$X$3000))</f>
        <v>0</v>
      </c>
      <c r="T77">
        <f>SUMPRODUCT(($B77=[1]程序注册表!$C$2:$C$3000)*($T$1=[1]程序注册表!$F$2:$F$3000)*([1]程序注册表!$X$2:$X$3000))</f>
        <v>0</v>
      </c>
      <c r="U77">
        <f>SUMPRODUCT(($B77=[1]程序注册表!$C$2:$C$3000)*($U$1=[1]程序注册表!$F$2:$F$3000)*([1]程序注册表!$X$2:$X$3000))</f>
        <v>0</v>
      </c>
      <c r="V77">
        <f>SUMPRODUCT(($B77=[1]程序注册表!$C$2:$C$3000)*($V$1=[1]程序注册表!$F$2:$F$3000)*([1]程序注册表!$X$2:$X$3000))</f>
        <v>0</v>
      </c>
      <c r="W77">
        <f>SUMPRODUCT(($B77=[1]程序注册表!$C$2:$C$3000)*($W$1=[1]程序注册表!$F$2:$F$3000)*([1]程序注册表!$X$2:$X$3000))</f>
        <v>0</v>
      </c>
      <c r="X77">
        <f>SUMPRODUCT(($B77=[1]程序注册表!$C$2:$C$3000)*($X$1=[1]程序注册表!$F$2:$F$3000)*([1]程序注册表!$X$2:$X$3000))</f>
        <v>0</v>
      </c>
      <c r="Y77" s="9">
        <f t="shared" si="51"/>
        <v>0</v>
      </c>
      <c r="Z77" s="9">
        <f t="shared" si="52"/>
        <v>0</v>
      </c>
      <c r="AA77" s="9">
        <f t="shared" si="53"/>
        <v>0</v>
      </c>
      <c r="AB77" s="9">
        <f t="shared" si="54"/>
        <v>0</v>
      </c>
      <c r="AC77" s="9">
        <f t="shared" si="55"/>
        <v>0</v>
      </c>
      <c r="AD77" s="9">
        <f t="shared" si="56"/>
        <v>0</v>
      </c>
      <c r="AE77" s="9">
        <f t="shared" si="57"/>
        <v>0</v>
      </c>
      <c r="AF77" s="9">
        <f t="shared" si="58"/>
        <v>0</v>
      </c>
      <c r="AG77" s="9">
        <f t="shared" si="59"/>
        <v>0</v>
      </c>
      <c r="AH77" s="14">
        <f t="shared" si="60"/>
        <v>0</v>
      </c>
      <c r="AI77" s="14">
        <f t="shared" si="61"/>
        <v>0</v>
      </c>
      <c r="AJ77" s="14">
        <f t="shared" si="62"/>
        <v>0</v>
      </c>
      <c r="AK77" s="14">
        <f t="shared" si="63"/>
        <v>0</v>
      </c>
      <c r="AL77" s="14">
        <f t="shared" si="64"/>
        <v>0</v>
      </c>
      <c r="AM77" s="14">
        <f t="shared" si="65"/>
        <v>0</v>
      </c>
      <c r="AN77" s="14">
        <f t="shared" si="66"/>
        <v>0</v>
      </c>
      <c r="AO77" s="14">
        <f t="shared" si="67"/>
        <v>0</v>
      </c>
      <c r="AP77" s="14">
        <f t="shared" si="68"/>
        <v>0</v>
      </c>
      <c r="AQ77" s="16">
        <f t="shared" si="69"/>
        <v>0</v>
      </c>
      <c r="AR77" s="16">
        <f t="shared" si="70"/>
        <v>0</v>
      </c>
      <c r="AS77" s="16">
        <f t="shared" si="71"/>
        <v>0</v>
      </c>
      <c r="AT77" s="16">
        <f t="shared" si="72"/>
        <v>0</v>
      </c>
      <c r="AU77" s="16">
        <f t="shared" si="73"/>
        <v>0</v>
      </c>
      <c r="AV77" s="16">
        <f t="shared" si="74"/>
        <v>0</v>
      </c>
      <c r="AW77" s="16">
        <f t="shared" si="75"/>
        <v>0</v>
      </c>
      <c r="AX77" s="16">
        <f t="shared" si="76"/>
        <v>0</v>
      </c>
      <c r="AY77" s="16">
        <f t="shared" si="77"/>
        <v>0</v>
      </c>
      <c r="AZ77" s="18">
        <f t="shared" si="78"/>
        <v>0</v>
      </c>
      <c r="BA77" s="18">
        <f t="shared" si="79"/>
        <v>0</v>
      </c>
      <c r="BB77" s="18">
        <f t="shared" si="80"/>
        <v>0</v>
      </c>
      <c r="BC77" s="18">
        <f t="shared" si="81"/>
        <v>0</v>
      </c>
      <c r="BD77" s="18">
        <f t="shared" si="82"/>
        <v>0</v>
      </c>
      <c r="BE77" s="18">
        <f t="shared" si="83"/>
        <v>0</v>
      </c>
      <c r="BF77" s="18">
        <f t="shared" si="84"/>
        <v>0</v>
      </c>
      <c r="BG77" s="18">
        <f t="shared" si="85"/>
        <v>0</v>
      </c>
      <c r="BH77" s="18">
        <f t="shared" si="86"/>
        <v>0</v>
      </c>
    </row>
    <row r="78" spans="1:60" x14ac:dyDescent="0.25">
      <c r="H78" s="6" t="str">
        <f>IFERROR(VLOOKUP(B78,Sheet3!$A$1:$C$500,2,0),"")</f>
        <v/>
      </c>
      <c r="I78" s="2">
        <f t="shared" si="87"/>
        <v>0</v>
      </c>
      <c r="J78" s="2">
        <f t="shared" si="88"/>
        <v>0</v>
      </c>
      <c r="K78" s="12" t="str">
        <f>IFERROR(VLOOKUP(B78,Sheet3!$A$1:$C$500,3,0),"")</f>
        <v/>
      </c>
      <c r="L78" s="2">
        <f t="shared" si="49"/>
        <v>0</v>
      </c>
      <c r="M78" s="2">
        <f t="shared" si="50"/>
        <v>0</v>
      </c>
      <c r="N78">
        <f t="shared" si="90"/>
        <v>0</v>
      </c>
      <c r="O78">
        <f>SUMPRODUCT(($B78=[1]程序注册表!$C$2:$C$3000)*($O$1=[1]程序注册表!$F$2:$F$3000)*([1]程序注册表!$X$2:$X$3000))</f>
        <v>0</v>
      </c>
      <c r="P78">
        <f>SUMPRODUCT(($B78=[1]程序注册表!$C$2:$C$3000)*($P$1=[1]程序注册表!$F$2:$F$3000)*([1]程序注册表!$X$2:$X$3000))</f>
        <v>0</v>
      </c>
      <c r="Q78">
        <f>SUMPRODUCT(($B78=[1]程序注册表!$C$2:$C$3000)*($Q$1=[1]程序注册表!$F$2:$F$3000)*([1]程序注册表!$X$2:$X$3000))</f>
        <v>0</v>
      </c>
      <c r="R78">
        <f>SUMPRODUCT(($B78=[1]程序注册表!$C$2:$C$3000)*($R$1=[1]程序注册表!$F$2:$F$3000)*([1]程序注册表!$X$2:$X$3000))</f>
        <v>0</v>
      </c>
      <c r="S78">
        <f>SUMPRODUCT(($B78=[1]程序注册表!$C$2:$C$3000)*($S$1=[1]程序注册表!$F$2:$F$3000)*([1]程序注册表!$X$2:$X$3000))</f>
        <v>0</v>
      </c>
      <c r="T78">
        <f>SUMPRODUCT(($B78=[1]程序注册表!$C$2:$C$3000)*($T$1=[1]程序注册表!$F$2:$F$3000)*([1]程序注册表!$X$2:$X$3000))</f>
        <v>0</v>
      </c>
      <c r="U78">
        <f>SUMPRODUCT(($B78=[1]程序注册表!$C$2:$C$3000)*($U$1=[1]程序注册表!$F$2:$F$3000)*([1]程序注册表!$X$2:$X$3000))</f>
        <v>0</v>
      </c>
      <c r="V78">
        <f>SUMPRODUCT(($B78=[1]程序注册表!$C$2:$C$3000)*($V$1=[1]程序注册表!$F$2:$F$3000)*([1]程序注册表!$X$2:$X$3000))</f>
        <v>0</v>
      </c>
      <c r="W78">
        <f>SUMPRODUCT(($B78=[1]程序注册表!$C$2:$C$3000)*($W$1=[1]程序注册表!$F$2:$F$3000)*([1]程序注册表!$X$2:$X$3000))</f>
        <v>0</v>
      </c>
      <c r="X78">
        <f>SUMPRODUCT(($B78=[1]程序注册表!$C$2:$C$3000)*($X$1=[1]程序注册表!$F$2:$F$3000)*([1]程序注册表!$X$2:$X$3000))</f>
        <v>0</v>
      </c>
      <c r="Y78" s="9">
        <f t="shared" si="51"/>
        <v>0</v>
      </c>
      <c r="Z78" s="9">
        <f t="shared" si="52"/>
        <v>0</v>
      </c>
      <c r="AA78" s="9">
        <f t="shared" si="53"/>
        <v>0</v>
      </c>
      <c r="AB78" s="9">
        <f t="shared" si="54"/>
        <v>0</v>
      </c>
      <c r="AC78" s="9">
        <f t="shared" si="55"/>
        <v>0</v>
      </c>
      <c r="AD78" s="9">
        <f t="shared" si="56"/>
        <v>0</v>
      </c>
      <c r="AE78" s="9">
        <f t="shared" si="57"/>
        <v>0</v>
      </c>
      <c r="AF78" s="9">
        <f t="shared" si="58"/>
        <v>0</v>
      </c>
      <c r="AG78" s="9">
        <f t="shared" si="59"/>
        <v>0</v>
      </c>
      <c r="AH78" s="14">
        <f t="shared" si="60"/>
        <v>0</v>
      </c>
      <c r="AI78" s="14">
        <f t="shared" si="61"/>
        <v>0</v>
      </c>
      <c r="AJ78" s="14">
        <f t="shared" si="62"/>
        <v>0</v>
      </c>
      <c r="AK78" s="14">
        <f t="shared" si="63"/>
        <v>0</v>
      </c>
      <c r="AL78" s="14">
        <f t="shared" si="64"/>
        <v>0</v>
      </c>
      <c r="AM78" s="14">
        <f t="shared" si="65"/>
        <v>0</v>
      </c>
      <c r="AN78" s="14">
        <f t="shared" si="66"/>
        <v>0</v>
      </c>
      <c r="AO78" s="14">
        <f t="shared" si="67"/>
        <v>0</v>
      </c>
      <c r="AP78" s="14">
        <f t="shared" si="68"/>
        <v>0</v>
      </c>
      <c r="AQ78" s="16">
        <f t="shared" si="69"/>
        <v>0</v>
      </c>
      <c r="AR78" s="16">
        <f t="shared" si="70"/>
        <v>0</v>
      </c>
      <c r="AS78" s="16">
        <f t="shared" si="71"/>
        <v>0</v>
      </c>
      <c r="AT78" s="16">
        <f t="shared" si="72"/>
        <v>0</v>
      </c>
      <c r="AU78" s="16">
        <f t="shared" si="73"/>
        <v>0</v>
      </c>
      <c r="AV78" s="16">
        <f t="shared" si="74"/>
        <v>0</v>
      </c>
      <c r="AW78" s="16">
        <f t="shared" si="75"/>
        <v>0</v>
      </c>
      <c r="AX78" s="16">
        <f t="shared" si="76"/>
        <v>0</v>
      </c>
      <c r="AY78" s="16">
        <f t="shared" si="77"/>
        <v>0</v>
      </c>
      <c r="AZ78" s="18">
        <f t="shared" si="78"/>
        <v>0</v>
      </c>
      <c r="BA78" s="18">
        <f t="shared" si="79"/>
        <v>0</v>
      </c>
      <c r="BB78" s="18">
        <f t="shared" si="80"/>
        <v>0</v>
      </c>
      <c r="BC78" s="18">
        <f t="shared" si="81"/>
        <v>0</v>
      </c>
      <c r="BD78" s="18">
        <f t="shared" si="82"/>
        <v>0</v>
      </c>
      <c r="BE78" s="18">
        <f t="shared" si="83"/>
        <v>0</v>
      </c>
      <c r="BF78" s="18">
        <f t="shared" si="84"/>
        <v>0</v>
      </c>
      <c r="BG78" s="18">
        <f t="shared" si="85"/>
        <v>0</v>
      </c>
      <c r="BH78" s="18">
        <f t="shared" si="86"/>
        <v>0</v>
      </c>
    </row>
    <row r="79" spans="1:60" x14ac:dyDescent="0.25">
      <c r="H79" s="6" t="str">
        <f>IFERROR(VLOOKUP(B79,Sheet3!$A$1:$C$500,2,0),"")</f>
        <v/>
      </c>
      <c r="I79" s="2">
        <f t="shared" si="87"/>
        <v>0</v>
      </c>
      <c r="J79" s="2">
        <f t="shared" si="88"/>
        <v>0</v>
      </c>
      <c r="K79" s="12" t="str">
        <f>IFERROR(VLOOKUP(B79,Sheet3!$A$1:$C$500,3,0),"")</f>
        <v/>
      </c>
      <c r="L79" s="2">
        <f t="shared" si="49"/>
        <v>0</v>
      </c>
      <c r="M79" s="2">
        <f t="shared" si="50"/>
        <v>0</v>
      </c>
      <c r="N79">
        <f t="shared" si="90"/>
        <v>0</v>
      </c>
      <c r="O79">
        <f>SUMPRODUCT(($B79=[1]程序注册表!$C$2:$C$3000)*($O$1=[1]程序注册表!$F$2:$F$3000)*([1]程序注册表!$X$2:$X$3000))</f>
        <v>0</v>
      </c>
      <c r="P79">
        <f>SUMPRODUCT(($B79=[1]程序注册表!$C$2:$C$3000)*($P$1=[1]程序注册表!$F$2:$F$3000)*([1]程序注册表!$X$2:$X$3000))</f>
        <v>0</v>
      </c>
      <c r="Q79">
        <f>SUMPRODUCT(($B79=[1]程序注册表!$C$2:$C$3000)*($Q$1=[1]程序注册表!$F$2:$F$3000)*([1]程序注册表!$X$2:$X$3000))</f>
        <v>0</v>
      </c>
      <c r="R79">
        <f>SUMPRODUCT(($B79=[1]程序注册表!$C$2:$C$3000)*($R$1=[1]程序注册表!$F$2:$F$3000)*([1]程序注册表!$X$2:$X$3000))</f>
        <v>0</v>
      </c>
      <c r="S79">
        <f>SUMPRODUCT(($B79=[1]程序注册表!$C$2:$C$3000)*($S$1=[1]程序注册表!$F$2:$F$3000)*([1]程序注册表!$X$2:$X$3000))</f>
        <v>0</v>
      </c>
      <c r="T79">
        <f>SUMPRODUCT(($B79=[1]程序注册表!$C$2:$C$3000)*($T$1=[1]程序注册表!$F$2:$F$3000)*([1]程序注册表!$X$2:$X$3000))</f>
        <v>0</v>
      </c>
      <c r="U79">
        <f>SUMPRODUCT(($B79=[1]程序注册表!$C$2:$C$3000)*($U$1=[1]程序注册表!$F$2:$F$3000)*([1]程序注册表!$X$2:$X$3000))</f>
        <v>0</v>
      </c>
      <c r="V79">
        <f>SUMPRODUCT(($B79=[1]程序注册表!$C$2:$C$3000)*($V$1=[1]程序注册表!$F$2:$F$3000)*([1]程序注册表!$X$2:$X$3000))</f>
        <v>0</v>
      </c>
      <c r="W79">
        <f>SUMPRODUCT(($B79=[1]程序注册表!$C$2:$C$3000)*($W$1=[1]程序注册表!$F$2:$F$3000)*([1]程序注册表!$X$2:$X$3000))</f>
        <v>0</v>
      </c>
      <c r="X79">
        <f>SUMPRODUCT(($B79=[1]程序注册表!$C$2:$C$3000)*($X$1=[1]程序注册表!$F$2:$F$3000)*([1]程序注册表!$X$2:$X$3000))</f>
        <v>0</v>
      </c>
      <c r="Y79" s="9">
        <f t="shared" si="51"/>
        <v>0</v>
      </c>
      <c r="Z79" s="9">
        <f t="shared" si="52"/>
        <v>0</v>
      </c>
      <c r="AA79" s="9">
        <f t="shared" si="53"/>
        <v>0</v>
      </c>
      <c r="AB79" s="9">
        <f t="shared" si="54"/>
        <v>0</v>
      </c>
      <c r="AC79" s="9">
        <f t="shared" si="55"/>
        <v>0</v>
      </c>
      <c r="AD79" s="9">
        <f t="shared" si="56"/>
        <v>0</v>
      </c>
      <c r="AE79" s="9">
        <f t="shared" si="57"/>
        <v>0</v>
      </c>
      <c r="AF79" s="9">
        <f t="shared" si="58"/>
        <v>0</v>
      </c>
      <c r="AG79" s="9">
        <f t="shared" si="59"/>
        <v>0</v>
      </c>
      <c r="AH79" s="14">
        <f t="shared" si="60"/>
        <v>0</v>
      </c>
      <c r="AI79" s="14">
        <f t="shared" si="61"/>
        <v>0</v>
      </c>
      <c r="AJ79" s="14">
        <f t="shared" si="62"/>
        <v>0</v>
      </c>
      <c r="AK79" s="14">
        <f t="shared" si="63"/>
        <v>0</v>
      </c>
      <c r="AL79" s="14">
        <f t="shared" si="64"/>
        <v>0</v>
      </c>
      <c r="AM79" s="14">
        <f t="shared" si="65"/>
        <v>0</v>
      </c>
      <c r="AN79" s="14">
        <f t="shared" si="66"/>
        <v>0</v>
      </c>
      <c r="AO79" s="14">
        <f t="shared" si="67"/>
        <v>0</v>
      </c>
      <c r="AP79" s="14">
        <f t="shared" si="68"/>
        <v>0</v>
      </c>
      <c r="AQ79" s="16">
        <f t="shared" si="69"/>
        <v>0</v>
      </c>
      <c r="AR79" s="16">
        <f t="shared" si="70"/>
        <v>0</v>
      </c>
      <c r="AS79" s="16">
        <f t="shared" si="71"/>
        <v>0</v>
      </c>
      <c r="AT79" s="16">
        <f t="shared" si="72"/>
        <v>0</v>
      </c>
      <c r="AU79" s="16">
        <f t="shared" si="73"/>
        <v>0</v>
      </c>
      <c r="AV79" s="16">
        <f t="shared" si="74"/>
        <v>0</v>
      </c>
      <c r="AW79" s="16">
        <f t="shared" si="75"/>
        <v>0</v>
      </c>
      <c r="AX79" s="16">
        <f t="shared" si="76"/>
        <v>0</v>
      </c>
      <c r="AY79" s="16">
        <f t="shared" si="77"/>
        <v>0</v>
      </c>
      <c r="AZ79" s="18">
        <f t="shared" si="78"/>
        <v>0</v>
      </c>
      <c r="BA79" s="18">
        <f t="shared" si="79"/>
        <v>0</v>
      </c>
      <c r="BB79" s="18">
        <f t="shared" si="80"/>
        <v>0</v>
      </c>
      <c r="BC79" s="18">
        <f t="shared" si="81"/>
        <v>0</v>
      </c>
      <c r="BD79" s="18">
        <f t="shared" si="82"/>
        <v>0</v>
      </c>
      <c r="BE79" s="18">
        <f t="shared" si="83"/>
        <v>0</v>
      </c>
      <c r="BF79" s="18">
        <f t="shared" si="84"/>
        <v>0</v>
      </c>
      <c r="BG79" s="18">
        <f t="shared" si="85"/>
        <v>0</v>
      </c>
      <c r="BH79" s="18">
        <f t="shared" si="86"/>
        <v>0</v>
      </c>
    </row>
    <row r="80" spans="1:60" x14ac:dyDescent="0.25">
      <c r="H80" s="6" t="str">
        <f>IFERROR(VLOOKUP(B80,Sheet3!$A$1:$C$500,2,0),"")</f>
        <v/>
      </c>
      <c r="I80" s="2">
        <f t="shared" si="87"/>
        <v>0</v>
      </c>
      <c r="J80" s="2">
        <f t="shared" si="88"/>
        <v>0</v>
      </c>
      <c r="K80" s="12" t="str">
        <f>IFERROR(VLOOKUP(B80,Sheet3!$A$1:$C$500,3,0),"")</f>
        <v/>
      </c>
      <c r="L80" s="2">
        <f t="shared" si="49"/>
        <v>0</v>
      </c>
      <c r="M80" s="2">
        <f t="shared" si="50"/>
        <v>0</v>
      </c>
      <c r="N80">
        <f t="shared" si="90"/>
        <v>0</v>
      </c>
      <c r="O80">
        <f>SUMPRODUCT(($B80=[1]程序注册表!$C$2:$C$3000)*($O$1=[1]程序注册表!$F$2:$F$3000)*([1]程序注册表!$X$2:$X$3000))</f>
        <v>0</v>
      </c>
      <c r="P80">
        <f>SUMPRODUCT(($B80=[1]程序注册表!$C$2:$C$3000)*($P$1=[1]程序注册表!$F$2:$F$3000)*([1]程序注册表!$X$2:$X$3000))</f>
        <v>0</v>
      </c>
      <c r="Q80">
        <f>SUMPRODUCT(($B80=[1]程序注册表!$C$2:$C$3000)*($Q$1=[1]程序注册表!$F$2:$F$3000)*([1]程序注册表!$X$2:$X$3000))</f>
        <v>0</v>
      </c>
      <c r="R80">
        <f>SUMPRODUCT(($B80=[1]程序注册表!$C$2:$C$3000)*($R$1=[1]程序注册表!$F$2:$F$3000)*([1]程序注册表!$X$2:$X$3000))</f>
        <v>0</v>
      </c>
      <c r="S80">
        <f>SUMPRODUCT(($B80=[1]程序注册表!$C$2:$C$3000)*($S$1=[1]程序注册表!$F$2:$F$3000)*([1]程序注册表!$X$2:$X$3000))</f>
        <v>0</v>
      </c>
      <c r="T80">
        <f>SUMPRODUCT(($B80=[1]程序注册表!$C$2:$C$3000)*($T$1=[1]程序注册表!$F$2:$F$3000)*([1]程序注册表!$X$2:$X$3000))</f>
        <v>0</v>
      </c>
      <c r="U80">
        <f>SUMPRODUCT(($B80=[1]程序注册表!$C$2:$C$3000)*($U$1=[1]程序注册表!$F$2:$F$3000)*([1]程序注册表!$X$2:$X$3000))</f>
        <v>0</v>
      </c>
      <c r="V80">
        <f>SUMPRODUCT(($B80=[1]程序注册表!$C$2:$C$3000)*($V$1=[1]程序注册表!$F$2:$F$3000)*([1]程序注册表!$X$2:$X$3000))</f>
        <v>0</v>
      </c>
      <c r="W80">
        <f>SUMPRODUCT(($B80=[1]程序注册表!$C$2:$C$3000)*($W$1=[1]程序注册表!$F$2:$F$3000)*([1]程序注册表!$X$2:$X$3000))</f>
        <v>0</v>
      </c>
      <c r="X80">
        <f>SUMPRODUCT(($B80=[1]程序注册表!$C$2:$C$3000)*($X$1=[1]程序注册表!$F$2:$F$3000)*([1]程序注册表!$X$2:$X$3000))</f>
        <v>0</v>
      </c>
      <c r="Y80" s="9">
        <f t="shared" si="51"/>
        <v>0</v>
      </c>
      <c r="Z80" s="9">
        <f t="shared" si="52"/>
        <v>0</v>
      </c>
      <c r="AA80" s="9">
        <f t="shared" si="53"/>
        <v>0</v>
      </c>
      <c r="AB80" s="9">
        <f t="shared" si="54"/>
        <v>0</v>
      </c>
      <c r="AC80" s="9">
        <f t="shared" si="55"/>
        <v>0</v>
      </c>
      <c r="AD80" s="9">
        <f t="shared" si="56"/>
        <v>0</v>
      </c>
      <c r="AE80" s="9">
        <f t="shared" si="57"/>
        <v>0</v>
      </c>
      <c r="AF80" s="9">
        <f t="shared" si="58"/>
        <v>0</v>
      </c>
      <c r="AG80" s="9">
        <f t="shared" si="59"/>
        <v>0</v>
      </c>
      <c r="AH80" s="14">
        <f t="shared" si="60"/>
        <v>0</v>
      </c>
      <c r="AI80" s="14">
        <f t="shared" si="61"/>
        <v>0</v>
      </c>
      <c r="AJ80" s="14">
        <f t="shared" si="62"/>
        <v>0</v>
      </c>
      <c r="AK80" s="14">
        <f t="shared" si="63"/>
        <v>0</v>
      </c>
      <c r="AL80" s="14">
        <f t="shared" si="64"/>
        <v>0</v>
      </c>
      <c r="AM80" s="14">
        <f t="shared" si="65"/>
        <v>0</v>
      </c>
      <c r="AN80" s="14">
        <f t="shared" si="66"/>
        <v>0</v>
      </c>
      <c r="AO80" s="14">
        <f t="shared" si="67"/>
        <v>0</v>
      </c>
      <c r="AP80" s="14">
        <f t="shared" si="68"/>
        <v>0</v>
      </c>
      <c r="AQ80" s="16">
        <f t="shared" si="69"/>
        <v>0</v>
      </c>
      <c r="AR80" s="16">
        <f t="shared" si="70"/>
        <v>0</v>
      </c>
      <c r="AS80" s="16">
        <f t="shared" si="71"/>
        <v>0</v>
      </c>
      <c r="AT80" s="16">
        <f t="shared" si="72"/>
        <v>0</v>
      </c>
      <c r="AU80" s="16">
        <f t="shared" si="73"/>
        <v>0</v>
      </c>
      <c r="AV80" s="16">
        <f t="shared" si="74"/>
        <v>0</v>
      </c>
      <c r="AW80" s="16">
        <f t="shared" si="75"/>
        <v>0</v>
      </c>
      <c r="AX80" s="16">
        <f t="shared" si="76"/>
        <v>0</v>
      </c>
      <c r="AY80" s="16">
        <f t="shared" si="77"/>
        <v>0</v>
      </c>
      <c r="AZ80" s="18">
        <f t="shared" si="78"/>
        <v>0</v>
      </c>
      <c r="BA80" s="18">
        <f t="shared" si="79"/>
        <v>0</v>
      </c>
      <c r="BB80" s="18">
        <f t="shared" si="80"/>
        <v>0</v>
      </c>
      <c r="BC80" s="18">
        <f t="shared" si="81"/>
        <v>0</v>
      </c>
      <c r="BD80" s="18">
        <f t="shared" si="82"/>
        <v>0</v>
      </c>
      <c r="BE80" s="18">
        <f t="shared" si="83"/>
        <v>0</v>
      </c>
      <c r="BF80" s="18">
        <f t="shared" si="84"/>
        <v>0</v>
      </c>
      <c r="BG80" s="18">
        <f t="shared" si="85"/>
        <v>0</v>
      </c>
      <c r="BH80" s="18">
        <f t="shared" si="86"/>
        <v>0</v>
      </c>
    </row>
    <row r="81" spans="8:60" x14ac:dyDescent="0.25">
      <c r="H81" s="6" t="str">
        <f>IFERROR(VLOOKUP(B81,Sheet3!$A$1:$C$500,2,0),"")</f>
        <v/>
      </c>
      <c r="I81" s="2">
        <f t="shared" si="87"/>
        <v>0</v>
      </c>
      <c r="J81" s="2">
        <f t="shared" si="88"/>
        <v>0</v>
      </c>
      <c r="K81" s="12" t="str">
        <f>IFERROR(VLOOKUP(B81,Sheet3!$A$1:$C$500,3,0),"")</f>
        <v/>
      </c>
      <c r="L81" s="2">
        <f t="shared" ref="L81:L144" si="91">IFERROR(VLOOKUP(K81,$BJ$2:$BL$10,3,0),0)</f>
        <v>0</v>
      </c>
      <c r="M81" s="2">
        <f t="shared" ref="M81:M144" si="92">IFERROR(VLOOKUP(K81,$BJ$2:$BL$10,2,0),0)</f>
        <v>0</v>
      </c>
      <c r="N81">
        <f t="shared" si="90"/>
        <v>0</v>
      </c>
      <c r="O81">
        <f>SUMPRODUCT(($B81=[1]程序注册表!$C$2:$C$3000)*($O$1=[1]程序注册表!$F$2:$F$3000)*([1]程序注册表!$X$2:$X$3000))</f>
        <v>0</v>
      </c>
      <c r="P81">
        <f>SUMPRODUCT(($B81=[1]程序注册表!$C$2:$C$3000)*($P$1=[1]程序注册表!$F$2:$F$3000)*([1]程序注册表!$X$2:$X$3000))</f>
        <v>0</v>
      </c>
      <c r="Q81">
        <f>SUMPRODUCT(($B81=[1]程序注册表!$C$2:$C$3000)*($Q$1=[1]程序注册表!$F$2:$F$3000)*([1]程序注册表!$X$2:$X$3000))</f>
        <v>0</v>
      </c>
      <c r="R81">
        <f>SUMPRODUCT(($B81=[1]程序注册表!$C$2:$C$3000)*($R$1=[1]程序注册表!$F$2:$F$3000)*([1]程序注册表!$X$2:$X$3000))</f>
        <v>0</v>
      </c>
      <c r="S81">
        <f>SUMPRODUCT(($B81=[1]程序注册表!$C$2:$C$3000)*($S$1=[1]程序注册表!$F$2:$F$3000)*([1]程序注册表!$X$2:$X$3000))</f>
        <v>0</v>
      </c>
      <c r="T81">
        <f>SUMPRODUCT(($B81=[1]程序注册表!$C$2:$C$3000)*($T$1=[1]程序注册表!$F$2:$F$3000)*([1]程序注册表!$X$2:$X$3000))</f>
        <v>0</v>
      </c>
      <c r="U81">
        <f>SUMPRODUCT(($B81=[1]程序注册表!$C$2:$C$3000)*($U$1=[1]程序注册表!$F$2:$F$3000)*([1]程序注册表!$X$2:$X$3000))</f>
        <v>0</v>
      </c>
      <c r="V81">
        <f>SUMPRODUCT(($B81=[1]程序注册表!$C$2:$C$3000)*($V$1=[1]程序注册表!$F$2:$F$3000)*([1]程序注册表!$X$2:$X$3000))</f>
        <v>0</v>
      </c>
      <c r="W81">
        <f>SUMPRODUCT(($B81=[1]程序注册表!$C$2:$C$3000)*($W$1=[1]程序注册表!$F$2:$F$3000)*([1]程序注册表!$X$2:$X$3000))</f>
        <v>0</v>
      </c>
      <c r="X81">
        <f>SUMPRODUCT(($B81=[1]程序注册表!$C$2:$C$3000)*($X$1=[1]程序注册表!$F$2:$F$3000)*([1]程序注册表!$X$2:$X$3000))</f>
        <v>0</v>
      </c>
      <c r="Y81" s="9">
        <f t="shared" ref="Y81:Y144" si="93">IF($Y$1=$H81,$N81/$J81/$I81,0)</f>
        <v>0</v>
      </c>
      <c r="Z81" s="9">
        <f t="shared" ref="Z81:Z144" si="94">IF($Z$1=H81,$N81/$J81/$I81,0)</f>
        <v>0</v>
      </c>
      <c r="AA81" s="9">
        <f t="shared" ref="AA81:AA144" si="95">IF($AA$1=$H81,$N81/$J81/$I81,0)</f>
        <v>0</v>
      </c>
      <c r="AB81" s="9">
        <f t="shared" ref="AB81:AB144" si="96">IF($AB$1=$H81,$N81/$J81/$I81,0)</f>
        <v>0</v>
      </c>
      <c r="AC81" s="9">
        <f t="shared" ref="AC81:AC144" si="97">IF($AC$1=$H81,$N81/$J81/$I81,0)</f>
        <v>0</v>
      </c>
      <c r="AD81" s="9">
        <f t="shared" ref="AD81:AD144" si="98">IF($AD$1=$H81,$N81/$J81/$I81,0)</f>
        <v>0</v>
      </c>
      <c r="AE81" s="9">
        <f t="shared" ref="AE81:AE144" si="99">IF($AE$1=$H81,$N81/$J81/$I81,0)</f>
        <v>0</v>
      </c>
      <c r="AF81" s="9">
        <f t="shared" ref="AF81:AF144" si="100">IF($AF$1=$H81,$N81/$J81/$I81,0)</f>
        <v>0</v>
      </c>
      <c r="AG81" s="9">
        <f t="shared" ref="AG81:AG144" si="101">IF($AG$1=$H81,$N81/$J81/$I81,0)</f>
        <v>0</v>
      </c>
      <c r="AH81" s="14">
        <f t="shared" ref="AH81:AH144" si="102">IF($AH$1=$K81,$N81/$M81/$L81,0)</f>
        <v>0</v>
      </c>
      <c r="AI81" s="14">
        <f t="shared" ref="AI81:AI144" si="103">IF($AI$1=$K81,$N81/$M81/$L81,0)</f>
        <v>0</v>
      </c>
      <c r="AJ81" s="14">
        <f t="shared" ref="AJ81:AJ144" si="104">IF($AJ$1=$K81,$N81/$M81/$L81,0)</f>
        <v>0</v>
      </c>
      <c r="AK81" s="14">
        <f t="shared" ref="AK81:AK144" si="105">IF($AK$1=$K81,$N81/$M81/$L81,0)</f>
        <v>0</v>
      </c>
      <c r="AL81" s="14">
        <f t="shared" ref="AL81:AL144" si="106">IF($AL$1=$K81,$N81/$M81/$L81,0)</f>
        <v>0</v>
      </c>
      <c r="AM81" s="14">
        <f t="shared" ref="AM81:AM144" si="107">IF($AM$1=$K81,$N81/$M81/$L81,0)</f>
        <v>0</v>
      </c>
      <c r="AN81" s="14">
        <f t="shared" ref="AN81:AN144" si="108">IF($AN$1=$K81,$N81/$M81/$L81,0)</f>
        <v>0</v>
      </c>
      <c r="AO81" s="14">
        <f t="shared" ref="AO81:AO144" si="109">IF($AO$1=$K81,$N81/$M81/$L81,0)</f>
        <v>0</v>
      </c>
      <c r="AP81" s="14">
        <f t="shared" ref="AP81:AP144" si="110">IF($AP$1=$K81,$N81/$M81/$L81,0)</f>
        <v>0</v>
      </c>
      <c r="AQ81" s="16">
        <f t="shared" ref="AQ81:AQ144" si="111">IF(AI81+AJ81+AK81+AL81+AM81+AN81+AO81+AP81=0,Y81,Y81/2)</f>
        <v>0</v>
      </c>
      <c r="AR81" s="16">
        <f t="shared" ref="AR81:AR144" si="112">IF(AH81+AJ81+AK81+AL81+AM81+AN81+AO81+AP81=0,Z81,Z81/2)</f>
        <v>0</v>
      </c>
      <c r="AS81" s="16">
        <f t="shared" ref="AS81:AS144" si="113">IF(AH81+AI81+AK81+AM81+AL81+AN81+AO81+AP81=0,AA81,AA81/2)</f>
        <v>0</v>
      </c>
      <c r="AT81" s="16">
        <f t="shared" ref="AT81:AT144" si="114">IF(AH81+AI81+AJ81+AL81+AM81+AN81+AO81+AP81=0,AB81,AB81/2)</f>
        <v>0</v>
      </c>
      <c r="AU81" s="16">
        <f t="shared" ref="AU81:AU144" si="115">IF(AH81+AI81+AJ81+AK81+AM81+AN81+AO81+AP81=0,AC81,AC81/2)</f>
        <v>0</v>
      </c>
      <c r="AV81" s="16">
        <f t="shared" ref="AV81:AV144" si="116">IF(AH81+AI81+AJ81+AK81+AL81+AN81+AO81+AP81=0,AD81,AD81/2)</f>
        <v>0</v>
      </c>
      <c r="AW81" s="16">
        <f t="shared" ref="AW81:AW144" si="117">IF(AH81+AI81+AJ81+AK81+AL81+AM81+AO81+AP81=0,AE81,AE81/2)</f>
        <v>0</v>
      </c>
      <c r="AX81" s="16">
        <f t="shared" ref="AX81:AX144" si="118">IF(AH81+AI81+AJ81+AK81+AL81+AM81+AN81+AP81=0,AF81,AF81/2)</f>
        <v>0</v>
      </c>
      <c r="AY81" s="16">
        <f t="shared" ref="AY81:AY144" si="119">IF(AH81+AI81+AJ81+AK81+AL81+AM81+AN81+AO81=0,AG81,AG81/2)</f>
        <v>0</v>
      </c>
      <c r="AZ81" s="18">
        <f t="shared" ref="AZ81:AZ144" si="120">IF(Z81+AA81+AB81+AC81+AD81+AE81+AF81+AG81=0,AH81,AH81/2)</f>
        <v>0</v>
      </c>
      <c r="BA81" s="18">
        <f t="shared" ref="BA81:BA144" si="121">IF(Y81+AA81+AB81+AC81+AD81+AE81+AF81+AG81=0,AI81,AI81/2)</f>
        <v>0</v>
      </c>
      <c r="BB81" s="18">
        <f t="shared" ref="BB81:BB144" si="122">IF(Y81+Z81+AB81+AC81+AD81+AE81+AF81+AG81=0,AJ81,AJ81/2)</f>
        <v>0</v>
      </c>
      <c r="BC81" s="18">
        <f t="shared" ref="BC81:BC144" si="123">IF(Y81+Z81+AA81+AC81+AD81+AE81+AF81+AG81=0,AK81,AK81/2)</f>
        <v>0</v>
      </c>
      <c r="BD81" s="18">
        <f t="shared" ref="BD81:BD144" si="124">IF(Y81+Z81+AA81+AB81+AD81+AE81+AF81+AG81=0,AL81,AL81/2)</f>
        <v>0</v>
      </c>
      <c r="BE81" s="18">
        <f t="shared" ref="BE81:BE144" si="125">IF(Y81+Z81+AA81+AB81+AC81+AE81+AF81+AG81=0,AM81,AM81/2)</f>
        <v>0</v>
      </c>
      <c r="BF81" s="18">
        <f t="shared" ref="BF81:BF144" si="126">IF(Y81+Z81+AA81+AB81+AC81+AD81+AF81+AG81=0,AN81,AN81/2)</f>
        <v>0</v>
      </c>
      <c r="BG81" s="18">
        <f t="shared" ref="BG81:BG144" si="127">IF(Y81+Z81+AA81+AB81+AC81+AD81+AE81+AG81=0,AO81,AO81/2)</f>
        <v>0</v>
      </c>
      <c r="BH81" s="18">
        <f t="shared" ref="BH81:BH144" si="128">IF(Y81+Z81+AA81+AB81+AC81+AD81+AE81+AF81=0,AP81,AP81/2)</f>
        <v>0</v>
      </c>
    </row>
    <row r="82" spans="8:60" x14ac:dyDescent="0.25">
      <c r="H82" s="6" t="str">
        <f>IFERROR(VLOOKUP(B82,Sheet3!$A$1:$C$500,2,0),"")</f>
        <v/>
      </c>
      <c r="I82" s="2">
        <f t="shared" si="87"/>
        <v>0</v>
      </c>
      <c r="J82" s="2">
        <f t="shared" si="88"/>
        <v>0</v>
      </c>
      <c r="K82" s="12" t="str">
        <f>IFERROR(VLOOKUP(B82,Sheet3!$A$1:$C$500,3,0),"")</f>
        <v/>
      </c>
      <c r="L82" s="2">
        <f t="shared" si="91"/>
        <v>0</v>
      </c>
      <c r="M82" s="2">
        <f t="shared" si="92"/>
        <v>0</v>
      </c>
      <c r="N82">
        <f t="shared" si="90"/>
        <v>0</v>
      </c>
      <c r="O82">
        <f>SUMPRODUCT(($B82=[1]程序注册表!$C$2:$C$3000)*($O$1=[1]程序注册表!$F$2:$F$3000)*([1]程序注册表!$X$2:$X$3000))</f>
        <v>0</v>
      </c>
      <c r="P82">
        <f>SUMPRODUCT(($B82=[1]程序注册表!$C$2:$C$3000)*($P$1=[1]程序注册表!$F$2:$F$3000)*([1]程序注册表!$X$2:$X$3000))</f>
        <v>0</v>
      </c>
      <c r="Q82">
        <f>SUMPRODUCT(($B82=[1]程序注册表!$C$2:$C$3000)*($Q$1=[1]程序注册表!$F$2:$F$3000)*([1]程序注册表!$X$2:$X$3000))</f>
        <v>0</v>
      </c>
      <c r="R82">
        <f>SUMPRODUCT(($B82=[1]程序注册表!$C$2:$C$3000)*($R$1=[1]程序注册表!$F$2:$F$3000)*([1]程序注册表!$X$2:$X$3000))</f>
        <v>0</v>
      </c>
      <c r="S82">
        <f>SUMPRODUCT(($B82=[1]程序注册表!$C$2:$C$3000)*($S$1=[1]程序注册表!$F$2:$F$3000)*([1]程序注册表!$X$2:$X$3000))</f>
        <v>0</v>
      </c>
      <c r="T82">
        <f>SUMPRODUCT(($B82=[1]程序注册表!$C$2:$C$3000)*($T$1=[1]程序注册表!$F$2:$F$3000)*([1]程序注册表!$X$2:$X$3000))</f>
        <v>0</v>
      </c>
      <c r="U82">
        <f>SUMPRODUCT(($B82=[1]程序注册表!$C$2:$C$3000)*($U$1=[1]程序注册表!$F$2:$F$3000)*([1]程序注册表!$X$2:$X$3000))</f>
        <v>0</v>
      </c>
      <c r="V82">
        <f>SUMPRODUCT(($B82=[1]程序注册表!$C$2:$C$3000)*($V$1=[1]程序注册表!$F$2:$F$3000)*([1]程序注册表!$X$2:$X$3000))</f>
        <v>0</v>
      </c>
      <c r="W82">
        <f>SUMPRODUCT(($B82=[1]程序注册表!$C$2:$C$3000)*($W$1=[1]程序注册表!$F$2:$F$3000)*([1]程序注册表!$X$2:$X$3000))</f>
        <v>0</v>
      </c>
      <c r="X82">
        <f>SUMPRODUCT(($B82=[1]程序注册表!$C$2:$C$3000)*($X$1=[1]程序注册表!$F$2:$F$3000)*([1]程序注册表!$X$2:$X$3000))</f>
        <v>0</v>
      </c>
      <c r="Y82" s="9">
        <f t="shared" si="93"/>
        <v>0</v>
      </c>
      <c r="Z82" s="9">
        <f t="shared" si="94"/>
        <v>0</v>
      </c>
      <c r="AA82" s="9">
        <f t="shared" si="95"/>
        <v>0</v>
      </c>
      <c r="AB82" s="9">
        <f t="shared" si="96"/>
        <v>0</v>
      </c>
      <c r="AC82" s="9">
        <f t="shared" si="97"/>
        <v>0</v>
      </c>
      <c r="AD82" s="9">
        <f t="shared" si="98"/>
        <v>0</v>
      </c>
      <c r="AE82" s="9">
        <f t="shared" si="99"/>
        <v>0</v>
      </c>
      <c r="AF82" s="9">
        <f t="shared" si="100"/>
        <v>0</v>
      </c>
      <c r="AG82" s="9">
        <f t="shared" si="101"/>
        <v>0</v>
      </c>
      <c r="AH82" s="14">
        <f t="shared" si="102"/>
        <v>0</v>
      </c>
      <c r="AI82" s="14">
        <f t="shared" si="103"/>
        <v>0</v>
      </c>
      <c r="AJ82" s="14">
        <f t="shared" si="104"/>
        <v>0</v>
      </c>
      <c r="AK82" s="14">
        <f t="shared" si="105"/>
        <v>0</v>
      </c>
      <c r="AL82" s="14">
        <f t="shared" si="106"/>
        <v>0</v>
      </c>
      <c r="AM82" s="14">
        <f t="shared" si="107"/>
        <v>0</v>
      </c>
      <c r="AN82" s="14">
        <f t="shared" si="108"/>
        <v>0</v>
      </c>
      <c r="AO82" s="14">
        <f t="shared" si="109"/>
        <v>0</v>
      </c>
      <c r="AP82" s="14">
        <f t="shared" si="110"/>
        <v>0</v>
      </c>
      <c r="AQ82" s="16">
        <f t="shared" si="111"/>
        <v>0</v>
      </c>
      <c r="AR82" s="16">
        <f t="shared" si="112"/>
        <v>0</v>
      </c>
      <c r="AS82" s="16">
        <f t="shared" si="113"/>
        <v>0</v>
      </c>
      <c r="AT82" s="16">
        <f t="shared" si="114"/>
        <v>0</v>
      </c>
      <c r="AU82" s="16">
        <f t="shared" si="115"/>
        <v>0</v>
      </c>
      <c r="AV82" s="16">
        <f t="shared" si="116"/>
        <v>0</v>
      </c>
      <c r="AW82" s="16">
        <f t="shared" si="117"/>
        <v>0</v>
      </c>
      <c r="AX82" s="16">
        <f t="shared" si="118"/>
        <v>0</v>
      </c>
      <c r="AY82" s="16">
        <f t="shared" si="119"/>
        <v>0</v>
      </c>
      <c r="AZ82" s="18">
        <f t="shared" si="120"/>
        <v>0</v>
      </c>
      <c r="BA82" s="18">
        <f t="shared" si="121"/>
        <v>0</v>
      </c>
      <c r="BB82" s="18">
        <f t="shared" si="122"/>
        <v>0</v>
      </c>
      <c r="BC82" s="18">
        <f t="shared" si="123"/>
        <v>0</v>
      </c>
      <c r="BD82" s="18">
        <f t="shared" si="124"/>
        <v>0</v>
      </c>
      <c r="BE82" s="18">
        <f t="shared" si="125"/>
        <v>0</v>
      </c>
      <c r="BF82" s="18">
        <f t="shared" si="126"/>
        <v>0</v>
      </c>
      <c r="BG82" s="18">
        <f t="shared" si="127"/>
        <v>0</v>
      </c>
      <c r="BH82" s="18">
        <f t="shared" si="128"/>
        <v>0</v>
      </c>
    </row>
    <row r="83" spans="8:60" x14ac:dyDescent="0.25">
      <c r="H83" s="6" t="str">
        <f>IFERROR(VLOOKUP(B83,Sheet3!$A$1:$C$500,2,0),"")</f>
        <v/>
      </c>
      <c r="I83" s="2">
        <f t="shared" si="87"/>
        <v>0</v>
      </c>
      <c r="J83" s="2">
        <f t="shared" si="88"/>
        <v>0</v>
      </c>
      <c r="K83" s="12" t="str">
        <f>IFERROR(VLOOKUP(B83,Sheet3!$A$1:$C$500,3,0),"")</f>
        <v/>
      </c>
      <c r="L83" s="2">
        <f t="shared" si="91"/>
        <v>0</v>
      </c>
      <c r="M83" s="2">
        <f t="shared" si="92"/>
        <v>0</v>
      </c>
      <c r="N83">
        <f t="shared" si="90"/>
        <v>0</v>
      </c>
      <c r="O83">
        <f>SUMPRODUCT(($B83=[1]程序注册表!$C$2:$C$3000)*($O$1=[1]程序注册表!$F$2:$F$3000)*([1]程序注册表!$X$2:$X$3000))</f>
        <v>0</v>
      </c>
      <c r="P83">
        <f>SUMPRODUCT(($B83=[1]程序注册表!$C$2:$C$3000)*($P$1=[1]程序注册表!$F$2:$F$3000)*([1]程序注册表!$X$2:$X$3000))</f>
        <v>0</v>
      </c>
      <c r="Q83">
        <f>SUMPRODUCT(($B83=[1]程序注册表!$C$2:$C$3000)*($Q$1=[1]程序注册表!$F$2:$F$3000)*([1]程序注册表!$X$2:$X$3000))</f>
        <v>0</v>
      </c>
      <c r="R83">
        <f>SUMPRODUCT(($B83=[1]程序注册表!$C$2:$C$3000)*($R$1=[1]程序注册表!$F$2:$F$3000)*([1]程序注册表!$X$2:$X$3000))</f>
        <v>0</v>
      </c>
      <c r="S83">
        <f>SUMPRODUCT(($B83=[1]程序注册表!$C$2:$C$3000)*($S$1=[1]程序注册表!$F$2:$F$3000)*([1]程序注册表!$X$2:$X$3000))</f>
        <v>0</v>
      </c>
      <c r="T83">
        <f>SUMPRODUCT(($B83=[1]程序注册表!$C$2:$C$3000)*($T$1=[1]程序注册表!$F$2:$F$3000)*([1]程序注册表!$X$2:$X$3000))</f>
        <v>0</v>
      </c>
      <c r="U83">
        <f>SUMPRODUCT(($B83=[1]程序注册表!$C$2:$C$3000)*($U$1=[1]程序注册表!$F$2:$F$3000)*([1]程序注册表!$X$2:$X$3000))</f>
        <v>0</v>
      </c>
      <c r="V83">
        <f>SUMPRODUCT(($B83=[1]程序注册表!$C$2:$C$3000)*($V$1=[1]程序注册表!$F$2:$F$3000)*([1]程序注册表!$X$2:$X$3000))</f>
        <v>0</v>
      </c>
      <c r="W83">
        <f>SUMPRODUCT(($B83=[1]程序注册表!$C$2:$C$3000)*($W$1=[1]程序注册表!$F$2:$F$3000)*([1]程序注册表!$X$2:$X$3000))</f>
        <v>0</v>
      </c>
      <c r="X83">
        <f>SUMPRODUCT(($B83=[1]程序注册表!$C$2:$C$3000)*($X$1=[1]程序注册表!$F$2:$F$3000)*([1]程序注册表!$X$2:$X$3000))</f>
        <v>0</v>
      </c>
      <c r="Y83" s="9">
        <f t="shared" si="93"/>
        <v>0</v>
      </c>
      <c r="Z83" s="9">
        <f t="shared" si="94"/>
        <v>0</v>
      </c>
      <c r="AA83" s="9">
        <f t="shared" si="95"/>
        <v>0</v>
      </c>
      <c r="AB83" s="9">
        <f t="shared" si="96"/>
        <v>0</v>
      </c>
      <c r="AC83" s="9">
        <f t="shared" si="97"/>
        <v>0</v>
      </c>
      <c r="AD83" s="9">
        <f t="shared" si="98"/>
        <v>0</v>
      </c>
      <c r="AE83" s="9">
        <f t="shared" si="99"/>
        <v>0</v>
      </c>
      <c r="AF83" s="9">
        <f t="shared" si="100"/>
        <v>0</v>
      </c>
      <c r="AG83" s="9">
        <f t="shared" si="101"/>
        <v>0</v>
      </c>
      <c r="AH83" s="14">
        <f t="shared" si="102"/>
        <v>0</v>
      </c>
      <c r="AI83" s="14">
        <f t="shared" si="103"/>
        <v>0</v>
      </c>
      <c r="AJ83" s="14">
        <f t="shared" si="104"/>
        <v>0</v>
      </c>
      <c r="AK83" s="14">
        <f t="shared" si="105"/>
        <v>0</v>
      </c>
      <c r="AL83" s="14">
        <f t="shared" si="106"/>
        <v>0</v>
      </c>
      <c r="AM83" s="14">
        <f t="shared" si="107"/>
        <v>0</v>
      </c>
      <c r="AN83" s="14">
        <f t="shared" si="108"/>
        <v>0</v>
      </c>
      <c r="AO83" s="14">
        <f t="shared" si="109"/>
        <v>0</v>
      </c>
      <c r="AP83" s="14">
        <f t="shared" si="110"/>
        <v>0</v>
      </c>
      <c r="AQ83" s="16">
        <f t="shared" si="111"/>
        <v>0</v>
      </c>
      <c r="AR83" s="16">
        <f t="shared" si="112"/>
        <v>0</v>
      </c>
      <c r="AS83" s="16">
        <f t="shared" si="113"/>
        <v>0</v>
      </c>
      <c r="AT83" s="16">
        <f t="shared" si="114"/>
        <v>0</v>
      </c>
      <c r="AU83" s="16">
        <f t="shared" si="115"/>
        <v>0</v>
      </c>
      <c r="AV83" s="16">
        <f t="shared" si="116"/>
        <v>0</v>
      </c>
      <c r="AW83" s="16">
        <f t="shared" si="117"/>
        <v>0</v>
      </c>
      <c r="AX83" s="16">
        <f t="shared" si="118"/>
        <v>0</v>
      </c>
      <c r="AY83" s="16">
        <f t="shared" si="119"/>
        <v>0</v>
      </c>
      <c r="AZ83" s="18">
        <f t="shared" si="120"/>
        <v>0</v>
      </c>
      <c r="BA83" s="18">
        <f t="shared" si="121"/>
        <v>0</v>
      </c>
      <c r="BB83" s="18">
        <f t="shared" si="122"/>
        <v>0</v>
      </c>
      <c r="BC83" s="18">
        <f t="shared" si="123"/>
        <v>0</v>
      </c>
      <c r="BD83" s="18">
        <f t="shared" si="124"/>
        <v>0</v>
      </c>
      <c r="BE83" s="18">
        <f t="shared" si="125"/>
        <v>0</v>
      </c>
      <c r="BF83" s="18">
        <f t="shared" si="126"/>
        <v>0</v>
      </c>
      <c r="BG83" s="18">
        <f t="shared" si="127"/>
        <v>0</v>
      </c>
      <c r="BH83" s="18">
        <f t="shared" si="128"/>
        <v>0</v>
      </c>
    </row>
    <row r="84" spans="8:60" x14ac:dyDescent="0.25">
      <c r="H84" s="6" t="str">
        <f>IFERROR(VLOOKUP(B84,Sheet3!$A$1:$C$500,2,0),"")</f>
        <v/>
      </c>
      <c r="I84" s="2">
        <f t="shared" si="87"/>
        <v>0</v>
      </c>
      <c r="J84" s="2">
        <f t="shared" si="88"/>
        <v>0</v>
      </c>
      <c r="K84" s="12" t="str">
        <f>IFERROR(VLOOKUP(B84,Sheet3!$A$1:$C$500,3,0),"")</f>
        <v/>
      </c>
      <c r="L84" s="2">
        <f t="shared" si="91"/>
        <v>0</v>
      </c>
      <c r="M84" s="2">
        <f t="shared" si="92"/>
        <v>0</v>
      </c>
      <c r="N84">
        <f t="shared" si="90"/>
        <v>0</v>
      </c>
      <c r="O84">
        <f>SUMPRODUCT(($B84=[1]程序注册表!$C$2:$C$3000)*($O$1=[1]程序注册表!$F$2:$F$3000)*([1]程序注册表!$X$2:$X$3000))</f>
        <v>0</v>
      </c>
      <c r="P84">
        <f>SUMPRODUCT(($B84=[1]程序注册表!$C$2:$C$3000)*($P$1=[1]程序注册表!$F$2:$F$3000)*([1]程序注册表!$X$2:$X$3000))</f>
        <v>0</v>
      </c>
      <c r="Q84">
        <f>SUMPRODUCT(($B84=[1]程序注册表!$C$2:$C$3000)*($Q$1=[1]程序注册表!$F$2:$F$3000)*([1]程序注册表!$X$2:$X$3000))</f>
        <v>0</v>
      </c>
      <c r="R84">
        <f>SUMPRODUCT(($B84=[1]程序注册表!$C$2:$C$3000)*($R$1=[1]程序注册表!$F$2:$F$3000)*([1]程序注册表!$X$2:$X$3000))</f>
        <v>0</v>
      </c>
      <c r="S84">
        <f>SUMPRODUCT(($B84=[1]程序注册表!$C$2:$C$3000)*($S$1=[1]程序注册表!$F$2:$F$3000)*([1]程序注册表!$X$2:$X$3000))</f>
        <v>0</v>
      </c>
      <c r="T84">
        <f>SUMPRODUCT(($B84=[1]程序注册表!$C$2:$C$3000)*($T$1=[1]程序注册表!$F$2:$F$3000)*([1]程序注册表!$X$2:$X$3000))</f>
        <v>0</v>
      </c>
      <c r="U84">
        <f>SUMPRODUCT(($B84=[1]程序注册表!$C$2:$C$3000)*($U$1=[1]程序注册表!$F$2:$F$3000)*([1]程序注册表!$X$2:$X$3000))</f>
        <v>0</v>
      </c>
      <c r="V84">
        <f>SUMPRODUCT(($B84=[1]程序注册表!$C$2:$C$3000)*($V$1=[1]程序注册表!$F$2:$F$3000)*([1]程序注册表!$X$2:$X$3000))</f>
        <v>0</v>
      </c>
      <c r="W84">
        <f>SUMPRODUCT(($B84=[1]程序注册表!$C$2:$C$3000)*($W$1=[1]程序注册表!$F$2:$F$3000)*([1]程序注册表!$X$2:$X$3000))</f>
        <v>0</v>
      </c>
      <c r="X84">
        <f>SUMPRODUCT(($B84=[1]程序注册表!$C$2:$C$3000)*($X$1=[1]程序注册表!$F$2:$F$3000)*([1]程序注册表!$X$2:$X$3000))</f>
        <v>0</v>
      </c>
      <c r="Y84" s="9">
        <f t="shared" si="93"/>
        <v>0</v>
      </c>
      <c r="Z84" s="9">
        <f t="shared" si="94"/>
        <v>0</v>
      </c>
      <c r="AA84" s="9">
        <f t="shared" si="95"/>
        <v>0</v>
      </c>
      <c r="AB84" s="9">
        <f t="shared" si="96"/>
        <v>0</v>
      </c>
      <c r="AC84" s="9">
        <f t="shared" si="97"/>
        <v>0</v>
      </c>
      <c r="AD84" s="9">
        <f t="shared" si="98"/>
        <v>0</v>
      </c>
      <c r="AE84" s="9">
        <f t="shared" si="99"/>
        <v>0</v>
      </c>
      <c r="AF84" s="9">
        <f t="shared" si="100"/>
        <v>0</v>
      </c>
      <c r="AG84" s="9">
        <f t="shared" si="101"/>
        <v>0</v>
      </c>
      <c r="AH84" s="14">
        <f t="shared" si="102"/>
        <v>0</v>
      </c>
      <c r="AI84" s="14">
        <f t="shared" si="103"/>
        <v>0</v>
      </c>
      <c r="AJ84" s="14">
        <f t="shared" si="104"/>
        <v>0</v>
      </c>
      <c r="AK84" s="14">
        <f t="shared" si="105"/>
        <v>0</v>
      </c>
      <c r="AL84" s="14">
        <f t="shared" si="106"/>
        <v>0</v>
      </c>
      <c r="AM84" s="14">
        <f t="shared" si="107"/>
        <v>0</v>
      </c>
      <c r="AN84" s="14">
        <f t="shared" si="108"/>
        <v>0</v>
      </c>
      <c r="AO84" s="14">
        <f t="shared" si="109"/>
        <v>0</v>
      </c>
      <c r="AP84" s="14">
        <f t="shared" si="110"/>
        <v>0</v>
      </c>
      <c r="AQ84" s="16">
        <f t="shared" si="111"/>
        <v>0</v>
      </c>
      <c r="AR84" s="16">
        <f t="shared" si="112"/>
        <v>0</v>
      </c>
      <c r="AS84" s="16">
        <f t="shared" si="113"/>
        <v>0</v>
      </c>
      <c r="AT84" s="16">
        <f t="shared" si="114"/>
        <v>0</v>
      </c>
      <c r="AU84" s="16">
        <f t="shared" si="115"/>
        <v>0</v>
      </c>
      <c r="AV84" s="16">
        <f t="shared" si="116"/>
        <v>0</v>
      </c>
      <c r="AW84" s="16">
        <f t="shared" si="117"/>
        <v>0</v>
      </c>
      <c r="AX84" s="16">
        <f t="shared" si="118"/>
        <v>0</v>
      </c>
      <c r="AY84" s="16">
        <f t="shared" si="119"/>
        <v>0</v>
      </c>
      <c r="AZ84" s="18">
        <f t="shared" si="120"/>
        <v>0</v>
      </c>
      <c r="BA84" s="18">
        <f t="shared" si="121"/>
        <v>0</v>
      </c>
      <c r="BB84" s="18">
        <f t="shared" si="122"/>
        <v>0</v>
      </c>
      <c r="BC84" s="18">
        <f t="shared" si="123"/>
        <v>0</v>
      </c>
      <c r="BD84" s="18">
        <f t="shared" si="124"/>
        <v>0</v>
      </c>
      <c r="BE84" s="18">
        <f t="shared" si="125"/>
        <v>0</v>
      </c>
      <c r="BF84" s="18">
        <f t="shared" si="126"/>
        <v>0</v>
      </c>
      <c r="BG84" s="18">
        <f t="shared" si="127"/>
        <v>0</v>
      </c>
      <c r="BH84" s="18">
        <f t="shared" si="128"/>
        <v>0</v>
      </c>
    </row>
    <row r="85" spans="8:60" x14ac:dyDescent="0.25">
      <c r="H85" s="6" t="str">
        <f>IFERROR(VLOOKUP(B85,Sheet3!$A$1:$C$500,2,0),"")</f>
        <v/>
      </c>
      <c r="I85" s="2">
        <f t="shared" si="87"/>
        <v>0</v>
      </c>
      <c r="J85" s="2">
        <f t="shared" si="88"/>
        <v>0</v>
      </c>
      <c r="K85" s="12" t="str">
        <f>IFERROR(VLOOKUP(B85,Sheet3!$A$1:$C$500,3,0),"")</f>
        <v/>
      </c>
      <c r="L85" s="2">
        <f t="shared" si="91"/>
        <v>0</v>
      </c>
      <c r="M85" s="2">
        <f t="shared" si="92"/>
        <v>0</v>
      </c>
      <c r="N85">
        <f t="shared" si="90"/>
        <v>0</v>
      </c>
      <c r="O85">
        <f>SUMPRODUCT(($B85=[1]程序注册表!$C$2:$C$3000)*($O$1=[1]程序注册表!$F$2:$F$3000)*([1]程序注册表!$X$2:$X$3000))</f>
        <v>0</v>
      </c>
      <c r="P85">
        <f>SUMPRODUCT(($B85=[1]程序注册表!$C$2:$C$3000)*($P$1=[1]程序注册表!$F$2:$F$3000)*([1]程序注册表!$X$2:$X$3000))</f>
        <v>0</v>
      </c>
      <c r="Q85">
        <f>SUMPRODUCT(($B85=[1]程序注册表!$C$2:$C$3000)*($Q$1=[1]程序注册表!$F$2:$F$3000)*([1]程序注册表!$X$2:$X$3000))</f>
        <v>0</v>
      </c>
      <c r="R85">
        <f>SUMPRODUCT(($B85=[1]程序注册表!$C$2:$C$3000)*($R$1=[1]程序注册表!$F$2:$F$3000)*([1]程序注册表!$X$2:$X$3000))</f>
        <v>0</v>
      </c>
      <c r="S85">
        <f>SUMPRODUCT(($B85=[1]程序注册表!$C$2:$C$3000)*($S$1=[1]程序注册表!$F$2:$F$3000)*([1]程序注册表!$X$2:$X$3000))</f>
        <v>0</v>
      </c>
      <c r="T85">
        <f>SUMPRODUCT(($B85=[1]程序注册表!$C$2:$C$3000)*($T$1=[1]程序注册表!$F$2:$F$3000)*([1]程序注册表!$X$2:$X$3000))</f>
        <v>0</v>
      </c>
      <c r="U85">
        <f>SUMPRODUCT(($B85=[1]程序注册表!$C$2:$C$3000)*($U$1=[1]程序注册表!$F$2:$F$3000)*([1]程序注册表!$X$2:$X$3000))</f>
        <v>0</v>
      </c>
      <c r="V85">
        <f>SUMPRODUCT(($B85=[1]程序注册表!$C$2:$C$3000)*($V$1=[1]程序注册表!$F$2:$F$3000)*([1]程序注册表!$X$2:$X$3000))</f>
        <v>0</v>
      </c>
      <c r="W85">
        <f>SUMPRODUCT(($B85=[1]程序注册表!$C$2:$C$3000)*($W$1=[1]程序注册表!$F$2:$F$3000)*([1]程序注册表!$X$2:$X$3000))</f>
        <v>0</v>
      </c>
      <c r="X85">
        <f>SUMPRODUCT(($B85=[1]程序注册表!$C$2:$C$3000)*($X$1=[1]程序注册表!$F$2:$F$3000)*([1]程序注册表!$X$2:$X$3000))</f>
        <v>0</v>
      </c>
      <c r="Y85" s="9">
        <f t="shared" si="93"/>
        <v>0</v>
      </c>
      <c r="Z85" s="9">
        <f t="shared" si="94"/>
        <v>0</v>
      </c>
      <c r="AA85" s="9">
        <f t="shared" si="95"/>
        <v>0</v>
      </c>
      <c r="AB85" s="9">
        <f t="shared" si="96"/>
        <v>0</v>
      </c>
      <c r="AC85" s="9">
        <f t="shared" si="97"/>
        <v>0</v>
      </c>
      <c r="AD85" s="9">
        <f t="shared" si="98"/>
        <v>0</v>
      </c>
      <c r="AE85" s="9">
        <f t="shared" si="99"/>
        <v>0</v>
      </c>
      <c r="AF85" s="9">
        <f t="shared" si="100"/>
        <v>0</v>
      </c>
      <c r="AG85" s="9">
        <f t="shared" si="101"/>
        <v>0</v>
      </c>
      <c r="AH85" s="14">
        <f t="shared" si="102"/>
        <v>0</v>
      </c>
      <c r="AI85" s="14">
        <f t="shared" si="103"/>
        <v>0</v>
      </c>
      <c r="AJ85" s="14">
        <f t="shared" si="104"/>
        <v>0</v>
      </c>
      <c r="AK85" s="14">
        <f t="shared" si="105"/>
        <v>0</v>
      </c>
      <c r="AL85" s="14">
        <f t="shared" si="106"/>
        <v>0</v>
      </c>
      <c r="AM85" s="14">
        <f t="shared" si="107"/>
        <v>0</v>
      </c>
      <c r="AN85" s="14">
        <f t="shared" si="108"/>
        <v>0</v>
      </c>
      <c r="AO85" s="14">
        <f t="shared" si="109"/>
        <v>0</v>
      </c>
      <c r="AP85" s="14">
        <f t="shared" si="110"/>
        <v>0</v>
      </c>
      <c r="AQ85" s="16">
        <f t="shared" si="111"/>
        <v>0</v>
      </c>
      <c r="AR85" s="16">
        <f t="shared" si="112"/>
        <v>0</v>
      </c>
      <c r="AS85" s="16">
        <f t="shared" si="113"/>
        <v>0</v>
      </c>
      <c r="AT85" s="16">
        <f t="shared" si="114"/>
        <v>0</v>
      </c>
      <c r="AU85" s="16">
        <f t="shared" si="115"/>
        <v>0</v>
      </c>
      <c r="AV85" s="16">
        <f t="shared" si="116"/>
        <v>0</v>
      </c>
      <c r="AW85" s="16">
        <f t="shared" si="117"/>
        <v>0</v>
      </c>
      <c r="AX85" s="16">
        <f t="shared" si="118"/>
        <v>0</v>
      </c>
      <c r="AY85" s="16">
        <f t="shared" si="119"/>
        <v>0</v>
      </c>
      <c r="AZ85" s="18">
        <f t="shared" si="120"/>
        <v>0</v>
      </c>
      <c r="BA85" s="18">
        <f t="shared" si="121"/>
        <v>0</v>
      </c>
      <c r="BB85" s="18">
        <f t="shared" si="122"/>
        <v>0</v>
      </c>
      <c r="BC85" s="18">
        <f t="shared" si="123"/>
        <v>0</v>
      </c>
      <c r="BD85" s="18">
        <f t="shared" si="124"/>
        <v>0</v>
      </c>
      <c r="BE85" s="18">
        <f t="shared" si="125"/>
        <v>0</v>
      </c>
      <c r="BF85" s="18">
        <f t="shared" si="126"/>
        <v>0</v>
      </c>
      <c r="BG85" s="18">
        <f t="shared" si="127"/>
        <v>0</v>
      </c>
      <c r="BH85" s="18">
        <f t="shared" si="128"/>
        <v>0</v>
      </c>
    </row>
    <row r="86" spans="8:60" x14ac:dyDescent="0.25">
      <c r="H86" s="6" t="str">
        <f>IFERROR(VLOOKUP(B86,Sheet3!$A$1:$C$500,2,0),"")</f>
        <v/>
      </c>
      <c r="I86" s="2">
        <f t="shared" si="87"/>
        <v>0</v>
      </c>
      <c r="J86" s="2">
        <f t="shared" si="88"/>
        <v>0</v>
      </c>
      <c r="K86" s="12" t="str">
        <f>IFERROR(VLOOKUP(B86,Sheet3!$A$1:$C$500,3,0),"")</f>
        <v/>
      </c>
      <c r="L86" s="2">
        <f t="shared" si="91"/>
        <v>0</v>
      </c>
      <c r="M86" s="2">
        <f t="shared" si="92"/>
        <v>0</v>
      </c>
      <c r="N86">
        <f t="shared" si="90"/>
        <v>0</v>
      </c>
      <c r="O86">
        <f>SUMPRODUCT(($B86=[1]程序注册表!$C$2:$C$3000)*($O$1=[1]程序注册表!$F$2:$F$3000)*([1]程序注册表!$X$2:$X$3000))</f>
        <v>0</v>
      </c>
      <c r="P86">
        <f>SUMPRODUCT(($B86=[1]程序注册表!$C$2:$C$3000)*($P$1=[1]程序注册表!$F$2:$F$3000)*([1]程序注册表!$X$2:$X$3000))</f>
        <v>0</v>
      </c>
      <c r="Q86">
        <f>SUMPRODUCT(($B86=[1]程序注册表!$C$2:$C$3000)*($Q$1=[1]程序注册表!$F$2:$F$3000)*([1]程序注册表!$X$2:$X$3000))</f>
        <v>0</v>
      </c>
      <c r="R86">
        <f>SUMPRODUCT(($B86=[1]程序注册表!$C$2:$C$3000)*($R$1=[1]程序注册表!$F$2:$F$3000)*([1]程序注册表!$X$2:$X$3000))</f>
        <v>0</v>
      </c>
      <c r="S86">
        <f>SUMPRODUCT(($B86=[1]程序注册表!$C$2:$C$3000)*($S$1=[1]程序注册表!$F$2:$F$3000)*([1]程序注册表!$X$2:$X$3000))</f>
        <v>0</v>
      </c>
      <c r="T86">
        <f>SUMPRODUCT(($B86=[1]程序注册表!$C$2:$C$3000)*($T$1=[1]程序注册表!$F$2:$F$3000)*([1]程序注册表!$X$2:$X$3000))</f>
        <v>0</v>
      </c>
      <c r="U86">
        <f>SUMPRODUCT(($B86=[1]程序注册表!$C$2:$C$3000)*($U$1=[1]程序注册表!$F$2:$F$3000)*([1]程序注册表!$X$2:$X$3000))</f>
        <v>0</v>
      </c>
      <c r="V86">
        <f>SUMPRODUCT(($B86=[1]程序注册表!$C$2:$C$3000)*($V$1=[1]程序注册表!$F$2:$F$3000)*([1]程序注册表!$X$2:$X$3000))</f>
        <v>0</v>
      </c>
      <c r="W86">
        <f>SUMPRODUCT(($B86=[1]程序注册表!$C$2:$C$3000)*($W$1=[1]程序注册表!$F$2:$F$3000)*([1]程序注册表!$X$2:$X$3000))</f>
        <v>0</v>
      </c>
      <c r="X86">
        <f>SUMPRODUCT(($B86=[1]程序注册表!$C$2:$C$3000)*($X$1=[1]程序注册表!$F$2:$F$3000)*([1]程序注册表!$X$2:$X$3000))</f>
        <v>0</v>
      </c>
      <c r="Y86" s="9">
        <f t="shared" si="93"/>
        <v>0</v>
      </c>
      <c r="Z86" s="9">
        <f t="shared" si="94"/>
        <v>0</v>
      </c>
      <c r="AA86" s="9">
        <f t="shared" si="95"/>
        <v>0</v>
      </c>
      <c r="AB86" s="9">
        <f t="shared" si="96"/>
        <v>0</v>
      </c>
      <c r="AC86" s="9">
        <f t="shared" si="97"/>
        <v>0</v>
      </c>
      <c r="AD86" s="9">
        <f t="shared" si="98"/>
        <v>0</v>
      </c>
      <c r="AE86" s="9">
        <f t="shared" si="99"/>
        <v>0</v>
      </c>
      <c r="AF86" s="9">
        <f t="shared" si="100"/>
        <v>0</v>
      </c>
      <c r="AG86" s="9">
        <f t="shared" si="101"/>
        <v>0</v>
      </c>
      <c r="AH86" s="14">
        <f t="shared" si="102"/>
        <v>0</v>
      </c>
      <c r="AI86" s="14">
        <f t="shared" si="103"/>
        <v>0</v>
      </c>
      <c r="AJ86" s="14">
        <f t="shared" si="104"/>
        <v>0</v>
      </c>
      <c r="AK86" s="14">
        <f t="shared" si="105"/>
        <v>0</v>
      </c>
      <c r="AL86" s="14">
        <f t="shared" si="106"/>
        <v>0</v>
      </c>
      <c r="AM86" s="14">
        <f t="shared" si="107"/>
        <v>0</v>
      </c>
      <c r="AN86" s="14">
        <f t="shared" si="108"/>
        <v>0</v>
      </c>
      <c r="AO86" s="14">
        <f t="shared" si="109"/>
        <v>0</v>
      </c>
      <c r="AP86" s="14">
        <f t="shared" si="110"/>
        <v>0</v>
      </c>
      <c r="AQ86" s="16">
        <f t="shared" si="111"/>
        <v>0</v>
      </c>
      <c r="AR86" s="16">
        <f t="shared" si="112"/>
        <v>0</v>
      </c>
      <c r="AS86" s="16">
        <f t="shared" si="113"/>
        <v>0</v>
      </c>
      <c r="AT86" s="16">
        <f t="shared" si="114"/>
        <v>0</v>
      </c>
      <c r="AU86" s="16">
        <f t="shared" si="115"/>
        <v>0</v>
      </c>
      <c r="AV86" s="16">
        <f t="shared" si="116"/>
        <v>0</v>
      </c>
      <c r="AW86" s="16">
        <f t="shared" si="117"/>
        <v>0</v>
      </c>
      <c r="AX86" s="16">
        <f t="shared" si="118"/>
        <v>0</v>
      </c>
      <c r="AY86" s="16">
        <f t="shared" si="119"/>
        <v>0</v>
      </c>
      <c r="AZ86" s="18">
        <f t="shared" si="120"/>
        <v>0</v>
      </c>
      <c r="BA86" s="18">
        <f t="shared" si="121"/>
        <v>0</v>
      </c>
      <c r="BB86" s="18">
        <f t="shared" si="122"/>
        <v>0</v>
      </c>
      <c r="BC86" s="18">
        <f t="shared" si="123"/>
        <v>0</v>
      </c>
      <c r="BD86" s="18">
        <f t="shared" si="124"/>
        <v>0</v>
      </c>
      <c r="BE86" s="18">
        <f t="shared" si="125"/>
        <v>0</v>
      </c>
      <c r="BF86" s="18">
        <f t="shared" si="126"/>
        <v>0</v>
      </c>
      <c r="BG86" s="18">
        <f t="shared" si="127"/>
        <v>0</v>
      </c>
      <c r="BH86" s="18">
        <f t="shared" si="128"/>
        <v>0</v>
      </c>
    </row>
    <row r="87" spans="8:60" x14ac:dyDescent="0.25">
      <c r="H87" s="6" t="str">
        <f>IFERROR(VLOOKUP(B87,Sheet3!$A$1:$C$500,2,0),"")</f>
        <v/>
      </c>
      <c r="I87" s="2">
        <f t="shared" si="87"/>
        <v>0</v>
      </c>
      <c r="J87" s="2">
        <f t="shared" si="88"/>
        <v>0</v>
      </c>
      <c r="K87" s="12" t="str">
        <f>IFERROR(VLOOKUP(B87,Sheet3!$A$1:$C$500,3,0),"")</f>
        <v/>
      </c>
      <c r="L87" s="2">
        <f t="shared" si="91"/>
        <v>0</v>
      </c>
      <c r="M87" s="2">
        <f t="shared" si="92"/>
        <v>0</v>
      </c>
      <c r="N87">
        <f t="shared" si="90"/>
        <v>0</v>
      </c>
      <c r="O87">
        <f>SUMPRODUCT(($B87=[1]程序注册表!$C$2:$C$3000)*($O$1=[1]程序注册表!$F$2:$F$3000)*([1]程序注册表!$X$2:$X$3000))</f>
        <v>0</v>
      </c>
      <c r="P87">
        <f>SUMPRODUCT(($B87=[1]程序注册表!$C$2:$C$3000)*($P$1=[1]程序注册表!$F$2:$F$3000)*([1]程序注册表!$X$2:$X$3000))</f>
        <v>0</v>
      </c>
      <c r="Q87">
        <f>SUMPRODUCT(($B87=[1]程序注册表!$C$2:$C$3000)*($Q$1=[1]程序注册表!$F$2:$F$3000)*([1]程序注册表!$X$2:$X$3000))</f>
        <v>0</v>
      </c>
      <c r="R87">
        <f>SUMPRODUCT(($B87=[1]程序注册表!$C$2:$C$3000)*($R$1=[1]程序注册表!$F$2:$F$3000)*([1]程序注册表!$X$2:$X$3000))</f>
        <v>0</v>
      </c>
      <c r="S87">
        <f>SUMPRODUCT(($B87=[1]程序注册表!$C$2:$C$3000)*($S$1=[1]程序注册表!$F$2:$F$3000)*([1]程序注册表!$X$2:$X$3000))</f>
        <v>0</v>
      </c>
      <c r="T87">
        <f>SUMPRODUCT(($B87=[1]程序注册表!$C$2:$C$3000)*($T$1=[1]程序注册表!$F$2:$F$3000)*([1]程序注册表!$X$2:$X$3000))</f>
        <v>0</v>
      </c>
      <c r="U87">
        <f>SUMPRODUCT(($B87=[1]程序注册表!$C$2:$C$3000)*($U$1=[1]程序注册表!$F$2:$F$3000)*([1]程序注册表!$X$2:$X$3000))</f>
        <v>0</v>
      </c>
      <c r="V87">
        <f>SUMPRODUCT(($B87=[1]程序注册表!$C$2:$C$3000)*($V$1=[1]程序注册表!$F$2:$F$3000)*([1]程序注册表!$X$2:$X$3000))</f>
        <v>0</v>
      </c>
      <c r="W87">
        <f>SUMPRODUCT(($B87=[1]程序注册表!$C$2:$C$3000)*($W$1=[1]程序注册表!$F$2:$F$3000)*([1]程序注册表!$X$2:$X$3000))</f>
        <v>0</v>
      </c>
      <c r="X87">
        <f>SUMPRODUCT(($B87=[1]程序注册表!$C$2:$C$3000)*($X$1=[1]程序注册表!$F$2:$F$3000)*([1]程序注册表!$X$2:$X$3000))</f>
        <v>0</v>
      </c>
      <c r="Y87" s="9">
        <f t="shared" si="93"/>
        <v>0</v>
      </c>
      <c r="Z87" s="9">
        <f t="shared" si="94"/>
        <v>0</v>
      </c>
      <c r="AA87" s="9">
        <f t="shared" si="95"/>
        <v>0</v>
      </c>
      <c r="AB87" s="9">
        <f t="shared" si="96"/>
        <v>0</v>
      </c>
      <c r="AC87" s="9">
        <f t="shared" si="97"/>
        <v>0</v>
      </c>
      <c r="AD87" s="9">
        <f t="shared" si="98"/>
        <v>0</v>
      </c>
      <c r="AE87" s="9">
        <f t="shared" si="99"/>
        <v>0</v>
      </c>
      <c r="AF87" s="9">
        <f t="shared" si="100"/>
        <v>0</v>
      </c>
      <c r="AG87" s="9">
        <f t="shared" si="101"/>
        <v>0</v>
      </c>
      <c r="AH87" s="14">
        <f t="shared" si="102"/>
        <v>0</v>
      </c>
      <c r="AI87" s="14">
        <f t="shared" si="103"/>
        <v>0</v>
      </c>
      <c r="AJ87" s="14">
        <f t="shared" si="104"/>
        <v>0</v>
      </c>
      <c r="AK87" s="14">
        <f t="shared" si="105"/>
        <v>0</v>
      </c>
      <c r="AL87" s="14">
        <f t="shared" si="106"/>
        <v>0</v>
      </c>
      <c r="AM87" s="14">
        <f t="shared" si="107"/>
        <v>0</v>
      </c>
      <c r="AN87" s="14">
        <f t="shared" si="108"/>
        <v>0</v>
      </c>
      <c r="AO87" s="14">
        <f t="shared" si="109"/>
        <v>0</v>
      </c>
      <c r="AP87" s="14">
        <f t="shared" si="110"/>
        <v>0</v>
      </c>
      <c r="AQ87" s="16">
        <f t="shared" si="111"/>
        <v>0</v>
      </c>
      <c r="AR87" s="16">
        <f t="shared" si="112"/>
        <v>0</v>
      </c>
      <c r="AS87" s="16">
        <f t="shared" si="113"/>
        <v>0</v>
      </c>
      <c r="AT87" s="16">
        <f t="shared" si="114"/>
        <v>0</v>
      </c>
      <c r="AU87" s="16">
        <f t="shared" si="115"/>
        <v>0</v>
      </c>
      <c r="AV87" s="16">
        <f t="shared" si="116"/>
        <v>0</v>
      </c>
      <c r="AW87" s="16">
        <f t="shared" si="117"/>
        <v>0</v>
      </c>
      <c r="AX87" s="16">
        <f t="shared" si="118"/>
        <v>0</v>
      </c>
      <c r="AY87" s="16">
        <f t="shared" si="119"/>
        <v>0</v>
      </c>
      <c r="AZ87" s="18">
        <f t="shared" si="120"/>
        <v>0</v>
      </c>
      <c r="BA87" s="18">
        <f t="shared" si="121"/>
        <v>0</v>
      </c>
      <c r="BB87" s="18">
        <f t="shared" si="122"/>
        <v>0</v>
      </c>
      <c r="BC87" s="18">
        <f t="shared" si="123"/>
        <v>0</v>
      </c>
      <c r="BD87" s="18">
        <f t="shared" si="124"/>
        <v>0</v>
      </c>
      <c r="BE87" s="18">
        <f t="shared" si="125"/>
        <v>0</v>
      </c>
      <c r="BF87" s="18">
        <f t="shared" si="126"/>
        <v>0</v>
      </c>
      <c r="BG87" s="18">
        <f t="shared" si="127"/>
        <v>0</v>
      </c>
      <c r="BH87" s="18">
        <f t="shared" si="128"/>
        <v>0</v>
      </c>
    </row>
    <row r="88" spans="8:60" x14ac:dyDescent="0.25">
      <c r="H88" s="6" t="str">
        <f>IFERROR(VLOOKUP(B88,Sheet3!$A$1:$C$500,2,0),"")</f>
        <v/>
      </c>
      <c r="I88" s="2">
        <f t="shared" si="87"/>
        <v>0</v>
      </c>
      <c r="J88" s="2">
        <f t="shared" si="88"/>
        <v>0</v>
      </c>
      <c r="K88" s="12" t="str">
        <f>IFERROR(VLOOKUP(B88,Sheet3!$A$1:$C$500,3,0),"")</f>
        <v/>
      </c>
      <c r="L88" s="2">
        <f t="shared" si="91"/>
        <v>0</v>
      </c>
      <c r="M88" s="2">
        <f t="shared" si="92"/>
        <v>0</v>
      </c>
      <c r="N88">
        <f t="shared" si="90"/>
        <v>0</v>
      </c>
      <c r="O88">
        <f>SUMPRODUCT(($B88=[1]程序注册表!$C$2:$C$3000)*($O$1=[1]程序注册表!$F$2:$F$3000)*([1]程序注册表!$X$2:$X$3000))</f>
        <v>0</v>
      </c>
      <c r="P88">
        <f>SUMPRODUCT(($B88=[1]程序注册表!$C$2:$C$3000)*($P$1=[1]程序注册表!$F$2:$F$3000)*([1]程序注册表!$X$2:$X$3000))</f>
        <v>0</v>
      </c>
      <c r="Q88">
        <f>SUMPRODUCT(($B88=[1]程序注册表!$C$2:$C$3000)*($Q$1=[1]程序注册表!$F$2:$F$3000)*([1]程序注册表!$X$2:$X$3000))</f>
        <v>0</v>
      </c>
      <c r="R88">
        <f>SUMPRODUCT(($B88=[1]程序注册表!$C$2:$C$3000)*($R$1=[1]程序注册表!$F$2:$F$3000)*([1]程序注册表!$X$2:$X$3000))</f>
        <v>0</v>
      </c>
      <c r="S88">
        <f>SUMPRODUCT(($B88=[1]程序注册表!$C$2:$C$3000)*($S$1=[1]程序注册表!$F$2:$F$3000)*([1]程序注册表!$X$2:$X$3000))</f>
        <v>0</v>
      </c>
      <c r="T88">
        <f>SUMPRODUCT(($B88=[1]程序注册表!$C$2:$C$3000)*($T$1=[1]程序注册表!$F$2:$F$3000)*([1]程序注册表!$X$2:$X$3000))</f>
        <v>0</v>
      </c>
      <c r="U88">
        <f>SUMPRODUCT(($B88=[1]程序注册表!$C$2:$C$3000)*($U$1=[1]程序注册表!$F$2:$F$3000)*([1]程序注册表!$X$2:$X$3000))</f>
        <v>0</v>
      </c>
      <c r="V88">
        <f>SUMPRODUCT(($B88=[1]程序注册表!$C$2:$C$3000)*($V$1=[1]程序注册表!$F$2:$F$3000)*([1]程序注册表!$X$2:$X$3000))</f>
        <v>0</v>
      </c>
      <c r="W88">
        <f>SUMPRODUCT(($B88=[1]程序注册表!$C$2:$C$3000)*($W$1=[1]程序注册表!$F$2:$F$3000)*([1]程序注册表!$X$2:$X$3000))</f>
        <v>0</v>
      </c>
      <c r="X88">
        <f>SUMPRODUCT(($B88=[1]程序注册表!$C$2:$C$3000)*($X$1=[1]程序注册表!$F$2:$F$3000)*([1]程序注册表!$X$2:$X$3000))</f>
        <v>0</v>
      </c>
      <c r="Y88" s="9">
        <f t="shared" si="93"/>
        <v>0</v>
      </c>
      <c r="Z88" s="9">
        <f t="shared" si="94"/>
        <v>0</v>
      </c>
      <c r="AA88" s="9">
        <f t="shared" si="95"/>
        <v>0</v>
      </c>
      <c r="AB88" s="9">
        <f t="shared" si="96"/>
        <v>0</v>
      </c>
      <c r="AC88" s="9">
        <f t="shared" si="97"/>
        <v>0</v>
      </c>
      <c r="AD88" s="9">
        <f t="shared" si="98"/>
        <v>0</v>
      </c>
      <c r="AE88" s="9">
        <f t="shared" si="99"/>
        <v>0</v>
      </c>
      <c r="AF88" s="9">
        <f t="shared" si="100"/>
        <v>0</v>
      </c>
      <c r="AG88" s="9">
        <f t="shared" si="101"/>
        <v>0</v>
      </c>
      <c r="AH88" s="14">
        <f t="shared" si="102"/>
        <v>0</v>
      </c>
      <c r="AI88" s="14">
        <f t="shared" si="103"/>
        <v>0</v>
      </c>
      <c r="AJ88" s="14">
        <f t="shared" si="104"/>
        <v>0</v>
      </c>
      <c r="AK88" s="14">
        <f t="shared" si="105"/>
        <v>0</v>
      </c>
      <c r="AL88" s="14">
        <f t="shared" si="106"/>
        <v>0</v>
      </c>
      <c r="AM88" s="14">
        <f t="shared" si="107"/>
        <v>0</v>
      </c>
      <c r="AN88" s="14">
        <f t="shared" si="108"/>
        <v>0</v>
      </c>
      <c r="AO88" s="14">
        <f t="shared" si="109"/>
        <v>0</v>
      </c>
      <c r="AP88" s="14">
        <f t="shared" si="110"/>
        <v>0</v>
      </c>
      <c r="AQ88" s="16">
        <f t="shared" si="111"/>
        <v>0</v>
      </c>
      <c r="AR88" s="16">
        <f t="shared" si="112"/>
        <v>0</v>
      </c>
      <c r="AS88" s="16">
        <f t="shared" si="113"/>
        <v>0</v>
      </c>
      <c r="AT88" s="16">
        <f t="shared" si="114"/>
        <v>0</v>
      </c>
      <c r="AU88" s="16">
        <f t="shared" si="115"/>
        <v>0</v>
      </c>
      <c r="AV88" s="16">
        <f t="shared" si="116"/>
        <v>0</v>
      </c>
      <c r="AW88" s="16">
        <f t="shared" si="117"/>
        <v>0</v>
      </c>
      <c r="AX88" s="16">
        <f t="shared" si="118"/>
        <v>0</v>
      </c>
      <c r="AY88" s="16">
        <f t="shared" si="119"/>
        <v>0</v>
      </c>
      <c r="AZ88" s="18">
        <f t="shared" si="120"/>
        <v>0</v>
      </c>
      <c r="BA88" s="18">
        <f t="shared" si="121"/>
        <v>0</v>
      </c>
      <c r="BB88" s="18">
        <f t="shared" si="122"/>
        <v>0</v>
      </c>
      <c r="BC88" s="18">
        <f t="shared" si="123"/>
        <v>0</v>
      </c>
      <c r="BD88" s="18">
        <f t="shared" si="124"/>
        <v>0</v>
      </c>
      <c r="BE88" s="18">
        <f t="shared" si="125"/>
        <v>0</v>
      </c>
      <c r="BF88" s="18">
        <f t="shared" si="126"/>
        <v>0</v>
      </c>
      <c r="BG88" s="18">
        <f t="shared" si="127"/>
        <v>0</v>
      </c>
      <c r="BH88" s="18">
        <f t="shared" si="128"/>
        <v>0</v>
      </c>
    </row>
    <row r="89" spans="8:60" x14ac:dyDescent="0.25">
      <c r="H89" s="6" t="str">
        <f>IFERROR(VLOOKUP(B89,Sheet3!$A$1:$C$500,2,0),"")</f>
        <v/>
      </c>
      <c r="I89" s="2">
        <f t="shared" si="87"/>
        <v>0</v>
      </c>
      <c r="J89" s="2">
        <f t="shared" si="88"/>
        <v>0</v>
      </c>
      <c r="K89" s="12" t="str">
        <f>IFERROR(VLOOKUP(B89,Sheet3!$A$1:$C$500,3,0),"")</f>
        <v/>
      </c>
      <c r="L89" s="2">
        <f t="shared" si="91"/>
        <v>0</v>
      </c>
      <c r="M89" s="2">
        <f t="shared" si="92"/>
        <v>0</v>
      </c>
      <c r="N89">
        <f t="shared" si="90"/>
        <v>0</v>
      </c>
      <c r="O89">
        <f>SUMPRODUCT(($B89=[1]程序注册表!$C$2:$C$3000)*($O$1=[1]程序注册表!$F$2:$F$3000)*([1]程序注册表!$X$2:$X$3000))</f>
        <v>0</v>
      </c>
      <c r="P89">
        <f>SUMPRODUCT(($B89=[1]程序注册表!$C$2:$C$3000)*($P$1=[1]程序注册表!$F$2:$F$3000)*([1]程序注册表!$X$2:$X$3000))</f>
        <v>0</v>
      </c>
      <c r="Q89">
        <f>SUMPRODUCT(($B89=[1]程序注册表!$C$2:$C$3000)*($Q$1=[1]程序注册表!$F$2:$F$3000)*([1]程序注册表!$X$2:$X$3000))</f>
        <v>0</v>
      </c>
      <c r="R89">
        <f>SUMPRODUCT(($B89=[1]程序注册表!$C$2:$C$3000)*($R$1=[1]程序注册表!$F$2:$F$3000)*([1]程序注册表!$X$2:$X$3000))</f>
        <v>0</v>
      </c>
      <c r="S89">
        <f>SUMPRODUCT(($B89=[1]程序注册表!$C$2:$C$3000)*($S$1=[1]程序注册表!$F$2:$F$3000)*([1]程序注册表!$X$2:$X$3000))</f>
        <v>0</v>
      </c>
      <c r="T89">
        <f>SUMPRODUCT(($B89=[1]程序注册表!$C$2:$C$3000)*($T$1=[1]程序注册表!$F$2:$F$3000)*([1]程序注册表!$X$2:$X$3000))</f>
        <v>0</v>
      </c>
      <c r="U89">
        <f>SUMPRODUCT(($B89=[1]程序注册表!$C$2:$C$3000)*($U$1=[1]程序注册表!$F$2:$F$3000)*([1]程序注册表!$X$2:$X$3000))</f>
        <v>0</v>
      </c>
      <c r="V89">
        <f>SUMPRODUCT(($B89=[1]程序注册表!$C$2:$C$3000)*($V$1=[1]程序注册表!$F$2:$F$3000)*([1]程序注册表!$X$2:$X$3000))</f>
        <v>0</v>
      </c>
      <c r="W89">
        <f>SUMPRODUCT(($B89=[1]程序注册表!$C$2:$C$3000)*($W$1=[1]程序注册表!$F$2:$F$3000)*([1]程序注册表!$X$2:$X$3000))</f>
        <v>0</v>
      </c>
      <c r="X89">
        <f>SUMPRODUCT(($B89=[1]程序注册表!$C$2:$C$3000)*($X$1=[1]程序注册表!$F$2:$F$3000)*([1]程序注册表!$X$2:$X$3000))</f>
        <v>0</v>
      </c>
      <c r="Y89" s="9">
        <f t="shared" si="93"/>
        <v>0</v>
      </c>
      <c r="Z89" s="9">
        <f t="shared" si="94"/>
        <v>0</v>
      </c>
      <c r="AA89" s="9">
        <f t="shared" si="95"/>
        <v>0</v>
      </c>
      <c r="AB89" s="9">
        <f t="shared" si="96"/>
        <v>0</v>
      </c>
      <c r="AC89" s="9">
        <f t="shared" si="97"/>
        <v>0</v>
      </c>
      <c r="AD89" s="9">
        <f t="shared" si="98"/>
        <v>0</v>
      </c>
      <c r="AE89" s="9">
        <f t="shared" si="99"/>
        <v>0</v>
      </c>
      <c r="AF89" s="9">
        <f t="shared" si="100"/>
        <v>0</v>
      </c>
      <c r="AG89" s="9">
        <f t="shared" si="101"/>
        <v>0</v>
      </c>
      <c r="AH89" s="14">
        <f t="shared" si="102"/>
        <v>0</v>
      </c>
      <c r="AI89" s="14">
        <f t="shared" si="103"/>
        <v>0</v>
      </c>
      <c r="AJ89" s="14">
        <f t="shared" si="104"/>
        <v>0</v>
      </c>
      <c r="AK89" s="14">
        <f t="shared" si="105"/>
        <v>0</v>
      </c>
      <c r="AL89" s="14">
        <f t="shared" si="106"/>
        <v>0</v>
      </c>
      <c r="AM89" s="14">
        <f t="shared" si="107"/>
        <v>0</v>
      </c>
      <c r="AN89" s="14">
        <f t="shared" si="108"/>
        <v>0</v>
      </c>
      <c r="AO89" s="14">
        <f t="shared" si="109"/>
        <v>0</v>
      </c>
      <c r="AP89" s="14">
        <f t="shared" si="110"/>
        <v>0</v>
      </c>
      <c r="AQ89" s="16">
        <f t="shared" si="111"/>
        <v>0</v>
      </c>
      <c r="AR89" s="16">
        <f t="shared" si="112"/>
        <v>0</v>
      </c>
      <c r="AS89" s="16">
        <f t="shared" si="113"/>
        <v>0</v>
      </c>
      <c r="AT89" s="16">
        <f t="shared" si="114"/>
        <v>0</v>
      </c>
      <c r="AU89" s="16">
        <f t="shared" si="115"/>
        <v>0</v>
      </c>
      <c r="AV89" s="16">
        <f t="shared" si="116"/>
        <v>0</v>
      </c>
      <c r="AW89" s="16">
        <f t="shared" si="117"/>
        <v>0</v>
      </c>
      <c r="AX89" s="16">
        <f t="shared" si="118"/>
        <v>0</v>
      </c>
      <c r="AY89" s="16">
        <f t="shared" si="119"/>
        <v>0</v>
      </c>
      <c r="AZ89" s="18">
        <f t="shared" si="120"/>
        <v>0</v>
      </c>
      <c r="BA89" s="18">
        <f t="shared" si="121"/>
        <v>0</v>
      </c>
      <c r="BB89" s="18">
        <f t="shared" si="122"/>
        <v>0</v>
      </c>
      <c r="BC89" s="18">
        <f t="shared" si="123"/>
        <v>0</v>
      </c>
      <c r="BD89" s="18">
        <f t="shared" si="124"/>
        <v>0</v>
      </c>
      <c r="BE89" s="18">
        <f t="shared" si="125"/>
        <v>0</v>
      </c>
      <c r="BF89" s="18">
        <f t="shared" si="126"/>
        <v>0</v>
      </c>
      <c r="BG89" s="18">
        <f t="shared" si="127"/>
        <v>0</v>
      </c>
      <c r="BH89" s="18">
        <f t="shared" si="128"/>
        <v>0</v>
      </c>
    </row>
    <row r="90" spans="8:60" x14ac:dyDescent="0.25">
      <c r="H90" s="6" t="str">
        <f>IFERROR(VLOOKUP(B90,Sheet3!$A$1:$C$500,2,0),"")</f>
        <v/>
      </c>
      <c r="I90" s="2">
        <f t="shared" si="87"/>
        <v>0</v>
      </c>
      <c r="J90" s="2">
        <f t="shared" si="88"/>
        <v>0</v>
      </c>
      <c r="K90" s="12" t="str">
        <f>IFERROR(VLOOKUP(B90,Sheet3!$A$1:$C$500,3,0),"")</f>
        <v/>
      </c>
      <c r="L90" s="2">
        <f t="shared" si="91"/>
        <v>0</v>
      </c>
      <c r="M90" s="2">
        <f t="shared" si="92"/>
        <v>0</v>
      </c>
      <c r="N90">
        <f t="shared" si="90"/>
        <v>0</v>
      </c>
      <c r="O90">
        <f>SUMPRODUCT(($B90=[1]程序注册表!$C$2:$C$3000)*($O$1=[1]程序注册表!$F$2:$F$3000)*([1]程序注册表!$X$2:$X$3000))</f>
        <v>0</v>
      </c>
      <c r="P90">
        <f>SUMPRODUCT(($B90=[1]程序注册表!$C$2:$C$3000)*($P$1=[1]程序注册表!$F$2:$F$3000)*([1]程序注册表!$X$2:$X$3000))</f>
        <v>0</v>
      </c>
      <c r="Q90">
        <f>SUMPRODUCT(($B90=[1]程序注册表!$C$2:$C$3000)*($Q$1=[1]程序注册表!$F$2:$F$3000)*([1]程序注册表!$X$2:$X$3000))</f>
        <v>0</v>
      </c>
      <c r="R90">
        <f>SUMPRODUCT(($B90=[1]程序注册表!$C$2:$C$3000)*($R$1=[1]程序注册表!$F$2:$F$3000)*([1]程序注册表!$X$2:$X$3000))</f>
        <v>0</v>
      </c>
      <c r="S90">
        <f>SUMPRODUCT(($B90=[1]程序注册表!$C$2:$C$3000)*($S$1=[1]程序注册表!$F$2:$F$3000)*([1]程序注册表!$X$2:$X$3000))</f>
        <v>0</v>
      </c>
      <c r="T90">
        <f>SUMPRODUCT(($B90=[1]程序注册表!$C$2:$C$3000)*($T$1=[1]程序注册表!$F$2:$F$3000)*([1]程序注册表!$X$2:$X$3000))</f>
        <v>0</v>
      </c>
      <c r="U90">
        <f>SUMPRODUCT(($B90=[1]程序注册表!$C$2:$C$3000)*($U$1=[1]程序注册表!$F$2:$F$3000)*([1]程序注册表!$X$2:$X$3000))</f>
        <v>0</v>
      </c>
      <c r="V90">
        <f>SUMPRODUCT(($B90=[1]程序注册表!$C$2:$C$3000)*($V$1=[1]程序注册表!$F$2:$F$3000)*([1]程序注册表!$X$2:$X$3000))</f>
        <v>0</v>
      </c>
      <c r="W90">
        <f>SUMPRODUCT(($B90=[1]程序注册表!$C$2:$C$3000)*($W$1=[1]程序注册表!$F$2:$F$3000)*([1]程序注册表!$X$2:$X$3000))</f>
        <v>0</v>
      </c>
      <c r="X90">
        <f>SUMPRODUCT(($B90=[1]程序注册表!$C$2:$C$3000)*($X$1=[1]程序注册表!$F$2:$F$3000)*([1]程序注册表!$X$2:$X$3000))</f>
        <v>0</v>
      </c>
      <c r="Y90" s="9">
        <f t="shared" si="93"/>
        <v>0</v>
      </c>
      <c r="Z90" s="9">
        <f t="shared" si="94"/>
        <v>0</v>
      </c>
      <c r="AA90" s="9">
        <f t="shared" si="95"/>
        <v>0</v>
      </c>
      <c r="AB90" s="9">
        <f t="shared" si="96"/>
        <v>0</v>
      </c>
      <c r="AC90" s="9">
        <f t="shared" si="97"/>
        <v>0</v>
      </c>
      <c r="AD90" s="9">
        <f t="shared" si="98"/>
        <v>0</v>
      </c>
      <c r="AE90" s="9">
        <f t="shared" si="99"/>
        <v>0</v>
      </c>
      <c r="AF90" s="9">
        <f t="shared" si="100"/>
        <v>0</v>
      </c>
      <c r="AG90" s="9">
        <f t="shared" si="101"/>
        <v>0</v>
      </c>
      <c r="AH90" s="14">
        <f t="shared" si="102"/>
        <v>0</v>
      </c>
      <c r="AI90" s="14">
        <f t="shared" si="103"/>
        <v>0</v>
      </c>
      <c r="AJ90" s="14">
        <f t="shared" si="104"/>
        <v>0</v>
      </c>
      <c r="AK90" s="14">
        <f t="shared" si="105"/>
        <v>0</v>
      </c>
      <c r="AL90" s="14">
        <f t="shared" si="106"/>
        <v>0</v>
      </c>
      <c r="AM90" s="14">
        <f t="shared" si="107"/>
        <v>0</v>
      </c>
      <c r="AN90" s="14">
        <f t="shared" si="108"/>
        <v>0</v>
      </c>
      <c r="AO90" s="14">
        <f t="shared" si="109"/>
        <v>0</v>
      </c>
      <c r="AP90" s="14">
        <f t="shared" si="110"/>
        <v>0</v>
      </c>
      <c r="AQ90" s="16">
        <f t="shared" si="111"/>
        <v>0</v>
      </c>
      <c r="AR90" s="16">
        <f t="shared" si="112"/>
        <v>0</v>
      </c>
      <c r="AS90" s="16">
        <f t="shared" si="113"/>
        <v>0</v>
      </c>
      <c r="AT90" s="16">
        <f t="shared" si="114"/>
        <v>0</v>
      </c>
      <c r="AU90" s="16">
        <f t="shared" si="115"/>
        <v>0</v>
      </c>
      <c r="AV90" s="16">
        <f t="shared" si="116"/>
        <v>0</v>
      </c>
      <c r="AW90" s="16">
        <f t="shared" si="117"/>
        <v>0</v>
      </c>
      <c r="AX90" s="16">
        <f t="shared" si="118"/>
        <v>0</v>
      </c>
      <c r="AY90" s="16">
        <f t="shared" si="119"/>
        <v>0</v>
      </c>
      <c r="AZ90" s="18">
        <f t="shared" si="120"/>
        <v>0</v>
      </c>
      <c r="BA90" s="18">
        <f t="shared" si="121"/>
        <v>0</v>
      </c>
      <c r="BB90" s="18">
        <f t="shared" si="122"/>
        <v>0</v>
      </c>
      <c r="BC90" s="18">
        <f t="shared" si="123"/>
        <v>0</v>
      </c>
      <c r="BD90" s="18">
        <f t="shared" si="124"/>
        <v>0</v>
      </c>
      <c r="BE90" s="18">
        <f t="shared" si="125"/>
        <v>0</v>
      </c>
      <c r="BF90" s="18">
        <f t="shared" si="126"/>
        <v>0</v>
      </c>
      <c r="BG90" s="18">
        <f t="shared" si="127"/>
        <v>0</v>
      </c>
      <c r="BH90" s="18">
        <f t="shared" si="128"/>
        <v>0</v>
      </c>
    </row>
    <row r="91" spans="8:60" x14ac:dyDescent="0.25">
      <c r="H91" s="6" t="str">
        <f>IFERROR(VLOOKUP(B91,Sheet3!$A$1:$C$500,2,0),"")</f>
        <v/>
      </c>
      <c r="I91" s="2">
        <f t="shared" si="87"/>
        <v>0</v>
      </c>
      <c r="J91" s="2">
        <f t="shared" si="88"/>
        <v>0</v>
      </c>
      <c r="K91" s="12" t="str">
        <f>IFERROR(VLOOKUP(B91,Sheet3!$A$1:$C$500,3,0),"")</f>
        <v/>
      </c>
      <c r="L91" s="2">
        <f t="shared" si="91"/>
        <v>0</v>
      </c>
      <c r="M91" s="2">
        <f t="shared" si="92"/>
        <v>0</v>
      </c>
      <c r="N91">
        <f t="shared" si="90"/>
        <v>0</v>
      </c>
      <c r="O91">
        <f>SUMPRODUCT(($B91=[1]程序注册表!$C$2:$C$3000)*($O$1=[1]程序注册表!$F$2:$F$3000)*([1]程序注册表!$X$2:$X$3000))</f>
        <v>0</v>
      </c>
      <c r="P91">
        <f>SUMPRODUCT(($B91=[1]程序注册表!$C$2:$C$3000)*($P$1=[1]程序注册表!$F$2:$F$3000)*([1]程序注册表!$X$2:$X$3000))</f>
        <v>0</v>
      </c>
      <c r="Q91">
        <f>SUMPRODUCT(($B91=[1]程序注册表!$C$2:$C$3000)*($Q$1=[1]程序注册表!$F$2:$F$3000)*([1]程序注册表!$X$2:$X$3000))</f>
        <v>0</v>
      </c>
      <c r="R91">
        <f>SUMPRODUCT(($B91=[1]程序注册表!$C$2:$C$3000)*($R$1=[1]程序注册表!$F$2:$F$3000)*([1]程序注册表!$X$2:$X$3000))</f>
        <v>0</v>
      </c>
      <c r="S91">
        <f>SUMPRODUCT(($B91=[1]程序注册表!$C$2:$C$3000)*($S$1=[1]程序注册表!$F$2:$F$3000)*([1]程序注册表!$X$2:$X$3000))</f>
        <v>0</v>
      </c>
      <c r="T91">
        <f>SUMPRODUCT(($B91=[1]程序注册表!$C$2:$C$3000)*($T$1=[1]程序注册表!$F$2:$F$3000)*([1]程序注册表!$X$2:$X$3000))</f>
        <v>0</v>
      </c>
      <c r="U91">
        <f>SUMPRODUCT(($B91=[1]程序注册表!$C$2:$C$3000)*($U$1=[1]程序注册表!$F$2:$F$3000)*([1]程序注册表!$X$2:$X$3000))</f>
        <v>0</v>
      </c>
      <c r="V91">
        <f>SUMPRODUCT(($B91=[1]程序注册表!$C$2:$C$3000)*($V$1=[1]程序注册表!$F$2:$F$3000)*([1]程序注册表!$X$2:$X$3000))</f>
        <v>0</v>
      </c>
      <c r="W91">
        <f>SUMPRODUCT(($B91=[1]程序注册表!$C$2:$C$3000)*($W$1=[1]程序注册表!$F$2:$F$3000)*([1]程序注册表!$X$2:$X$3000))</f>
        <v>0</v>
      </c>
      <c r="X91">
        <f>SUMPRODUCT(($B91=[1]程序注册表!$C$2:$C$3000)*($X$1=[1]程序注册表!$F$2:$F$3000)*([1]程序注册表!$X$2:$X$3000))</f>
        <v>0</v>
      </c>
      <c r="Y91" s="9">
        <f t="shared" si="93"/>
        <v>0</v>
      </c>
      <c r="Z91" s="9">
        <f t="shared" si="94"/>
        <v>0</v>
      </c>
      <c r="AA91" s="9">
        <f t="shared" si="95"/>
        <v>0</v>
      </c>
      <c r="AB91" s="9">
        <f t="shared" si="96"/>
        <v>0</v>
      </c>
      <c r="AC91" s="9">
        <f t="shared" si="97"/>
        <v>0</v>
      </c>
      <c r="AD91" s="9">
        <f t="shared" si="98"/>
        <v>0</v>
      </c>
      <c r="AE91" s="9">
        <f t="shared" si="99"/>
        <v>0</v>
      </c>
      <c r="AF91" s="9">
        <f t="shared" si="100"/>
        <v>0</v>
      </c>
      <c r="AG91" s="9">
        <f t="shared" si="101"/>
        <v>0</v>
      </c>
      <c r="AH91" s="14">
        <f t="shared" si="102"/>
        <v>0</v>
      </c>
      <c r="AI91" s="14">
        <f t="shared" si="103"/>
        <v>0</v>
      </c>
      <c r="AJ91" s="14">
        <f t="shared" si="104"/>
        <v>0</v>
      </c>
      <c r="AK91" s="14">
        <f t="shared" si="105"/>
        <v>0</v>
      </c>
      <c r="AL91" s="14">
        <f t="shared" si="106"/>
        <v>0</v>
      </c>
      <c r="AM91" s="14">
        <f t="shared" si="107"/>
        <v>0</v>
      </c>
      <c r="AN91" s="14">
        <f t="shared" si="108"/>
        <v>0</v>
      </c>
      <c r="AO91" s="14">
        <f t="shared" si="109"/>
        <v>0</v>
      </c>
      <c r="AP91" s="14">
        <f t="shared" si="110"/>
        <v>0</v>
      </c>
      <c r="AQ91" s="16">
        <f t="shared" si="111"/>
        <v>0</v>
      </c>
      <c r="AR91" s="16">
        <f t="shared" si="112"/>
        <v>0</v>
      </c>
      <c r="AS91" s="16">
        <f t="shared" si="113"/>
        <v>0</v>
      </c>
      <c r="AT91" s="16">
        <f t="shared" si="114"/>
        <v>0</v>
      </c>
      <c r="AU91" s="16">
        <f t="shared" si="115"/>
        <v>0</v>
      </c>
      <c r="AV91" s="16">
        <f t="shared" si="116"/>
        <v>0</v>
      </c>
      <c r="AW91" s="16">
        <f t="shared" si="117"/>
        <v>0</v>
      </c>
      <c r="AX91" s="16">
        <f t="shared" si="118"/>
        <v>0</v>
      </c>
      <c r="AY91" s="16">
        <f t="shared" si="119"/>
        <v>0</v>
      </c>
      <c r="AZ91" s="18">
        <f t="shared" si="120"/>
        <v>0</v>
      </c>
      <c r="BA91" s="18">
        <f t="shared" si="121"/>
        <v>0</v>
      </c>
      <c r="BB91" s="18">
        <f t="shared" si="122"/>
        <v>0</v>
      </c>
      <c r="BC91" s="18">
        <f t="shared" si="123"/>
        <v>0</v>
      </c>
      <c r="BD91" s="18">
        <f t="shared" si="124"/>
        <v>0</v>
      </c>
      <c r="BE91" s="18">
        <f t="shared" si="125"/>
        <v>0</v>
      </c>
      <c r="BF91" s="18">
        <f t="shared" si="126"/>
        <v>0</v>
      </c>
      <c r="BG91" s="18">
        <f t="shared" si="127"/>
        <v>0</v>
      </c>
      <c r="BH91" s="18">
        <f t="shared" si="128"/>
        <v>0</v>
      </c>
    </row>
    <row r="92" spans="8:60" x14ac:dyDescent="0.25">
      <c r="H92" s="6" t="str">
        <f>IFERROR(VLOOKUP(B92,Sheet3!$A$1:$C$500,2,0),"")</f>
        <v/>
      </c>
      <c r="I92" s="2">
        <f t="shared" ref="I92:I155" si="129">IFERROR(VLOOKUP(H92,$BJ$2:$BL$10,3,0),0)</f>
        <v>0</v>
      </c>
      <c r="J92" s="2">
        <f t="shared" ref="J92:J155" si="130">IFERROR(VLOOKUP(H92,$BJ$2:$BL$10,2,0),0)</f>
        <v>0</v>
      </c>
      <c r="K92" s="12" t="str">
        <f>IFERROR(VLOOKUP(B92,Sheet3!$A$1:$C$500,3,0),"")</f>
        <v/>
      </c>
      <c r="L92" s="2">
        <f t="shared" si="91"/>
        <v>0</v>
      </c>
      <c r="M92" s="2">
        <f t="shared" si="92"/>
        <v>0</v>
      </c>
      <c r="N92">
        <f t="shared" si="90"/>
        <v>0</v>
      </c>
      <c r="O92">
        <f>SUMPRODUCT(($B92=[1]程序注册表!$C$2:$C$3000)*($O$1=[1]程序注册表!$F$2:$F$3000)*([1]程序注册表!$X$2:$X$3000))</f>
        <v>0</v>
      </c>
      <c r="P92">
        <f>SUMPRODUCT(($B92=[1]程序注册表!$C$2:$C$3000)*($P$1=[1]程序注册表!$F$2:$F$3000)*([1]程序注册表!$X$2:$X$3000))</f>
        <v>0</v>
      </c>
      <c r="Q92">
        <f>SUMPRODUCT(($B92=[1]程序注册表!$C$2:$C$3000)*($Q$1=[1]程序注册表!$F$2:$F$3000)*([1]程序注册表!$X$2:$X$3000))</f>
        <v>0</v>
      </c>
      <c r="R92">
        <f>SUMPRODUCT(($B92=[1]程序注册表!$C$2:$C$3000)*($R$1=[1]程序注册表!$F$2:$F$3000)*([1]程序注册表!$X$2:$X$3000))</f>
        <v>0</v>
      </c>
      <c r="S92">
        <f>SUMPRODUCT(($B92=[1]程序注册表!$C$2:$C$3000)*($S$1=[1]程序注册表!$F$2:$F$3000)*([1]程序注册表!$X$2:$X$3000))</f>
        <v>0</v>
      </c>
      <c r="T92">
        <f>SUMPRODUCT(($B92=[1]程序注册表!$C$2:$C$3000)*($T$1=[1]程序注册表!$F$2:$F$3000)*([1]程序注册表!$X$2:$X$3000))</f>
        <v>0</v>
      </c>
      <c r="U92">
        <f>SUMPRODUCT(($B92=[1]程序注册表!$C$2:$C$3000)*($U$1=[1]程序注册表!$F$2:$F$3000)*([1]程序注册表!$X$2:$X$3000))</f>
        <v>0</v>
      </c>
      <c r="V92">
        <f>SUMPRODUCT(($B92=[1]程序注册表!$C$2:$C$3000)*($V$1=[1]程序注册表!$F$2:$F$3000)*([1]程序注册表!$X$2:$X$3000))</f>
        <v>0</v>
      </c>
      <c r="W92">
        <f>SUMPRODUCT(($B92=[1]程序注册表!$C$2:$C$3000)*($W$1=[1]程序注册表!$F$2:$F$3000)*([1]程序注册表!$X$2:$X$3000))</f>
        <v>0</v>
      </c>
      <c r="X92">
        <f>SUMPRODUCT(($B92=[1]程序注册表!$C$2:$C$3000)*($X$1=[1]程序注册表!$F$2:$F$3000)*([1]程序注册表!$X$2:$X$3000))</f>
        <v>0</v>
      </c>
      <c r="Y92" s="9">
        <f t="shared" si="93"/>
        <v>0</v>
      </c>
      <c r="Z92" s="9">
        <f t="shared" si="94"/>
        <v>0</v>
      </c>
      <c r="AA92" s="9">
        <f t="shared" si="95"/>
        <v>0</v>
      </c>
      <c r="AB92" s="9">
        <f t="shared" si="96"/>
        <v>0</v>
      </c>
      <c r="AC92" s="9">
        <f t="shared" si="97"/>
        <v>0</v>
      </c>
      <c r="AD92" s="9">
        <f t="shared" si="98"/>
        <v>0</v>
      </c>
      <c r="AE92" s="9">
        <f t="shared" si="99"/>
        <v>0</v>
      </c>
      <c r="AF92" s="9">
        <f t="shared" si="100"/>
        <v>0</v>
      </c>
      <c r="AG92" s="9">
        <f t="shared" si="101"/>
        <v>0</v>
      </c>
      <c r="AH92" s="14">
        <f t="shared" si="102"/>
        <v>0</v>
      </c>
      <c r="AI92" s="14">
        <f t="shared" si="103"/>
        <v>0</v>
      </c>
      <c r="AJ92" s="14">
        <f t="shared" si="104"/>
        <v>0</v>
      </c>
      <c r="AK92" s="14">
        <f t="shared" si="105"/>
        <v>0</v>
      </c>
      <c r="AL92" s="14">
        <f t="shared" si="106"/>
        <v>0</v>
      </c>
      <c r="AM92" s="14">
        <f t="shared" si="107"/>
        <v>0</v>
      </c>
      <c r="AN92" s="14">
        <f t="shared" si="108"/>
        <v>0</v>
      </c>
      <c r="AO92" s="14">
        <f t="shared" si="109"/>
        <v>0</v>
      </c>
      <c r="AP92" s="14">
        <f t="shared" si="110"/>
        <v>0</v>
      </c>
      <c r="AQ92" s="16">
        <f t="shared" si="111"/>
        <v>0</v>
      </c>
      <c r="AR92" s="16">
        <f t="shared" si="112"/>
        <v>0</v>
      </c>
      <c r="AS92" s="16">
        <f t="shared" si="113"/>
        <v>0</v>
      </c>
      <c r="AT92" s="16">
        <f t="shared" si="114"/>
        <v>0</v>
      </c>
      <c r="AU92" s="16">
        <f t="shared" si="115"/>
        <v>0</v>
      </c>
      <c r="AV92" s="16">
        <f t="shared" si="116"/>
        <v>0</v>
      </c>
      <c r="AW92" s="16">
        <f t="shared" si="117"/>
        <v>0</v>
      </c>
      <c r="AX92" s="16">
        <f t="shared" si="118"/>
        <v>0</v>
      </c>
      <c r="AY92" s="16">
        <f t="shared" si="119"/>
        <v>0</v>
      </c>
      <c r="AZ92" s="18">
        <f t="shared" si="120"/>
        <v>0</v>
      </c>
      <c r="BA92" s="18">
        <f t="shared" si="121"/>
        <v>0</v>
      </c>
      <c r="BB92" s="18">
        <f t="shared" si="122"/>
        <v>0</v>
      </c>
      <c r="BC92" s="18">
        <f t="shared" si="123"/>
        <v>0</v>
      </c>
      <c r="BD92" s="18">
        <f t="shared" si="124"/>
        <v>0</v>
      </c>
      <c r="BE92" s="18">
        <f t="shared" si="125"/>
        <v>0</v>
      </c>
      <c r="BF92" s="18">
        <f t="shared" si="126"/>
        <v>0</v>
      </c>
      <c r="BG92" s="18">
        <f t="shared" si="127"/>
        <v>0</v>
      </c>
      <c r="BH92" s="18">
        <f t="shared" si="128"/>
        <v>0</v>
      </c>
    </row>
    <row r="93" spans="8:60" x14ac:dyDescent="0.25">
      <c r="H93" s="6" t="str">
        <f>IFERROR(VLOOKUP(B93,Sheet3!$A$1:$C$500,2,0),"")</f>
        <v/>
      </c>
      <c r="I93" s="2">
        <f t="shared" si="129"/>
        <v>0</v>
      </c>
      <c r="J93" s="2">
        <f t="shared" si="130"/>
        <v>0</v>
      </c>
      <c r="K93" s="12" t="str">
        <f>IFERROR(VLOOKUP(B93,Sheet3!$A$1:$C$500,3,0),"")</f>
        <v/>
      </c>
      <c r="L93" s="2">
        <f t="shared" si="91"/>
        <v>0</v>
      </c>
      <c r="M93" s="2">
        <f t="shared" si="92"/>
        <v>0</v>
      </c>
      <c r="N93">
        <f t="shared" si="90"/>
        <v>0</v>
      </c>
      <c r="O93">
        <f>SUMPRODUCT(($B93=[1]程序注册表!$C$2:$C$3000)*($O$1=[1]程序注册表!$F$2:$F$3000)*([1]程序注册表!$X$2:$X$3000))</f>
        <v>0</v>
      </c>
      <c r="P93">
        <f>SUMPRODUCT(($B93=[1]程序注册表!$C$2:$C$3000)*($P$1=[1]程序注册表!$F$2:$F$3000)*([1]程序注册表!$X$2:$X$3000))</f>
        <v>0</v>
      </c>
      <c r="Q93">
        <f>SUMPRODUCT(($B93=[1]程序注册表!$C$2:$C$3000)*($Q$1=[1]程序注册表!$F$2:$F$3000)*([1]程序注册表!$X$2:$X$3000))</f>
        <v>0</v>
      </c>
      <c r="R93">
        <f>SUMPRODUCT(($B93=[1]程序注册表!$C$2:$C$3000)*($R$1=[1]程序注册表!$F$2:$F$3000)*([1]程序注册表!$X$2:$X$3000))</f>
        <v>0</v>
      </c>
      <c r="S93">
        <f>SUMPRODUCT(($B93=[1]程序注册表!$C$2:$C$3000)*($S$1=[1]程序注册表!$F$2:$F$3000)*([1]程序注册表!$X$2:$X$3000))</f>
        <v>0</v>
      </c>
      <c r="T93">
        <f>SUMPRODUCT(($B93=[1]程序注册表!$C$2:$C$3000)*($T$1=[1]程序注册表!$F$2:$F$3000)*([1]程序注册表!$X$2:$X$3000))</f>
        <v>0</v>
      </c>
      <c r="U93">
        <f>SUMPRODUCT(($B93=[1]程序注册表!$C$2:$C$3000)*($U$1=[1]程序注册表!$F$2:$F$3000)*([1]程序注册表!$X$2:$X$3000))</f>
        <v>0</v>
      </c>
      <c r="V93">
        <f>SUMPRODUCT(($B93=[1]程序注册表!$C$2:$C$3000)*($V$1=[1]程序注册表!$F$2:$F$3000)*([1]程序注册表!$X$2:$X$3000))</f>
        <v>0</v>
      </c>
      <c r="W93">
        <f>SUMPRODUCT(($B93=[1]程序注册表!$C$2:$C$3000)*($W$1=[1]程序注册表!$F$2:$F$3000)*([1]程序注册表!$X$2:$X$3000))</f>
        <v>0</v>
      </c>
      <c r="X93">
        <f>SUMPRODUCT(($B93=[1]程序注册表!$C$2:$C$3000)*($X$1=[1]程序注册表!$F$2:$F$3000)*([1]程序注册表!$X$2:$X$3000))</f>
        <v>0</v>
      </c>
      <c r="Y93" s="9">
        <f t="shared" si="93"/>
        <v>0</v>
      </c>
      <c r="Z93" s="9">
        <f t="shared" si="94"/>
        <v>0</v>
      </c>
      <c r="AA93" s="9">
        <f t="shared" si="95"/>
        <v>0</v>
      </c>
      <c r="AB93" s="9">
        <f t="shared" si="96"/>
        <v>0</v>
      </c>
      <c r="AC93" s="9">
        <f t="shared" si="97"/>
        <v>0</v>
      </c>
      <c r="AD93" s="9">
        <f t="shared" si="98"/>
        <v>0</v>
      </c>
      <c r="AE93" s="9">
        <f t="shared" si="99"/>
        <v>0</v>
      </c>
      <c r="AF93" s="9">
        <f t="shared" si="100"/>
        <v>0</v>
      </c>
      <c r="AG93" s="9">
        <f t="shared" si="101"/>
        <v>0</v>
      </c>
      <c r="AH93" s="14">
        <f t="shared" si="102"/>
        <v>0</v>
      </c>
      <c r="AI93" s="14">
        <f t="shared" si="103"/>
        <v>0</v>
      </c>
      <c r="AJ93" s="14">
        <f t="shared" si="104"/>
        <v>0</v>
      </c>
      <c r="AK93" s="14">
        <f t="shared" si="105"/>
        <v>0</v>
      </c>
      <c r="AL93" s="14">
        <f t="shared" si="106"/>
        <v>0</v>
      </c>
      <c r="AM93" s="14">
        <f t="shared" si="107"/>
        <v>0</v>
      </c>
      <c r="AN93" s="14">
        <f t="shared" si="108"/>
        <v>0</v>
      </c>
      <c r="AO93" s="14">
        <f t="shared" si="109"/>
        <v>0</v>
      </c>
      <c r="AP93" s="14">
        <f t="shared" si="110"/>
        <v>0</v>
      </c>
      <c r="AQ93" s="16">
        <f t="shared" si="111"/>
        <v>0</v>
      </c>
      <c r="AR93" s="16">
        <f t="shared" si="112"/>
        <v>0</v>
      </c>
      <c r="AS93" s="16">
        <f t="shared" si="113"/>
        <v>0</v>
      </c>
      <c r="AT93" s="16">
        <f t="shared" si="114"/>
        <v>0</v>
      </c>
      <c r="AU93" s="16">
        <f t="shared" si="115"/>
        <v>0</v>
      </c>
      <c r="AV93" s="16">
        <f t="shared" si="116"/>
        <v>0</v>
      </c>
      <c r="AW93" s="16">
        <f t="shared" si="117"/>
        <v>0</v>
      </c>
      <c r="AX93" s="16">
        <f t="shared" si="118"/>
        <v>0</v>
      </c>
      <c r="AY93" s="16">
        <f t="shared" si="119"/>
        <v>0</v>
      </c>
      <c r="AZ93" s="18">
        <f t="shared" si="120"/>
        <v>0</v>
      </c>
      <c r="BA93" s="18">
        <f t="shared" si="121"/>
        <v>0</v>
      </c>
      <c r="BB93" s="18">
        <f t="shared" si="122"/>
        <v>0</v>
      </c>
      <c r="BC93" s="18">
        <f t="shared" si="123"/>
        <v>0</v>
      </c>
      <c r="BD93" s="18">
        <f t="shared" si="124"/>
        <v>0</v>
      </c>
      <c r="BE93" s="18">
        <f t="shared" si="125"/>
        <v>0</v>
      </c>
      <c r="BF93" s="18">
        <f t="shared" si="126"/>
        <v>0</v>
      </c>
      <c r="BG93" s="18">
        <f t="shared" si="127"/>
        <v>0</v>
      </c>
      <c r="BH93" s="18">
        <f t="shared" si="128"/>
        <v>0</v>
      </c>
    </row>
    <row r="94" spans="8:60" x14ac:dyDescent="0.25">
      <c r="H94" s="6" t="str">
        <f>IFERROR(VLOOKUP(B94,Sheet3!$A$1:$C$500,2,0),"")</f>
        <v/>
      </c>
      <c r="I94" s="2">
        <f t="shared" si="129"/>
        <v>0</v>
      </c>
      <c r="J94" s="2">
        <f t="shared" si="130"/>
        <v>0</v>
      </c>
      <c r="K94" s="12" t="str">
        <f>IFERROR(VLOOKUP(B94,Sheet3!$A$1:$C$500,3,0),"")</f>
        <v/>
      </c>
      <c r="L94" s="2">
        <f t="shared" si="91"/>
        <v>0</v>
      </c>
      <c r="M94" s="2">
        <f t="shared" si="92"/>
        <v>0</v>
      </c>
      <c r="N94">
        <f t="shared" si="90"/>
        <v>0</v>
      </c>
      <c r="O94">
        <f>SUMPRODUCT(($B94=[1]程序注册表!$C$2:$C$3000)*($O$1=[1]程序注册表!$F$2:$F$3000)*([1]程序注册表!$X$2:$X$3000))</f>
        <v>0</v>
      </c>
      <c r="P94">
        <f>SUMPRODUCT(($B94=[1]程序注册表!$C$2:$C$3000)*($P$1=[1]程序注册表!$F$2:$F$3000)*([1]程序注册表!$X$2:$X$3000))</f>
        <v>0</v>
      </c>
      <c r="Q94">
        <f>SUMPRODUCT(($B94=[1]程序注册表!$C$2:$C$3000)*($Q$1=[1]程序注册表!$F$2:$F$3000)*([1]程序注册表!$X$2:$X$3000))</f>
        <v>0</v>
      </c>
      <c r="R94">
        <f>SUMPRODUCT(($B94=[1]程序注册表!$C$2:$C$3000)*($R$1=[1]程序注册表!$F$2:$F$3000)*([1]程序注册表!$X$2:$X$3000))</f>
        <v>0</v>
      </c>
      <c r="S94">
        <f>SUMPRODUCT(($B94=[1]程序注册表!$C$2:$C$3000)*($S$1=[1]程序注册表!$F$2:$F$3000)*([1]程序注册表!$X$2:$X$3000))</f>
        <v>0</v>
      </c>
      <c r="T94">
        <f>SUMPRODUCT(($B94=[1]程序注册表!$C$2:$C$3000)*($T$1=[1]程序注册表!$F$2:$F$3000)*([1]程序注册表!$X$2:$X$3000))</f>
        <v>0</v>
      </c>
      <c r="U94">
        <f>SUMPRODUCT(($B94=[1]程序注册表!$C$2:$C$3000)*($U$1=[1]程序注册表!$F$2:$F$3000)*([1]程序注册表!$X$2:$X$3000))</f>
        <v>0</v>
      </c>
      <c r="V94">
        <f>SUMPRODUCT(($B94=[1]程序注册表!$C$2:$C$3000)*($V$1=[1]程序注册表!$F$2:$F$3000)*([1]程序注册表!$X$2:$X$3000))</f>
        <v>0</v>
      </c>
      <c r="W94">
        <f>SUMPRODUCT(($B94=[1]程序注册表!$C$2:$C$3000)*($W$1=[1]程序注册表!$F$2:$F$3000)*([1]程序注册表!$X$2:$X$3000))</f>
        <v>0</v>
      </c>
      <c r="X94">
        <f>SUMPRODUCT(($B94=[1]程序注册表!$C$2:$C$3000)*($X$1=[1]程序注册表!$F$2:$F$3000)*([1]程序注册表!$X$2:$X$3000))</f>
        <v>0</v>
      </c>
      <c r="Y94" s="9">
        <f t="shared" si="93"/>
        <v>0</v>
      </c>
      <c r="Z94" s="9">
        <f t="shared" si="94"/>
        <v>0</v>
      </c>
      <c r="AA94" s="9">
        <f t="shared" si="95"/>
        <v>0</v>
      </c>
      <c r="AB94" s="9">
        <f t="shared" si="96"/>
        <v>0</v>
      </c>
      <c r="AC94" s="9">
        <f t="shared" si="97"/>
        <v>0</v>
      </c>
      <c r="AD94" s="9">
        <f t="shared" si="98"/>
        <v>0</v>
      </c>
      <c r="AE94" s="9">
        <f t="shared" si="99"/>
        <v>0</v>
      </c>
      <c r="AF94" s="9">
        <f t="shared" si="100"/>
        <v>0</v>
      </c>
      <c r="AG94" s="9">
        <f t="shared" si="101"/>
        <v>0</v>
      </c>
      <c r="AH94" s="14">
        <f t="shared" si="102"/>
        <v>0</v>
      </c>
      <c r="AI94" s="14">
        <f t="shared" si="103"/>
        <v>0</v>
      </c>
      <c r="AJ94" s="14">
        <f t="shared" si="104"/>
        <v>0</v>
      </c>
      <c r="AK94" s="14">
        <f t="shared" si="105"/>
        <v>0</v>
      </c>
      <c r="AL94" s="14">
        <f t="shared" si="106"/>
        <v>0</v>
      </c>
      <c r="AM94" s="14">
        <f t="shared" si="107"/>
        <v>0</v>
      </c>
      <c r="AN94" s="14">
        <f t="shared" si="108"/>
        <v>0</v>
      </c>
      <c r="AO94" s="14">
        <f t="shared" si="109"/>
        <v>0</v>
      </c>
      <c r="AP94" s="14">
        <f t="shared" si="110"/>
        <v>0</v>
      </c>
      <c r="AQ94" s="16">
        <f t="shared" si="111"/>
        <v>0</v>
      </c>
      <c r="AR94" s="16">
        <f t="shared" si="112"/>
        <v>0</v>
      </c>
      <c r="AS94" s="16">
        <f t="shared" si="113"/>
        <v>0</v>
      </c>
      <c r="AT94" s="16">
        <f t="shared" si="114"/>
        <v>0</v>
      </c>
      <c r="AU94" s="16">
        <f t="shared" si="115"/>
        <v>0</v>
      </c>
      <c r="AV94" s="16">
        <f t="shared" si="116"/>
        <v>0</v>
      </c>
      <c r="AW94" s="16">
        <f t="shared" si="117"/>
        <v>0</v>
      </c>
      <c r="AX94" s="16">
        <f t="shared" si="118"/>
        <v>0</v>
      </c>
      <c r="AY94" s="16">
        <f t="shared" si="119"/>
        <v>0</v>
      </c>
      <c r="AZ94" s="18">
        <f t="shared" si="120"/>
        <v>0</v>
      </c>
      <c r="BA94" s="18">
        <f t="shared" si="121"/>
        <v>0</v>
      </c>
      <c r="BB94" s="18">
        <f t="shared" si="122"/>
        <v>0</v>
      </c>
      <c r="BC94" s="18">
        <f t="shared" si="123"/>
        <v>0</v>
      </c>
      <c r="BD94" s="18">
        <f t="shared" si="124"/>
        <v>0</v>
      </c>
      <c r="BE94" s="18">
        <f t="shared" si="125"/>
        <v>0</v>
      </c>
      <c r="BF94" s="18">
        <f t="shared" si="126"/>
        <v>0</v>
      </c>
      <c r="BG94" s="18">
        <f t="shared" si="127"/>
        <v>0</v>
      </c>
      <c r="BH94" s="18">
        <f t="shared" si="128"/>
        <v>0</v>
      </c>
    </row>
    <row r="95" spans="8:60" x14ac:dyDescent="0.25">
      <c r="H95" s="6" t="str">
        <f>IFERROR(VLOOKUP(B95,Sheet3!$A$1:$C$500,2,0),"")</f>
        <v/>
      </c>
      <c r="I95" s="2">
        <f t="shared" si="129"/>
        <v>0</v>
      </c>
      <c r="J95" s="2">
        <f t="shared" si="130"/>
        <v>0</v>
      </c>
      <c r="K95" s="12" t="str">
        <f>IFERROR(VLOOKUP(B95,Sheet3!$A$1:$C$500,3,0),"")</f>
        <v/>
      </c>
      <c r="L95" s="2">
        <f t="shared" si="91"/>
        <v>0</v>
      </c>
      <c r="M95" s="2">
        <f t="shared" si="92"/>
        <v>0</v>
      </c>
      <c r="N95">
        <f t="shared" si="90"/>
        <v>0</v>
      </c>
      <c r="O95">
        <f>SUMPRODUCT(($B95=[1]程序注册表!$C$2:$C$3000)*($O$1=[1]程序注册表!$F$2:$F$3000)*([1]程序注册表!$X$2:$X$3000))</f>
        <v>0</v>
      </c>
      <c r="P95">
        <f>SUMPRODUCT(($B95=[1]程序注册表!$C$2:$C$3000)*($P$1=[1]程序注册表!$F$2:$F$3000)*([1]程序注册表!$X$2:$X$3000))</f>
        <v>0</v>
      </c>
      <c r="Q95">
        <f>SUMPRODUCT(($B95=[1]程序注册表!$C$2:$C$3000)*($Q$1=[1]程序注册表!$F$2:$F$3000)*([1]程序注册表!$X$2:$X$3000))</f>
        <v>0</v>
      </c>
      <c r="R95">
        <f>SUMPRODUCT(($B95=[1]程序注册表!$C$2:$C$3000)*($R$1=[1]程序注册表!$F$2:$F$3000)*([1]程序注册表!$X$2:$X$3000))</f>
        <v>0</v>
      </c>
      <c r="S95">
        <f>SUMPRODUCT(($B95=[1]程序注册表!$C$2:$C$3000)*($S$1=[1]程序注册表!$F$2:$F$3000)*([1]程序注册表!$X$2:$X$3000))</f>
        <v>0</v>
      </c>
      <c r="T95">
        <f>SUMPRODUCT(($B95=[1]程序注册表!$C$2:$C$3000)*($T$1=[1]程序注册表!$F$2:$F$3000)*([1]程序注册表!$X$2:$X$3000))</f>
        <v>0</v>
      </c>
      <c r="U95">
        <f>SUMPRODUCT(($B95=[1]程序注册表!$C$2:$C$3000)*($U$1=[1]程序注册表!$F$2:$F$3000)*([1]程序注册表!$X$2:$X$3000))</f>
        <v>0</v>
      </c>
      <c r="V95">
        <f>SUMPRODUCT(($B95=[1]程序注册表!$C$2:$C$3000)*($V$1=[1]程序注册表!$F$2:$F$3000)*([1]程序注册表!$X$2:$X$3000))</f>
        <v>0</v>
      </c>
      <c r="W95">
        <f>SUMPRODUCT(($B95=[1]程序注册表!$C$2:$C$3000)*($W$1=[1]程序注册表!$F$2:$F$3000)*([1]程序注册表!$X$2:$X$3000))</f>
        <v>0</v>
      </c>
      <c r="X95">
        <f>SUMPRODUCT(($B95=[1]程序注册表!$C$2:$C$3000)*($X$1=[1]程序注册表!$F$2:$F$3000)*([1]程序注册表!$X$2:$X$3000))</f>
        <v>0</v>
      </c>
      <c r="Y95" s="9">
        <f t="shared" si="93"/>
        <v>0</v>
      </c>
      <c r="Z95" s="9">
        <f t="shared" si="94"/>
        <v>0</v>
      </c>
      <c r="AA95" s="9">
        <f t="shared" si="95"/>
        <v>0</v>
      </c>
      <c r="AB95" s="9">
        <f t="shared" si="96"/>
        <v>0</v>
      </c>
      <c r="AC95" s="9">
        <f t="shared" si="97"/>
        <v>0</v>
      </c>
      <c r="AD95" s="9">
        <f t="shared" si="98"/>
        <v>0</v>
      </c>
      <c r="AE95" s="9">
        <f t="shared" si="99"/>
        <v>0</v>
      </c>
      <c r="AF95" s="9">
        <f t="shared" si="100"/>
        <v>0</v>
      </c>
      <c r="AG95" s="9">
        <f t="shared" si="101"/>
        <v>0</v>
      </c>
      <c r="AH95" s="14">
        <f t="shared" si="102"/>
        <v>0</v>
      </c>
      <c r="AI95" s="14">
        <f t="shared" si="103"/>
        <v>0</v>
      </c>
      <c r="AJ95" s="14">
        <f t="shared" si="104"/>
        <v>0</v>
      </c>
      <c r="AK95" s="14">
        <f t="shared" si="105"/>
        <v>0</v>
      </c>
      <c r="AL95" s="14">
        <f t="shared" si="106"/>
        <v>0</v>
      </c>
      <c r="AM95" s="14">
        <f t="shared" si="107"/>
        <v>0</v>
      </c>
      <c r="AN95" s="14">
        <f t="shared" si="108"/>
        <v>0</v>
      </c>
      <c r="AO95" s="14">
        <f t="shared" si="109"/>
        <v>0</v>
      </c>
      <c r="AP95" s="14">
        <f t="shared" si="110"/>
        <v>0</v>
      </c>
      <c r="AQ95" s="16">
        <f t="shared" si="111"/>
        <v>0</v>
      </c>
      <c r="AR95" s="16">
        <f t="shared" si="112"/>
        <v>0</v>
      </c>
      <c r="AS95" s="16">
        <f t="shared" si="113"/>
        <v>0</v>
      </c>
      <c r="AT95" s="16">
        <f t="shared" si="114"/>
        <v>0</v>
      </c>
      <c r="AU95" s="16">
        <f t="shared" si="115"/>
        <v>0</v>
      </c>
      <c r="AV95" s="16">
        <f t="shared" si="116"/>
        <v>0</v>
      </c>
      <c r="AW95" s="16">
        <f t="shared" si="117"/>
        <v>0</v>
      </c>
      <c r="AX95" s="16">
        <f t="shared" si="118"/>
        <v>0</v>
      </c>
      <c r="AY95" s="16">
        <f t="shared" si="119"/>
        <v>0</v>
      </c>
      <c r="AZ95" s="18">
        <f t="shared" si="120"/>
        <v>0</v>
      </c>
      <c r="BA95" s="18">
        <f t="shared" si="121"/>
        <v>0</v>
      </c>
      <c r="BB95" s="18">
        <f t="shared" si="122"/>
        <v>0</v>
      </c>
      <c r="BC95" s="18">
        <f t="shared" si="123"/>
        <v>0</v>
      </c>
      <c r="BD95" s="18">
        <f t="shared" si="124"/>
        <v>0</v>
      </c>
      <c r="BE95" s="18">
        <f t="shared" si="125"/>
        <v>0</v>
      </c>
      <c r="BF95" s="18">
        <f t="shared" si="126"/>
        <v>0</v>
      </c>
      <c r="BG95" s="18">
        <f t="shared" si="127"/>
        <v>0</v>
      </c>
      <c r="BH95" s="18">
        <f t="shared" si="128"/>
        <v>0</v>
      </c>
    </row>
    <row r="96" spans="8:60" x14ac:dyDescent="0.25">
      <c r="H96" s="6" t="str">
        <f>IFERROR(VLOOKUP(B96,Sheet3!$A$1:$C$500,2,0),"")</f>
        <v/>
      </c>
      <c r="I96" s="2">
        <f t="shared" si="129"/>
        <v>0</v>
      </c>
      <c r="J96" s="2">
        <f t="shared" si="130"/>
        <v>0</v>
      </c>
      <c r="K96" s="12" t="str">
        <f>IFERROR(VLOOKUP(B96,Sheet3!$A$1:$C$500,3,0),"")</f>
        <v/>
      </c>
      <c r="L96" s="2">
        <f t="shared" si="91"/>
        <v>0</v>
      </c>
      <c r="M96" s="2">
        <f t="shared" si="92"/>
        <v>0</v>
      </c>
      <c r="N96">
        <f t="shared" si="90"/>
        <v>0</v>
      </c>
      <c r="O96">
        <f>SUMPRODUCT(($B96=[1]程序注册表!$C$2:$C$3000)*($O$1=[1]程序注册表!$F$2:$F$3000)*([1]程序注册表!$X$2:$X$3000))</f>
        <v>0</v>
      </c>
      <c r="P96">
        <f>SUMPRODUCT(($B96=[1]程序注册表!$C$2:$C$3000)*($P$1=[1]程序注册表!$F$2:$F$3000)*([1]程序注册表!$X$2:$X$3000))</f>
        <v>0</v>
      </c>
      <c r="Q96">
        <f>SUMPRODUCT(($B96=[1]程序注册表!$C$2:$C$3000)*($Q$1=[1]程序注册表!$F$2:$F$3000)*([1]程序注册表!$X$2:$X$3000))</f>
        <v>0</v>
      </c>
      <c r="R96">
        <f>SUMPRODUCT(($B96=[1]程序注册表!$C$2:$C$3000)*($R$1=[1]程序注册表!$F$2:$F$3000)*([1]程序注册表!$X$2:$X$3000))</f>
        <v>0</v>
      </c>
      <c r="S96">
        <f>SUMPRODUCT(($B96=[1]程序注册表!$C$2:$C$3000)*($S$1=[1]程序注册表!$F$2:$F$3000)*([1]程序注册表!$X$2:$X$3000))</f>
        <v>0</v>
      </c>
      <c r="T96">
        <f>SUMPRODUCT(($B96=[1]程序注册表!$C$2:$C$3000)*($T$1=[1]程序注册表!$F$2:$F$3000)*([1]程序注册表!$X$2:$X$3000))</f>
        <v>0</v>
      </c>
      <c r="U96">
        <f>SUMPRODUCT(($B96=[1]程序注册表!$C$2:$C$3000)*($U$1=[1]程序注册表!$F$2:$F$3000)*([1]程序注册表!$X$2:$X$3000))</f>
        <v>0</v>
      </c>
      <c r="V96">
        <f>SUMPRODUCT(($B96=[1]程序注册表!$C$2:$C$3000)*($V$1=[1]程序注册表!$F$2:$F$3000)*([1]程序注册表!$X$2:$X$3000))</f>
        <v>0</v>
      </c>
      <c r="W96">
        <f>SUMPRODUCT(($B96=[1]程序注册表!$C$2:$C$3000)*($W$1=[1]程序注册表!$F$2:$F$3000)*([1]程序注册表!$X$2:$X$3000))</f>
        <v>0</v>
      </c>
      <c r="X96">
        <f>SUMPRODUCT(($B96=[1]程序注册表!$C$2:$C$3000)*($X$1=[1]程序注册表!$F$2:$F$3000)*([1]程序注册表!$X$2:$X$3000))</f>
        <v>0</v>
      </c>
      <c r="Y96" s="9">
        <f t="shared" si="93"/>
        <v>0</v>
      </c>
      <c r="Z96" s="9">
        <f t="shared" si="94"/>
        <v>0</v>
      </c>
      <c r="AA96" s="9">
        <f t="shared" si="95"/>
        <v>0</v>
      </c>
      <c r="AB96" s="9">
        <f t="shared" si="96"/>
        <v>0</v>
      </c>
      <c r="AC96" s="9">
        <f t="shared" si="97"/>
        <v>0</v>
      </c>
      <c r="AD96" s="9">
        <f t="shared" si="98"/>
        <v>0</v>
      </c>
      <c r="AE96" s="9">
        <f t="shared" si="99"/>
        <v>0</v>
      </c>
      <c r="AF96" s="9">
        <f t="shared" si="100"/>
        <v>0</v>
      </c>
      <c r="AG96" s="9">
        <f t="shared" si="101"/>
        <v>0</v>
      </c>
      <c r="AH96" s="14">
        <f t="shared" si="102"/>
        <v>0</v>
      </c>
      <c r="AI96" s="14">
        <f t="shared" si="103"/>
        <v>0</v>
      </c>
      <c r="AJ96" s="14">
        <f t="shared" si="104"/>
        <v>0</v>
      </c>
      <c r="AK96" s="14">
        <f t="shared" si="105"/>
        <v>0</v>
      </c>
      <c r="AL96" s="14">
        <f t="shared" si="106"/>
        <v>0</v>
      </c>
      <c r="AM96" s="14">
        <f t="shared" si="107"/>
        <v>0</v>
      </c>
      <c r="AN96" s="14">
        <f t="shared" si="108"/>
        <v>0</v>
      </c>
      <c r="AO96" s="14">
        <f t="shared" si="109"/>
        <v>0</v>
      </c>
      <c r="AP96" s="14">
        <f t="shared" si="110"/>
        <v>0</v>
      </c>
      <c r="AQ96" s="16">
        <f t="shared" si="111"/>
        <v>0</v>
      </c>
      <c r="AR96" s="16">
        <f t="shared" si="112"/>
        <v>0</v>
      </c>
      <c r="AS96" s="16">
        <f t="shared" si="113"/>
        <v>0</v>
      </c>
      <c r="AT96" s="16">
        <f t="shared" si="114"/>
        <v>0</v>
      </c>
      <c r="AU96" s="16">
        <f t="shared" si="115"/>
        <v>0</v>
      </c>
      <c r="AV96" s="16">
        <f t="shared" si="116"/>
        <v>0</v>
      </c>
      <c r="AW96" s="16">
        <f t="shared" si="117"/>
        <v>0</v>
      </c>
      <c r="AX96" s="16">
        <f t="shared" si="118"/>
        <v>0</v>
      </c>
      <c r="AY96" s="16">
        <f t="shared" si="119"/>
        <v>0</v>
      </c>
      <c r="AZ96" s="18">
        <f t="shared" si="120"/>
        <v>0</v>
      </c>
      <c r="BA96" s="18">
        <f t="shared" si="121"/>
        <v>0</v>
      </c>
      <c r="BB96" s="18">
        <f t="shared" si="122"/>
        <v>0</v>
      </c>
      <c r="BC96" s="18">
        <f t="shared" si="123"/>
        <v>0</v>
      </c>
      <c r="BD96" s="18">
        <f t="shared" si="124"/>
        <v>0</v>
      </c>
      <c r="BE96" s="18">
        <f t="shared" si="125"/>
        <v>0</v>
      </c>
      <c r="BF96" s="18">
        <f t="shared" si="126"/>
        <v>0</v>
      </c>
      <c r="BG96" s="18">
        <f t="shared" si="127"/>
        <v>0</v>
      </c>
      <c r="BH96" s="18">
        <f t="shared" si="128"/>
        <v>0</v>
      </c>
    </row>
    <row r="97" spans="8:60" x14ac:dyDescent="0.25">
      <c r="H97" s="6" t="str">
        <f>IFERROR(VLOOKUP(B97,Sheet3!$A$1:$C$500,2,0),"")</f>
        <v/>
      </c>
      <c r="I97" s="2">
        <f t="shared" si="129"/>
        <v>0</v>
      </c>
      <c r="J97" s="2">
        <f t="shared" si="130"/>
        <v>0</v>
      </c>
      <c r="K97" s="12" t="str">
        <f>IFERROR(VLOOKUP(B97,Sheet3!$A$1:$C$500,3,0),"")</f>
        <v/>
      </c>
      <c r="L97" s="2">
        <f t="shared" si="91"/>
        <v>0</v>
      </c>
      <c r="M97" s="2">
        <f t="shared" si="92"/>
        <v>0</v>
      </c>
      <c r="N97">
        <f t="shared" si="90"/>
        <v>0</v>
      </c>
      <c r="O97">
        <f>SUMPRODUCT(($B97=[1]程序注册表!$C$2:$C$3000)*($O$1=[1]程序注册表!$F$2:$F$3000)*([1]程序注册表!$X$2:$X$3000))</f>
        <v>0</v>
      </c>
      <c r="P97">
        <f>SUMPRODUCT(($B97=[1]程序注册表!$C$2:$C$3000)*($P$1=[1]程序注册表!$F$2:$F$3000)*([1]程序注册表!$X$2:$X$3000))</f>
        <v>0</v>
      </c>
      <c r="Q97">
        <f>SUMPRODUCT(($B97=[1]程序注册表!$C$2:$C$3000)*($Q$1=[1]程序注册表!$F$2:$F$3000)*([1]程序注册表!$X$2:$X$3000))</f>
        <v>0</v>
      </c>
      <c r="R97">
        <f>SUMPRODUCT(($B97=[1]程序注册表!$C$2:$C$3000)*($R$1=[1]程序注册表!$F$2:$F$3000)*([1]程序注册表!$X$2:$X$3000))</f>
        <v>0</v>
      </c>
      <c r="S97">
        <f>SUMPRODUCT(($B97=[1]程序注册表!$C$2:$C$3000)*($S$1=[1]程序注册表!$F$2:$F$3000)*([1]程序注册表!$X$2:$X$3000))</f>
        <v>0</v>
      </c>
      <c r="T97">
        <f>SUMPRODUCT(($B97=[1]程序注册表!$C$2:$C$3000)*($T$1=[1]程序注册表!$F$2:$F$3000)*([1]程序注册表!$X$2:$X$3000))</f>
        <v>0</v>
      </c>
      <c r="U97">
        <f>SUMPRODUCT(($B97=[1]程序注册表!$C$2:$C$3000)*($U$1=[1]程序注册表!$F$2:$F$3000)*([1]程序注册表!$X$2:$X$3000))</f>
        <v>0</v>
      </c>
      <c r="V97">
        <f>SUMPRODUCT(($B97=[1]程序注册表!$C$2:$C$3000)*($V$1=[1]程序注册表!$F$2:$F$3000)*([1]程序注册表!$X$2:$X$3000))</f>
        <v>0</v>
      </c>
      <c r="W97">
        <f>SUMPRODUCT(($B97=[1]程序注册表!$C$2:$C$3000)*($W$1=[1]程序注册表!$F$2:$F$3000)*([1]程序注册表!$X$2:$X$3000))</f>
        <v>0</v>
      </c>
      <c r="X97">
        <f>SUMPRODUCT(($B97=[1]程序注册表!$C$2:$C$3000)*($X$1=[1]程序注册表!$F$2:$F$3000)*([1]程序注册表!$X$2:$X$3000))</f>
        <v>0</v>
      </c>
      <c r="Y97" s="9">
        <f t="shared" si="93"/>
        <v>0</v>
      </c>
      <c r="Z97" s="9">
        <f t="shared" si="94"/>
        <v>0</v>
      </c>
      <c r="AA97" s="9">
        <f t="shared" si="95"/>
        <v>0</v>
      </c>
      <c r="AB97" s="9">
        <f t="shared" si="96"/>
        <v>0</v>
      </c>
      <c r="AC97" s="9">
        <f t="shared" si="97"/>
        <v>0</v>
      </c>
      <c r="AD97" s="9">
        <f t="shared" si="98"/>
        <v>0</v>
      </c>
      <c r="AE97" s="9">
        <f t="shared" si="99"/>
        <v>0</v>
      </c>
      <c r="AF97" s="9">
        <f t="shared" si="100"/>
        <v>0</v>
      </c>
      <c r="AG97" s="9">
        <f t="shared" si="101"/>
        <v>0</v>
      </c>
      <c r="AH97" s="14">
        <f t="shared" si="102"/>
        <v>0</v>
      </c>
      <c r="AI97" s="14">
        <f t="shared" si="103"/>
        <v>0</v>
      </c>
      <c r="AJ97" s="14">
        <f t="shared" si="104"/>
        <v>0</v>
      </c>
      <c r="AK97" s="14">
        <f t="shared" si="105"/>
        <v>0</v>
      </c>
      <c r="AL97" s="14">
        <f t="shared" si="106"/>
        <v>0</v>
      </c>
      <c r="AM97" s="14">
        <f t="shared" si="107"/>
        <v>0</v>
      </c>
      <c r="AN97" s="14">
        <f t="shared" si="108"/>
        <v>0</v>
      </c>
      <c r="AO97" s="14">
        <f t="shared" si="109"/>
        <v>0</v>
      </c>
      <c r="AP97" s="14">
        <f t="shared" si="110"/>
        <v>0</v>
      </c>
      <c r="AQ97" s="16">
        <f t="shared" si="111"/>
        <v>0</v>
      </c>
      <c r="AR97" s="16">
        <f t="shared" si="112"/>
        <v>0</v>
      </c>
      <c r="AS97" s="16">
        <f t="shared" si="113"/>
        <v>0</v>
      </c>
      <c r="AT97" s="16">
        <f t="shared" si="114"/>
        <v>0</v>
      </c>
      <c r="AU97" s="16">
        <f t="shared" si="115"/>
        <v>0</v>
      </c>
      <c r="AV97" s="16">
        <f t="shared" si="116"/>
        <v>0</v>
      </c>
      <c r="AW97" s="16">
        <f t="shared" si="117"/>
        <v>0</v>
      </c>
      <c r="AX97" s="16">
        <f t="shared" si="118"/>
        <v>0</v>
      </c>
      <c r="AY97" s="16">
        <f t="shared" si="119"/>
        <v>0</v>
      </c>
      <c r="AZ97" s="18">
        <f t="shared" si="120"/>
        <v>0</v>
      </c>
      <c r="BA97" s="18">
        <f t="shared" si="121"/>
        <v>0</v>
      </c>
      <c r="BB97" s="18">
        <f t="shared" si="122"/>
        <v>0</v>
      </c>
      <c r="BC97" s="18">
        <f t="shared" si="123"/>
        <v>0</v>
      </c>
      <c r="BD97" s="18">
        <f t="shared" si="124"/>
        <v>0</v>
      </c>
      <c r="BE97" s="18">
        <f t="shared" si="125"/>
        <v>0</v>
      </c>
      <c r="BF97" s="18">
        <f t="shared" si="126"/>
        <v>0</v>
      </c>
      <c r="BG97" s="18">
        <f t="shared" si="127"/>
        <v>0</v>
      </c>
      <c r="BH97" s="18">
        <f t="shared" si="128"/>
        <v>0</v>
      </c>
    </row>
    <row r="98" spans="8:60" x14ac:dyDescent="0.25">
      <c r="H98" s="6" t="str">
        <f>IFERROR(VLOOKUP(B98,Sheet3!$A$1:$C$500,2,0),"")</f>
        <v/>
      </c>
      <c r="I98" s="2">
        <f t="shared" si="129"/>
        <v>0</v>
      </c>
      <c r="J98" s="2">
        <f t="shared" si="130"/>
        <v>0</v>
      </c>
      <c r="K98" s="12" t="str">
        <f>IFERROR(VLOOKUP(B98,Sheet3!$A$1:$C$500,3,0),"")</f>
        <v/>
      </c>
      <c r="L98" s="2">
        <f t="shared" si="91"/>
        <v>0</v>
      </c>
      <c r="M98" s="2">
        <f t="shared" si="92"/>
        <v>0</v>
      </c>
      <c r="N98">
        <f t="shared" si="90"/>
        <v>0</v>
      </c>
      <c r="O98">
        <f>SUMPRODUCT(($B98=[1]程序注册表!$C$2:$C$3000)*($O$1=[1]程序注册表!$F$2:$F$3000)*([1]程序注册表!$X$2:$X$3000))</f>
        <v>0</v>
      </c>
      <c r="P98">
        <f>SUMPRODUCT(($B98=[1]程序注册表!$C$2:$C$3000)*($P$1=[1]程序注册表!$F$2:$F$3000)*([1]程序注册表!$X$2:$X$3000))</f>
        <v>0</v>
      </c>
      <c r="Q98">
        <f>SUMPRODUCT(($B98=[1]程序注册表!$C$2:$C$3000)*($Q$1=[1]程序注册表!$F$2:$F$3000)*([1]程序注册表!$X$2:$X$3000))</f>
        <v>0</v>
      </c>
      <c r="R98">
        <f>SUMPRODUCT(($B98=[1]程序注册表!$C$2:$C$3000)*($R$1=[1]程序注册表!$F$2:$F$3000)*([1]程序注册表!$X$2:$X$3000))</f>
        <v>0</v>
      </c>
      <c r="S98">
        <f>SUMPRODUCT(($B98=[1]程序注册表!$C$2:$C$3000)*($S$1=[1]程序注册表!$F$2:$F$3000)*([1]程序注册表!$X$2:$X$3000))</f>
        <v>0</v>
      </c>
      <c r="T98">
        <f>SUMPRODUCT(($B98=[1]程序注册表!$C$2:$C$3000)*($T$1=[1]程序注册表!$F$2:$F$3000)*([1]程序注册表!$X$2:$X$3000))</f>
        <v>0</v>
      </c>
      <c r="U98">
        <f>SUMPRODUCT(($B98=[1]程序注册表!$C$2:$C$3000)*($U$1=[1]程序注册表!$F$2:$F$3000)*([1]程序注册表!$X$2:$X$3000))</f>
        <v>0</v>
      </c>
      <c r="V98">
        <f>SUMPRODUCT(($B98=[1]程序注册表!$C$2:$C$3000)*($V$1=[1]程序注册表!$F$2:$F$3000)*([1]程序注册表!$X$2:$X$3000))</f>
        <v>0</v>
      </c>
      <c r="W98">
        <f>SUMPRODUCT(($B98=[1]程序注册表!$C$2:$C$3000)*($W$1=[1]程序注册表!$F$2:$F$3000)*([1]程序注册表!$X$2:$X$3000))</f>
        <v>0</v>
      </c>
      <c r="X98">
        <f>SUMPRODUCT(($B98=[1]程序注册表!$C$2:$C$3000)*($X$1=[1]程序注册表!$F$2:$F$3000)*([1]程序注册表!$X$2:$X$3000))</f>
        <v>0</v>
      </c>
      <c r="Y98" s="9">
        <f t="shared" si="93"/>
        <v>0</v>
      </c>
      <c r="Z98" s="9">
        <f t="shared" si="94"/>
        <v>0</v>
      </c>
      <c r="AA98" s="9">
        <f t="shared" si="95"/>
        <v>0</v>
      </c>
      <c r="AB98" s="9">
        <f t="shared" si="96"/>
        <v>0</v>
      </c>
      <c r="AC98" s="9">
        <f t="shared" si="97"/>
        <v>0</v>
      </c>
      <c r="AD98" s="9">
        <f t="shared" si="98"/>
        <v>0</v>
      </c>
      <c r="AE98" s="9">
        <f t="shared" si="99"/>
        <v>0</v>
      </c>
      <c r="AF98" s="9">
        <f t="shared" si="100"/>
        <v>0</v>
      </c>
      <c r="AG98" s="9">
        <f t="shared" si="101"/>
        <v>0</v>
      </c>
      <c r="AH98" s="14">
        <f t="shared" si="102"/>
        <v>0</v>
      </c>
      <c r="AI98" s="14">
        <f t="shared" si="103"/>
        <v>0</v>
      </c>
      <c r="AJ98" s="14">
        <f t="shared" si="104"/>
        <v>0</v>
      </c>
      <c r="AK98" s="14">
        <f t="shared" si="105"/>
        <v>0</v>
      </c>
      <c r="AL98" s="14">
        <f t="shared" si="106"/>
        <v>0</v>
      </c>
      <c r="AM98" s="14">
        <f t="shared" si="107"/>
        <v>0</v>
      </c>
      <c r="AN98" s="14">
        <f t="shared" si="108"/>
        <v>0</v>
      </c>
      <c r="AO98" s="14">
        <f t="shared" si="109"/>
        <v>0</v>
      </c>
      <c r="AP98" s="14">
        <f t="shared" si="110"/>
        <v>0</v>
      </c>
      <c r="AQ98" s="16">
        <f t="shared" si="111"/>
        <v>0</v>
      </c>
      <c r="AR98" s="16">
        <f t="shared" si="112"/>
        <v>0</v>
      </c>
      <c r="AS98" s="16">
        <f t="shared" si="113"/>
        <v>0</v>
      </c>
      <c r="AT98" s="16">
        <f t="shared" si="114"/>
        <v>0</v>
      </c>
      <c r="AU98" s="16">
        <f t="shared" si="115"/>
        <v>0</v>
      </c>
      <c r="AV98" s="16">
        <f t="shared" si="116"/>
        <v>0</v>
      </c>
      <c r="AW98" s="16">
        <f t="shared" si="117"/>
        <v>0</v>
      </c>
      <c r="AX98" s="16">
        <f t="shared" si="118"/>
        <v>0</v>
      </c>
      <c r="AY98" s="16">
        <f t="shared" si="119"/>
        <v>0</v>
      </c>
      <c r="AZ98" s="18">
        <f t="shared" si="120"/>
        <v>0</v>
      </c>
      <c r="BA98" s="18">
        <f t="shared" si="121"/>
        <v>0</v>
      </c>
      <c r="BB98" s="18">
        <f t="shared" si="122"/>
        <v>0</v>
      </c>
      <c r="BC98" s="18">
        <f t="shared" si="123"/>
        <v>0</v>
      </c>
      <c r="BD98" s="18">
        <f t="shared" si="124"/>
        <v>0</v>
      </c>
      <c r="BE98" s="18">
        <f t="shared" si="125"/>
        <v>0</v>
      </c>
      <c r="BF98" s="18">
        <f t="shared" si="126"/>
        <v>0</v>
      </c>
      <c r="BG98" s="18">
        <f t="shared" si="127"/>
        <v>0</v>
      </c>
      <c r="BH98" s="18">
        <f t="shared" si="128"/>
        <v>0</v>
      </c>
    </row>
    <row r="99" spans="8:60" x14ac:dyDescent="0.25">
      <c r="H99" s="6" t="str">
        <f>IFERROR(VLOOKUP(B99,Sheet3!$A$1:$C$500,2,0),"")</f>
        <v/>
      </c>
      <c r="I99" s="2">
        <f t="shared" si="129"/>
        <v>0</v>
      </c>
      <c r="J99" s="2">
        <f t="shared" si="130"/>
        <v>0</v>
      </c>
      <c r="K99" s="12" t="str">
        <f>IFERROR(VLOOKUP(B99,Sheet3!$A$1:$C$500,3,0),"")</f>
        <v/>
      </c>
      <c r="L99" s="2">
        <f t="shared" si="91"/>
        <v>0</v>
      </c>
      <c r="M99" s="2">
        <f t="shared" si="92"/>
        <v>0</v>
      </c>
      <c r="N99">
        <f t="shared" si="90"/>
        <v>0</v>
      </c>
      <c r="O99">
        <f>SUMPRODUCT(($B99=[1]程序注册表!$C$2:$C$3000)*($O$1=[1]程序注册表!$F$2:$F$3000)*([1]程序注册表!$X$2:$X$3000))</f>
        <v>0</v>
      </c>
      <c r="P99">
        <f>SUMPRODUCT(($B99=[1]程序注册表!$C$2:$C$3000)*($P$1=[1]程序注册表!$F$2:$F$3000)*([1]程序注册表!$X$2:$X$3000))</f>
        <v>0</v>
      </c>
      <c r="Q99">
        <f>SUMPRODUCT(($B99=[1]程序注册表!$C$2:$C$3000)*($Q$1=[1]程序注册表!$F$2:$F$3000)*([1]程序注册表!$X$2:$X$3000))</f>
        <v>0</v>
      </c>
      <c r="R99">
        <f>SUMPRODUCT(($B99=[1]程序注册表!$C$2:$C$3000)*($R$1=[1]程序注册表!$F$2:$F$3000)*([1]程序注册表!$X$2:$X$3000))</f>
        <v>0</v>
      </c>
      <c r="S99">
        <f>SUMPRODUCT(($B99=[1]程序注册表!$C$2:$C$3000)*($S$1=[1]程序注册表!$F$2:$F$3000)*([1]程序注册表!$X$2:$X$3000))</f>
        <v>0</v>
      </c>
      <c r="T99">
        <f>SUMPRODUCT(($B99=[1]程序注册表!$C$2:$C$3000)*($T$1=[1]程序注册表!$F$2:$F$3000)*([1]程序注册表!$X$2:$X$3000))</f>
        <v>0</v>
      </c>
      <c r="U99">
        <f>SUMPRODUCT(($B99=[1]程序注册表!$C$2:$C$3000)*($U$1=[1]程序注册表!$F$2:$F$3000)*([1]程序注册表!$X$2:$X$3000))</f>
        <v>0</v>
      </c>
      <c r="V99">
        <f>SUMPRODUCT(($B99=[1]程序注册表!$C$2:$C$3000)*($V$1=[1]程序注册表!$F$2:$F$3000)*([1]程序注册表!$X$2:$X$3000))</f>
        <v>0</v>
      </c>
      <c r="W99">
        <f>SUMPRODUCT(($B99=[1]程序注册表!$C$2:$C$3000)*($W$1=[1]程序注册表!$F$2:$F$3000)*([1]程序注册表!$X$2:$X$3000))</f>
        <v>0</v>
      </c>
      <c r="X99">
        <f>SUMPRODUCT(($B99=[1]程序注册表!$C$2:$C$3000)*($X$1=[1]程序注册表!$F$2:$F$3000)*([1]程序注册表!$X$2:$X$3000))</f>
        <v>0</v>
      </c>
      <c r="Y99" s="9">
        <f t="shared" si="93"/>
        <v>0</v>
      </c>
      <c r="Z99" s="9">
        <f t="shared" si="94"/>
        <v>0</v>
      </c>
      <c r="AA99" s="9">
        <f t="shared" si="95"/>
        <v>0</v>
      </c>
      <c r="AB99" s="9">
        <f t="shared" si="96"/>
        <v>0</v>
      </c>
      <c r="AC99" s="9">
        <f t="shared" si="97"/>
        <v>0</v>
      </c>
      <c r="AD99" s="9">
        <f t="shared" si="98"/>
        <v>0</v>
      </c>
      <c r="AE99" s="9">
        <f t="shared" si="99"/>
        <v>0</v>
      </c>
      <c r="AF99" s="9">
        <f t="shared" si="100"/>
        <v>0</v>
      </c>
      <c r="AG99" s="9">
        <f t="shared" si="101"/>
        <v>0</v>
      </c>
      <c r="AH99" s="14">
        <f t="shared" si="102"/>
        <v>0</v>
      </c>
      <c r="AI99" s="14">
        <f t="shared" si="103"/>
        <v>0</v>
      </c>
      <c r="AJ99" s="14">
        <f t="shared" si="104"/>
        <v>0</v>
      </c>
      <c r="AK99" s="14">
        <f t="shared" si="105"/>
        <v>0</v>
      </c>
      <c r="AL99" s="14">
        <f t="shared" si="106"/>
        <v>0</v>
      </c>
      <c r="AM99" s="14">
        <f t="shared" si="107"/>
        <v>0</v>
      </c>
      <c r="AN99" s="14">
        <f t="shared" si="108"/>
        <v>0</v>
      </c>
      <c r="AO99" s="14">
        <f t="shared" si="109"/>
        <v>0</v>
      </c>
      <c r="AP99" s="14">
        <f t="shared" si="110"/>
        <v>0</v>
      </c>
      <c r="AQ99" s="16">
        <f t="shared" si="111"/>
        <v>0</v>
      </c>
      <c r="AR99" s="16">
        <f t="shared" si="112"/>
        <v>0</v>
      </c>
      <c r="AS99" s="16">
        <f t="shared" si="113"/>
        <v>0</v>
      </c>
      <c r="AT99" s="16">
        <f t="shared" si="114"/>
        <v>0</v>
      </c>
      <c r="AU99" s="16">
        <f t="shared" si="115"/>
        <v>0</v>
      </c>
      <c r="AV99" s="16">
        <f t="shared" si="116"/>
        <v>0</v>
      </c>
      <c r="AW99" s="16">
        <f t="shared" si="117"/>
        <v>0</v>
      </c>
      <c r="AX99" s="16">
        <f t="shared" si="118"/>
        <v>0</v>
      </c>
      <c r="AY99" s="16">
        <f t="shared" si="119"/>
        <v>0</v>
      </c>
      <c r="AZ99" s="18">
        <f t="shared" si="120"/>
        <v>0</v>
      </c>
      <c r="BA99" s="18">
        <f t="shared" si="121"/>
        <v>0</v>
      </c>
      <c r="BB99" s="18">
        <f t="shared" si="122"/>
        <v>0</v>
      </c>
      <c r="BC99" s="18">
        <f t="shared" si="123"/>
        <v>0</v>
      </c>
      <c r="BD99" s="18">
        <f t="shared" si="124"/>
        <v>0</v>
      </c>
      <c r="BE99" s="18">
        <f t="shared" si="125"/>
        <v>0</v>
      </c>
      <c r="BF99" s="18">
        <f t="shared" si="126"/>
        <v>0</v>
      </c>
      <c r="BG99" s="18">
        <f t="shared" si="127"/>
        <v>0</v>
      </c>
      <c r="BH99" s="18">
        <f t="shared" si="128"/>
        <v>0</v>
      </c>
    </row>
    <row r="100" spans="8:60" x14ac:dyDescent="0.25">
      <c r="H100" s="6" t="str">
        <f>IFERROR(VLOOKUP(B100,Sheet3!$A$1:$C$500,2,0),"")</f>
        <v/>
      </c>
      <c r="I100" s="2">
        <f t="shared" si="129"/>
        <v>0</v>
      </c>
      <c r="J100" s="2">
        <f t="shared" si="130"/>
        <v>0</v>
      </c>
      <c r="K100" s="12" t="str">
        <f>IFERROR(VLOOKUP(B100,Sheet3!$A$1:$C$500,3,0),"")</f>
        <v/>
      </c>
      <c r="L100" s="2">
        <f t="shared" si="91"/>
        <v>0</v>
      </c>
      <c r="M100" s="2">
        <f t="shared" si="92"/>
        <v>0</v>
      </c>
      <c r="N100">
        <f t="shared" si="90"/>
        <v>0</v>
      </c>
      <c r="O100">
        <f>SUMPRODUCT(($B100=[1]程序注册表!$C$2:$C$3000)*($O$1=[1]程序注册表!$F$2:$F$3000)*([1]程序注册表!$X$2:$X$3000))</f>
        <v>0</v>
      </c>
      <c r="P100">
        <f>SUMPRODUCT(($B100=[1]程序注册表!$C$2:$C$3000)*($P$1=[1]程序注册表!$F$2:$F$3000)*([1]程序注册表!$X$2:$X$3000))</f>
        <v>0</v>
      </c>
      <c r="Q100">
        <f>SUMPRODUCT(($B100=[1]程序注册表!$C$2:$C$3000)*($Q$1=[1]程序注册表!$F$2:$F$3000)*([1]程序注册表!$X$2:$X$3000))</f>
        <v>0</v>
      </c>
      <c r="R100">
        <f>SUMPRODUCT(($B100=[1]程序注册表!$C$2:$C$3000)*($R$1=[1]程序注册表!$F$2:$F$3000)*([1]程序注册表!$X$2:$X$3000))</f>
        <v>0</v>
      </c>
      <c r="S100">
        <f>SUMPRODUCT(($B100=[1]程序注册表!$C$2:$C$3000)*($S$1=[1]程序注册表!$F$2:$F$3000)*([1]程序注册表!$X$2:$X$3000))</f>
        <v>0</v>
      </c>
      <c r="T100">
        <f>SUMPRODUCT(($B100=[1]程序注册表!$C$2:$C$3000)*($T$1=[1]程序注册表!$F$2:$F$3000)*([1]程序注册表!$X$2:$X$3000))</f>
        <v>0</v>
      </c>
      <c r="U100">
        <f>SUMPRODUCT(($B100=[1]程序注册表!$C$2:$C$3000)*($U$1=[1]程序注册表!$F$2:$F$3000)*([1]程序注册表!$X$2:$X$3000))</f>
        <v>0</v>
      </c>
      <c r="V100">
        <f>SUMPRODUCT(($B100=[1]程序注册表!$C$2:$C$3000)*($V$1=[1]程序注册表!$F$2:$F$3000)*([1]程序注册表!$X$2:$X$3000))</f>
        <v>0</v>
      </c>
      <c r="W100">
        <f>SUMPRODUCT(($B100=[1]程序注册表!$C$2:$C$3000)*($W$1=[1]程序注册表!$F$2:$F$3000)*([1]程序注册表!$X$2:$X$3000))</f>
        <v>0</v>
      </c>
      <c r="X100">
        <f>SUMPRODUCT(($B100=[1]程序注册表!$C$2:$C$3000)*($X$1=[1]程序注册表!$F$2:$F$3000)*([1]程序注册表!$X$2:$X$3000))</f>
        <v>0</v>
      </c>
      <c r="Y100" s="9">
        <f t="shared" si="93"/>
        <v>0</v>
      </c>
      <c r="Z100" s="9">
        <f t="shared" si="94"/>
        <v>0</v>
      </c>
      <c r="AA100" s="9">
        <f t="shared" si="95"/>
        <v>0</v>
      </c>
      <c r="AB100" s="9">
        <f t="shared" si="96"/>
        <v>0</v>
      </c>
      <c r="AC100" s="9">
        <f t="shared" si="97"/>
        <v>0</v>
      </c>
      <c r="AD100" s="9">
        <f t="shared" si="98"/>
        <v>0</v>
      </c>
      <c r="AE100" s="9">
        <f t="shared" si="99"/>
        <v>0</v>
      </c>
      <c r="AF100" s="9">
        <f t="shared" si="100"/>
        <v>0</v>
      </c>
      <c r="AG100" s="9">
        <f t="shared" si="101"/>
        <v>0</v>
      </c>
      <c r="AH100" s="14">
        <f t="shared" si="102"/>
        <v>0</v>
      </c>
      <c r="AI100" s="14">
        <f t="shared" si="103"/>
        <v>0</v>
      </c>
      <c r="AJ100" s="14">
        <f t="shared" si="104"/>
        <v>0</v>
      </c>
      <c r="AK100" s="14">
        <f t="shared" si="105"/>
        <v>0</v>
      </c>
      <c r="AL100" s="14">
        <f t="shared" si="106"/>
        <v>0</v>
      </c>
      <c r="AM100" s="14">
        <f t="shared" si="107"/>
        <v>0</v>
      </c>
      <c r="AN100" s="14">
        <f t="shared" si="108"/>
        <v>0</v>
      </c>
      <c r="AO100" s="14">
        <f t="shared" si="109"/>
        <v>0</v>
      </c>
      <c r="AP100" s="14">
        <f t="shared" si="110"/>
        <v>0</v>
      </c>
      <c r="AQ100" s="16">
        <f t="shared" si="111"/>
        <v>0</v>
      </c>
      <c r="AR100" s="16">
        <f t="shared" si="112"/>
        <v>0</v>
      </c>
      <c r="AS100" s="16">
        <f t="shared" si="113"/>
        <v>0</v>
      </c>
      <c r="AT100" s="16">
        <f t="shared" si="114"/>
        <v>0</v>
      </c>
      <c r="AU100" s="16">
        <f t="shared" si="115"/>
        <v>0</v>
      </c>
      <c r="AV100" s="16">
        <f t="shared" si="116"/>
        <v>0</v>
      </c>
      <c r="AW100" s="16">
        <f t="shared" si="117"/>
        <v>0</v>
      </c>
      <c r="AX100" s="16">
        <f t="shared" si="118"/>
        <v>0</v>
      </c>
      <c r="AY100" s="16">
        <f t="shared" si="119"/>
        <v>0</v>
      </c>
      <c r="AZ100" s="18">
        <f t="shared" si="120"/>
        <v>0</v>
      </c>
      <c r="BA100" s="18">
        <f t="shared" si="121"/>
        <v>0</v>
      </c>
      <c r="BB100" s="18">
        <f t="shared" si="122"/>
        <v>0</v>
      </c>
      <c r="BC100" s="18">
        <f t="shared" si="123"/>
        <v>0</v>
      </c>
      <c r="BD100" s="18">
        <f t="shared" si="124"/>
        <v>0</v>
      </c>
      <c r="BE100" s="18">
        <f t="shared" si="125"/>
        <v>0</v>
      </c>
      <c r="BF100" s="18">
        <f t="shared" si="126"/>
        <v>0</v>
      </c>
      <c r="BG100" s="18">
        <f t="shared" si="127"/>
        <v>0</v>
      </c>
      <c r="BH100" s="18">
        <f t="shared" si="128"/>
        <v>0</v>
      </c>
    </row>
    <row r="101" spans="8:60" x14ac:dyDescent="0.25">
      <c r="H101" s="6" t="str">
        <f>IFERROR(VLOOKUP(B101,Sheet3!$A$1:$C$500,2,0),"")</f>
        <v/>
      </c>
      <c r="I101" s="2">
        <f t="shared" si="129"/>
        <v>0</v>
      </c>
      <c r="J101" s="2">
        <f t="shared" si="130"/>
        <v>0</v>
      </c>
      <c r="K101" s="12" t="str">
        <f>IFERROR(VLOOKUP(B101,Sheet3!$A$1:$C$500,3,0),"")</f>
        <v/>
      </c>
      <c r="L101" s="2">
        <f t="shared" si="91"/>
        <v>0</v>
      </c>
      <c r="M101" s="2">
        <f t="shared" si="92"/>
        <v>0</v>
      </c>
      <c r="N101">
        <f t="shared" si="90"/>
        <v>0</v>
      </c>
      <c r="O101">
        <f>SUMPRODUCT(($B101=[1]程序注册表!$C$2:$C$3000)*($O$1=[1]程序注册表!$F$2:$F$3000)*([1]程序注册表!$X$2:$X$3000))</f>
        <v>0</v>
      </c>
      <c r="P101">
        <f>SUMPRODUCT(($B101=[1]程序注册表!$C$2:$C$3000)*($P$1=[1]程序注册表!$F$2:$F$3000)*([1]程序注册表!$X$2:$X$3000))</f>
        <v>0</v>
      </c>
      <c r="Q101">
        <f>SUMPRODUCT(($B101=[1]程序注册表!$C$2:$C$3000)*($Q$1=[1]程序注册表!$F$2:$F$3000)*([1]程序注册表!$X$2:$X$3000))</f>
        <v>0</v>
      </c>
      <c r="R101">
        <f>SUMPRODUCT(($B101=[1]程序注册表!$C$2:$C$3000)*($R$1=[1]程序注册表!$F$2:$F$3000)*([1]程序注册表!$X$2:$X$3000))</f>
        <v>0</v>
      </c>
      <c r="S101">
        <f>SUMPRODUCT(($B101=[1]程序注册表!$C$2:$C$3000)*($S$1=[1]程序注册表!$F$2:$F$3000)*([1]程序注册表!$X$2:$X$3000))</f>
        <v>0</v>
      </c>
      <c r="T101">
        <f>SUMPRODUCT(($B101=[1]程序注册表!$C$2:$C$3000)*($T$1=[1]程序注册表!$F$2:$F$3000)*([1]程序注册表!$X$2:$X$3000))</f>
        <v>0</v>
      </c>
      <c r="U101">
        <f>SUMPRODUCT(($B101=[1]程序注册表!$C$2:$C$3000)*($U$1=[1]程序注册表!$F$2:$F$3000)*([1]程序注册表!$X$2:$X$3000))</f>
        <v>0</v>
      </c>
      <c r="V101">
        <f>SUMPRODUCT(($B101=[1]程序注册表!$C$2:$C$3000)*($V$1=[1]程序注册表!$F$2:$F$3000)*([1]程序注册表!$X$2:$X$3000))</f>
        <v>0</v>
      </c>
      <c r="W101">
        <f>SUMPRODUCT(($B101=[1]程序注册表!$C$2:$C$3000)*($W$1=[1]程序注册表!$F$2:$F$3000)*([1]程序注册表!$X$2:$X$3000))</f>
        <v>0</v>
      </c>
      <c r="X101">
        <f>SUMPRODUCT(($B101=[1]程序注册表!$C$2:$C$3000)*($X$1=[1]程序注册表!$F$2:$F$3000)*([1]程序注册表!$X$2:$X$3000))</f>
        <v>0</v>
      </c>
      <c r="Y101" s="9">
        <f t="shared" si="93"/>
        <v>0</v>
      </c>
      <c r="Z101" s="9">
        <f t="shared" si="94"/>
        <v>0</v>
      </c>
      <c r="AA101" s="9">
        <f t="shared" si="95"/>
        <v>0</v>
      </c>
      <c r="AB101" s="9">
        <f t="shared" si="96"/>
        <v>0</v>
      </c>
      <c r="AC101" s="9">
        <f t="shared" si="97"/>
        <v>0</v>
      </c>
      <c r="AD101" s="9">
        <f t="shared" si="98"/>
        <v>0</v>
      </c>
      <c r="AE101" s="9">
        <f t="shared" si="99"/>
        <v>0</v>
      </c>
      <c r="AF101" s="9">
        <f t="shared" si="100"/>
        <v>0</v>
      </c>
      <c r="AG101" s="9">
        <f t="shared" si="101"/>
        <v>0</v>
      </c>
      <c r="AH101" s="14">
        <f t="shared" si="102"/>
        <v>0</v>
      </c>
      <c r="AI101" s="14">
        <f t="shared" si="103"/>
        <v>0</v>
      </c>
      <c r="AJ101" s="14">
        <f t="shared" si="104"/>
        <v>0</v>
      </c>
      <c r="AK101" s="14">
        <f t="shared" si="105"/>
        <v>0</v>
      </c>
      <c r="AL101" s="14">
        <f t="shared" si="106"/>
        <v>0</v>
      </c>
      <c r="AM101" s="14">
        <f t="shared" si="107"/>
        <v>0</v>
      </c>
      <c r="AN101" s="14">
        <f t="shared" si="108"/>
        <v>0</v>
      </c>
      <c r="AO101" s="14">
        <f t="shared" si="109"/>
        <v>0</v>
      </c>
      <c r="AP101" s="14">
        <f t="shared" si="110"/>
        <v>0</v>
      </c>
      <c r="AQ101" s="16">
        <f t="shared" si="111"/>
        <v>0</v>
      </c>
      <c r="AR101" s="16">
        <f t="shared" si="112"/>
        <v>0</v>
      </c>
      <c r="AS101" s="16">
        <f t="shared" si="113"/>
        <v>0</v>
      </c>
      <c r="AT101" s="16">
        <f t="shared" si="114"/>
        <v>0</v>
      </c>
      <c r="AU101" s="16">
        <f t="shared" si="115"/>
        <v>0</v>
      </c>
      <c r="AV101" s="16">
        <f t="shared" si="116"/>
        <v>0</v>
      </c>
      <c r="AW101" s="16">
        <f t="shared" si="117"/>
        <v>0</v>
      </c>
      <c r="AX101" s="16">
        <f t="shared" si="118"/>
        <v>0</v>
      </c>
      <c r="AY101" s="16">
        <f t="shared" si="119"/>
        <v>0</v>
      </c>
      <c r="AZ101" s="18">
        <f t="shared" si="120"/>
        <v>0</v>
      </c>
      <c r="BA101" s="18">
        <f t="shared" si="121"/>
        <v>0</v>
      </c>
      <c r="BB101" s="18">
        <f t="shared" si="122"/>
        <v>0</v>
      </c>
      <c r="BC101" s="18">
        <f t="shared" si="123"/>
        <v>0</v>
      </c>
      <c r="BD101" s="18">
        <f t="shared" si="124"/>
        <v>0</v>
      </c>
      <c r="BE101" s="18">
        <f t="shared" si="125"/>
        <v>0</v>
      </c>
      <c r="BF101" s="18">
        <f t="shared" si="126"/>
        <v>0</v>
      </c>
      <c r="BG101" s="18">
        <f t="shared" si="127"/>
        <v>0</v>
      </c>
      <c r="BH101" s="18">
        <f t="shared" si="128"/>
        <v>0</v>
      </c>
    </row>
    <row r="102" spans="8:60" x14ac:dyDescent="0.25">
      <c r="H102" s="6" t="str">
        <f>IFERROR(VLOOKUP(B102,Sheet3!$A$1:$C$500,2,0),"")</f>
        <v/>
      </c>
      <c r="I102" s="2">
        <f t="shared" si="129"/>
        <v>0</v>
      </c>
      <c r="J102" s="2">
        <f t="shared" si="130"/>
        <v>0</v>
      </c>
      <c r="K102" s="12" t="str">
        <f>IFERROR(VLOOKUP(B102,Sheet3!$A$1:$C$500,3,0),"")</f>
        <v/>
      </c>
      <c r="L102" s="2">
        <f t="shared" si="91"/>
        <v>0</v>
      </c>
      <c r="M102" s="2">
        <f t="shared" si="92"/>
        <v>0</v>
      </c>
      <c r="N102">
        <f t="shared" si="90"/>
        <v>0</v>
      </c>
      <c r="O102">
        <f>SUMPRODUCT(($B102=[1]程序注册表!$C$2:$C$3000)*($O$1=[1]程序注册表!$F$2:$F$3000)*([1]程序注册表!$X$2:$X$3000))</f>
        <v>0</v>
      </c>
      <c r="P102">
        <f>SUMPRODUCT(($B102=[1]程序注册表!$C$2:$C$3000)*($P$1=[1]程序注册表!$F$2:$F$3000)*([1]程序注册表!$X$2:$X$3000))</f>
        <v>0</v>
      </c>
      <c r="Q102">
        <f>SUMPRODUCT(($B102=[1]程序注册表!$C$2:$C$3000)*($Q$1=[1]程序注册表!$F$2:$F$3000)*([1]程序注册表!$X$2:$X$3000))</f>
        <v>0</v>
      </c>
      <c r="R102">
        <f>SUMPRODUCT(($B102=[1]程序注册表!$C$2:$C$3000)*($R$1=[1]程序注册表!$F$2:$F$3000)*([1]程序注册表!$X$2:$X$3000))</f>
        <v>0</v>
      </c>
      <c r="S102">
        <f>SUMPRODUCT(($B102=[1]程序注册表!$C$2:$C$3000)*($S$1=[1]程序注册表!$F$2:$F$3000)*([1]程序注册表!$X$2:$X$3000))</f>
        <v>0</v>
      </c>
      <c r="T102">
        <f>SUMPRODUCT(($B102=[1]程序注册表!$C$2:$C$3000)*($T$1=[1]程序注册表!$F$2:$F$3000)*([1]程序注册表!$X$2:$X$3000))</f>
        <v>0</v>
      </c>
      <c r="U102">
        <f>SUMPRODUCT(($B102=[1]程序注册表!$C$2:$C$3000)*($U$1=[1]程序注册表!$F$2:$F$3000)*([1]程序注册表!$X$2:$X$3000))</f>
        <v>0</v>
      </c>
      <c r="V102">
        <f>SUMPRODUCT(($B102=[1]程序注册表!$C$2:$C$3000)*($V$1=[1]程序注册表!$F$2:$F$3000)*([1]程序注册表!$X$2:$X$3000))</f>
        <v>0</v>
      </c>
      <c r="W102">
        <f>SUMPRODUCT(($B102=[1]程序注册表!$C$2:$C$3000)*($W$1=[1]程序注册表!$F$2:$F$3000)*([1]程序注册表!$X$2:$X$3000))</f>
        <v>0</v>
      </c>
      <c r="X102">
        <f>SUMPRODUCT(($B102=[1]程序注册表!$C$2:$C$3000)*($X$1=[1]程序注册表!$F$2:$F$3000)*([1]程序注册表!$X$2:$X$3000))</f>
        <v>0</v>
      </c>
      <c r="Y102" s="9">
        <f t="shared" si="93"/>
        <v>0</v>
      </c>
      <c r="Z102" s="9">
        <f t="shared" si="94"/>
        <v>0</v>
      </c>
      <c r="AA102" s="9">
        <f t="shared" si="95"/>
        <v>0</v>
      </c>
      <c r="AB102" s="9">
        <f t="shared" si="96"/>
        <v>0</v>
      </c>
      <c r="AC102" s="9">
        <f t="shared" si="97"/>
        <v>0</v>
      </c>
      <c r="AD102" s="9">
        <f t="shared" si="98"/>
        <v>0</v>
      </c>
      <c r="AE102" s="9">
        <f t="shared" si="99"/>
        <v>0</v>
      </c>
      <c r="AF102" s="9">
        <f t="shared" si="100"/>
        <v>0</v>
      </c>
      <c r="AG102" s="9">
        <f t="shared" si="101"/>
        <v>0</v>
      </c>
      <c r="AH102" s="14">
        <f t="shared" si="102"/>
        <v>0</v>
      </c>
      <c r="AI102" s="14">
        <f t="shared" si="103"/>
        <v>0</v>
      </c>
      <c r="AJ102" s="14">
        <f t="shared" si="104"/>
        <v>0</v>
      </c>
      <c r="AK102" s="14">
        <f t="shared" si="105"/>
        <v>0</v>
      </c>
      <c r="AL102" s="14">
        <f t="shared" si="106"/>
        <v>0</v>
      </c>
      <c r="AM102" s="14">
        <f t="shared" si="107"/>
        <v>0</v>
      </c>
      <c r="AN102" s="14">
        <f t="shared" si="108"/>
        <v>0</v>
      </c>
      <c r="AO102" s="14">
        <f t="shared" si="109"/>
        <v>0</v>
      </c>
      <c r="AP102" s="14">
        <f t="shared" si="110"/>
        <v>0</v>
      </c>
      <c r="AQ102" s="16">
        <f t="shared" si="111"/>
        <v>0</v>
      </c>
      <c r="AR102" s="16">
        <f t="shared" si="112"/>
        <v>0</v>
      </c>
      <c r="AS102" s="16">
        <f t="shared" si="113"/>
        <v>0</v>
      </c>
      <c r="AT102" s="16">
        <f t="shared" si="114"/>
        <v>0</v>
      </c>
      <c r="AU102" s="16">
        <f t="shared" si="115"/>
        <v>0</v>
      </c>
      <c r="AV102" s="16">
        <f t="shared" si="116"/>
        <v>0</v>
      </c>
      <c r="AW102" s="16">
        <f t="shared" si="117"/>
        <v>0</v>
      </c>
      <c r="AX102" s="16">
        <f t="shared" si="118"/>
        <v>0</v>
      </c>
      <c r="AY102" s="16">
        <f t="shared" si="119"/>
        <v>0</v>
      </c>
      <c r="AZ102" s="18">
        <f t="shared" si="120"/>
        <v>0</v>
      </c>
      <c r="BA102" s="18">
        <f t="shared" si="121"/>
        <v>0</v>
      </c>
      <c r="BB102" s="18">
        <f t="shared" si="122"/>
        <v>0</v>
      </c>
      <c r="BC102" s="18">
        <f t="shared" si="123"/>
        <v>0</v>
      </c>
      <c r="BD102" s="18">
        <f t="shared" si="124"/>
        <v>0</v>
      </c>
      <c r="BE102" s="18">
        <f t="shared" si="125"/>
        <v>0</v>
      </c>
      <c r="BF102" s="18">
        <f t="shared" si="126"/>
        <v>0</v>
      </c>
      <c r="BG102" s="18">
        <f t="shared" si="127"/>
        <v>0</v>
      </c>
      <c r="BH102" s="18">
        <f t="shared" si="128"/>
        <v>0</v>
      </c>
    </row>
    <row r="103" spans="8:60" x14ac:dyDescent="0.25">
      <c r="H103" s="6" t="str">
        <f>IFERROR(VLOOKUP(B103,Sheet3!$A$1:$C$500,2,0),"")</f>
        <v/>
      </c>
      <c r="I103" s="2">
        <f t="shared" si="129"/>
        <v>0</v>
      </c>
      <c r="J103" s="2">
        <f t="shared" si="130"/>
        <v>0</v>
      </c>
      <c r="K103" s="12" t="str">
        <f>IFERROR(VLOOKUP(B103,Sheet3!$A$1:$C$500,3,0),"")</f>
        <v/>
      </c>
      <c r="L103" s="2">
        <f t="shared" si="91"/>
        <v>0</v>
      </c>
      <c r="M103" s="2">
        <f t="shared" si="92"/>
        <v>0</v>
      </c>
      <c r="N103">
        <f t="shared" si="90"/>
        <v>0</v>
      </c>
      <c r="O103">
        <f>SUMPRODUCT(($B103=[1]程序注册表!$C$2:$C$3000)*($O$1=[1]程序注册表!$F$2:$F$3000)*([1]程序注册表!$X$2:$X$3000))</f>
        <v>0</v>
      </c>
      <c r="P103">
        <f>SUMPRODUCT(($B103=[1]程序注册表!$C$2:$C$3000)*($P$1=[1]程序注册表!$F$2:$F$3000)*([1]程序注册表!$X$2:$X$3000))</f>
        <v>0</v>
      </c>
      <c r="Q103">
        <f>SUMPRODUCT(($B103=[1]程序注册表!$C$2:$C$3000)*($Q$1=[1]程序注册表!$F$2:$F$3000)*([1]程序注册表!$X$2:$X$3000))</f>
        <v>0</v>
      </c>
      <c r="R103">
        <f>SUMPRODUCT(($B103=[1]程序注册表!$C$2:$C$3000)*($R$1=[1]程序注册表!$F$2:$F$3000)*([1]程序注册表!$X$2:$X$3000))</f>
        <v>0</v>
      </c>
      <c r="S103">
        <f>SUMPRODUCT(($B103=[1]程序注册表!$C$2:$C$3000)*($S$1=[1]程序注册表!$F$2:$F$3000)*([1]程序注册表!$X$2:$X$3000))</f>
        <v>0</v>
      </c>
      <c r="T103">
        <f>SUMPRODUCT(($B103=[1]程序注册表!$C$2:$C$3000)*($T$1=[1]程序注册表!$F$2:$F$3000)*([1]程序注册表!$X$2:$X$3000))</f>
        <v>0</v>
      </c>
      <c r="U103">
        <f>SUMPRODUCT(($B103=[1]程序注册表!$C$2:$C$3000)*($U$1=[1]程序注册表!$F$2:$F$3000)*([1]程序注册表!$X$2:$X$3000))</f>
        <v>0</v>
      </c>
      <c r="V103">
        <f>SUMPRODUCT(($B103=[1]程序注册表!$C$2:$C$3000)*($V$1=[1]程序注册表!$F$2:$F$3000)*([1]程序注册表!$X$2:$X$3000))</f>
        <v>0</v>
      </c>
      <c r="W103">
        <f>SUMPRODUCT(($B103=[1]程序注册表!$C$2:$C$3000)*($W$1=[1]程序注册表!$F$2:$F$3000)*([1]程序注册表!$X$2:$X$3000))</f>
        <v>0</v>
      </c>
      <c r="X103">
        <f>SUMPRODUCT(($B103=[1]程序注册表!$C$2:$C$3000)*($X$1=[1]程序注册表!$F$2:$F$3000)*([1]程序注册表!$X$2:$X$3000))</f>
        <v>0</v>
      </c>
      <c r="Y103" s="9">
        <f t="shared" si="93"/>
        <v>0</v>
      </c>
      <c r="Z103" s="9">
        <f t="shared" si="94"/>
        <v>0</v>
      </c>
      <c r="AA103" s="9">
        <f t="shared" si="95"/>
        <v>0</v>
      </c>
      <c r="AB103" s="9">
        <f t="shared" si="96"/>
        <v>0</v>
      </c>
      <c r="AC103" s="9">
        <f t="shared" si="97"/>
        <v>0</v>
      </c>
      <c r="AD103" s="9">
        <f t="shared" si="98"/>
        <v>0</v>
      </c>
      <c r="AE103" s="9">
        <f t="shared" si="99"/>
        <v>0</v>
      </c>
      <c r="AF103" s="9">
        <f t="shared" si="100"/>
        <v>0</v>
      </c>
      <c r="AG103" s="9">
        <f t="shared" si="101"/>
        <v>0</v>
      </c>
      <c r="AH103" s="14">
        <f t="shared" si="102"/>
        <v>0</v>
      </c>
      <c r="AI103" s="14">
        <f t="shared" si="103"/>
        <v>0</v>
      </c>
      <c r="AJ103" s="14">
        <f t="shared" si="104"/>
        <v>0</v>
      </c>
      <c r="AK103" s="14">
        <f t="shared" si="105"/>
        <v>0</v>
      </c>
      <c r="AL103" s="14">
        <f t="shared" si="106"/>
        <v>0</v>
      </c>
      <c r="AM103" s="14">
        <f t="shared" si="107"/>
        <v>0</v>
      </c>
      <c r="AN103" s="14">
        <f t="shared" si="108"/>
        <v>0</v>
      </c>
      <c r="AO103" s="14">
        <f t="shared" si="109"/>
        <v>0</v>
      </c>
      <c r="AP103" s="14">
        <f t="shared" si="110"/>
        <v>0</v>
      </c>
      <c r="AQ103" s="16">
        <f t="shared" si="111"/>
        <v>0</v>
      </c>
      <c r="AR103" s="16">
        <f t="shared" si="112"/>
        <v>0</v>
      </c>
      <c r="AS103" s="16">
        <f t="shared" si="113"/>
        <v>0</v>
      </c>
      <c r="AT103" s="16">
        <f t="shared" si="114"/>
        <v>0</v>
      </c>
      <c r="AU103" s="16">
        <f t="shared" si="115"/>
        <v>0</v>
      </c>
      <c r="AV103" s="16">
        <f t="shared" si="116"/>
        <v>0</v>
      </c>
      <c r="AW103" s="16">
        <f t="shared" si="117"/>
        <v>0</v>
      </c>
      <c r="AX103" s="16">
        <f t="shared" si="118"/>
        <v>0</v>
      </c>
      <c r="AY103" s="16">
        <f t="shared" si="119"/>
        <v>0</v>
      </c>
      <c r="AZ103" s="18">
        <f t="shared" si="120"/>
        <v>0</v>
      </c>
      <c r="BA103" s="18">
        <f t="shared" si="121"/>
        <v>0</v>
      </c>
      <c r="BB103" s="18">
        <f t="shared" si="122"/>
        <v>0</v>
      </c>
      <c r="BC103" s="18">
        <f t="shared" si="123"/>
        <v>0</v>
      </c>
      <c r="BD103" s="18">
        <f t="shared" si="124"/>
        <v>0</v>
      </c>
      <c r="BE103" s="18">
        <f t="shared" si="125"/>
        <v>0</v>
      </c>
      <c r="BF103" s="18">
        <f t="shared" si="126"/>
        <v>0</v>
      </c>
      <c r="BG103" s="18">
        <f t="shared" si="127"/>
        <v>0</v>
      </c>
      <c r="BH103" s="18">
        <f t="shared" si="128"/>
        <v>0</v>
      </c>
    </row>
    <row r="104" spans="8:60" x14ac:dyDescent="0.25">
      <c r="H104" s="6" t="str">
        <f>IFERROR(VLOOKUP(B104,Sheet3!$A$1:$C$500,2,0),"")</f>
        <v/>
      </c>
      <c r="I104" s="2">
        <f t="shared" si="129"/>
        <v>0</v>
      </c>
      <c r="J104" s="2">
        <f t="shared" si="130"/>
        <v>0</v>
      </c>
      <c r="K104" s="12" t="str">
        <f>IFERROR(VLOOKUP(B104,Sheet3!$A$1:$C$500,3,0),"")</f>
        <v/>
      </c>
      <c r="L104" s="2">
        <f t="shared" si="91"/>
        <v>0</v>
      </c>
      <c r="M104" s="2">
        <f t="shared" si="92"/>
        <v>0</v>
      </c>
      <c r="N104">
        <f t="shared" si="90"/>
        <v>0</v>
      </c>
      <c r="O104">
        <f>SUMPRODUCT(($B104=[1]程序注册表!$C$2:$C$3000)*($O$1=[1]程序注册表!$F$2:$F$3000)*([1]程序注册表!$X$2:$X$3000))</f>
        <v>0</v>
      </c>
      <c r="P104">
        <f>SUMPRODUCT(($B104=[1]程序注册表!$C$2:$C$3000)*($P$1=[1]程序注册表!$F$2:$F$3000)*([1]程序注册表!$X$2:$X$3000))</f>
        <v>0</v>
      </c>
      <c r="Q104">
        <f>SUMPRODUCT(($B104=[1]程序注册表!$C$2:$C$3000)*($Q$1=[1]程序注册表!$F$2:$F$3000)*([1]程序注册表!$X$2:$X$3000))</f>
        <v>0</v>
      </c>
      <c r="R104">
        <f>SUMPRODUCT(($B104=[1]程序注册表!$C$2:$C$3000)*($R$1=[1]程序注册表!$F$2:$F$3000)*([1]程序注册表!$X$2:$X$3000))</f>
        <v>0</v>
      </c>
      <c r="S104">
        <f>SUMPRODUCT(($B104=[1]程序注册表!$C$2:$C$3000)*($S$1=[1]程序注册表!$F$2:$F$3000)*([1]程序注册表!$X$2:$X$3000))</f>
        <v>0</v>
      </c>
      <c r="T104">
        <f>SUMPRODUCT(($B104=[1]程序注册表!$C$2:$C$3000)*($T$1=[1]程序注册表!$F$2:$F$3000)*([1]程序注册表!$X$2:$X$3000))</f>
        <v>0</v>
      </c>
      <c r="U104">
        <f>SUMPRODUCT(($B104=[1]程序注册表!$C$2:$C$3000)*($U$1=[1]程序注册表!$F$2:$F$3000)*([1]程序注册表!$X$2:$X$3000))</f>
        <v>0</v>
      </c>
      <c r="V104">
        <f>SUMPRODUCT(($B104=[1]程序注册表!$C$2:$C$3000)*($V$1=[1]程序注册表!$F$2:$F$3000)*([1]程序注册表!$X$2:$X$3000))</f>
        <v>0</v>
      </c>
      <c r="W104">
        <f>SUMPRODUCT(($B104=[1]程序注册表!$C$2:$C$3000)*($W$1=[1]程序注册表!$F$2:$F$3000)*([1]程序注册表!$X$2:$X$3000))</f>
        <v>0</v>
      </c>
      <c r="X104">
        <f>SUMPRODUCT(($B104=[1]程序注册表!$C$2:$C$3000)*($X$1=[1]程序注册表!$F$2:$F$3000)*([1]程序注册表!$X$2:$X$3000))</f>
        <v>0</v>
      </c>
      <c r="Y104" s="9">
        <f t="shared" si="93"/>
        <v>0</v>
      </c>
      <c r="Z104" s="9">
        <f t="shared" si="94"/>
        <v>0</v>
      </c>
      <c r="AA104" s="9">
        <f t="shared" si="95"/>
        <v>0</v>
      </c>
      <c r="AB104" s="9">
        <f t="shared" si="96"/>
        <v>0</v>
      </c>
      <c r="AC104" s="9">
        <f t="shared" si="97"/>
        <v>0</v>
      </c>
      <c r="AD104" s="9">
        <f t="shared" si="98"/>
        <v>0</v>
      </c>
      <c r="AE104" s="9">
        <f t="shared" si="99"/>
        <v>0</v>
      </c>
      <c r="AF104" s="9">
        <f t="shared" si="100"/>
        <v>0</v>
      </c>
      <c r="AG104" s="9">
        <f t="shared" si="101"/>
        <v>0</v>
      </c>
      <c r="AH104" s="14">
        <f t="shared" si="102"/>
        <v>0</v>
      </c>
      <c r="AI104" s="14">
        <f t="shared" si="103"/>
        <v>0</v>
      </c>
      <c r="AJ104" s="14">
        <f t="shared" si="104"/>
        <v>0</v>
      </c>
      <c r="AK104" s="14">
        <f t="shared" si="105"/>
        <v>0</v>
      </c>
      <c r="AL104" s="14">
        <f t="shared" si="106"/>
        <v>0</v>
      </c>
      <c r="AM104" s="14">
        <f t="shared" si="107"/>
        <v>0</v>
      </c>
      <c r="AN104" s="14">
        <f t="shared" si="108"/>
        <v>0</v>
      </c>
      <c r="AO104" s="14">
        <f t="shared" si="109"/>
        <v>0</v>
      </c>
      <c r="AP104" s="14">
        <f t="shared" si="110"/>
        <v>0</v>
      </c>
      <c r="AQ104" s="16">
        <f t="shared" si="111"/>
        <v>0</v>
      </c>
      <c r="AR104" s="16">
        <f t="shared" si="112"/>
        <v>0</v>
      </c>
      <c r="AS104" s="16">
        <f t="shared" si="113"/>
        <v>0</v>
      </c>
      <c r="AT104" s="16">
        <f t="shared" si="114"/>
        <v>0</v>
      </c>
      <c r="AU104" s="16">
        <f t="shared" si="115"/>
        <v>0</v>
      </c>
      <c r="AV104" s="16">
        <f t="shared" si="116"/>
        <v>0</v>
      </c>
      <c r="AW104" s="16">
        <f t="shared" si="117"/>
        <v>0</v>
      </c>
      <c r="AX104" s="16">
        <f t="shared" si="118"/>
        <v>0</v>
      </c>
      <c r="AY104" s="16">
        <f t="shared" si="119"/>
        <v>0</v>
      </c>
      <c r="AZ104" s="18">
        <f t="shared" si="120"/>
        <v>0</v>
      </c>
      <c r="BA104" s="18">
        <f t="shared" si="121"/>
        <v>0</v>
      </c>
      <c r="BB104" s="18">
        <f t="shared" si="122"/>
        <v>0</v>
      </c>
      <c r="BC104" s="18">
        <f t="shared" si="123"/>
        <v>0</v>
      </c>
      <c r="BD104" s="18">
        <f t="shared" si="124"/>
        <v>0</v>
      </c>
      <c r="BE104" s="18">
        <f t="shared" si="125"/>
        <v>0</v>
      </c>
      <c r="BF104" s="18">
        <f t="shared" si="126"/>
        <v>0</v>
      </c>
      <c r="BG104" s="18">
        <f t="shared" si="127"/>
        <v>0</v>
      </c>
      <c r="BH104" s="18">
        <f t="shared" si="128"/>
        <v>0</v>
      </c>
    </row>
    <row r="105" spans="8:60" x14ac:dyDescent="0.25">
      <c r="H105" s="6" t="str">
        <f>IFERROR(VLOOKUP(B105,Sheet3!$A$1:$C$500,2,0),"")</f>
        <v/>
      </c>
      <c r="I105" s="2">
        <f t="shared" si="129"/>
        <v>0</v>
      </c>
      <c r="J105" s="2">
        <f t="shared" si="130"/>
        <v>0</v>
      </c>
      <c r="K105" s="12" t="str">
        <f>IFERROR(VLOOKUP(B105,Sheet3!$A$1:$C$500,3,0),"")</f>
        <v/>
      </c>
      <c r="L105" s="2">
        <f t="shared" si="91"/>
        <v>0</v>
      </c>
      <c r="M105" s="2">
        <f t="shared" si="92"/>
        <v>0</v>
      </c>
      <c r="N105">
        <f t="shared" si="90"/>
        <v>0</v>
      </c>
      <c r="O105">
        <f>SUMPRODUCT(($B105=[1]程序注册表!$C$2:$C$3000)*($O$1=[1]程序注册表!$F$2:$F$3000)*([1]程序注册表!$X$2:$X$3000))</f>
        <v>0</v>
      </c>
      <c r="P105">
        <f>SUMPRODUCT(($B105=[1]程序注册表!$C$2:$C$3000)*($P$1=[1]程序注册表!$F$2:$F$3000)*([1]程序注册表!$X$2:$X$3000))</f>
        <v>0</v>
      </c>
      <c r="Q105">
        <f>SUMPRODUCT(($B105=[1]程序注册表!$C$2:$C$3000)*($Q$1=[1]程序注册表!$F$2:$F$3000)*([1]程序注册表!$X$2:$X$3000))</f>
        <v>0</v>
      </c>
      <c r="R105">
        <f>SUMPRODUCT(($B105=[1]程序注册表!$C$2:$C$3000)*($R$1=[1]程序注册表!$F$2:$F$3000)*([1]程序注册表!$X$2:$X$3000))</f>
        <v>0</v>
      </c>
      <c r="S105">
        <f>SUMPRODUCT(($B105=[1]程序注册表!$C$2:$C$3000)*($S$1=[1]程序注册表!$F$2:$F$3000)*([1]程序注册表!$X$2:$X$3000))</f>
        <v>0</v>
      </c>
      <c r="T105">
        <f>SUMPRODUCT(($B105=[1]程序注册表!$C$2:$C$3000)*($T$1=[1]程序注册表!$F$2:$F$3000)*([1]程序注册表!$X$2:$X$3000))</f>
        <v>0</v>
      </c>
      <c r="U105">
        <f>SUMPRODUCT(($B105=[1]程序注册表!$C$2:$C$3000)*($U$1=[1]程序注册表!$F$2:$F$3000)*([1]程序注册表!$X$2:$X$3000))</f>
        <v>0</v>
      </c>
      <c r="V105">
        <f>SUMPRODUCT(($B105=[1]程序注册表!$C$2:$C$3000)*($V$1=[1]程序注册表!$F$2:$F$3000)*([1]程序注册表!$X$2:$X$3000))</f>
        <v>0</v>
      </c>
      <c r="W105">
        <f>SUMPRODUCT(($B105=[1]程序注册表!$C$2:$C$3000)*($W$1=[1]程序注册表!$F$2:$F$3000)*([1]程序注册表!$X$2:$X$3000))</f>
        <v>0</v>
      </c>
      <c r="X105">
        <f>SUMPRODUCT(($B105=[1]程序注册表!$C$2:$C$3000)*($X$1=[1]程序注册表!$F$2:$F$3000)*([1]程序注册表!$X$2:$X$3000))</f>
        <v>0</v>
      </c>
      <c r="Y105" s="9">
        <f t="shared" si="93"/>
        <v>0</v>
      </c>
      <c r="Z105" s="9">
        <f t="shared" si="94"/>
        <v>0</v>
      </c>
      <c r="AA105" s="9">
        <f t="shared" si="95"/>
        <v>0</v>
      </c>
      <c r="AB105" s="9">
        <f t="shared" si="96"/>
        <v>0</v>
      </c>
      <c r="AC105" s="9">
        <f t="shared" si="97"/>
        <v>0</v>
      </c>
      <c r="AD105" s="9">
        <f t="shared" si="98"/>
        <v>0</v>
      </c>
      <c r="AE105" s="9">
        <f t="shared" si="99"/>
        <v>0</v>
      </c>
      <c r="AF105" s="9">
        <f t="shared" si="100"/>
        <v>0</v>
      </c>
      <c r="AG105" s="9">
        <f t="shared" si="101"/>
        <v>0</v>
      </c>
      <c r="AH105" s="14">
        <f t="shared" si="102"/>
        <v>0</v>
      </c>
      <c r="AI105" s="14">
        <f t="shared" si="103"/>
        <v>0</v>
      </c>
      <c r="AJ105" s="14">
        <f t="shared" si="104"/>
        <v>0</v>
      </c>
      <c r="AK105" s="14">
        <f t="shared" si="105"/>
        <v>0</v>
      </c>
      <c r="AL105" s="14">
        <f t="shared" si="106"/>
        <v>0</v>
      </c>
      <c r="AM105" s="14">
        <f t="shared" si="107"/>
        <v>0</v>
      </c>
      <c r="AN105" s="14">
        <f t="shared" si="108"/>
        <v>0</v>
      </c>
      <c r="AO105" s="14">
        <f t="shared" si="109"/>
        <v>0</v>
      </c>
      <c r="AP105" s="14">
        <f t="shared" si="110"/>
        <v>0</v>
      </c>
      <c r="AQ105" s="16">
        <f t="shared" si="111"/>
        <v>0</v>
      </c>
      <c r="AR105" s="16">
        <f t="shared" si="112"/>
        <v>0</v>
      </c>
      <c r="AS105" s="16">
        <f t="shared" si="113"/>
        <v>0</v>
      </c>
      <c r="AT105" s="16">
        <f t="shared" si="114"/>
        <v>0</v>
      </c>
      <c r="AU105" s="16">
        <f t="shared" si="115"/>
        <v>0</v>
      </c>
      <c r="AV105" s="16">
        <f t="shared" si="116"/>
        <v>0</v>
      </c>
      <c r="AW105" s="16">
        <f t="shared" si="117"/>
        <v>0</v>
      </c>
      <c r="AX105" s="16">
        <f t="shared" si="118"/>
        <v>0</v>
      </c>
      <c r="AY105" s="16">
        <f t="shared" si="119"/>
        <v>0</v>
      </c>
      <c r="AZ105" s="18">
        <f t="shared" si="120"/>
        <v>0</v>
      </c>
      <c r="BA105" s="18">
        <f t="shared" si="121"/>
        <v>0</v>
      </c>
      <c r="BB105" s="18">
        <f t="shared" si="122"/>
        <v>0</v>
      </c>
      <c r="BC105" s="18">
        <f t="shared" si="123"/>
        <v>0</v>
      </c>
      <c r="BD105" s="18">
        <f t="shared" si="124"/>
        <v>0</v>
      </c>
      <c r="BE105" s="18">
        <f t="shared" si="125"/>
        <v>0</v>
      </c>
      <c r="BF105" s="18">
        <f t="shared" si="126"/>
        <v>0</v>
      </c>
      <c r="BG105" s="18">
        <f t="shared" si="127"/>
        <v>0</v>
      </c>
      <c r="BH105" s="18">
        <f t="shared" si="128"/>
        <v>0</v>
      </c>
    </row>
    <row r="106" spans="8:60" x14ac:dyDescent="0.25">
      <c r="H106" s="6" t="str">
        <f>IFERROR(VLOOKUP(B106,Sheet3!$A$1:$C$500,2,0),"")</f>
        <v/>
      </c>
      <c r="I106" s="2">
        <f t="shared" si="129"/>
        <v>0</v>
      </c>
      <c r="J106" s="2">
        <f t="shared" si="130"/>
        <v>0</v>
      </c>
      <c r="K106" s="12" t="str">
        <f>IFERROR(VLOOKUP(B106,Sheet3!$A$1:$C$500,3,0),"")</f>
        <v/>
      </c>
      <c r="L106" s="2">
        <f t="shared" si="91"/>
        <v>0</v>
      </c>
      <c r="M106" s="2">
        <f t="shared" si="92"/>
        <v>0</v>
      </c>
      <c r="N106">
        <f t="shared" si="90"/>
        <v>0</v>
      </c>
      <c r="O106">
        <f>SUMPRODUCT(($B106=[1]程序注册表!$C$2:$C$3000)*($O$1=[1]程序注册表!$F$2:$F$3000)*([1]程序注册表!$X$2:$X$3000))</f>
        <v>0</v>
      </c>
      <c r="P106">
        <f>SUMPRODUCT(($B106=[1]程序注册表!$C$2:$C$3000)*($P$1=[1]程序注册表!$F$2:$F$3000)*([1]程序注册表!$X$2:$X$3000))</f>
        <v>0</v>
      </c>
      <c r="Q106">
        <f>SUMPRODUCT(($B106=[1]程序注册表!$C$2:$C$3000)*($Q$1=[1]程序注册表!$F$2:$F$3000)*([1]程序注册表!$X$2:$X$3000))</f>
        <v>0</v>
      </c>
      <c r="R106">
        <f>SUMPRODUCT(($B106=[1]程序注册表!$C$2:$C$3000)*($R$1=[1]程序注册表!$F$2:$F$3000)*([1]程序注册表!$X$2:$X$3000))</f>
        <v>0</v>
      </c>
      <c r="S106">
        <f>SUMPRODUCT(($B106=[1]程序注册表!$C$2:$C$3000)*($S$1=[1]程序注册表!$F$2:$F$3000)*([1]程序注册表!$X$2:$X$3000))</f>
        <v>0</v>
      </c>
      <c r="T106">
        <f>SUMPRODUCT(($B106=[1]程序注册表!$C$2:$C$3000)*($T$1=[1]程序注册表!$F$2:$F$3000)*([1]程序注册表!$X$2:$X$3000))</f>
        <v>0</v>
      </c>
      <c r="U106">
        <f>SUMPRODUCT(($B106=[1]程序注册表!$C$2:$C$3000)*($U$1=[1]程序注册表!$F$2:$F$3000)*([1]程序注册表!$X$2:$X$3000))</f>
        <v>0</v>
      </c>
      <c r="V106">
        <f>SUMPRODUCT(($B106=[1]程序注册表!$C$2:$C$3000)*($V$1=[1]程序注册表!$F$2:$F$3000)*([1]程序注册表!$X$2:$X$3000))</f>
        <v>0</v>
      </c>
      <c r="W106">
        <f>SUMPRODUCT(($B106=[1]程序注册表!$C$2:$C$3000)*($W$1=[1]程序注册表!$F$2:$F$3000)*([1]程序注册表!$X$2:$X$3000))</f>
        <v>0</v>
      </c>
      <c r="X106">
        <f>SUMPRODUCT(($B106=[1]程序注册表!$C$2:$C$3000)*($X$1=[1]程序注册表!$F$2:$F$3000)*([1]程序注册表!$X$2:$X$3000))</f>
        <v>0</v>
      </c>
      <c r="Y106" s="9">
        <f t="shared" si="93"/>
        <v>0</v>
      </c>
      <c r="Z106" s="9">
        <f t="shared" si="94"/>
        <v>0</v>
      </c>
      <c r="AA106" s="9">
        <f t="shared" si="95"/>
        <v>0</v>
      </c>
      <c r="AB106" s="9">
        <f t="shared" si="96"/>
        <v>0</v>
      </c>
      <c r="AC106" s="9">
        <f t="shared" si="97"/>
        <v>0</v>
      </c>
      <c r="AD106" s="9">
        <f t="shared" si="98"/>
        <v>0</v>
      </c>
      <c r="AE106" s="9">
        <f t="shared" si="99"/>
        <v>0</v>
      </c>
      <c r="AF106" s="9">
        <f t="shared" si="100"/>
        <v>0</v>
      </c>
      <c r="AG106" s="9">
        <f t="shared" si="101"/>
        <v>0</v>
      </c>
      <c r="AH106" s="14">
        <f t="shared" si="102"/>
        <v>0</v>
      </c>
      <c r="AI106" s="14">
        <f t="shared" si="103"/>
        <v>0</v>
      </c>
      <c r="AJ106" s="14">
        <f t="shared" si="104"/>
        <v>0</v>
      </c>
      <c r="AK106" s="14">
        <f t="shared" si="105"/>
        <v>0</v>
      </c>
      <c r="AL106" s="14">
        <f t="shared" si="106"/>
        <v>0</v>
      </c>
      <c r="AM106" s="14">
        <f t="shared" si="107"/>
        <v>0</v>
      </c>
      <c r="AN106" s="14">
        <f t="shared" si="108"/>
        <v>0</v>
      </c>
      <c r="AO106" s="14">
        <f t="shared" si="109"/>
        <v>0</v>
      </c>
      <c r="AP106" s="14">
        <f t="shared" si="110"/>
        <v>0</v>
      </c>
      <c r="AQ106" s="16">
        <f t="shared" si="111"/>
        <v>0</v>
      </c>
      <c r="AR106" s="16">
        <f t="shared" si="112"/>
        <v>0</v>
      </c>
      <c r="AS106" s="16">
        <f t="shared" si="113"/>
        <v>0</v>
      </c>
      <c r="AT106" s="16">
        <f t="shared" si="114"/>
        <v>0</v>
      </c>
      <c r="AU106" s="16">
        <f t="shared" si="115"/>
        <v>0</v>
      </c>
      <c r="AV106" s="16">
        <f t="shared" si="116"/>
        <v>0</v>
      </c>
      <c r="AW106" s="16">
        <f t="shared" si="117"/>
        <v>0</v>
      </c>
      <c r="AX106" s="16">
        <f t="shared" si="118"/>
        <v>0</v>
      </c>
      <c r="AY106" s="16">
        <f t="shared" si="119"/>
        <v>0</v>
      </c>
      <c r="AZ106" s="18">
        <f t="shared" si="120"/>
        <v>0</v>
      </c>
      <c r="BA106" s="18">
        <f t="shared" si="121"/>
        <v>0</v>
      </c>
      <c r="BB106" s="18">
        <f t="shared" si="122"/>
        <v>0</v>
      </c>
      <c r="BC106" s="18">
        <f t="shared" si="123"/>
        <v>0</v>
      </c>
      <c r="BD106" s="18">
        <f t="shared" si="124"/>
        <v>0</v>
      </c>
      <c r="BE106" s="18">
        <f t="shared" si="125"/>
        <v>0</v>
      </c>
      <c r="BF106" s="18">
        <f t="shared" si="126"/>
        <v>0</v>
      </c>
      <c r="BG106" s="18">
        <f t="shared" si="127"/>
        <v>0</v>
      </c>
      <c r="BH106" s="18">
        <f t="shared" si="128"/>
        <v>0</v>
      </c>
    </row>
    <row r="107" spans="8:60" x14ac:dyDescent="0.25">
      <c r="H107" s="6" t="str">
        <f>IFERROR(VLOOKUP(B107,Sheet3!$A$1:$C$500,2,0),"")</f>
        <v/>
      </c>
      <c r="I107" s="2">
        <f t="shared" si="129"/>
        <v>0</v>
      </c>
      <c r="J107" s="2">
        <f t="shared" si="130"/>
        <v>0</v>
      </c>
      <c r="K107" s="12" t="str">
        <f>IFERROR(VLOOKUP(B107,Sheet3!$A$1:$C$500,3,0),"")</f>
        <v/>
      </c>
      <c r="L107" s="2">
        <f t="shared" si="91"/>
        <v>0</v>
      </c>
      <c r="M107" s="2">
        <f t="shared" si="92"/>
        <v>0</v>
      </c>
      <c r="N107">
        <f t="shared" si="90"/>
        <v>0</v>
      </c>
      <c r="O107">
        <f>SUMPRODUCT(($B107=[1]程序注册表!$C$2:$C$3000)*($O$1=[1]程序注册表!$F$2:$F$3000)*([1]程序注册表!$X$2:$X$3000))</f>
        <v>0</v>
      </c>
      <c r="P107">
        <f>SUMPRODUCT(($B107=[1]程序注册表!$C$2:$C$3000)*($P$1=[1]程序注册表!$F$2:$F$3000)*([1]程序注册表!$X$2:$X$3000))</f>
        <v>0</v>
      </c>
      <c r="Q107">
        <f>SUMPRODUCT(($B107=[1]程序注册表!$C$2:$C$3000)*($Q$1=[1]程序注册表!$F$2:$F$3000)*([1]程序注册表!$X$2:$X$3000))</f>
        <v>0</v>
      </c>
      <c r="R107">
        <f>SUMPRODUCT(($B107=[1]程序注册表!$C$2:$C$3000)*($R$1=[1]程序注册表!$F$2:$F$3000)*([1]程序注册表!$X$2:$X$3000))</f>
        <v>0</v>
      </c>
      <c r="S107">
        <f>SUMPRODUCT(($B107=[1]程序注册表!$C$2:$C$3000)*($S$1=[1]程序注册表!$F$2:$F$3000)*([1]程序注册表!$X$2:$X$3000))</f>
        <v>0</v>
      </c>
      <c r="T107">
        <f>SUMPRODUCT(($B107=[1]程序注册表!$C$2:$C$3000)*($T$1=[1]程序注册表!$F$2:$F$3000)*([1]程序注册表!$X$2:$X$3000))</f>
        <v>0</v>
      </c>
      <c r="U107">
        <f>SUMPRODUCT(($B107=[1]程序注册表!$C$2:$C$3000)*($U$1=[1]程序注册表!$F$2:$F$3000)*([1]程序注册表!$X$2:$X$3000))</f>
        <v>0</v>
      </c>
      <c r="V107">
        <f>SUMPRODUCT(($B107=[1]程序注册表!$C$2:$C$3000)*($V$1=[1]程序注册表!$F$2:$F$3000)*([1]程序注册表!$X$2:$X$3000))</f>
        <v>0</v>
      </c>
      <c r="W107">
        <f>SUMPRODUCT(($B107=[1]程序注册表!$C$2:$C$3000)*($W$1=[1]程序注册表!$F$2:$F$3000)*([1]程序注册表!$X$2:$X$3000))</f>
        <v>0</v>
      </c>
      <c r="X107">
        <f>SUMPRODUCT(($B107=[1]程序注册表!$C$2:$C$3000)*($X$1=[1]程序注册表!$F$2:$F$3000)*([1]程序注册表!$X$2:$X$3000))</f>
        <v>0</v>
      </c>
      <c r="Y107" s="9">
        <f t="shared" si="93"/>
        <v>0</v>
      </c>
      <c r="Z107" s="9">
        <f t="shared" si="94"/>
        <v>0</v>
      </c>
      <c r="AA107" s="9">
        <f t="shared" si="95"/>
        <v>0</v>
      </c>
      <c r="AB107" s="9">
        <f t="shared" si="96"/>
        <v>0</v>
      </c>
      <c r="AC107" s="9">
        <f t="shared" si="97"/>
        <v>0</v>
      </c>
      <c r="AD107" s="9">
        <f t="shared" si="98"/>
        <v>0</v>
      </c>
      <c r="AE107" s="9">
        <f t="shared" si="99"/>
        <v>0</v>
      </c>
      <c r="AF107" s="9">
        <f t="shared" si="100"/>
        <v>0</v>
      </c>
      <c r="AG107" s="9">
        <f t="shared" si="101"/>
        <v>0</v>
      </c>
      <c r="AH107" s="14">
        <f t="shared" si="102"/>
        <v>0</v>
      </c>
      <c r="AI107" s="14">
        <f t="shared" si="103"/>
        <v>0</v>
      </c>
      <c r="AJ107" s="14">
        <f t="shared" si="104"/>
        <v>0</v>
      </c>
      <c r="AK107" s="14">
        <f t="shared" si="105"/>
        <v>0</v>
      </c>
      <c r="AL107" s="14">
        <f t="shared" si="106"/>
        <v>0</v>
      </c>
      <c r="AM107" s="14">
        <f t="shared" si="107"/>
        <v>0</v>
      </c>
      <c r="AN107" s="14">
        <f t="shared" si="108"/>
        <v>0</v>
      </c>
      <c r="AO107" s="14">
        <f t="shared" si="109"/>
        <v>0</v>
      </c>
      <c r="AP107" s="14">
        <f t="shared" si="110"/>
        <v>0</v>
      </c>
      <c r="AQ107" s="16">
        <f t="shared" si="111"/>
        <v>0</v>
      </c>
      <c r="AR107" s="16">
        <f t="shared" si="112"/>
        <v>0</v>
      </c>
      <c r="AS107" s="16">
        <f t="shared" si="113"/>
        <v>0</v>
      </c>
      <c r="AT107" s="16">
        <f t="shared" si="114"/>
        <v>0</v>
      </c>
      <c r="AU107" s="16">
        <f t="shared" si="115"/>
        <v>0</v>
      </c>
      <c r="AV107" s="16">
        <f t="shared" si="116"/>
        <v>0</v>
      </c>
      <c r="AW107" s="16">
        <f t="shared" si="117"/>
        <v>0</v>
      </c>
      <c r="AX107" s="16">
        <f t="shared" si="118"/>
        <v>0</v>
      </c>
      <c r="AY107" s="16">
        <f t="shared" si="119"/>
        <v>0</v>
      </c>
      <c r="AZ107" s="18">
        <f t="shared" si="120"/>
        <v>0</v>
      </c>
      <c r="BA107" s="18">
        <f t="shared" si="121"/>
        <v>0</v>
      </c>
      <c r="BB107" s="18">
        <f t="shared" si="122"/>
        <v>0</v>
      </c>
      <c r="BC107" s="18">
        <f t="shared" si="123"/>
        <v>0</v>
      </c>
      <c r="BD107" s="18">
        <f t="shared" si="124"/>
        <v>0</v>
      </c>
      <c r="BE107" s="18">
        <f t="shared" si="125"/>
        <v>0</v>
      </c>
      <c r="BF107" s="18">
        <f t="shared" si="126"/>
        <v>0</v>
      </c>
      <c r="BG107" s="18">
        <f t="shared" si="127"/>
        <v>0</v>
      </c>
      <c r="BH107" s="18">
        <f t="shared" si="128"/>
        <v>0</v>
      </c>
    </row>
    <row r="108" spans="8:60" x14ac:dyDescent="0.25">
      <c r="H108" s="6" t="str">
        <f>IFERROR(VLOOKUP(B108,Sheet3!$A$1:$C$500,2,0),"")</f>
        <v/>
      </c>
      <c r="I108" s="2">
        <f t="shared" si="129"/>
        <v>0</v>
      </c>
      <c r="J108" s="2">
        <f t="shared" si="130"/>
        <v>0</v>
      </c>
      <c r="K108" s="12" t="str">
        <f>IFERROR(VLOOKUP(B108,Sheet3!$A$1:$C$500,3,0),"")</f>
        <v/>
      </c>
      <c r="L108" s="2">
        <f t="shared" si="91"/>
        <v>0</v>
      </c>
      <c r="M108" s="2">
        <f t="shared" si="92"/>
        <v>0</v>
      </c>
      <c r="N108">
        <f t="shared" si="90"/>
        <v>0</v>
      </c>
      <c r="O108">
        <f>SUMPRODUCT(($B108=[1]程序注册表!$C$2:$C$3000)*($O$1=[1]程序注册表!$F$2:$F$3000)*([1]程序注册表!$X$2:$X$3000))</f>
        <v>0</v>
      </c>
      <c r="P108">
        <f>SUMPRODUCT(($B108=[1]程序注册表!$C$2:$C$3000)*($P$1=[1]程序注册表!$F$2:$F$3000)*([1]程序注册表!$X$2:$X$3000))</f>
        <v>0</v>
      </c>
      <c r="Q108">
        <f>SUMPRODUCT(($B108=[1]程序注册表!$C$2:$C$3000)*($Q$1=[1]程序注册表!$F$2:$F$3000)*([1]程序注册表!$X$2:$X$3000))</f>
        <v>0</v>
      </c>
      <c r="R108">
        <f>SUMPRODUCT(($B108=[1]程序注册表!$C$2:$C$3000)*($R$1=[1]程序注册表!$F$2:$F$3000)*([1]程序注册表!$X$2:$X$3000))</f>
        <v>0</v>
      </c>
      <c r="S108">
        <f>SUMPRODUCT(($B108=[1]程序注册表!$C$2:$C$3000)*($S$1=[1]程序注册表!$F$2:$F$3000)*([1]程序注册表!$X$2:$X$3000))</f>
        <v>0</v>
      </c>
      <c r="T108">
        <f>SUMPRODUCT(($B108=[1]程序注册表!$C$2:$C$3000)*($T$1=[1]程序注册表!$F$2:$F$3000)*([1]程序注册表!$X$2:$X$3000))</f>
        <v>0</v>
      </c>
      <c r="U108">
        <f>SUMPRODUCT(($B108=[1]程序注册表!$C$2:$C$3000)*($U$1=[1]程序注册表!$F$2:$F$3000)*([1]程序注册表!$X$2:$X$3000))</f>
        <v>0</v>
      </c>
      <c r="V108">
        <f>SUMPRODUCT(($B108=[1]程序注册表!$C$2:$C$3000)*($V$1=[1]程序注册表!$F$2:$F$3000)*([1]程序注册表!$X$2:$X$3000))</f>
        <v>0</v>
      </c>
      <c r="W108">
        <f>SUMPRODUCT(($B108=[1]程序注册表!$C$2:$C$3000)*($W$1=[1]程序注册表!$F$2:$F$3000)*([1]程序注册表!$X$2:$X$3000))</f>
        <v>0</v>
      </c>
      <c r="X108">
        <f>SUMPRODUCT(($B108=[1]程序注册表!$C$2:$C$3000)*($X$1=[1]程序注册表!$F$2:$F$3000)*([1]程序注册表!$X$2:$X$3000))</f>
        <v>0</v>
      </c>
      <c r="Y108" s="9">
        <f t="shared" si="93"/>
        <v>0</v>
      </c>
      <c r="Z108" s="9">
        <f t="shared" si="94"/>
        <v>0</v>
      </c>
      <c r="AA108" s="9">
        <f t="shared" si="95"/>
        <v>0</v>
      </c>
      <c r="AB108" s="9">
        <f t="shared" si="96"/>
        <v>0</v>
      </c>
      <c r="AC108" s="9">
        <f t="shared" si="97"/>
        <v>0</v>
      </c>
      <c r="AD108" s="9">
        <f t="shared" si="98"/>
        <v>0</v>
      </c>
      <c r="AE108" s="9">
        <f t="shared" si="99"/>
        <v>0</v>
      </c>
      <c r="AF108" s="9">
        <f t="shared" si="100"/>
        <v>0</v>
      </c>
      <c r="AG108" s="9">
        <f t="shared" si="101"/>
        <v>0</v>
      </c>
      <c r="AH108" s="14">
        <f t="shared" si="102"/>
        <v>0</v>
      </c>
      <c r="AI108" s="14">
        <f t="shared" si="103"/>
        <v>0</v>
      </c>
      <c r="AJ108" s="14">
        <f t="shared" si="104"/>
        <v>0</v>
      </c>
      <c r="AK108" s="14">
        <f t="shared" si="105"/>
        <v>0</v>
      </c>
      <c r="AL108" s="14">
        <f t="shared" si="106"/>
        <v>0</v>
      </c>
      <c r="AM108" s="14">
        <f t="shared" si="107"/>
        <v>0</v>
      </c>
      <c r="AN108" s="14">
        <f t="shared" si="108"/>
        <v>0</v>
      </c>
      <c r="AO108" s="14">
        <f t="shared" si="109"/>
        <v>0</v>
      </c>
      <c r="AP108" s="14">
        <f t="shared" si="110"/>
        <v>0</v>
      </c>
      <c r="AQ108" s="16">
        <f t="shared" si="111"/>
        <v>0</v>
      </c>
      <c r="AR108" s="16">
        <f t="shared" si="112"/>
        <v>0</v>
      </c>
      <c r="AS108" s="16">
        <f t="shared" si="113"/>
        <v>0</v>
      </c>
      <c r="AT108" s="16">
        <f t="shared" si="114"/>
        <v>0</v>
      </c>
      <c r="AU108" s="16">
        <f t="shared" si="115"/>
        <v>0</v>
      </c>
      <c r="AV108" s="16">
        <f t="shared" si="116"/>
        <v>0</v>
      </c>
      <c r="AW108" s="16">
        <f t="shared" si="117"/>
        <v>0</v>
      </c>
      <c r="AX108" s="16">
        <f t="shared" si="118"/>
        <v>0</v>
      </c>
      <c r="AY108" s="16">
        <f t="shared" si="119"/>
        <v>0</v>
      </c>
      <c r="AZ108" s="18">
        <f t="shared" si="120"/>
        <v>0</v>
      </c>
      <c r="BA108" s="18">
        <f t="shared" si="121"/>
        <v>0</v>
      </c>
      <c r="BB108" s="18">
        <f t="shared" si="122"/>
        <v>0</v>
      </c>
      <c r="BC108" s="18">
        <f t="shared" si="123"/>
        <v>0</v>
      </c>
      <c r="BD108" s="18">
        <f t="shared" si="124"/>
        <v>0</v>
      </c>
      <c r="BE108" s="18">
        <f t="shared" si="125"/>
        <v>0</v>
      </c>
      <c r="BF108" s="18">
        <f t="shared" si="126"/>
        <v>0</v>
      </c>
      <c r="BG108" s="18">
        <f t="shared" si="127"/>
        <v>0</v>
      </c>
      <c r="BH108" s="18">
        <f t="shared" si="128"/>
        <v>0</v>
      </c>
    </row>
    <row r="109" spans="8:60" x14ac:dyDescent="0.25">
      <c r="H109" s="6" t="str">
        <f>IFERROR(VLOOKUP(B109,Sheet3!$A$1:$C$500,2,0),"")</f>
        <v/>
      </c>
      <c r="I109" s="2">
        <f t="shared" si="129"/>
        <v>0</v>
      </c>
      <c r="J109" s="2">
        <f t="shared" si="130"/>
        <v>0</v>
      </c>
      <c r="K109" s="12" t="str">
        <f>IFERROR(VLOOKUP(B109,Sheet3!$A$1:$C$500,3,0),"")</f>
        <v/>
      </c>
      <c r="L109" s="2">
        <f t="shared" si="91"/>
        <v>0</v>
      </c>
      <c r="M109" s="2">
        <f t="shared" si="92"/>
        <v>0</v>
      </c>
      <c r="N109">
        <f t="shared" si="90"/>
        <v>0</v>
      </c>
      <c r="O109">
        <f>SUMPRODUCT(($B109=[1]程序注册表!$C$2:$C$3000)*($O$1=[1]程序注册表!$F$2:$F$3000)*([1]程序注册表!$X$2:$X$3000))</f>
        <v>0</v>
      </c>
      <c r="P109">
        <f>SUMPRODUCT(($B109=[1]程序注册表!$C$2:$C$3000)*($P$1=[1]程序注册表!$F$2:$F$3000)*([1]程序注册表!$X$2:$X$3000))</f>
        <v>0</v>
      </c>
      <c r="Q109">
        <f>SUMPRODUCT(($B109=[1]程序注册表!$C$2:$C$3000)*($Q$1=[1]程序注册表!$F$2:$F$3000)*([1]程序注册表!$X$2:$X$3000))</f>
        <v>0</v>
      </c>
      <c r="R109">
        <f>SUMPRODUCT(($B109=[1]程序注册表!$C$2:$C$3000)*($R$1=[1]程序注册表!$F$2:$F$3000)*([1]程序注册表!$X$2:$X$3000))</f>
        <v>0</v>
      </c>
      <c r="S109">
        <f>SUMPRODUCT(($B109=[1]程序注册表!$C$2:$C$3000)*($S$1=[1]程序注册表!$F$2:$F$3000)*([1]程序注册表!$X$2:$X$3000))</f>
        <v>0</v>
      </c>
      <c r="T109">
        <f>SUMPRODUCT(($B109=[1]程序注册表!$C$2:$C$3000)*($T$1=[1]程序注册表!$F$2:$F$3000)*([1]程序注册表!$X$2:$X$3000))</f>
        <v>0</v>
      </c>
      <c r="U109">
        <f>SUMPRODUCT(($B109=[1]程序注册表!$C$2:$C$3000)*($U$1=[1]程序注册表!$F$2:$F$3000)*([1]程序注册表!$X$2:$X$3000))</f>
        <v>0</v>
      </c>
      <c r="V109">
        <f>SUMPRODUCT(($B109=[1]程序注册表!$C$2:$C$3000)*($V$1=[1]程序注册表!$F$2:$F$3000)*([1]程序注册表!$X$2:$X$3000))</f>
        <v>0</v>
      </c>
      <c r="W109">
        <f>SUMPRODUCT(($B109=[1]程序注册表!$C$2:$C$3000)*($W$1=[1]程序注册表!$F$2:$F$3000)*([1]程序注册表!$X$2:$X$3000))</f>
        <v>0</v>
      </c>
      <c r="X109">
        <f>SUMPRODUCT(($B109=[1]程序注册表!$C$2:$C$3000)*($X$1=[1]程序注册表!$F$2:$F$3000)*([1]程序注册表!$X$2:$X$3000))</f>
        <v>0</v>
      </c>
      <c r="Y109" s="9">
        <f t="shared" si="93"/>
        <v>0</v>
      </c>
      <c r="Z109" s="9">
        <f t="shared" si="94"/>
        <v>0</v>
      </c>
      <c r="AA109" s="9">
        <f t="shared" si="95"/>
        <v>0</v>
      </c>
      <c r="AB109" s="9">
        <f t="shared" si="96"/>
        <v>0</v>
      </c>
      <c r="AC109" s="9">
        <f t="shared" si="97"/>
        <v>0</v>
      </c>
      <c r="AD109" s="9">
        <f t="shared" si="98"/>
        <v>0</v>
      </c>
      <c r="AE109" s="9">
        <f t="shared" si="99"/>
        <v>0</v>
      </c>
      <c r="AF109" s="9">
        <f t="shared" si="100"/>
        <v>0</v>
      </c>
      <c r="AG109" s="9">
        <f t="shared" si="101"/>
        <v>0</v>
      </c>
      <c r="AH109" s="14">
        <f t="shared" si="102"/>
        <v>0</v>
      </c>
      <c r="AI109" s="14">
        <f t="shared" si="103"/>
        <v>0</v>
      </c>
      <c r="AJ109" s="14">
        <f t="shared" si="104"/>
        <v>0</v>
      </c>
      <c r="AK109" s="14">
        <f t="shared" si="105"/>
        <v>0</v>
      </c>
      <c r="AL109" s="14">
        <f t="shared" si="106"/>
        <v>0</v>
      </c>
      <c r="AM109" s="14">
        <f t="shared" si="107"/>
        <v>0</v>
      </c>
      <c r="AN109" s="14">
        <f t="shared" si="108"/>
        <v>0</v>
      </c>
      <c r="AO109" s="14">
        <f t="shared" si="109"/>
        <v>0</v>
      </c>
      <c r="AP109" s="14">
        <f t="shared" si="110"/>
        <v>0</v>
      </c>
      <c r="AQ109" s="16">
        <f t="shared" si="111"/>
        <v>0</v>
      </c>
      <c r="AR109" s="16">
        <f t="shared" si="112"/>
        <v>0</v>
      </c>
      <c r="AS109" s="16">
        <f t="shared" si="113"/>
        <v>0</v>
      </c>
      <c r="AT109" s="16">
        <f t="shared" si="114"/>
        <v>0</v>
      </c>
      <c r="AU109" s="16">
        <f t="shared" si="115"/>
        <v>0</v>
      </c>
      <c r="AV109" s="16">
        <f t="shared" si="116"/>
        <v>0</v>
      </c>
      <c r="AW109" s="16">
        <f t="shared" si="117"/>
        <v>0</v>
      </c>
      <c r="AX109" s="16">
        <f t="shared" si="118"/>
        <v>0</v>
      </c>
      <c r="AY109" s="16">
        <f t="shared" si="119"/>
        <v>0</v>
      </c>
      <c r="AZ109" s="18">
        <f t="shared" si="120"/>
        <v>0</v>
      </c>
      <c r="BA109" s="18">
        <f t="shared" si="121"/>
        <v>0</v>
      </c>
      <c r="BB109" s="18">
        <f t="shared" si="122"/>
        <v>0</v>
      </c>
      <c r="BC109" s="18">
        <f t="shared" si="123"/>
        <v>0</v>
      </c>
      <c r="BD109" s="18">
        <f t="shared" si="124"/>
        <v>0</v>
      </c>
      <c r="BE109" s="18">
        <f t="shared" si="125"/>
        <v>0</v>
      </c>
      <c r="BF109" s="18">
        <f t="shared" si="126"/>
        <v>0</v>
      </c>
      <c r="BG109" s="18">
        <f t="shared" si="127"/>
        <v>0</v>
      </c>
      <c r="BH109" s="18">
        <f t="shared" si="128"/>
        <v>0</v>
      </c>
    </row>
    <row r="110" spans="8:60" x14ac:dyDescent="0.25">
      <c r="H110" s="6" t="str">
        <f>IFERROR(VLOOKUP(B110,Sheet3!$A$1:$C$500,2,0),"")</f>
        <v/>
      </c>
      <c r="I110" s="2">
        <f t="shared" si="129"/>
        <v>0</v>
      </c>
      <c r="J110" s="2">
        <f t="shared" si="130"/>
        <v>0</v>
      </c>
      <c r="K110" s="12" t="str">
        <f>IFERROR(VLOOKUP(B110,Sheet3!$A$1:$C$500,3,0),"")</f>
        <v/>
      </c>
      <c r="L110" s="2">
        <f t="shared" si="91"/>
        <v>0</v>
      </c>
      <c r="M110" s="2">
        <f t="shared" si="92"/>
        <v>0</v>
      </c>
      <c r="N110">
        <f t="shared" si="90"/>
        <v>0</v>
      </c>
      <c r="O110">
        <f>SUMPRODUCT(($B110=[1]程序注册表!$C$2:$C$3000)*($O$1=[1]程序注册表!$F$2:$F$3000)*([1]程序注册表!$X$2:$X$3000))</f>
        <v>0</v>
      </c>
      <c r="P110">
        <f>SUMPRODUCT(($B110=[1]程序注册表!$C$2:$C$3000)*($P$1=[1]程序注册表!$F$2:$F$3000)*([1]程序注册表!$X$2:$X$3000))</f>
        <v>0</v>
      </c>
      <c r="Q110">
        <f>SUMPRODUCT(($B110=[1]程序注册表!$C$2:$C$3000)*($Q$1=[1]程序注册表!$F$2:$F$3000)*([1]程序注册表!$X$2:$X$3000))</f>
        <v>0</v>
      </c>
      <c r="R110">
        <f>SUMPRODUCT(($B110=[1]程序注册表!$C$2:$C$3000)*($R$1=[1]程序注册表!$F$2:$F$3000)*([1]程序注册表!$X$2:$X$3000))</f>
        <v>0</v>
      </c>
      <c r="S110">
        <f>SUMPRODUCT(($B110=[1]程序注册表!$C$2:$C$3000)*($S$1=[1]程序注册表!$F$2:$F$3000)*([1]程序注册表!$X$2:$X$3000))</f>
        <v>0</v>
      </c>
      <c r="T110">
        <f>SUMPRODUCT(($B110=[1]程序注册表!$C$2:$C$3000)*($T$1=[1]程序注册表!$F$2:$F$3000)*([1]程序注册表!$X$2:$X$3000))</f>
        <v>0</v>
      </c>
      <c r="U110">
        <f>SUMPRODUCT(($B110=[1]程序注册表!$C$2:$C$3000)*($U$1=[1]程序注册表!$F$2:$F$3000)*([1]程序注册表!$X$2:$X$3000))</f>
        <v>0</v>
      </c>
      <c r="V110">
        <f>SUMPRODUCT(($B110=[1]程序注册表!$C$2:$C$3000)*($V$1=[1]程序注册表!$F$2:$F$3000)*([1]程序注册表!$X$2:$X$3000))</f>
        <v>0</v>
      </c>
      <c r="W110">
        <f>SUMPRODUCT(($B110=[1]程序注册表!$C$2:$C$3000)*($W$1=[1]程序注册表!$F$2:$F$3000)*([1]程序注册表!$X$2:$X$3000))</f>
        <v>0</v>
      </c>
      <c r="X110">
        <f>SUMPRODUCT(($B110=[1]程序注册表!$C$2:$C$3000)*($X$1=[1]程序注册表!$F$2:$F$3000)*([1]程序注册表!$X$2:$X$3000))</f>
        <v>0</v>
      </c>
      <c r="Y110" s="9">
        <f t="shared" si="93"/>
        <v>0</v>
      </c>
      <c r="Z110" s="9">
        <f t="shared" si="94"/>
        <v>0</v>
      </c>
      <c r="AA110" s="9">
        <f t="shared" si="95"/>
        <v>0</v>
      </c>
      <c r="AB110" s="9">
        <f t="shared" si="96"/>
        <v>0</v>
      </c>
      <c r="AC110" s="9">
        <f t="shared" si="97"/>
        <v>0</v>
      </c>
      <c r="AD110" s="9">
        <f t="shared" si="98"/>
        <v>0</v>
      </c>
      <c r="AE110" s="9">
        <f t="shared" si="99"/>
        <v>0</v>
      </c>
      <c r="AF110" s="9">
        <f t="shared" si="100"/>
        <v>0</v>
      </c>
      <c r="AG110" s="9">
        <f t="shared" si="101"/>
        <v>0</v>
      </c>
      <c r="AH110" s="14">
        <f t="shared" si="102"/>
        <v>0</v>
      </c>
      <c r="AI110" s="14">
        <f t="shared" si="103"/>
        <v>0</v>
      </c>
      <c r="AJ110" s="14">
        <f t="shared" si="104"/>
        <v>0</v>
      </c>
      <c r="AK110" s="14">
        <f t="shared" si="105"/>
        <v>0</v>
      </c>
      <c r="AL110" s="14">
        <f t="shared" si="106"/>
        <v>0</v>
      </c>
      <c r="AM110" s="14">
        <f t="shared" si="107"/>
        <v>0</v>
      </c>
      <c r="AN110" s="14">
        <f t="shared" si="108"/>
        <v>0</v>
      </c>
      <c r="AO110" s="14">
        <f t="shared" si="109"/>
        <v>0</v>
      </c>
      <c r="AP110" s="14">
        <f t="shared" si="110"/>
        <v>0</v>
      </c>
      <c r="AQ110" s="16">
        <f t="shared" si="111"/>
        <v>0</v>
      </c>
      <c r="AR110" s="16">
        <f t="shared" si="112"/>
        <v>0</v>
      </c>
      <c r="AS110" s="16">
        <f t="shared" si="113"/>
        <v>0</v>
      </c>
      <c r="AT110" s="16">
        <f t="shared" si="114"/>
        <v>0</v>
      </c>
      <c r="AU110" s="16">
        <f t="shared" si="115"/>
        <v>0</v>
      </c>
      <c r="AV110" s="16">
        <f t="shared" si="116"/>
        <v>0</v>
      </c>
      <c r="AW110" s="16">
        <f t="shared" si="117"/>
        <v>0</v>
      </c>
      <c r="AX110" s="16">
        <f t="shared" si="118"/>
        <v>0</v>
      </c>
      <c r="AY110" s="16">
        <f t="shared" si="119"/>
        <v>0</v>
      </c>
      <c r="AZ110" s="18">
        <f t="shared" si="120"/>
        <v>0</v>
      </c>
      <c r="BA110" s="18">
        <f t="shared" si="121"/>
        <v>0</v>
      </c>
      <c r="BB110" s="18">
        <f t="shared" si="122"/>
        <v>0</v>
      </c>
      <c r="BC110" s="18">
        <f t="shared" si="123"/>
        <v>0</v>
      </c>
      <c r="BD110" s="18">
        <f t="shared" si="124"/>
        <v>0</v>
      </c>
      <c r="BE110" s="18">
        <f t="shared" si="125"/>
        <v>0</v>
      </c>
      <c r="BF110" s="18">
        <f t="shared" si="126"/>
        <v>0</v>
      </c>
      <c r="BG110" s="18">
        <f t="shared" si="127"/>
        <v>0</v>
      </c>
      <c r="BH110" s="18">
        <f t="shared" si="128"/>
        <v>0</v>
      </c>
    </row>
    <row r="111" spans="8:60" x14ac:dyDescent="0.25">
      <c r="H111" s="6" t="str">
        <f>IFERROR(VLOOKUP(B111,Sheet3!$A$1:$C$500,2,0),"")</f>
        <v/>
      </c>
      <c r="I111" s="2">
        <f t="shared" si="129"/>
        <v>0</v>
      </c>
      <c r="J111" s="2">
        <f t="shared" si="130"/>
        <v>0</v>
      </c>
      <c r="K111" s="12" t="str">
        <f>IFERROR(VLOOKUP(B111,Sheet3!$A$1:$C$500,3,0),"")</f>
        <v/>
      </c>
      <c r="L111" s="2">
        <f t="shared" si="91"/>
        <v>0</v>
      </c>
      <c r="M111" s="2">
        <f t="shared" si="92"/>
        <v>0</v>
      </c>
      <c r="N111">
        <f t="shared" si="90"/>
        <v>0</v>
      </c>
      <c r="O111">
        <f>SUMPRODUCT(($B111=[1]程序注册表!$C$2:$C$3000)*($O$1=[1]程序注册表!$F$2:$F$3000)*([1]程序注册表!$X$2:$X$3000))</f>
        <v>0</v>
      </c>
      <c r="P111">
        <f>SUMPRODUCT(($B111=[1]程序注册表!$C$2:$C$3000)*($P$1=[1]程序注册表!$F$2:$F$3000)*([1]程序注册表!$X$2:$X$3000))</f>
        <v>0</v>
      </c>
      <c r="Q111">
        <f>SUMPRODUCT(($B111=[1]程序注册表!$C$2:$C$3000)*($Q$1=[1]程序注册表!$F$2:$F$3000)*([1]程序注册表!$X$2:$X$3000))</f>
        <v>0</v>
      </c>
      <c r="R111">
        <f>SUMPRODUCT(($B111=[1]程序注册表!$C$2:$C$3000)*($R$1=[1]程序注册表!$F$2:$F$3000)*([1]程序注册表!$X$2:$X$3000))</f>
        <v>0</v>
      </c>
      <c r="S111">
        <f>SUMPRODUCT(($B111=[1]程序注册表!$C$2:$C$3000)*($S$1=[1]程序注册表!$F$2:$F$3000)*([1]程序注册表!$X$2:$X$3000))</f>
        <v>0</v>
      </c>
      <c r="T111">
        <f>SUMPRODUCT(($B111=[1]程序注册表!$C$2:$C$3000)*($T$1=[1]程序注册表!$F$2:$F$3000)*([1]程序注册表!$X$2:$X$3000))</f>
        <v>0</v>
      </c>
      <c r="U111">
        <f>SUMPRODUCT(($B111=[1]程序注册表!$C$2:$C$3000)*($U$1=[1]程序注册表!$F$2:$F$3000)*([1]程序注册表!$X$2:$X$3000))</f>
        <v>0</v>
      </c>
      <c r="V111">
        <f>SUMPRODUCT(($B111=[1]程序注册表!$C$2:$C$3000)*($V$1=[1]程序注册表!$F$2:$F$3000)*([1]程序注册表!$X$2:$X$3000))</f>
        <v>0</v>
      </c>
      <c r="W111">
        <f>SUMPRODUCT(($B111=[1]程序注册表!$C$2:$C$3000)*($W$1=[1]程序注册表!$F$2:$F$3000)*([1]程序注册表!$X$2:$X$3000))</f>
        <v>0</v>
      </c>
      <c r="X111">
        <f>SUMPRODUCT(($B111=[1]程序注册表!$C$2:$C$3000)*($X$1=[1]程序注册表!$F$2:$F$3000)*([1]程序注册表!$X$2:$X$3000))</f>
        <v>0</v>
      </c>
      <c r="Y111" s="9">
        <f t="shared" si="93"/>
        <v>0</v>
      </c>
      <c r="Z111" s="9">
        <f t="shared" si="94"/>
        <v>0</v>
      </c>
      <c r="AA111" s="9">
        <f t="shared" si="95"/>
        <v>0</v>
      </c>
      <c r="AB111" s="9">
        <f t="shared" si="96"/>
        <v>0</v>
      </c>
      <c r="AC111" s="9">
        <f t="shared" si="97"/>
        <v>0</v>
      </c>
      <c r="AD111" s="9">
        <f t="shared" si="98"/>
        <v>0</v>
      </c>
      <c r="AE111" s="9">
        <f t="shared" si="99"/>
        <v>0</v>
      </c>
      <c r="AF111" s="9">
        <f t="shared" si="100"/>
        <v>0</v>
      </c>
      <c r="AG111" s="9">
        <f t="shared" si="101"/>
        <v>0</v>
      </c>
      <c r="AH111" s="14">
        <f t="shared" si="102"/>
        <v>0</v>
      </c>
      <c r="AI111" s="14">
        <f t="shared" si="103"/>
        <v>0</v>
      </c>
      <c r="AJ111" s="14">
        <f t="shared" si="104"/>
        <v>0</v>
      </c>
      <c r="AK111" s="14">
        <f t="shared" si="105"/>
        <v>0</v>
      </c>
      <c r="AL111" s="14">
        <f t="shared" si="106"/>
        <v>0</v>
      </c>
      <c r="AM111" s="14">
        <f t="shared" si="107"/>
        <v>0</v>
      </c>
      <c r="AN111" s="14">
        <f t="shared" si="108"/>
        <v>0</v>
      </c>
      <c r="AO111" s="14">
        <f t="shared" si="109"/>
        <v>0</v>
      </c>
      <c r="AP111" s="14">
        <f t="shared" si="110"/>
        <v>0</v>
      </c>
      <c r="AQ111" s="16">
        <f t="shared" si="111"/>
        <v>0</v>
      </c>
      <c r="AR111" s="16">
        <f t="shared" si="112"/>
        <v>0</v>
      </c>
      <c r="AS111" s="16">
        <f t="shared" si="113"/>
        <v>0</v>
      </c>
      <c r="AT111" s="16">
        <f t="shared" si="114"/>
        <v>0</v>
      </c>
      <c r="AU111" s="16">
        <f t="shared" si="115"/>
        <v>0</v>
      </c>
      <c r="AV111" s="16">
        <f t="shared" si="116"/>
        <v>0</v>
      </c>
      <c r="AW111" s="16">
        <f t="shared" si="117"/>
        <v>0</v>
      </c>
      <c r="AX111" s="16">
        <f t="shared" si="118"/>
        <v>0</v>
      </c>
      <c r="AY111" s="16">
        <f t="shared" si="119"/>
        <v>0</v>
      </c>
      <c r="AZ111" s="18">
        <f t="shared" si="120"/>
        <v>0</v>
      </c>
      <c r="BA111" s="18">
        <f t="shared" si="121"/>
        <v>0</v>
      </c>
      <c r="BB111" s="18">
        <f t="shared" si="122"/>
        <v>0</v>
      </c>
      <c r="BC111" s="18">
        <f t="shared" si="123"/>
        <v>0</v>
      </c>
      <c r="BD111" s="18">
        <f t="shared" si="124"/>
        <v>0</v>
      </c>
      <c r="BE111" s="18">
        <f t="shared" si="125"/>
        <v>0</v>
      </c>
      <c r="BF111" s="18">
        <f t="shared" si="126"/>
        <v>0</v>
      </c>
      <c r="BG111" s="18">
        <f t="shared" si="127"/>
        <v>0</v>
      </c>
      <c r="BH111" s="18">
        <f t="shared" si="128"/>
        <v>0</v>
      </c>
    </row>
    <row r="112" spans="8:60" x14ac:dyDescent="0.25">
      <c r="H112" s="6" t="str">
        <f>IFERROR(VLOOKUP(B112,Sheet3!$A$1:$C$500,2,0),"")</f>
        <v/>
      </c>
      <c r="I112" s="2">
        <f t="shared" si="129"/>
        <v>0</v>
      </c>
      <c r="J112" s="2">
        <f t="shared" si="130"/>
        <v>0</v>
      </c>
      <c r="K112" s="12" t="str">
        <f>IFERROR(VLOOKUP(B112,Sheet3!$A$1:$C$500,3,0),"")</f>
        <v/>
      </c>
      <c r="L112" s="2">
        <f t="shared" si="91"/>
        <v>0</v>
      </c>
      <c r="M112" s="2">
        <f t="shared" si="92"/>
        <v>0</v>
      </c>
      <c r="N112">
        <f t="shared" si="90"/>
        <v>0</v>
      </c>
      <c r="O112">
        <f>SUMPRODUCT(($B112=[1]程序注册表!$C$2:$C$3000)*($O$1=[1]程序注册表!$F$2:$F$3000)*([1]程序注册表!$X$2:$X$3000))</f>
        <v>0</v>
      </c>
      <c r="P112">
        <f>SUMPRODUCT(($B112=[1]程序注册表!$C$2:$C$3000)*($P$1=[1]程序注册表!$F$2:$F$3000)*([1]程序注册表!$X$2:$X$3000))</f>
        <v>0</v>
      </c>
      <c r="Q112">
        <f>SUMPRODUCT(($B112=[1]程序注册表!$C$2:$C$3000)*($Q$1=[1]程序注册表!$F$2:$F$3000)*([1]程序注册表!$X$2:$X$3000))</f>
        <v>0</v>
      </c>
      <c r="R112">
        <f>SUMPRODUCT(($B112=[1]程序注册表!$C$2:$C$3000)*($R$1=[1]程序注册表!$F$2:$F$3000)*([1]程序注册表!$X$2:$X$3000))</f>
        <v>0</v>
      </c>
      <c r="S112">
        <f>SUMPRODUCT(($B112=[1]程序注册表!$C$2:$C$3000)*($S$1=[1]程序注册表!$F$2:$F$3000)*([1]程序注册表!$X$2:$X$3000))</f>
        <v>0</v>
      </c>
      <c r="T112">
        <f>SUMPRODUCT(($B112=[1]程序注册表!$C$2:$C$3000)*($T$1=[1]程序注册表!$F$2:$F$3000)*([1]程序注册表!$X$2:$X$3000))</f>
        <v>0</v>
      </c>
      <c r="U112">
        <f>SUMPRODUCT(($B112=[1]程序注册表!$C$2:$C$3000)*($U$1=[1]程序注册表!$F$2:$F$3000)*([1]程序注册表!$X$2:$X$3000))</f>
        <v>0</v>
      </c>
      <c r="V112">
        <f>SUMPRODUCT(($B112=[1]程序注册表!$C$2:$C$3000)*($V$1=[1]程序注册表!$F$2:$F$3000)*([1]程序注册表!$X$2:$X$3000))</f>
        <v>0</v>
      </c>
      <c r="W112">
        <f>SUMPRODUCT(($B112=[1]程序注册表!$C$2:$C$3000)*($W$1=[1]程序注册表!$F$2:$F$3000)*([1]程序注册表!$X$2:$X$3000))</f>
        <v>0</v>
      </c>
      <c r="X112">
        <f>SUMPRODUCT(($B112=[1]程序注册表!$C$2:$C$3000)*($X$1=[1]程序注册表!$F$2:$F$3000)*([1]程序注册表!$X$2:$X$3000))</f>
        <v>0</v>
      </c>
      <c r="Y112" s="9">
        <f t="shared" si="93"/>
        <v>0</v>
      </c>
      <c r="Z112" s="9">
        <f t="shared" si="94"/>
        <v>0</v>
      </c>
      <c r="AA112" s="9">
        <f t="shared" si="95"/>
        <v>0</v>
      </c>
      <c r="AB112" s="9">
        <f t="shared" si="96"/>
        <v>0</v>
      </c>
      <c r="AC112" s="9">
        <f t="shared" si="97"/>
        <v>0</v>
      </c>
      <c r="AD112" s="9">
        <f t="shared" si="98"/>
        <v>0</v>
      </c>
      <c r="AE112" s="9">
        <f t="shared" si="99"/>
        <v>0</v>
      </c>
      <c r="AF112" s="9">
        <f t="shared" si="100"/>
        <v>0</v>
      </c>
      <c r="AG112" s="9">
        <f t="shared" si="101"/>
        <v>0</v>
      </c>
      <c r="AH112" s="14">
        <f t="shared" si="102"/>
        <v>0</v>
      </c>
      <c r="AI112" s="14">
        <f t="shared" si="103"/>
        <v>0</v>
      </c>
      <c r="AJ112" s="14">
        <f t="shared" si="104"/>
        <v>0</v>
      </c>
      <c r="AK112" s="14">
        <f t="shared" si="105"/>
        <v>0</v>
      </c>
      <c r="AL112" s="14">
        <f t="shared" si="106"/>
        <v>0</v>
      </c>
      <c r="AM112" s="14">
        <f t="shared" si="107"/>
        <v>0</v>
      </c>
      <c r="AN112" s="14">
        <f t="shared" si="108"/>
        <v>0</v>
      </c>
      <c r="AO112" s="14">
        <f t="shared" si="109"/>
        <v>0</v>
      </c>
      <c r="AP112" s="14">
        <f t="shared" si="110"/>
        <v>0</v>
      </c>
      <c r="AQ112" s="16">
        <f t="shared" si="111"/>
        <v>0</v>
      </c>
      <c r="AR112" s="16">
        <f t="shared" si="112"/>
        <v>0</v>
      </c>
      <c r="AS112" s="16">
        <f t="shared" si="113"/>
        <v>0</v>
      </c>
      <c r="AT112" s="16">
        <f t="shared" si="114"/>
        <v>0</v>
      </c>
      <c r="AU112" s="16">
        <f t="shared" si="115"/>
        <v>0</v>
      </c>
      <c r="AV112" s="16">
        <f t="shared" si="116"/>
        <v>0</v>
      </c>
      <c r="AW112" s="16">
        <f t="shared" si="117"/>
        <v>0</v>
      </c>
      <c r="AX112" s="16">
        <f t="shared" si="118"/>
        <v>0</v>
      </c>
      <c r="AY112" s="16">
        <f t="shared" si="119"/>
        <v>0</v>
      </c>
      <c r="AZ112" s="18">
        <f t="shared" si="120"/>
        <v>0</v>
      </c>
      <c r="BA112" s="18">
        <f t="shared" si="121"/>
        <v>0</v>
      </c>
      <c r="BB112" s="18">
        <f t="shared" si="122"/>
        <v>0</v>
      </c>
      <c r="BC112" s="18">
        <f t="shared" si="123"/>
        <v>0</v>
      </c>
      <c r="BD112" s="18">
        <f t="shared" si="124"/>
        <v>0</v>
      </c>
      <c r="BE112" s="18">
        <f t="shared" si="125"/>
        <v>0</v>
      </c>
      <c r="BF112" s="18">
        <f t="shared" si="126"/>
        <v>0</v>
      </c>
      <c r="BG112" s="18">
        <f t="shared" si="127"/>
        <v>0</v>
      </c>
      <c r="BH112" s="18">
        <f t="shared" si="128"/>
        <v>0</v>
      </c>
    </row>
    <row r="113" spans="8:60" x14ac:dyDescent="0.25">
      <c r="H113" s="6" t="str">
        <f>IFERROR(VLOOKUP(B113,Sheet3!$A$1:$C$500,2,0),"")</f>
        <v/>
      </c>
      <c r="I113" s="2">
        <f t="shared" si="129"/>
        <v>0</v>
      </c>
      <c r="J113" s="2">
        <f t="shared" si="130"/>
        <v>0</v>
      </c>
      <c r="K113" s="12" t="str">
        <f>IFERROR(VLOOKUP(B113,Sheet3!$A$1:$C$500,3,0),"")</f>
        <v/>
      </c>
      <c r="L113" s="2">
        <f t="shared" si="91"/>
        <v>0</v>
      </c>
      <c r="M113" s="2">
        <f t="shared" si="92"/>
        <v>0</v>
      </c>
      <c r="N113">
        <f t="shared" si="90"/>
        <v>0</v>
      </c>
      <c r="O113">
        <f>SUMPRODUCT(($B113=[1]程序注册表!$C$2:$C$3000)*($O$1=[1]程序注册表!$F$2:$F$3000)*([1]程序注册表!$X$2:$X$3000))</f>
        <v>0</v>
      </c>
      <c r="P113">
        <f>SUMPRODUCT(($B113=[1]程序注册表!$C$2:$C$3000)*($P$1=[1]程序注册表!$F$2:$F$3000)*([1]程序注册表!$X$2:$X$3000))</f>
        <v>0</v>
      </c>
      <c r="Q113">
        <f>SUMPRODUCT(($B113=[1]程序注册表!$C$2:$C$3000)*($Q$1=[1]程序注册表!$F$2:$F$3000)*([1]程序注册表!$X$2:$X$3000))</f>
        <v>0</v>
      </c>
      <c r="R113">
        <f>SUMPRODUCT(($B113=[1]程序注册表!$C$2:$C$3000)*($R$1=[1]程序注册表!$F$2:$F$3000)*([1]程序注册表!$X$2:$X$3000))</f>
        <v>0</v>
      </c>
      <c r="S113">
        <f>SUMPRODUCT(($B113=[1]程序注册表!$C$2:$C$3000)*($S$1=[1]程序注册表!$F$2:$F$3000)*([1]程序注册表!$X$2:$X$3000))</f>
        <v>0</v>
      </c>
      <c r="T113">
        <f>SUMPRODUCT(($B113=[1]程序注册表!$C$2:$C$3000)*($T$1=[1]程序注册表!$F$2:$F$3000)*([1]程序注册表!$X$2:$X$3000))</f>
        <v>0</v>
      </c>
      <c r="U113">
        <f>SUMPRODUCT(($B113=[1]程序注册表!$C$2:$C$3000)*($U$1=[1]程序注册表!$F$2:$F$3000)*([1]程序注册表!$X$2:$X$3000))</f>
        <v>0</v>
      </c>
      <c r="V113">
        <f>SUMPRODUCT(($B113=[1]程序注册表!$C$2:$C$3000)*($V$1=[1]程序注册表!$F$2:$F$3000)*([1]程序注册表!$X$2:$X$3000))</f>
        <v>0</v>
      </c>
      <c r="W113">
        <f>SUMPRODUCT(($B113=[1]程序注册表!$C$2:$C$3000)*($W$1=[1]程序注册表!$F$2:$F$3000)*([1]程序注册表!$X$2:$X$3000))</f>
        <v>0</v>
      </c>
      <c r="X113">
        <f>SUMPRODUCT(($B113=[1]程序注册表!$C$2:$C$3000)*($X$1=[1]程序注册表!$F$2:$F$3000)*([1]程序注册表!$X$2:$X$3000))</f>
        <v>0</v>
      </c>
      <c r="Y113" s="9">
        <f t="shared" si="93"/>
        <v>0</v>
      </c>
      <c r="Z113" s="9">
        <f t="shared" si="94"/>
        <v>0</v>
      </c>
      <c r="AA113" s="9">
        <f t="shared" si="95"/>
        <v>0</v>
      </c>
      <c r="AB113" s="9">
        <f t="shared" si="96"/>
        <v>0</v>
      </c>
      <c r="AC113" s="9">
        <f t="shared" si="97"/>
        <v>0</v>
      </c>
      <c r="AD113" s="9">
        <f t="shared" si="98"/>
        <v>0</v>
      </c>
      <c r="AE113" s="9">
        <f t="shared" si="99"/>
        <v>0</v>
      </c>
      <c r="AF113" s="9">
        <f t="shared" si="100"/>
        <v>0</v>
      </c>
      <c r="AG113" s="9">
        <f t="shared" si="101"/>
        <v>0</v>
      </c>
      <c r="AH113" s="14">
        <f t="shared" si="102"/>
        <v>0</v>
      </c>
      <c r="AI113" s="14">
        <f t="shared" si="103"/>
        <v>0</v>
      </c>
      <c r="AJ113" s="14">
        <f t="shared" si="104"/>
        <v>0</v>
      </c>
      <c r="AK113" s="14">
        <f t="shared" si="105"/>
        <v>0</v>
      </c>
      <c r="AL113" s="14">
        <f t="shared" si="106"/>
        <v>0</v>
      </c>
      <c r="AM113" s="14">
        <f t="shared" si="107"/>
        <v>0</v>
      </c>
      <c r="AN113" s="14">
        <f t="shared" si="108"/>
        <v>0</v>
      </c>
      <c r="AO113" s="14">
        <f t="shared" si="109"/>
        <v>0</v>
      </c>
      <c r="AP113" s="14">
        <f t="shared" si="110"/>
        <v>0</v>
      </c>
      <c r="AQ113" s="16">
        <f t="shared" si="111"/>
        <v>0</v>
      </c>
      <c r="AR113" s="16">
        <f t="shared" si="112"/>
        <v>0</v>
      </c>
      <c r="AS113" s="16">
        <f t="shared" si="113"/>
        <v>0</v>
      </c>
      <c r="AT113" s="16">
        <f t="shared" si="114"/>
        <v>0</v>
      </c>
      <c r="AU113" s="16">
        <f t="shared" si="115"/>
        <v>0</v>
      </c>
      <c r="AV113" s="16">
        <f t="shared" si="116"/>
        <v>0</v>
      </c>
      <c r="AW113" s="16">
        <f t="shared" si="117"/>
        <v>0</v>
      </c>
      <c r="AX113" s="16">
        <f t="shared" si="118"/>
        <v>0</v>
      </c>
      <c r="AY113" s="16">
        <f t="shared" si="119"/>
        <v>0</v>
      </c>
      <c r="AZ113" s="18">
        <f t="shared" si="120"/>
        <v>0</v>
      </c>
      <c r="BA113" s="18">
        <f t="shared" si="121"/>
        <v>0</v>
      </c>
      <c r="BB113" s="18">
        <f t="shared" si="122"/>
        <v>0</v>
      </c>
      <c r="BC113" s="18">
        <f t="shared" si="123"/>
        <v>0</v>
      </c>
      <c r="BD113" s="18">
        <f t="shared" si="124"/>
        <v>0</v>
      </c>
      <c r="BE113" s="18">
        <f t="shared" si="125"/>
        <v>0</v>
      </c>
      <c r="BF113" s="18">
        <f t="shared" si="126"/>
        <v>0</v>
      </c>
      <c r="BG113" s="18">
        <f t="shared" si="127"/>
        <v>0</v>
      </c>
      <c r="BH113" s="18">
        <f t="shared" si="128"/>
        <v>0</v>
      </c>
    </row>
    <row r="114" spans="8:60" x14ac:dyDescent="0.25">
      <c r="H114" s="6" t="str">
        <f>IFERROR(VLOOKUP(B114,Sheet3!$A$1:$C$500,2,0),"")</f>
        <v/>
      </c>
      <c r="I114" s="2">
        <f t="shared" si="129"/>
        <v>0</v>
      </c>
      <c r="J114" s="2">
        <f t="shared" si="130"/>
        <v>0</v>
      </c>
      <c r="K114" s="12" t="str">
        <f>IFERROR(VLOOKUP(B114,Sheet3!$A$1:$C$500,3,0),"")</f>
        <v/>
      </c>
      <c r="L114" s="2">
        <f t="shared" si="91"/>
        <v>0</v>
      </c>
      <c r="M114" s="2">
        <f t="shared" si="92"/>
        <v>0</v>
      </c>
      <c r="N114">
        <f t="shared" si="90"/>
        <v>0</v>
      </c>
      <c r="O114">
        <f>SUMPRODUCT(($B114=[1]程序注册表!$C$2:$C$3000)*($O$1=[1]程序注册表!$F$2:$F$3000)*([1]程序注册表!$X$2:$X$3000))</f>
        <v>0</v>
      </c>
      <c r="P114">
        <f>SUMPRODUCT(($B114=[1]程序注册表!$C$2:$C$3000)*($P$1=[1]程序注册表!$F$2:$F$3000)*([1]程序注册表!$X$2:$X$3000))</f>
        <v>0</v>
      </c>
      <c r="Q114">
        <f>SUMPRODUCT(($B114=[1]程序注册表!$C$2:$C$3000)*($Q$1=[1]程序注册表!$F$2:$F$3000)*([1]程序注册表!$X$2:$X$3000))</f>
        <v>0</v>
      </c>
      <c r="R114">
        <f>SUMPRODUCT(($B114=[1]程序注册表!$C$2:$C$3000)*($R$1=[1]程序注册表!$F$2:$F$3000)*([1]程序注册表!$X$2:$X$3000))</f>
        <v>0</v>
      </c>
      <c r="S114">
        <f>SUMPRODUCT(($B114=[1]程序注册表!$C$2:$C$3000)*($S$1=[1]程序注册表!$F$2:$F$3000)*([1]程序注册表!$X$2:$X$3000))</f>
        <v>0</v>
      </c>
      <c r="T114">
        <f>SUMPRODUCT(($B114=[1]程序注册表!$C$2:$C$3000)*($T$1=[1]程序注册表!$F$2:$F$3000)*([1]程序注册表!$X$2:$X$3000))</f>
        <v>0</v>
      </c>
      <c r="U114">
        <f>SUMPRODUCT(($B114=[1]程序注册表!$C$2:$C$3000)*($U$1=[1]程序注册表!$F$2:$F$3000)*([1]程序注册表!$X$2:$X$3000))</f>
        <v>0</v>
      </c>
      <c r="V114">
        <f>SUMPRODUCT(($B114=[1]程序注册表!$C$2:$C$3000)*($V$1=[1]程序注册表!$F$2:$F$3000)*([1]程序注册表!$X$2:$X$3000))</f>
        <v>0</v>
      </c>
      <c r="W114">
        <f>SUMPRODUCT(($B114=[1]程序注册表!$C$2:$C$3000)*($W$1=[1]程序注册表!$F$2:$F$3000)*([1]程序注册表!$X$2:$X$3000))</f>
        <v>0</v>
      </c>
      <c r="X114">
        <f>SUMPRODUCT(($B114=[1]程序注册表!$C$2:$C$3000)*($X$1=[1]程序注册表!$F$2:$F$3000)*([1]程序注册表!$X$2:$X$3000))</f>
        <v>0</v>
      </c>
      <c r="Y114" s="9">
        <f t="shared" si="93"/>
        <v>0</v>
      </c>
      <c r="Z114" s="9">
        <f t="shared" si="94"/>
        <v>0</v>
      </c>
      <c r="AA114" s="9">
        <f t="shared" si="95"/>
        <v>0</v>
      </c>
      <c r="AB114" s="9">
        <f t="shared" si="96"/>
        <v>0</v>
      </c>
      <c r="AC114" s="9">
        <f t="shared" si="97"/>
        <v>0</v>
      </c>
      <c r="AD114" s="9">
        <f t="shared" si="98"/>
        <v>0</v>
      </c>
      <c r="AE114" s="9">
        <f t="shared" si="99"/>
        <v>0</v>
      </c>
      <c r="AF114" s="9">
        <f t="shared" si="100"/>
        <v>0</v>
      </c>
      <c r="AG114" s="9">
        <f t="shared" si="101"/>
        <v>0</v>
      </c>
      <c r="AH114" s="14">
        <f t="shared" si="102"/>
        <v>0</v>
      </c>
      <c r="AI114" s="14">
        <f t="shared" si="103"/>
        <v>0</v>
      </c>
      <c r="AJ114" s="14">
        <f t="shared" si="104"/>
        <v>0</v>
      </c>
      <c r="AK114" s="14">
        <f t="shared" si="105"/>
        <v>0</v>
      </c>
      <c r="AL114" s="14">
        <f t="shared" si="106"/>
        <v>0</v>
      </c>
      <c r="AM114" s="14">
        <f t="shared" si="107"/>
        <v>0</v>
      </c>
      <c r="AN114" s="14">
        <f t="shared" si="108"/>
        <v>0</v>
      </c>
      <c r="AO114" s="14">
        <f t="shared" si="109"/>
        <v>0</v>
      </c>
      <c r="AP114" s="14">
        <f t="shared" si="110"/>
        <v>0</v>
      </c>
      <c r="AQ114" s="16">
        <f t="shared" si="111"/>
        <v>0</v>
      </c>
      <c r="AR114" s="16">
        <f t="shared" si="112"/>
        <v>0</v>
      </c>
      <c r="AS114" s="16">
        <f t="shared" si="113"/>
        <v>0</v>
      </c>
      <c r="AT114" s="16">
        <f t="shared" si="114"/>
        <v>0</v>
      </c>
      <c r="AU114" s="16">
        <f t="shared" si="115"/>
        <v>0</v>
      </c>
      <c r="AV114" s="16">
        <f t="shared" si="116"/>
        <v>0</v>
      </c>
      <c r="AW114" s="16">
        <f t="shared" si="117"/>
        <v>0</v>
      </c>
      <c r="AX114" s="16">
        <f t="shared" si="118"/>
        <v>0</v>
      </c>
      <c r="AY114" s="16">
        <f t="shared" si="119"/>
        <v>0</v>
      </c>
      <c r="AZ114" s="18">
        <f t="shared" si="120"/>
        <v>0</v>
      </c>
      <c r="BA114" s="18">
        <f t="shared" si="121"/>
        <v>0</v>
      </c>
      <c r="BB114" s="18">
        <f t="shared" si="122"/>
        <v>0</v>
      </c>
      <c r="BC114" s="18">
        <f t="shared" si="123"/>
        <v>0</v>
      </c>
      <c r="BD114" s="18">
        <f t="shared" si="124"/>
        <v>0</v>
      </c>
      <c r="BE114" s="18">
        <f t="shared" si="125"/>
        <v>0</v>
      </c>
      <c r="BF114" s="18">
        <f t="shared" si="126"/>
        <v>0</v>
      </c>
      <c r="BG114" s="18">
        <f t="shared" si="127"/>
        <v>0</v>
      </c>
      <c r="BH114" s="18">
        <f t="shared" si="128"/>
        <v>0</v>
      </c>
    </row>
    <row r="115" spans="8:60" x14ac:dyDescent="0.25">
      <c r="H115" s="6" t="str">
        <f>IFERROR(VLOOKUP(B115,Sheet3!$A$1:$C$500,2,0),"")</f>
        <v/>
      </c>
      <c r="I115" s="2">
        <f t="shared" si="129"/>
        <v>0</v>
      </c>
      <c r="J115" s="2">
        <f t="shared" si="130"/>
        <v>0</v>
      </c>
      <c r="K115" s="12" t="str">
        <f>IFERROR(VLOOKUP(B115,Sheet3!$A$1:$C$500,3,0),"")</f>
        <v/>
      </c>
      <c r="L115" s="2">
        <f t="shared" si="91"/>
        <v>0</v>
      </c>
      <c r="M115" s="2">
        <f t="shared" si="92"/>
        <v>0</v>
      </c>
      <c r="N115">
        <f t="shared" si="90"/>
        <v>0</v>
      </c>
      <c r="O115">
        <f>SUMPRODUCT(($B115=[1]程序注册表!$C$2:$C$3000)*($O$1=[1]程序注册表!$F$2:$F$3000)*([1]程序注册表!$X$2:$X$3000))</f>
        <v>0</v>
      </c>
      <c r="P115">
        <f>SUMPRODUCT(($B115=[1]程序注册表!$C$2:$C$3000)*($P$1=[1]程序注册表!$F$2:$F$3000)*([1]程序注册表!$X$2:$X$3000))</f>
        <v>0</v>
      </c>
      <c r="Q115">
        <f>SUMPRODUCT(($B115=[1]程序注册表!$C$2:$C$3000)*($Q$1=[1]程序注册表!$F$2:$F$3000)*([1]程序注册表!$X$2:$X$3000))</f>
        <v>0</v>
      </c>
      <c r="R115">
        <f>SUMPRODUCT(($B115=[1]程序注册表!$C$2:$C$3000)*($R$1=[1]程序注册表!$F$2:$F$3000)*([1]程序注册表!$X$2:$X$3000))</f>
        <v>0</v>
      </c>
      <c r="S115">
        <f>SUMPRODUCT(($B115=[1]程序注册表!$C$2:$C$3000)*($S$1=[1]程序注册表!$F$2:$F$3000)*([1]程序注册表!$X$2:$X$3000))</f>
        <v>0</v>
      </c>
      <c r="T115">
        <f>SUMPRODUCT(($B115=[1]程序注册表!$C$2:$C$3000)*($T$1=[1]程序注册表!$F$2:$F$3000)*([1]程序注册表!$X$2:$X$3000))</f>
        <v>0</v>
      </c>
      <c r="U115">
        <f>SUMPRODUCT(($B115=[1]程序注册表!$C$2:$C$3000)*($U$1=[1]程序注册表!$F$2:$F$3000)*([1]程序注册表!$X$2:$X$3000))</f>
        <v>0</v>
      </c>
      <c r="V115">
        <f>SUMPRODUCT(($B115=[1]程序注册表!$C$2:$C$3000)*($V$1=[1]程序注册表!$F$2:$F$3000)*([1]程序注册表!$X$2:$X$3000))</f>
        <v>0</v>
      </c>
      <c r="W115">
        <f>SUMPRODUCT(($B115=[1]程序注册表!$C$2:$C$3000)*($W$1=[1]程序注册表!$F$2:$F$3000)*([1]程序注册表!$X$2:$X$3000))</f>
        <v>0</v>
      </c>
      <c r="X115">
        <f>SUMPRODUCT(($B115=[1]程序注册表!$C$2:$C$3000)*($X$1=[1]程序注册表!$F$2:$F$3000)*([1]程序注册表!$X$2:$X$3000))</f>
        <v>0</v>
      </c>
      <c r="Y115" s="9">
        <f t="shared" si="93"/>
        <v>0</v>
      </c>
      <c r="Z115" s="9">
        <f t="shared" si="94"/>
        <v>0</v>
      </c>
      <c r="AA115" s="9">
        <f t="shared" si="95"/>
        <v>0</v>
      </c>
      <c r="AB115" s="9">
        <f t="shared" si="96"/>
        <v>0</v>
      </c>
      <c r="AC115" s="9">
        <f t="shared" si="97"/>
        <v>0</v>
      </c>
      <c r="AD115" s="9">
        <f t="shared" si="98"/>
        <v>0</v>
      </c>
      <c r="AE115" s="9">
        <f t="shared" si="99"/>
        <v>0</v>
      </c>
      <c r="AF115" s="9">
        <f t="shared" si="100"/>
        <v>0</v>
      </c>
      <c r="AG115" s="9">
        <f t="shared" si="101"/>
        <v>0</v>
      </c>
      <c r="AH115" s="14">
        <f t="shared" si="102"/>
        <v>0</v>
      </c>
      <c r="AI115" s="14">
        <f t="shared" si="103"/>
        <v>0</v>
      </c>
      <c r="AJ115" s="14">
        <f t="shared" si="104"/>
        <v>0</v>
      </c>
      <c r="AK115" s="14">
        <f t="shared" si="105"/>
        <v>0</v>
      </c>
      <c r="AL115" s="14">
        <f t="shared" si="106"/>
        <v>0</v>
      </c>
      <c r="AM115" s="14">
        <f t="shared" si="107"/>
        <v>0</v>
      </c>
      <c r="AN115" s="14">
        <f t="shared" si="108"/>
        <v>0</v>
      </c>
      <c r="AO115" s="14">
        <f t="shared" si="109"/>
        <v>0</v>
      </c>
      <c r="AP115" s="14">
        <f t="shared" si="110"/>
        <v>0</v>
      </c>
      <c r="AQ115" s="16">
        <f t="shared" si="111"/>
        <v>0</v>
      </c>
      <c r="AR115" s="16">
        <f t="shared" si="112"/>
        <v>0</v>
      </c>
      <c r="AS115" s="16">
        <f t="shared" si="113"/>
        <v>0</v>
      </c>
      <c r="AT115" s="16">
        <f t="shared" si="114"/>
        <v>0</v>
      </c>
      <c r="AU115" s="16">
        <f t="shared" si="115"/>
        <v>0</v>
      </c>
      <c r="AV115" s="16">
        <f t="shared" si="116"/>
        <v>0</v>
      </c>
      <c r="AW115" s="16">
        <f t="shared" si="117"/>
        <v>0</v>
      </c>
      <c r="AX115" s="16">
        <f t="shared" si="118"/>
        <v>0</v>
      </c>
      <c r="AY115" s="16">
        <f t="shared" si="119"/>
        <v>0</v>
      </c>
      <c r="AZ115" s="18">
        <f t="shared" si="120"/>
        <v>0</v>
      </c>
      <c r="BA115" s="18">
        <f t="shared" si="121"/>
        <v>0</v>
      </c>
      <c r="BB115" s="18">
        <f t="shared" si="122"/>
        <v>0</v>
      </c>
      <c r="BC115" s="18">
        <f t="shared" si="123"/>
        <v>0</v>
      </c>
      <c r="BD115" s="18">
        <f t="shared" si="124"/>
        <v>0</v>
      </c>
      <c r="BE115" s="18">
        <f t="shared" si="125"/>
        <v>0</v>
      </c>
      <c r="BF115" s="18">
        <f t="shared" si="126"/>
        <v>0</v>
      </c>
      <c r="BG115" s="18">
        <f t="shared" si="127"/>
        <v>0</v>
      </c>
      <c r="BH115" s="18">
        <f t="shared" si="128"/>
        <v>0</v>
      </c>
    </row>
    <row r="116" spans="8:60" x14ac:dyDescent="0.25">
      <c r="H116" s="6" t="str">
        <f>IFERROR(VLOOKUP(B116,Sheet3!$A$1:$C$500,2,0),"")</f>
        <v/>
      </c>
      <c r="I116" s="2">
        <f t="shared" si="129"/>
        <v>0</v>
      </c>
      <c r="J116" s="2">
        <f t="shared" si="130"/>
        <v>0</v>
      </c>
      <c r="K116" s="12" t="str">
        <f>IFERROR(VLOOKUP(B116,Sheet3!$A$1:$C$500,3,0),"")</f>
        <v/>
      </c>
      <c r="L116" s="2">
        <f t="shared" si="91"/>
        <v>0</v>
      </c>
      <c r="M116" s="2">
        <f t="shared" si="92"/>
        <v>0</v>
      </c>
      <c r="N116">
        <f t="shared" si="90"/>
        <v>0</v>
      </c>
      <c r="O116">
        <f>SUMPRODUCT(($B116=[1]程序注册表!$C$2:$C$3000)*($O$1=[1]程序注册表!$F$2:$F$3000)*([1]程序注册表!$X$2:$X$3000))</f>
        <v>0</v>
      </c>
      <c r="P116">
        <f>SUMPRODUCT(($B116=[1]程序注册表!$C$2:$C$3000)*($P$1=[1]程序注册表!$F$2:$F$3000)*([1]程序注册表!$X$2:$X$3000))</f>
        <v>0</v>
      </c>
      <c r="Q116">
        <f>SUMPRODUCT(($B116=[1]程序注册表!$C$2:$C$3000)*($Q$1=[1]程序注册表!$F$2:$F$3000)*([1]程序注册表!$X$2:$X$3000))</f>
        <v>0</v>
      </c>
      <c r="R116">
        <f>SUMPRODUCT(($B116=[1]程序注册表!$C$2:$C$3000)*($R$1=[1]程序注册表!$F$2:$F$3000)*([1]程序注册表!$X$2:$X$3000))</f>
        <v>0</v>
      </c>
      <c r="S116">
        <f>SUMPRODUCT(($B116=[1]程序注册表!$C$2:$C$3000)*($S$1=[1]程序注册表!$F$2:$F$3000)*([1]程序注册表!$X$2:$X$3000))</f>
        <v>0</v>
      </c>
      <c r="T116">
        <f>SUMPRODUCT(($B116=[1]程序注册表!$C$2:$C$3000)*($T$1=[1]程序注册表!$F$2:$F$3000)*([1]程序注册表!$X$2:$X$3000))</f>
        <v>0</v>
      </c>
      <c r="U116">
        <f>SUMPRODUCT(($B116=[1]程序注册表!$C$2:$C$3000)*($U$1=[1]程序注册表!$F$2:$F$3000)*([1]程序注册表!$X$2:$X$3000))</f>
        <v>0</v>
      </c>
      <c r="V116">
        <f>SUMPRODUCT(($B116=[1]程序注册表!$C$2:$C$3000)*($V$1=[1]程序注册表!$F$2:$F$3000)*([1]程序注册表!$X$2:$X$3000))</f>
        <v>0</v>
      </c>
      <c r="W116">
        <f>SUMPRODUCT(($B116=[1]程序注册表!$C$2:$C$3000)*($W$1=[1]程序注册表!$F$2:$F$3000)*([1]程序注册表!$X$2:$X$3000))</f>
        <v>0</v>
      </c>
      <c r="X116">
        <f>SUMPRODUCT(($B116=[1]程序注册表!$C$2:$C$3000)*($X$1=[1]程序注册表!$F$2:$F$3000)*([1]程序注册表!$X$2:$X$3000))</f>
        <v>0</v>
      </c>
      <c r="Y116" s="9">
        <f t="shared" si="93"/>
        <v>0</v>
      </c>
      <c r="Z116" s="9">
        <f t="shared" si="94"/>
        <v>0</v>
      </c>
      <c r="AA116" s="9">
        <f t="shared" si="95"/>
        <v>0</v>
      </c>
      <c r="AB116" s="9">
        <f t="shared" si="96"/>
        <v>0</v>
      </c>
      <c r="AC116" s="9">
        <f t="shared" si="97"/>
        <v>0</v>
      </c>
      <c r="AD116" s="9">
        <f t="shared" si="98"/>
        <v>0</v>
      </c>
      <c r="AE116" s="9">
        <f t="shared" si="99"/>
        <v>0</v>
      </c>
      <c r="AF116" s="9">
        <f t="shared" si="100"/>
        <v>0</v>
      </c>
      <c r="AG116" s="9">
        <f t="shared" si="101"/>
        <v>0</v>
      </c>
      <c r="AH116" s="14">
        <f t="shared" si="102"/>
        <v>0</v>
      </c>
      <c r="AI116" s="14">
        <f t="shared" si="103"/>
        <v>0</v>
      </c>
      <c r="AJ116" s="14">
        <f t="shared" si="104"/>
        <v>0</v>
      </c>
      <c r="AK116" s="14">
        <f t="shared" si="105"/>
        <v>0</v>
      </c>
      <c r="AL116" s="14">
        <f t="shared" si="106"/>
        <v>0</v>
      </c>
      <c r="AM116" s="14">
        <f t="shared" si="107"/>
        <v>0</v>
      </c>
      <c r="AN116" s="14">
        <f t="shared" si="108"/>
        <v>0</v>
      </c>
      <c r="AO116" s="14">
        <f t="shared" si="109"/>
        <v>0</v>
      </c>
      <c r="AP116" s="14">
        <f t="shared" si="110"/>
        <v>0</v>
      </c>
      <c r="AQ116" s="16">
        <f t="shared" si="111"/>
        <v>0</v>
      </c>
      <c r="AR116" s="16">
        <f t="shared" si="112"/>
        <v>0</v>
      </c>
      <c r="AS116" s="16">
        <f t="shared" si="113"/>
        <v>0</v>
      </c>
      <c r="AT116" s="16">
        <f t="shared" si="114"/>
        <v>0</v>
      </c>
      <c r="AU116" s="16">
        <f t="shared" si="115"/>
        <v>0</v>
      </c>
      <c r="AV116" s="16">
        <f t="shared" si="116"/>
        <v>0</v>
      </c>
      <c r="AW116" s="16">
        <f t="shared" si="117"/>
        <v>0</v>
      </c>
      <c r="AX116" s="16">
        <f t="shared" si="118"/>
        <v>0</v>
      </c>
      <c r="AY116" s="16">
        <f t="shared" si="119"/>
        <v>0</v>
      </c>
      <c r="AZ116" s="18">
        <f t="shared" si="120"/>
        <v>0</v>
      </c>
      <c r="BA116" s="18">
        <f t="shared" si="121"/>
        <v>0</v>
      </c>
      <c r="BB116" s="18">
        <f t="shared" si="122"/>
        <v>0</v>
      </c>
      <c r="BC116" s="18">
        <f t="shared" si="123"/>
        <v>0</v>
      </c>
      <c r="BD116" s="18">
        <f t="shared" si="124"/>
        <v>0</v>
      </c>
      <c r="BE116" s="18">
        <f t="shared" si="125"/>
        <v>0</v>
      </c>
      <c r="BF116" s="18">
        <f t="shared" si="126"/>
        <v>0</v>
      </c>
      <c r="BG116" s="18">
        <f t="shared" si="127"/>
        <v>0</v>
      </c>
      <c r="BH116" s="18">
        <f t="shared" si="128"/>
        <v>0</v>
      </c>
    </row>
    <row r="117" spans="8:60" x14ac:dyDescent="0.25">
      <c r="H117" s="6" t="str">
        <f>IFERROR(VLOOKUP(B117,Sheet3!$A$1:$C$500,2,0),"")</f>
        <v/>
      </c>
      <c r="I117" s="2">
        <f t="shared" si="129"/>
        <v>0</v>
      </c>
      <c r="J117" s="2">
        <f t="shared" si="130"/>
        <v>0</v>
      </c>
      <c r="K117" s="12" t="str">
        <f>IFERROR(VLOOKUP(B117,Sheet3!$A$1:$C$500,3,0),"")</f>
        <v/>
      </c>
      <c r="L117" s="2">
        <f t="shared" si="91"/>
        <v>0</v>
      </c>
      <c r="M117" s="2">
        <f t="shared" si="92"/>
        <v>0</v>
      </c>
      <c r="N117">
        <f t="shared" si="90"/>
        <v>0</v>
      </c>
      <c r="O117">
        <f>SUMPRODUCT(($B117=[1]程序注册表!$C$2:$C$3000)*($O$1=[1]程序注册表!$F$2:$F$3000)*([1]程序注册表!$X$2:$X$3000))</f>
        <v>0</v>
      </c>
      <c r="P117">
        <f>SUMPRODUCT(($B117=[1]程序注册表!$C$2:$C$3000)*($P$1=[1]程序注册表!$F$2:$F$3000)*([1]程序注册表!$X$2:$X$3000))</f>
        <v>0</v>
      </c>
      <c r="Q117">
        <f>SUMPRODUCT(($B117=[1]程序注册表!$C$2:$C$3000)*($Q$1=[1]程序注册表!$F$2:$F$3000)*([1]程序注册表!$X$2:$X$3000))</f>
        <v>0</v>
      </c>
      <c r="R117">
        <f>SUMPRODUCT(($B117=[1]程序注册表!$C$2:$C$3000)*($R$1=[1]程序注册表!$F$2:$F$3000)*([1]程序注册表!$X$2:$X$3000))</f>
        <v>0</v>
      </c>
      <c r="S117">
        <f>SUMPRODUCT(($B117=[1]程序注册表!$C$2:$C$3000)*($S$1=[1]程序注册表!$F$2:$F$3000)*([1]程序注册表!$X$2:$X$3000))</f>
        <v>0</v>
      </c>
      <c r="T117">
        <f>SUMPRODUCT(($B117=[1]程序注册表!$C$2:$C$3000)*($T$1=[1]程序注册表!$F$2:$F$3000)*([1]程序注册表!$X$2:$X$3000))</f>
        <v>0</v>
      </c>
      <c r="U117">
        <f>SUMPRODUCT(($B117=[1]程序注册表!$C$2:$C$3000)*($U$1=[1]程序注册表!$F$2:$F$3000)*([1]程序注册表!$X$2:$X$3000))</f>
        <v>0</v>
      </c>
      <c r="V117">
        <f>SUMPRODUCT(($B117=[1]程序注册表!$C$2:$C$3000)*($V$1=[1]程序注册表!$F$2:$F$3000)*([1]程序注册表!$X$2:$X$3000))</f>
        <v>0</v>
      </c>
      <c r="W117">
        <f>SUMPRODUCT(($B117=[1]程序注册表!$C$2:$C$3000)*($W$1=[1]程序注册表!$F$2:$F$3000)*([1]程序注册表!$X$2:$X$3000))</f>
        <v>0</v>
      </c>
      <c r="X117">
        <f>SUMPRODUCT(($B117=[1]程序注册表!$C$2:$C$3000)*($X$1=[1]程序注册表!$F$2:$F$3000)*([1]程序注册表!$X$2:$X$3000))</f>
        <v>0</v>
      </c>
      <c r="Y117" s="9">
        <f t="shared" si="93"/>
        <v>0</v>
      </c>
      <c r="Z117" s="9">
        <f t="shared" si="94"/>
        <v>0</v>
      </c>
      <c r="AA117" s="9">
        <f t="shared" si="95"/>
        <v>0</v>
      </c>
      <c r="AB117" s="9">
        <f t="shared" si="96"/>
        <v>0</v>
      </c>
      <c r="AC117" s="9">
        <f t="shared" si="97"/>
        <v>0</v>
      </c>
      <c r="AD117" s="9">
        <f t="shared" si="98"/>
        <v>0</v>
      </c>
      <c r="AE117" s="9">
        <f t="shared" si="99"/>
        <v>0</v>
      </c>
      <c r="AF117" s="9">
        <f t="shared" si="100"/>
        <v>0</v>
      </c>
      <c r="AG117" s="9">
        <f t="shared" si="101"/>
        <v>0</v>
      </c>
      <c r="AH117" s="14">
        <f t="shared" si="102"/>
        <v>0</v>
      </c>
      <c r="AI117" s="14">
        <f t="shared" si="103"/>
        <v>0</v>
      </c>
      <c r="AJ117" s="14">
        <f t="shared" si="104"/>
        <v>0</v>
      </c>
      <c r="AK117" s="14">
        <f t="shared" si="105"/>
        <v>0</v>
      </c>
      <c r="AL117" s="14">
        <f t="shared" si="106"/>
        <v>0</v>
      </c>
      <c r="AM117" s="14">
        <f t="shared" si="107"/>
        <v>0</v>
      </c>
      <c r="AN117" s="14">
        <f t="shared" si="108"/>
        <v>0</v>
      </c>
      <c r="AO117" s="14">
        <f t="shared" si="109"/>
        <v>0</v>
      </c>
      <c r="AP117" s="14">
        <f t="shared" si="110"/>
        <v>0</v>
      </c>
      <c r="AQ117" s="16">
        <f t="shared" si="111"/>
        <v>0</v>
      </c>
      <c r="AR117" s="16">
        <f t="shared" si="112"/>
        <v>0</v>
      </c>
      <c r="AS117" s="16">
        <f t="shared" si="113"/>
        <v>0</v>
      </c>
      <c r="AT117" s="16">
        <f t="shared" si="114"/>
        <v>0</v>
      </c>
      <c r="AU117" s="16">
        <f t="shared" si="115"/>
        <v>0</v>
      </c>
      <c r="AV117" s="16">
        <f t="shared" si="116"/>
        <v>0</v>
      </c>
      <c r="AW117" s="16">
        <f t="shared" si="117"/>
        <v>0</v>
      </c>
      <c r="AX117" s="16">
        <f t="shared" si="118"/>
        <v>0</v>
      </c>
      <c r="AY117" s="16">
        <f t="shared" si="119"/>
        <v>0</v>
      </c>
      <c r="AZ117" s="18">
        <f t="shared" si="120"/>
        <v>0</v>
      </c>
      <c r="BA117" s="18">
        <f t="shared" si="121"/>
        <v>0</v>
      </c>
      <c r="BB117" s="18">
        <f t="shared" si="122"/>
        <v>0</v>
      </c>
      <c r="BC117" s="18">
        <f t="shared" si="123"/>
        <v>0</v>
      </c>
      <c r="BD117" s="18">
        <f t="shared" si="124"/>
        <v>0</v>
      </c>
      <c r="BE117" s="18">
        <f t="shared" si="125"/>
        <v>0</v>
      </c>
      <c r="BF117" s="18">
        <f t="shared" si="126"/>
        <v>0</v>
      </c>
      <c r="BG117" s="18">
        <f t="shared" si="127"/>
        <v>0</v>
      </c>
      <c r="BH117" s="18">
        <f t="shared" si="128"/>
        <v>0</v>
      </c>
    </row>
    <row r="118" spans="8:60" x14ac:dyDescent="0.25">
      <c r="H118" s="6" t="str">
        <f>IFERROR(VLOOKUP(B118,Sheet3!$A$1:$C$500,2,0),"")</f>
        <v/>
      </c>
      <c r="I118" s="2">
        <f t="shared" si="129"/>
        <v>0</v>
      </c>
      <c r="J118" s="2">
        <f t="shared" si="130"/>
        <v>0</v>
      </c>
      <c r="K118" s="12" t="str">
        <f>IFERROR(VLOOKUP(B118,Sheet3!$A$1:$C$500,3,0),"")</f>
        <v/>
      </c>
      <c r="L118" s="2">
        <f t="shared" si="91"/>
        <v>0</v>
      </c>
      <c r="M118" s="2">
        <f t="shared" si="92"/>
        <v>0</v>
      </c>
      <c r="N118">
        <f t="shared" si="90"/>
        <v>0</v>
      </c>
      <c r="O118">
        <f>SUMPRODUCT(($B118=[1]程序注册表!$C$2:$C$3000)*($O$1=[1]程序注册表!$F$2:$F$3000)*([1]程序注册表!$X$2:$X$3000))</f>
        <v>0</v>
      </c>
      <c r="P118">
        <f>SUMPRODUCT(($B118=[1]程序注册表!$C$2:$C$3000)*($P$1=[1]程序注册表!$F$2:$F$3000)*([1]程序注册表!$X$2:$X$3000))</f>
        <v>0</v>
      </c>
      <c r="Q118">
        <f>SUMPRODUCT(($B118=[1]程序注册表!$C$2:$C$3000)*($Q$1=[1]程序注册表!$F$2:$F$3000)*([1]程序注册表!$X$2:$X$3000))</f>
        <v>0</v>
      </c>
      <c r="R118">
        <f>SUMPRODUCT(($B118=[1]程序注册表!$C$2:$C$3000)*($R$1=[1]程序注册表!$F$2:$F$3000)*([1]程序注册表!$X$2:$X$3000))</f>
        <v>0</v>
      </c>
      <c r="S118">
        <f>SUMPRODUCT(($B118=[1]程序注册表!$C$2:$C$3000)*($S$1=[1]程序注册表!$F$2:$F$3000)*([1]程序注册表!$X$2:$X$3000))</f>
        <v>0</v>
      </c>
      <c r="T118">
        <f>SUMPRODUCT(($B118=[1]程序注册表!$C$2:$C$3000)*($T$1=[1]程序注册表!$F$2:$F$3000)*([1]程序注册表!$X$2:$X$3000))</f>
        <v>0</v>
      </c>
      <c r="U118">
        <f>SUMPRODUCT(($B118=[1]程序注册表!$C$2:$C$3000)*($U$1=[1]程序注册表!$F$2:$F$3000)*([1]程序注册表!$X$2:$X$3000))</f>
        <v>0</v>
      </c>
      <c r="V118">
        <f>SUMPRODUCT(($B118=[1]程序注册表!$C$2:$C$3000)*($V$1=[1]程序注册表!$F$2:$F$3000)*([1]程序注册表!$X$2:$X$3000))</f>
        <v>0</v>
      </c>
      <c r="W118">
        <f>SUMPRODUCT(($B118=[1]程序注册表!$C$2:$C$3000)*($W$1=[1]程序注册表!$F$2:$F$3000)*([1]程序注册表!$X$2:$X$3000))</f>
        <v>0</v>
      </c>
      <c r="X118">
        <f>SUMPRODUCT(($B118=[1]程序注册表!$C$2:$C$3000)*($X$1=[1]程序注册表!$F$2:$F$3000)*([1]程序注册表!$X$2:$X$3000))</f>
        <v>0</v>
      </c>
      <c r="Y118" s="9">
        <f t="shared" si="93"/>
        <v>0</v>
      </c>
      <c r="Z118" s="9">
        <f t="shared" si="94"/>
        <v>0</v>
      </c>
      <c r="AA118" s="9">
        <f t="shared" si="95"/>
        <v>0</v>
      </c>
      <c r="AB118" s="9">
        <f t="shared" si="96"/>
        <v>0</v>
      </c>
      <c r="AC118" s="9">
        <f t="shared" si="97"/>
        <v>0</v>
      </c>
      <c r="AD118" s="9">
        <f t="shared" si="98"/>
        <v>0</v>
      </c>
      <c r="AE118" s="9">
        <f t="shared" si="99"/>
        <v>0</v>
      </c>
      <c r="AF118" s="9">
        <f t="shared" si="100"/>
        <v>0</v>
      </c>
      <c r="AG118" s="9">
        <f t="shared" si="101"/>
        <v>0</v>
      </c>
      <c r="AH118" s="14">
        <f t="shared" si="102"/>
        <v>0</v>
      </c>
      <c r="AI118" s="14">
        <f t="shared" si="103"/>
        <v>0</v>
      </c>
      <c r="AJ118" s="14">
        <f t="shared" si="104"/>
        <v>0</v>
      </c>
      <c r="AK118" s="14">
        <f t="shared" si="105"/>
        <v>0</v>
      </c>
      <c r="AL118" s="14">
        <f t="shared" si="106"/>
        <v>0</v>
      </c>
      <c r="AM118" s="14">
        <f t="shared" si="107"/>
        <v>0</v>
      </c>
      <c r="AN118" s="14">
        <f t="shared" si="108"/>
        <v>0</v>
      </c>
      <c r="AO118" s="14">
        <f t="shared" si="109"/>
        <v>0</v>
      </c>
      <c r="AP118" s="14">
        <f t="shared" si="110"/>
        <v>0</v>
      </c>
      <c r="AQ118" s="16">
        <f t="shared" si="111"/>
        <v>0</v>
      </c>
      <c r="AR118" s="16">
        <f t="shared" si="112"/>
        <v>0</v>
      </c>
      <c r="AS118" s="16">
        <f t="shared" si="113"/>
        <v>0</v>
      </c>
      <c r="AT118" s="16">
        <f t="shared" si="114"/>
        <v>0</v>
      </c>
      <c r="AU118" s="16">
        <f t="shared" si="115"/>
        <v>0</v>
      </c>
      <c r="AV118" s="16">
        <f t="shared" si="116"/>
        <v>0</v>
      </c>
      <c r="AW118" s="16">
        <f t="shared" si="117"/>
        <v>0</v>
      </c>
      <c r="AX118" s="16">
        <f t="shared" si="118"/>
        <v>0</v>
      </c>
      <c r="AY118" s="16">
        <f t="shared" si="119"/>
        <v>0</v>
      </c>
      <c r="AZ118" s="18">
        <f t="shared" si="120"/>
        <v>0</v>
      </c>
      <c r="BA118" s="18">
        <f t="shared" si="121"/>
        <v>0</v>
      </c>
      <c r="BB118" s="18">
        <f t="shared" si="122"/>
        <v>0</v>
      </c>
      <c r="BC118" s="18">
        <f t="shared" si="123"/>
        <v>0</v>
      </c>
      <c r="BD118" s="18">
        <f t="shared" si="124"/>
        <v>0</v>
      </c>
      <c r="BE118" s="18">
        <f t="shared" si="125"/>
        <v>0</v>
      </c>
      <c r="BF118" s="18">
        <f t="shared" si="126"/>
        <v>0</v>
      </c>
      <c r="BG118" s="18">
        <f t="shared" si="127"/>
        <v>0</v>
      </c>
      <c r="BH118" s="18">
        <f t="shared" si="128"/>
        <v>0</v>
      </c>
    </row>
    <row r="119" spans="8:60" x14ac:dyDescent="0.25">
      <c r="H119" s="6" t="str">
        <f>IFERROR(VLOOKUP(B119,Sheet3!$A$1:$C$500,2,0),"")</f>
        <v/>
      </c>
      <c r="I119" s="2">
        <f t="shared" si="129"/>
        <v>0</v>
      </c>
      <c r="J119" s="2">
        <f t="shared" si="130"/>
        <v>0</v>
      </c>
      <c r="K119" s="12" t="str">
        <f>IFERROR(VLOOKUP(B119,Sheet3!$A$1:$C$500,3,0),"")</f>
        <v/>
      </c>
      <c r="L119" s="2">
        <f t="shared" si="91"/>
        <v>0</v>
      </c>
      <c r="M119" s="2">
        <f t="shared" si="92"/>
        <v>0</v>
      </c>
      <c r="N119">
        <f t="shared" si="90"/>
        <v>0</v>
      </c>
      <c r="O119">
        <f>SUMPRODUCT(($B119=[1]程序注册表!$C$2:$C$3000)*($O$1=[1]程序注册表!$F$2:$F$3000)*([1]程序注册表!$X$2:$X$3000))</f>
        <v>0</v>
      </c>
      <c r="P119">
        <f>SUMPRODUCT(($B119=[1]程序注册表!$C$2:$C$3000)*($P$1=[1]程序注册表!$F$2:$F$3000)*([1]程序注册表!$X$2:$X$3000))</f>
        <v>0</v>
      </c>
      <c r="Q119">
        <f>SUMPRODUCT(($B119=[1]程序注册表!$C$2:$C$3000)*($Q$1=[1]程序注册表!$F$2:$F$3000)*([1]程序注册表!$X$2:$X$3000))</f>
        <v>0</v>
      </c>
      <c r="R119">
        <f>SUMPRODUCT(($B119=[1]程序注册表!$C$2:$C$3000)*($R$1=[1]程序注册表!$F$2:$F$3000)*([1]程序注册表!$X$2:$X$3000))</f>
        <v>0</v>
      </c>
      <c r="S119">
        <f>SUMPRODUCT(($B119=[1]程序注册表!$C$2:$C$3000)*($S$1=[1]程序注册表!$F$2:$F$3000)*([1]程序注册表!$X$2:$X$3000))</f>
        <v>0</v>
      </c>
      <c r="T119">
        <f>SUMPRODUCT(($B119=[1]程序注册表!$C$2:$C$3000)*($T$1=[1]程序注册表!$F$2:$F$3000)*([1]程序注册表!$X$2:$X$3000))</f>
        <v>0</v>
      </c>
      <c r="U119">
        <f>SUMPRODUCT(($B119=[1]程序注册表!$C$2:$C$3000)*($U$1=[1]程序注册表!$F$2:$F$3000)*([1]程序注册表!$X$2:$X$3000))</f>
        <v>0</v>
      </c>
      <c r="V119">
        <f>SUMPRODUCT(($B119=[1]程序注册表!$C$2:$C$3000)*($V$1=[1]程序注册表!$F$2:$F$3000)*([1]程序注册表!$X$2:$X$3000))</f>
        <v>0</v>
      </c>
      <c r="W119">
        <f>SUMPRODUCT(($B119=[1]程序注册表!$C$2:$C$3000)*($W$1=[1]程序注册表!$F$2:$F$3000)*([1]程序注册表!$X$2:$X$3000))</f>
        <v>0</v>
      </c>
      <c r="X119">
        <f>SUMPRODUCT(($B119=[1]程序注册表!$C$2:$C$3000)*($X$1=[1]程序注册表!$F$2:$F$3000)*([1]程序注册表!$X$2:$X$3000))</f>
        <v>0</v>
      </c>
      <c r="Y119" s="9">
        <f t="shared" si="93"/>
        <v>0</v>
      </c>
      <c r="Z119" s="9">
        <f t="shared" si="94"/>
        <v>0</v>
      </c>
      <c r="AA119" s="9">
        <f t="shared" si="95"/>
        <v>0</v>
      </c>
      <c r="AB119" s="9">
        <f t="shared" si="96"/>
        <v>0</v>
      </c>
      <c r="AC119" s="9">
        <f t="shared" si="97"/>
        <v>0</v>
      </c>
      <c r="AD119" s="9">
        <f t="shared" si="98"/>
        <v>0</v>
      </c>
      <c r="AE119" s="9">
        <f t="shared" si="99"/>
        <v>0</v>
      </c>
      <c r="AF119" s="9">
        <f t="shared" si="100"/>
        <v>0</v>
      </c>
      <c r="AG119" s="9">
        <f t="shared" si="101"/>
        <v>0</v>
      </c>
      <c r="AH119" s="14">
        <f t="shared" si="102"/>
        <v>0</v>
      </c>
      <c r="AI119" s="14">
        <f t="shared" si="103"/>
        <v>0</v>
      </c>
      <c r="AJ119" s="14">
        <f t="shared" si="104"/>
        <v>0</v>
      </c>
      <c r="AK119" s="14">
        <f t="shared" si="105"/>
        <v>0</v>
      </c>
      <c r="AL119" s="14">
        <f t="shared" si="106"/>
        <v>0</v>
      </c>
      <c r="AM119" s="14">
        <f t="shared" si="107"/>
        <v>0</v>
      </c>
      <c r="AN119" s="14">
        <f t="shared" si="108"/>
        <v>0</v>
      </c>
      <c r="AO119" s="14">
        <f t="shared" si="109"/>
        <v>0</v>
      </c>
      <c r="AP119" s="14">
        <f t="shared" si="110"/>
        <v>0</v>
      </c>
      <c r="AQ119" s="16">
        <f t="shared" si="111"/>
        <v>0</v>
      </c>
      <c r="AR119" s="16">
        <f t="shared" si="112"/>
        <v>0</v>
      </c>
      <c r="AS119" s="16">
        <f t="shared" si="113"/>
        <v>0</v>
      </c>
      <c r="AT119" s="16">
        <f t="shared" si="114"/>
        <v>0</v>
      </c>
      <c r="AU119" s="16">
        <f t="shared" si="115"/>
        <v>0</v>
      </c>
      <c r="AV119" s="16">
        <f t="shared" si="116"/>
        <v>0</v>
      </c>
      <c r="AW119" s="16">
        <f t="shared" si="117"/>
        <v>0</v>
      </c>
      <c r="AX119" s="16">
        <f t="shared" si="118"/>
        <v>0</v>
      </c>
      <c r="AY119" s="16">
        <f t="shared" si="119"/>
        <v>0</v>
      </c>
      <c r="AZ119" s="18">
        <f t="shared" si="120"/>
        <v>0</v>
      </c>
      <c r="BA119" s="18">
        <f t="shared" si="121"/>
        <v>0</v>
      </c>
      <c r="BB119" s="18">
        <f t="shared" si="122"/>
        <v>0</v>
      </c>
      <c r="BC119" s="18">
        <f t="shared" si="123"/>
        <v>0</v>
      </c>
      <c r="BD119" s="18">
        <f t="shared" si="124"/>
        <v>0</v>
      </c>
      <c r="BE119" s="18">
        <f t="shared" si="125"/>
        <v>0</v>
      </c>
      <c r="BF119" s="18">
        <f t="shared" si="126"/>
        <v>0</v>
      </c>
      <c r="BG119" s="18">
        <f t="shared" si="127"/>
        <v>0</v>
      </c>
      <c r="BH119" s="18">
        <f t="shared" si="128"/>
        <v>0</v>
      </c>
    </row>
    <row r="120" spans="8:60" x14ac:dyDescent="0.25">
      <c r="H120" s="6" t="str">
        <f>IFERROR(VLOOKUP(B120,Sheet3!$A$1:$C$500,2,0),"")</f>
        <v/>
      </c>
      <c r="I120" s="2">
        <f t="shared" si="129"/>
        <v>0</v>
      </c>
      <c r="J120" s="2">
        <f t="shared" si="130"/>
        <v>0</v>
      </c>
      <c r="K120" s="12" t="str">
        <f>IFERROR(VLOOKUP(B120,Sheet3!$A$1:$C$500,3,0),"")</f>
        <v/>
      </c>
      <c r="L120" s="2">
        <f t="shared" si="91"/>
        <v>0</v>
      </c>
      <c r="M120" s="2">
        <f t="shared" si="92"/>
        <v>0</v>
      </c>
      <c r="N120">
        <f t="shared" si="90"/>
        <v>0</v>
      </c>
      <c r="O120">
        <f>SUMPRODUCT(($B120=[1]程序注册表!$C$2:$C$3000)*($O$1=[1]程序注册表!$F$2:$F$3000)*([1]程序注册表!$X$2:$X$3000))</f>
        <v>0</v>
      </c>
      <c r="P120">
        <f>SUMPRODUCT(($B120=[1]程序注册表!$C$2:$C$3000)*($P$1=[1]程序注册表!$F$2:$F$3000)*([1]程序注册表!$X$2:$X$3000))</f>
        <v>0</v>
      </c>
      <c r="Q120">
        <f>SUMPRODUCT(($B120=[1]程序注册表!$C$2:$C$3000)*($Q$1=[1]程序注册表!$F$2:$F$3000)*([1]程序注册表!$X$2:$X$3000))</f>
        <v>0</v>
      </c>
      <c r="R120">
        <f>SUMPRODUCT(($B120=[1]程序注册表!$C$2:$C$3000)*($R$1=[1]程序注册表!$F$2:$F$3000)*([1]程序注册表!$X$2:$X$3000))</f>
        <v>0</v>
      </c>
      <c r="S120">
        <f>SUMPRODUCT(($B120=[1]程序注册表!$C$2:$C$3000)*($S$1=[1]程序注册表!$F$2:$F$3000)*([1]程序注册表!$X$2:$X$3000))</f>
        <v>0</v>
      </c>
      <c r="T120">
        <f>SUMPRODUCT(($B120=[1]程序注册表!$C$2:$C$3000)*($T$1=[1]程序注册表!$F$2:$F$3000)*([1]程序注册表!$X$2:$X$3000))</f>
        <v>0</v>
      </c>
      <c r="U120">
        <f>SUMPRODUCT(($B120=[1]程序注册表!$C$2:$C$3000)*($U$1=[1]程序注册表!$F$2:$F$3000)*([1]程序注册表!$X$2:$X$3000))</f>
        <v>0</v>
      </c>
      <c r="V120">
        <f>SUMPRODUCT(($B120=[1]程序注册表!$C$2:$C$3000)*($V$1=[1]程序注册表!$F$2:$F$3000)*([1]程序注册表!$X$2:$X$3000))</f>
        <v>0</v>
      </c>
      <c r="W120">
        <f>SUMPRODUCT(($B120=[1]程序注册表!$C$2:$C$3000)*($W$1=[1]程序注册表!$F$2:$F$3000)*([1]程序注册表!$X$2:$X$3000))</f>
        <v>0</v>
      </c>
      <c r="X120">
        <f>SUMPRODUCT(($B120=[1]程序注册表!$C$2:$C$3000)*($X$1=[1]程序注册表!$F$2:$F$3000)*([1]程序注册表!$X$2:$X$3000))</f>
        <v>0</v>
      </c>
      <c r="Y120" s="9">
        <f t="shared" si="93"/>
        <v>0</v>
      </c>
      <c r="Z120" s="9">
        <f t="shared" si="94"/>
        <v>0</v>
      </c>
      <c r="AA120" s="9">
        <f t="shared" si="95"/>
        <v>0</v>
      </c>
      <c r="AB120" s="9">
        <f t="shared" si="96"/>
        <v>0</v>
      </c>
      <c r="AC120" s="9">
        <f t="shared" si="97"/>
        <v>0</v>
      </c>
      <c r="AD120" s="9">
        <f t="shared" si="98"/>
        <v>0</v>
      </c>
      <c r="AE120" s="9">
        <f t="shared" si="99"/>
        <v>0</v>
      </c>
      <c r="AF120" s="9">
        <f t="shared" si="100"/>
        <v>0</v>
      </c>
      <c r="AG120" s="9">
        <f t="shared" si="101"/>
        <v>0</v>
      </c>
      <c r="AH120" s="14">
        <f t="shared" si="102"/>
        <v>0</v>
      </c>
      <c r="AI120" s="14">
        <f t="shared" si="103"/>
        <v>0</v>
      </c>
      <c r="AJ120" s="14">
        <f t="shared" si="104"/>
        <v>0</v>
      </c>
      <c r="AK120" s="14">
        <f t="shared" si="105"/>
        <v>0</v>
      </c>
      <c r="AL120" s="14">
        <f t="shared" si="106"/>
        <v>0</v>
      </c>
      <c r="AM120" s="14">
        <f t="shared" si="107"/>
        <v>0</v>
      </c>
      <c r="AN120" s="14">
        <f t="shared" si="108"/>
        <v>0</v>
      </c>
      <c r="AO120" s="14">
        <f t="shared" si="109"/>
        <v>0</v>
      </c>
      <c r="AP120" s="14">
        <f t="shared" si="110"/>
        <v>0</v>
      </c>
      <c r="AQ120" s="16">
        <f t="shared" si="111"/>
        <v>0</v>
      </c>
      <c r="AR120" s="16">
        <f t="shared" si="112"/>
        <v>0</v>
      </c>
      <c r="AS120" s="16">
        <f t="shared" si="113"/>
        <v>0</v>
      </c>
      <c r="AT120" s="16">
        <f t="shared" si="114"/>
        <v>0</v>
      </c>
      <c r="AU120" s="16">
        <f t="shared" si="115"/>
        <v>0</v>
      </c>
      <c r="AV120" s="16">
        <f t="shared" si="116"/>
        <v>0</v>
      </c>
      <c r="AW120" s="16">
        <f t="shared" si="117"/>
        <v>0</v>
      </c>
      <c r="AX120" s="16">
        <f t="shared" si="118"/>
        <v>0</v>
      </c>
      <c r="AY120" s="16">
        <f t="shared" si="119"/>
        <v>0</v>
      </c>
      <c r="AZ120" s="18">
        <f t="shared" si="120"/>
        <v>0</v>
      </c>
      <c r="BA120" s="18">
        <f t="shared" si="121"/>
        <v>0</v>
      </c>
      <c r="BB120" s="18">
        <f t="shared" si="122"/>
        <v>0</v>
      </c>
      <c r="BC120" s="18">
        <f t="shared" si="123"/>
        <v>0</v>
      </c>
      <c r="BD120" s="18">
        <f t="shared" si="124"/>
        <v>0</v>
      </c>
      <c r="BE120" s="18">
        <f t="shared" si="125"/>
        <v>0</v>
      </c>
      <c r="BF120" s="18">
        <f t="shared" si="126"/>
        <v>0</v>
      </c>
      <c r="BG120" s="18">
        <f t="shared" si="127"/>
        <v>0</v>
      </c>
      <c r="BH120" s="18">
        <f t="shared" si="128"/>
        <v>0</v>
      </c>
    </row>
    <row r="121" spans="8:60" x14ac:dyDescent="0.25">
      <c r="H121" s="6" t="str">
        <f>IFERROR(VLOOKUP(B121,Sheet3!$A$1:$C$500,2,0),"")</f>
        <v/>
      </c>
      <c r="I121" s="2">
        <f t="shared" si="129"/>
        <v>0</v>
      </c>
      <c r="J121" s="2">
        <f t="shared" si="130"/>
        <v>0</v>
      </c>
      <c r="K121" s="12" t="str">
        <f>IFERROR(VLOOKUP(B121,Sheet3!$A$1:$C$500,3,0),"")</f>
        <v/>
      </c>
      <c r="L121" s="2">
        <f t="shared" si="91"/>
        <v>0</v>
      </c>
      <c r="M121" s="2">
        <f t="shared" si="92"/>
        <v>0</v>
      </c>
      <c r="N121">
        <f t="shared" ref="N121:N184" si="131">SUM(O121:X121)*C121/60-G121</f>
        <v>0</v>
      </c>
      <c r="O121">
        <f>SUMPRODUCT(($B121=[1]程序注册表!$C$2:$C$3000)*($O$1=[1]程序注册表!$F$2:$F$3000)*([1]程序注册表!$X$2:$X$3000))</f>
        <v>0</v>
      </c>
      <c r="P121">
        <f>SUMPRODUCT(($B121=[1]程序注册表!$C$2:$C$3000)*($P$1=[1]程序注册表!$F$2:$F$3000)*([1]程序注册表!$X$2:$X$3000))</f>
        <v>0</v>
      </c>
      <c r="Q121">
        <f>SUMPRODUCT(($B121=[1]程序注册表!$C$2:$C$3000)*($Q$1=[1]程序注册表!$F$2:$F$3000)*([1]程序注册表!$X$2:$X$3000))</f>
        <v>0</v>
      </c>
      <c r="R121">
        <f>SUMPRODUCT(($B121=[1]程序注册表!$C$2:$C$3000)*($R$1=[1]程序注册表!$F$2:$F$3000)*([1]程序注册表!$X$2:$X$3000))</f>
        <v>0</v>
      </c>
      <c r="S121">
        <f>SUMPRODUCT(($B121=[1]程序注册表!$C$2:$C$3000)*($S$1=[1]程序注册表!$F$2:$F$3000)*([1]程序注册表!$X$2:$X$3000))</f>
        <v>0</v>
      </c>
      <c r="T121">
        <f>SUMPRODUCT(($B121=[1]程序注册表!$C$2:$C$3000)*($T$1=[1]程序注册表!$F$2:$F$3000)*([1]程序注册表!$X$2:$X$3000))</f>
        <v>0</v>
      </c>
      <c r="U121">
        <f>SUMPRODUCT(($B121=[1]程序注册表!$C$2:$C$3000)*($U$1=[1]程序注册表!$F$2:$F$3000)*([1]程序注册表!$X$2:$X$3000))</f>
        <v>0</v>
      </c>
      <c r="V121">
        <f>SUMPRODUCT(($B121=[1]程序注册表!$C$2:$C$3000)*($V$1=[1]程序注册表!$F$2:$F$3000)*([1]程序注册表!$X$2:$X$3000))</f>
        <v>0</v>
      </c>
      <c r="W121">
        <f>SUMPRODUCT(($B121=[1]程序注册表!$C$2:$C$3000)*($W$1=[1]程序注册表!$F$2:$F$3000)*([1]程序注册表!$X$2:$X$3000))</f>
        <v>0</v>
      </c>
      <c r="X121">
        <f>SUMPRODUCT(($B121=[1]程序注册表!$C$2:$C$3000)*($X$1=[1]程序注册表!$F$2:$F$3000)*([1]程序注册表!$X$2:$X$3000))</f>
        <v>0</v>
      </c>
      <c r="Y121" s="9">
        <f t="shared" si="93"/>
        <v>0</v>
      </c>
      <c r="Z121" s="9">
        <f t="shared" si="94"/>
        <v>0</v>
      </c>
      <c r="AA121" s="9">
        <f t="shared" si="95"/>
        <v>0</v>
      </c>
      <c r="AB121" s="9">
        <f t="shared" si="96"/>
        <v>0</v>
      </c>
      <c r="AC121" s="9">
        <f t="shared" si="97"/>
        <v>0</v>
      </c>
      <c r="AD121" s="9">
        <f t="shared" si="98"/>
        <v>0</v>
      </c>
      <c r="AE121" s="9">
        <f t="shared" si="99"/>
        <v>0</v>
      </c>
      <c r="AF121" s="9">
        <f t="shared" si="100"/>
        <v>0</v>
      </c>
      <c r="AG121" s="9">
        <f t="shared" si="101"/>
        <v>0</v>
      </c>
      <c r="AH121" s="14">
        <f t="shared" si="102"/>
        <v>0</v>
      </c>
      <c r="AI121" s="14">
        <f t="shared" si="103"/>
        <v>0</v>
      </c>
      <c r="AJ121" s="14">
        <f t="shared" si="104"/>
        <v>0</v>
      </c>
      <c r="AK121" s="14">
        <f t="shared" si="105"/>
        <v>0</v>
      </c>
      <c r="AL121" s="14">
        <f t="shared" si="106"/>
        <v>0</v>
      </c>
      <c r="AM121" s="14">
        <f t="shared" si="107"/>
        <v>0</v>
      </c>
      <c r="AN121" s="14">
        <f t="shared" si="108"/>
        <v>0</v>
      </c>
      <c r="AO121" s="14">
        <f t="shared" si="109"/>
        <v>0</v>
      </c>
      <c r="AP121" s="14">
        <f t="shared" si="110"/>
        <v>0</v>
      </c>
      <c r="AQ121" s="16">
        <f t="shared" si="111"/>
        <v>0</v>
      </c>
      <c r="AR121" s="16">
        <f t="shared" si="112"/>
        <v>0</v>
      </c>
      <c r="AS121" s="16">
        <f t="shared" si="113"/>
        <v>0</v>
      </c>
      <c r="AT121" s="16">
        <f t="shared" si="114"/>
        <v>0</v>
      </c>
      <c r="AU121" s="16">
        <f t="shared" si="115"/>
        <v>0</v>
      </c>
      <c r="AV121" s="16">
        <f t="shared" si="116"/>
        <v>0</v>
      </c>
      <c r="AW121" s="16">
        <f t="shared" si="117"/>
        <v>0</v>
      </c>
      <c r="AX121" s="16">
        <f t="shared" si="118"/>
        <v>0</v>
      </c>
      <c r="AY121" s="16">
        <f t="shared" si="119"/>
        <v>0</v>
      </c>
      <c r="AZ121" s="18">
        <f t="shared" si="120"/>
        <v>0</v>
      </c>
      <c r="BA121" s="18">
        <f t="shared" si="121"/>
        <v>0</v>
      </c>
      <c r="BB121" s="18">
        <f t="shared" si="122"/>
        <v>0</v>
      </c>
      <c r="BC121" s="18">
        <f t="shared" si="123"/>
        <v>0</v>
      </c>
      <c r="BD121" s="18">
        <f t="shared" si="124"/>
        <v>0</v>
      </c>
      <c r="BE121" s="18">
        <f t="shared" si="125"/>
        <v>0</v>
      </c>
      <c r="BF121" s="18">
        <f t="shared" si="126"/>
        <v>0</v>
      </c>
      <c r="BG121" s="18">
        <f t="shared" si="127"/>
        <v>0</v>
      </c>
      <c r="BH121" s="18">
        <f t="shared" si="128"/>
        <v>0</v>
      </c>
    </row>
    <row r="122" spans="8:60" x14ac:dyDescent="0.25">
      <c r="H122" s="6" t="str">
        <f>IFERROR(VLOOKUP(B122,Sheet3!$A$1:$C$500,2,0),"")</f>
        <v/>
      </c>
      <c r="I122" s="2">
        <f t="shared" si="129"/>
        <v>0</v>
      </c>
      <c r="J122" s="2">
        <f t="shared" si="130"/>
        <v>0</v>
      </c>
      <c r="K122" s="12" t="str">
        <f>IFERROR(VLOOKUP(B122,Sheet3!$A$1:$C$500,3,0),"")</f>
        <v/>
      </c>
      <c r="L122" s="2">
        <f t="shared" si="91"/>
        <v>0</v>
      </c>
      <c r="M122" s="2">
        <f t="shared" si="92"/>
        <v>0</v>
      </c>
      <c r="N122">
        <f t="shared" si="131"/>
        <v>0</v>
      </c>
      <c r="O122">
        <f>SUMPRODUCT(($B122=[1]程序注册表!$C$2:$C$3000)*($O$1=[1]程序注册表!$F$2:$F$3000)*([1]程序注册表!$X$2:$X$3000))</f>
        <v>0</v>
      </c>
      <c r="P122">
        <f>SUMPRODUCT(($B122=[1]程序注册表!$C$2:$C$3000)*($P$1=[1]程序注册表!$F$2:$F$3000)*([1]程序注册表!$X$2:$X$3000))</f>
        <v>0</v>
      </c>
      <c r="Q122">
        <f>SUMPRODUCT(($B122=[1]程序注册表!$C$2:$C$3000)*($Q$1=[1]程序注册表!$F$2:$F$3000)*([1]程序注册表!$X$2:$X$3000))</f>
        <v>0</v>
      </c>
      <c r="R122">
        <f>SUMPRODUCT(($B122=[1]程序注册表!$C$2:$C$3000)*($R$1=[1]程序注册表!$F$2:$F$3000)*([1]程序注册表!$X$2:$X$3000))</f>
        <v>0</v>
      </c>
      <c r="S122">
        <f>SUMPRODUCT(($B122=[1]程序注册表!$C$2:$C$3000)*($S$1=[1]程序注册表!$F$2:$F$3000)*([1]程序注册表!$X$2:$X$3000))</f>
        <v>0</v>
      </c>
      <c r="T122">
        <f>SUMPRODUCT(($B122=[1]程序注册表!$C$2:$C$3000)*($T$1=[1]程序注册表!$F$2:$F$3000)*([1]程序注册表!$X$2:$X$3000))</f>
        <v>0</v>
      </c>
      <c r="U122">
        <f>SUMPRODUCT(($B122=[1]程序注册表!$C$2:$C$3000)*($U$1=[1]程序注册表!$F$2:$F$3000)*([1]程序注册表!$X$2:$X$3000))</f>
        <v>0</v>
      </c>
      <c r="V122">
        <f>SUMPRODUCT(($B122=[1]程序注册表!$C$2:$C$3000)*($V$1=[1]程序注册表!$F$2:$F$3000)*([1]程序注册表!$X$2:$X$3000))</f>
        <v>0</v>
      </c>
      <c r="W122">
        <f>SUMPRODUCT(($B122=[1]程序注册表!$C$2:$C$3000)*($W$1=[1]程序注册表!$F$2:$F$3000)*([1]程序注册表!$X$2:$X$3000))</f>
        <v>0</v>
      </c>
      <c r="X122">
        <f>SUMPRODUCT(($B122=[1]程序注册表!$C$2:$C$3000)*($X$1=[1]程序注册表!$F$2:$F$3000)*([1]程序注册表!$X$2:$X$3000))</f>
        <v>0</v>
      </c>
      <c r="Y122" s="9">
        <f t="shared" si="93"/>
        <v>0</v>
      </c>
      <c r="Z122" s="9">
        <f t="shared" si="94"/>
        <v>0</v>
      </c>
      <c r="AA122" s="9">
        <f t="shared" si="95"/>
        <v>0</v>
      </c>
      <c r="AB122" s="9">
        <f t="shared" si="96"/>
        <v>0</v>
      </c>
      <c r="AC122" s="9">
        <f t="shared" si="97"/>
        <v>0</v>
      </c>
      <c r="AD122" s="9">
        <f t="shared" si="98"/>
        <v>0</v>
      </c>
      <c r="AE122" s="9">
        <f t="shared" si="99"/>
        <v>0</v>
      </c>
      <c r="AF122" s="9">
        <f t="shared" si="100"/>
        <v>0</v>
      </c>
      <c r="AG122" s="9">
        <f t="shared" si="101"/>
        <v>0</v>
      </c>
      <c r="AH122" s="14">
        <f t="shared" si="102"/>
        <v>0</v>
      </c>
      <c r="AI122" s="14">
        <f t="shared" si="103"/>
        <v>0</v>
      </c>
      <c r="AJ122" s="14">
        <f t="shared" si="104"/>
        <v>0</v>
      </c>
      <c r="AK122" s="14">
        <f t="shared" si="105"/>
        <v>0</v>
      </c>
      <c r="AL122" s="14">
        <f t="shared" si="106"/>
        <v>0</v>
      </c>
      <c r="AM122" s="14">
        <f t="shared" si="107"/>
        <v>0</v>
      </c>
      <c r="AN122" s="14">
        <f t="shared" si="108"/>
        <v>0</v>
      </c>
      <c r="AO122" s="14">
        <f t="shared" si="109"/>
        <v>0</v>
      </c>
      <c r="AP122" s="14">
        <f t="shared" si="110"/>
        <v>0</v>
      </c>
      <c r="AQ122" s="16">
        <f t="shared" si="111"/>
        <v>0</v>
      </c>
      <c r="AR122" s="16">
        <f t="shared" si="112"/>
        <v>0</v>
      </c>
      <c r="AS122" s="16">
        <f t="shared" si="113"/>
        <v>0</v>
      </c>
      <c r="AT122" s="16">
        <f t="shared" si="114"/>
        <v>0</v>
      </c>
      <c r="AU122" s="16">
        <f t="shared" si="115"/>
        <v>0</v>
      </c>
      <c r="AV122" s="16">
        <f t="shared" si="116"/>
        <v>0</v>
      </c>
      <c r="AW122" s="16">
        <f t="shared" si="117"/>
        <v>0</v>
      </c>
      <c r="AX122" s="16">
        <f t="shared" si="118"/>
        <v>0</v>
      </c>
      <c r="AY122" s="16">
        <f t="shared" si="119"/>
        <v>0</v>
      </c>
      <c r="AZ122" s="18">
        <f t="shared" si="120"/>
        <v>0</v>
      </c>
      <c r="BA122" s="18">
        <f t="shared" si="121"/>
        <v>0</v>
      </c>
      <c r="BB122" s="18">
        <f t="shared" si="122"/>
        <v>0</v>
      </c>
      <c r="BC122" s="18">
        <f t="shared" si="123"/>
        <v>0</v>
      </c>
      <c r="BD122" s="18">
        <f t="shared" si="124"/>
        <v>0</v>
      </c>
      <c r="BE122" s="18">
        <f t="shared" si="125"/>
        <v>0</v>
      </c>
      <c r="BF122" s="18">
        <f t="shared" si="126"/>
        <v>0</v>
      </c>
      <c r="BG122" s="18">
        <f t="shared" si="127"/>
        <v>0</v>
      </c>
      <c r="BH122" s="18">
        <f t="shared" si="128"/>
        <v>0</v>
      </c>
    </row>
    <row r="123" spans="8:60" x14ac:dyDescent="0.25">
      <c r="H123" s="6" t="str">
        <f>IFERROR(VLOOKUP(B123,Sheet3!$A$1:$C$500,2,0),"")</f>
        <v/>
      </c>
      <c r="I123" s="2">
        <f t="shared" si="129"/>
        <v>0</v>
      </c>
      <c r="J123" s="2">
        <f t="shared" si="130"/>
        <v>0</v>
      </c>
      <c r="K123" s="12" t="str">
        <f>IFERROR(VLOOKUP(B123,Sheet3!$A$1:$C$500,3,0),"")</f>
        <v/>
      </c>
      <c r="L123" s="2">
        <f t="shared" si="91"/>
        <v>0</v>
      </c>
      <c r="M123" s="2">
        <f t="shared" si="92"/>
        <v>0</v>
      </c>
      <c r="N123">
        <f t="shared" si="131"/>
        <v>0</v>
      </c>
      <c r="O123">
        <f>SUMPRODUCT(($B123=[1]程序注册表!$C$2:$C$3000)*($O$1=[1]程序注册表!$F$2:$F$3000)*([1]程序注册表!$X$2:$X$3000))</f>
        <v>0</v>
      </c>
      <c r="P123">
        <f>SUMPRODUCT(($B123=[1]程序注册表!$C$2:$C$3000)*($P$1=[1]程序注册表!$F$2:$F$3000)*([1]程序注册表!$X$2:$X$3000))</f>
        <v>0</v>
      </c>
      <c r="Q123">
        <f>SUMPRODUCT(($B123=[1]程序注册表!$C$2:$C$3000)*($Q$1=[1]程序注册表!$F$2:$F$3000)*([1]程序注册表!$X$2:$X$3000))</f>
        <v>0</v>
      </c>
      <c r="R123">
        <f>SUMPRODUCT(($B123=[1]程序注册表!$C$2:$C$3000)*($R$1=[1]程序注册表!$F$2:$F$3000)*([1]程序注册表!$X$2:$X$3000))</f>
        <v>0</v>
      </c>
      <c r="S123">
        <f>SUMPRODUCT(($B123=[1]程序注册表!$C$2:$C$3000)*($S$1=[1]程序注册表!$F$2:$F$3000)*([1]程序注册表!$X$2:$X$3000))</f>
        <v>0</v>
      </c>
      <c r="T123">
        <f>SUMPRODUCT(($B123=[1]程序注册表!$C$2:$C$3000)*($T$1=[1]程序注册表!$F$2:$F$3000)*([1]程序注册表!$X$2:$X$3000))</f>
        <v>0</v>
      </c>
      <c r="U123">
        <f>SUMPRODUCT(($B123=[1]程序注册表!$C$2:$C$3000)*($U$1=[1]程序注册表!$F$2:$F$3000)*([1]程序注册表!$X$2:$X$3000))</f>
        <v>0</v>
      </c>
      <c r="V123">
        <f>SUMPRODUCT(($B123=[1]程序注册表!$C$2:$C$3000)*($V$1=[1]程序注册表!$F$2:$F$3000)*([1]程序注册表!$X$2:$X$3000))</f>
        <v>0</v>
      </c>
      <c r="W123">
        <f>SUMPRODUCT(($B123=[1]程序注册表!$C$2:$C$3000)*($W$1=[1]程序注册表!$F$2:$F$3000)*([1]程序注册表!$X$2:$X$3000))</f>
        <v>0</v>
      </c>
      <c r="X123">
        <f>SUMPRODUCT(($B123=[1]程序注册表!$C$2:$C$3000)*($X$1=[1]程序注册表!$F$2:$F$3000)*([1]程序注册表!$X$2:$X$3000))</f>
        <v>0</v>
      </c>
      <c r="Y123" s="9">
        <f t="shared" si="93"/>
        <v>0</v>
      </c>
      <c r="Z123" s="9">
        <f t="shared" si="94"/>
        <v>0</v>
      </c>
      <c r="AA123" s="9">
        <f t="shared" si="95"/>
        <v>0</v>
      </c>
      <c r="AB123" s="9">
        <f t="shared" si="96"/>
        <v>0</v>
      </c>
      <c r="AC123" s="9">
        <f t="shared" si="97"/>
        <v>0</v>
      </c>
      <c r="AD123" s="9">
        <f t="shared" si="98"/>
        <v>0</v>
      </c>
      <c r="AE123" s="9">
        <f t="shared" si="99"/>
        <v>0</v>
      </c>
      <c r="AF123" s="9">
        <f t="shared" si="100"/>
        <v>0</v>
      </c>
      <c r="AG123" s="9">
        <f t="shared" si="101"/>
        <v>0</v>
      </c>
      <c r="AH123" s="14">
        <f t="shared" si="102"/>
        <v>0</v>
      </c>
      <c r="AI123" s="14">
        <f t="shared" si="103"/>
        <v>0</v>
      </c>
      <c r="AJ123" s="14">
        <f t="shared" si="104"/>
        <v>0</v>
      </c>
      <c r="AK123" s="14">
        <f t="shared" si="105"/>
        <v>0</v>
      </c>
      <c r="AL123" s="14">
        <f t="shared" si="106"/>
        <v>0</v>
      </c>
      <c r="AM123" s="14">
        <f t="shared" si="107"/>
        <v>0</v>
      </c>
      <c r="AN123" s="14">
        <f t="shared" si="108"/>
        <v>0</v>
      </c>
      <c r="AO123" s="14">
        <f t="shared" si="109"/>
        <v>0</v>
      </c>
      <c r="AP123" s="14">
        <f t="shared" si="110"/>
        <v>0</v>
      </c>
      <c r="AQ123" s="16">
        <f t="shared" si="111"/>
        <v>0</v>
      </c>
      <c r="AR123" s="16">
        <f t="shared" si="112"/>
        <v>0</v>
      </c>
      <c r="AS123" s="16">
        <f t="shared" si="113"/>
        <v>0</v>
      </c>
      <c r="AT123" s="16">
        <f t="shared" si="114"/>
        <v>0</v>
      </c>
      <c r="AU123" s="16">
        <f t="shared" si="115"/>
        <v>0</v>
      </c>
      <c r="AV123" s="16">
        <f t="shared" si="116"/>
        <v>0</v>
      </c>
      <c r="AW123" s="16">
        <f t="shared" si="117"/>
        <v>0</v>
      </c>
      <c r="AX123" s="16">
        <f t="shared" si="118"/>
        <v>0</v>
      </c>
      <c r="AY123" s="16">
        <f t="shared" si="119"/>
        <v>0</v>
      </c>
      <c r="AZ123" s="18">
        <f t="shared" si="120"/>
        <v>0</v>
      </c>
      <c r="BA123" s="18">
        <f t="shared" si="121"/>
        <v>0</v>
      </c>
      <c r="BB123" s="18">
        <f t="shared" si="122"/>
        <v>0</v>
      </c>
      <c r="BC123" s="18">
        <f t="shared" si="123"/>
        <v>0</v>
      </c>
      <c r="BD123" s="18">
        <f t="shared" si="124"/>
        <v>0</v>
      </c>
      <c r="BE123" s="18">
        <f t="shared" si="125"/>
        <v>0</v>
      </c>
      <c r="BF123" s="18">
        <f t="shared" si="126"/>
        <v>0</v>
      </c>
      <c r="BG123" s="18">
        <f t="shared" si="127"/>
        <v>0</v>
      </c>
      <c r="BH123" s="18">
        <f t="shared" si="128"/>
        <v>0</v>
      </c>
    </row>
    <row r="124" spans="8:60" x14ac:dyDescent="0.25">
      <c r="H124" s="6" t="str">
        <f>IFERROR(VLOOKUP(B124,Sheet3!$A$1:$C$500,2,0),"")</f>
        <v/>
      </c>
      <c r="I124" s="2">
        <f t="shared" si="129"/>
        <v>0</v>
      </c>
      <c r="J124" s="2">
        <f t="shared" si="130"/>
        <v>0</v>
      </c>
      <c r="K124" s="12" t="str">
        <f>IFERROR(VLOOKUP(B124,Sheet3!$A$1:$C$500,3,0),"")</f>
        <v/>
      </c>
      <c r="L124" s="2">
        <f t="shared" si="91"/>
        <v>0</v>
      </c>
      <c r="M124" s="2">
        <f t="shared" si="92"/>
        <v>0</v>
      </c>
      <c r="N124">
        <f t="shared" si="131"/>
        <v>0</v>
      </c>
      <c r="O124">
        <f>SUMPRODUCT(($B124=[1]程序注册表!$C$2:$C$3000)*($O$1=[1]程序注册表!$F$2:$F$3000)*([1]程序注册表!$X$2:$X$3000))</f>
        <v>0</v>
      </c>
      <c r="P124">
        <f>SUMPRODUCT(($B124=[1]程序注册表!$C$2:$C$3000)*($P$1=[1]程序注册表!$F$2:$F$3000)*([1]程序注册表!$X$2:$X$3000))</f>
        <v>0</v>
      </c>
      <c r="Q124">
        <f>SUMPRODUCT(($B124=[1]程序注册表!$C$2:$C$3000)*($Q$1=[1]程序注册表!$F$2:$F$3000)*([1]程序注册表!$X$2:$X$3000))</f>
        <v>0</v>
      </c>
      <c r="R124">
        <f>SUMPRODUCT(($B124=[1]程序注册表!$C$2:$C$3000)*($R$1=[1]程序注册表!$F$2:$F$3000)*([1]程序注册表!$X$2:$X$3000))</f>
        <v>0</v>
      </c>
      <c r="S124">
        <f>SUMPRODUCT(($B124=[1]程序注册表!$C$2:$C$3000)*($S$1=[1]程序注册表!$F$2:$F$3000)*([1]程序注册表!$X$2:$X$3000))</f>
        <v>0</v>
      </c>
      <c r="T124">
        <f>SUMPRODUCT(($B124=[1]程序注册表!$C$2:$C$3000)*($T$1=[1]程序注册表!$F$2:$F$3000)*([1]程序注册表!$X$2:$X$3000))</f>
        <v>0</v>
      </c>
      <c r="U124">
        <f>SUMPRODUCT(($B124=[1]程序注册表!$C$2:$C$3000)*($U$1=[1]程序注册表!$F$2:$F$3000)*([1]程序注册表!$X$2:$X$3000))</f>
        <v>0</v>
      </c>
      <c r="V124">
        <f>SUMPRODUCT(($B124=[1]程序注册表!$C$2:$C$3000)*($V$1=[1]程序注册表!$F$2:$F$3000)*([1]程序注册表!$X$2:$X$3000))</f>
        <v>0</v>
      </c>
      <c r="W124">
        <f>SUMPRODUCT(($B124=[1]程序注册表!$C$2:$C$3000)*($W$1=[1]程序注册表!$F$2:$F$3000)*([1]程序注册表!$X$2:$X$3000))</f>
        <v>0</v>
      </c>
      <c r="X124">
        <f>SUMPRODUCT(($B124=[1]程序注册表!$C$2:$C$3000)*($X$1=[1]程序注册表!$F$2:$F$3000)*([1]程序注册表!$X$2:$X$3000))</f>
        <v>0</v>
      </c>
      <c r="Y124" s="9">
        <f t="shared" si="93"/>
        <v>0</v>
      </c>
      <c r="Z124" s="9">
        <f t="shared" si="94"/>
        <v>0</v>
      </c>
      <c r="AA124" s="9">
        <f t="shared" si="95"/>
        <v>0</v>
      </c>
      <c r="AB124" s="9">
        <f t="shared" si="96"/>
        <v>0</v>
      </c>
      <c r="AC124" s="9">
        <f t="shared" si="97"/>
        <v>0</v>
      </c>
      <c r="AD124" s="9">
        <f t="shared" si="98"/>
        <v>0</v>
      </c>
      <c r="AE124" s="9">
        <f t="shared" si="99"/>
        <v>0</v>
      </c>
      <c r="AF124" s="9">
        <f t="shared" si="100"/>
        <v>0</v>
      </c>
      <c r="AG124" s="9">
        <f t="shared" si="101"/>
        <v>0</v>
      </c>
      <c r="AH124" s="14">
        <f t="shared" si="102"/>
        <v>0</v>
      </c>
      <c r="AI124" s="14">
        <f t="shared" si="103"/>
        <v>0</v>
      </c>
      <c r="AJ124" s="14">
        <f t="shared" si="104"/>
        <v>0</v>
      </c>
      <c r="AK124" s="14">
        <f t="shared" si="105"/>
        <v>0</v>
      </c>
      <c r="AL124" s="14">
        <f t="shared" si="106"/>
        <v>0</v>
      </c>
      <c r="AM124" s="14">
        <f t="shared" si="107"/>
        <v>0</v>
      </c>
      <c r="AN124" s="14">
        <f t="shared" si="108"/>
        <v>0</v>
      </c>
      <c r="AO124" s="14">
        <f t="shared" si="109"/>
        <v>0</v>
      </c>
      <c r="AP124" s="14">
        <f t="shared" si="110"/>
        <v>0</v>
      </c>
      <c r="AQ124" s="16">
        <f t="shared" si="111"/>
        <v>0</v>
      </c>
      <c r="AR124" s="16">
        <f t="shared" si="112"/>
        <v>0</v>
      </c>
      <c r="AS124" s="16">
        <f t="shared" si="113"/>
        <v>0</v>
      </c>
      <c r="AT124" s="16">
        <f t="shared" si="114"/>
        <v>0</v>
      </c>
      <c r="AU124" s="16">
        <f t="shared" si="115"/>
        <v>0</v>
      </c>
      <c r="AV124" s="16">
        <f t="shared" si="116"/>
        <v>0</v>
      </c>
      <c r="AW124" s="16">
        <f t="shared" si="117"/>
        <v>0</v>
      </c>
      <c r="AX124" s="16">
        <f t="shared" si="118"/>
        <v>0</v>
      </c>
      <c r="AY124" s="16">
        <f t="shared" si="119"/>
        <v>0</v>
      </c>
      <c r="AZ124" s="18">
        <f t="shared" si="120"/>
        <v>0</v>
      </c>
      <c r="BA124" s="18">
        <f t="shared" si="121"/>
        <v>0</v>
      </c>
      <c r="BB124" s="18">
        <f t="shared" si="122"/>
        <v>0</v>
      </c>
      <c r="BC124" s="18">
        <f t="shared" si="123"/>
        <v>0</v>
      </c>
      <c r="BD124" s="18">
        <f t="shared" si="124"/>
        <v>0</v>
      </c>
      <c r="BE124" s="18">
        <f t="shared" si="125"/>
        <v>0</v>
      </c>
      <c r="BF124" s="18">
        <f t="shared" si="126"/>
        <v>0</v>
      </c>
      <c r="BG124" s="18">
        <f t="shared" si="127"/>
        <v>0</v>
      </c>
      <c r="BH124" s="18">
        <f t="shared" si="128"/>
        <v>0</v>
      </c>
    </row>
    <row r="125" spans="8:60" x14ac:dyDescent="0.25">
      <c r="H125" s="6" t="str">
        <f>IFERROR(VLOOKUP(B125,Sheet3!$A$1:$C$500,2,0),"")</f>
        <v/>
      </c>
      <c r="I125" s="2">
        <f t="shared" si="129"/>
        <v>0</v>
      </c>
      <c r="J125" s="2">
        <f t="shared" si="130"/>
        <v>0</v>
      </c>
      <c r="K125" s="12" t="str">
        <f>IFERROR(VLOOKUP(B125,Sheet3!$A$1:$C$500,3,0),"")</f>
        <v/>
      </c>
      <c r="L125" s="2">
        <f t="shared" si="91"/>
        <v>0</v>
      </c>
      <c r="M125" s="2">
        <f t="shared" si="92"/>
        <v>0</v>
      </c>
      <c r="N125">
        <f t="shared" si="131"/>
        <v>0</v>
      </c>
      <c r="O125">
        <f>SUMPRODUCT(($B125=[1]程序注册表!$C$2:$C$3000)*($O$1=[1]程序注册表!$F$2:$F$3000)*([1]程序注册表!$X$2:$X$3000))</f>
        <v>0</v>
      </c>
      <c r="P125">
        <f>SUMPRODUCT(($B125=[1]程序注册表!$C$2:$C$3000)*($P$1=[1]程序注册表!$F$2:$F$3000)*([1]程序注册表!$X$2:$X$3000))</f>
        <v>0</v>
      </c>
      <c r="Q125">
        <f>SUMPRODUCT(($B125=[1]程序注册表!$C$2:$C$3000)*($Q$1=[1]程序注册表!$F$2:$F$3000)*([1]程序注册表!$X$2:$X$3000))</f>
        <v>0</v>
      </c>
      <c r="R125">
        <f>SUMPRODUCT(($B125=[1]程序注册表!$C$2:$C$3000)*($R$1=[1]程序注册表!$F$2:$F$3000)*([1]程序注册表!$X$2:$X$3000))</f>
        <v>0</v>
      </c>
      <c r="S125">
        <f>SUMPRODUCT(($B125=[1]程序注册表!$C$2:$C$3000)*($S$1=[1]程序注册表!$F$2:$F$3000)*([1]程序注册表!$X$2:$X$3000))</f>
        <v>0</v>
      </c>
      <c r="T125">
        <f>SUMPRODUCT(($B125=[1]程序注册表!$C$2:$C$3000)*($T$1=[1]程序注册表!$F$2:$F$3000)*([1]程序注册表!$X$2:$X$3000))</f>
        <v>0</v>
      </c>
      <c r="U125">
        <f>SUMPRODUCT(($B125=[1]程序注册表!$C$2:$C$3000)*($U$1=[1]程序注册表!$F$2:$F$3000)*([1]程序注册表!$X$2:$X$3000))</f>
        <v>0</v>
      </c>
      <c r="V125">
        <f>SUMPRODUCT(($B125=[1]程序注册表!$C$2:$C$3000)*($V$1=[1]程序注册表!$F$2:$F$3000)*([1]程序注册表!$X$2:$X$3000))</f>
        <v>0</v>
      </c>
      <c r="W125">
        <f>SUMPRODUCT(($B125=[1]程序注册表!$C$2:$C$3000)*($W$1=[1]程序注册表!$F$2:$F$3000)*([1]程序注册表!$X$2:$X$3000))</f>
        <v>0</v>
      </c>
      <c r="X125">
        <f>SUMPRODUCT(($B125=[1]程序注册表!$C$2:$C$3000)*($X$1=[1]程序注册表!$F$2:$F$3000)*([1]程序注册表!$X$2:$X$3000))</f>
        <v>0</v>
      </c>
      <c r="Y125" s="9">
        <f t="shared" si="93"/>
        <v>0</v>
      </c>
      <c r="Z125" s="9">
        <f t="shared" si="94"/>
        <v>0</v>
      </c>
      <c r="AA125" s="9">
        <f t="shared" si="95"/>
        <v>0</v>
      </c>
      <c r="AB125" s="9">
        <f t="shared" si="96"/>
        <v>0</v>
      </c>
      <c r="AC125" s="9">
        <f t="shared" si="97"/>
        <v>0</v>
      </c>
      <c r="AD125" s="9">
        <f t="shared" si="98"/>
        <v>0</v>
      </c>
      <c r="AE125" s="9">
        <f t="shared" si="99"/>
        <v>0</v>
      </c>
      <c r="AF125" s="9">
        <f t="shared" si="100"/>
        <v>0</v>
      </c>
      <c r="AG125" s="9">
        <f t="shared" si="101"/>
        <v>0</v>
      </c>
      <c r="AH125" s="14">
        <f t="shared" si="102"/>
        <v>0</v>
      </c>
      <c r="AI125" s="14">
        <f t="shared" si="103"/>
        <v>0</v>
      </c>
      <c r="AJ125" s="14">
        <f t="shared" si="104"/>
        <v>0</v>
      </c>
      <c r="AK125" s="14">
        <f t="shared" si="105"/>
        <v>0</v>
      </c>
      <c r="AL125" s="14">
        <f t="shared" si="106"/>
        <v>0</v>
      </c>
      <c r="AM125" s="14">
        <f t="shared" si="107"/>
        <v>0</v>
      </c>
      <c r="AN125" s="14">
        <f t="shared" si="108"/>
        <v>0</v>
      </c>
      <c r="AO125" s="14">
        <f t="shared" si="109"/>
        <v>0</v>
      </c>
      <c r="AP125" s="14">
        <f t="shared" si="110"/>
        <v>0</v>
      </c>
      <c r="AQ125" s="16">
        <f t="shared" si="111"/>
        <v>0</v>
      </c>
      <c r="AR125" s="16">
        <f t="shared" si="112"/>
        <v>0</v>
      </c>
      <c r="AS125" s="16">
        <f t="shared" si="113"/>
        <v>0</v>
      </c>
      <c r="AT125" s="16">
        <f t="shared" si="114"/>
        <v>0</v>
      </c>
      <c r="AU125" s="16">
        <f t="shared" si="115"/>
        <v>0</v>
      </c>
      <c r="AV125" s="16">
        <f t="shared" si="116"/>
        <v>0</v>
      </c>
      <c r="AW125" s="16">
        <f t="shared" si="117"/>
        <v>0</v>
      </c>
      <c r="AX125" s="16">
        <f t="shared" si="118"/>
        <v>0</v>
      </c>
      <c r="AY125" s="16">
        <f t="shared" si="119"/>
        <v>0</v>
      </c>
      <c r="AZ125" s="18">
        <f t="shared" si="120"/>
        <v>0</v>
      </c>
      <c r="BA125" s="18">
        <f t="shared" si="121"/>
        <v>0</v>
      </c>
      <c r="BB125" s="18">
        <f t="shared" si="122"/>
        <v>0</v>
      </c>
      <c r="BC125" s="18">
        <f t="shared" si="123"/>
        <v>0</v>
      </c>
      <c r="BD125" s="18">
        <f t="shared" si="124"/>
        <v>0</v>
      </c>
      <c r="BE125" s="18">
        <f t="shared" si="125"/>
        <v>0</v>
      </c>
      <c r="BF125" s="18">
        <f t="shared" si="126"/>
        <v>0</v>
      </c>
      <c r="BG125" s="18">
        <f t="shared" si="127"/>
        <v>0</v>
      </c>
      <c r="BH125" s="18">
        <f t="shared" si="128"/>
        <v>0</v>
      </c>
    </row>
    <row r="126" spans="8:60" x14ac:dyDescent="0.25">
      <c r="H126" s="6" t="str">
        <f>IFERROR(VLOOKUP(B126,Sheet3!$A$1:$C$500,2,0),"")</f>
        <v/>
      </c>
      <c r="I126" s="2">
        <f t="shared" si="129"/>
        <v>0</v>
      </c>
      <c r="J126" s="2">
        <f t="shared" si="130"/>
        <v>0</v>
      </c>
      <c r="K126" s="12" t="str">
        <f>IFERROR(VLOOKUP(B126,Sheet3!$A$1:$C$500,3,0),"")</f>
        <v/>
      </c>
      <c r="L126" s="2">
        <f t="shared" si="91"/>
        <v>0</v>
      </c>
      <c r="M126" s="2">
        <f t="shared" si="92"/>
        <v>0</v>
      </c>
      <c r="N126">
        <f t="shared" si="131"/>
        <v>0</v>
      </c>
      <c r="O126">
        <f>SUMPRODUCT(($B126=[1]程序注册表!$C$2:$C$3000)*($O$1=[1]程序注册表!$F$2:$F$3000)*([1]程序注册表!$X$2:$X$3000))</f>
        <v>0</v>
      </c>
      <c r="P126">
        <f>SUMPRODUCT(($B126=[1]程序注册表!$C$2:$C$3000)*($P$1=[1]程序注册表!$F$2:$F$3000)*([1]程序注册表!$X$2:$X$3000))</f>
        <v>0</v>
      </c>
      <c r="Q126">
        <f>SUMPRODUCT(($B126=[1]程序注册表!$C$2:$C$3000)*($Q$1=[1]程序注册表!$F$2:$F$3000)*([1]程序注册表!$X$2:$X$3000))</f>
        <v>0</v>
      </c>
      <c r="R126">
        <f>SUMPRODUCT(($B126=[1]程序注册表!$C$2:$C$3000)*($R$1=[1]程序注册表!$F$2:$F$3000)*([1]程序注册表!$X$2:$X$3000))</f>
        <v>0</v>
      </c>
      <c r="S126">
        <f>SUMPRODUCT(($B126=[1]程序注册表!$C$2:$C$3000)*($S$1=[1]程序注册表!$F$2:$F$3000)*([1]程序注册表!$X$2:$X$3000))</f>
        <v>0</v>
      </c>
      <c r="T126">
        <f>SUMPRODUCT(($B126=[1]程序注册表!$C$2:$C$3000)*($T$1=[1]程序注册表!$F$2:$F$3000)*([1]程序注册表!$X$2:$X$3000))</f>
        <v>0</v>
      </c>
      <c r="U126">
        <f>SUMPRODUCT(($B126=[1]程序注册表!$C$2:$C$3000)*($U$1=[1]程序注册表!$F$2:$F$3000)*([1]程序注册表!$X$2:$X$3000))</f>
        <v>0</v>
      </c>
      <c r="V126">
        <f>SUMPRODUCT(($B126=[1]程序注册表!$C$2:$C$3000)*($V$1=[1]程序注册表!$F$2:$F$3000)*([1]程序注册表!$X$2:$X$3000))</f>
        <v>0</v>
      </c>
      <c r="W126">
        <f>SUMPRODUCT(($B126=[1]程序注册表!$C$2:$C$3000)*($W$1=[1]程序注册表!$F$2:$F$3000)*([1]程序注册表!$X$2:$X$3000))</f>
        <v>0</v>
      </c>
      <c r="X126">
        <f>SUMPRODUCT(($B126=[1]程序注册表!$C$2:$C$3000)*($X$1=[1]程序注册表!$F$2:$F$3000)*([1]程序注册表!$X$2:$X$3000))</f>
        <v>0</v>
      </c>
      <c r="Y126" s="9">
        <f t="shared" si="93"/>
        <v>0</v>
      </c>
      <c r="Z126" s="9">
        <f t="shared" si="94"/>
        <v>0</v>
      </c>
      <c r="AA126" s="9">
        <f t="shared" si="95"/>
        <v>0</v>
      </c>
      <c r="AB126" s="9">
        <f t="shared" si="96"/>
        <v>0</v>
      </c>
      <c r="AC126" s="9">
        <f t="shared" si="97"/>
        <v>0</v>
      </c>
      <c r="AD126" s="9">
        <f t="shared" si="98"/>
        <v>0</v>
      </c>
      <c r="AE126" s="9">
        <f t="shared" si="99"/>
        <v>0</v>
      </c>
      <c r="AF126" s="9">
        <f t="shared" si="100"/>
        <v>0</v>
      </c>
      <c r="AG126" s="9">
        <f t="shared" si="101"/>
        <v>0</v>
      </c>
      <c r="AH126" s="14">
        <f t="shared" si="102"/>
        <v>0</v>
      </c>
      <c r="AI126" s="14">
        <f t="shared" si="103"/>
        <v>0</v>
      </c>
      <c r="AJ126" s="14">
        <f t="shared" si="104"/>
        <v>0</v>
      </c>
      <c r="AK126" s="14">
        <f t="shared" si="105"/>
        <v>0</v>
      </c>
      <c r="AL126" s="14">
        <f t="shared" si="106"/>
        <v>0</v>
      </c>
      <c r="AM126" s="14">
        <f t="shared" si="107"/>
        <v>0</v>
      </c>
      <c r="AN126" s="14">
        <f t="shared" si="108"/>
        <v>0</v>
      </c>
      <c r="AO126" s="14">
        <f t="shared" si="109"/>
        <v>0</v>
      </c>
      <c r="AP126" s="14">
        <f t="shared" si="110"/>
        <v>0</v>
      </c>
      <c r="AQ126" s="16">
        <f t="shared" si="111"/>
        <v>0</v>
      </c>
      <c r="AR126" s="16">
        <f t="shared" si="112"/>
        <v>0</v>
      </c>
      <c r="AS126" s="16">
        <f t="shared" si="113"/>
        <v>0</v>
      </c>
      <c r="AT126" s="16">
        <f t="shared" si="114"/>
        <v>0</v>
      </c>
      <c r="AU126" s="16">
        <f t="shared" si="115"/>
        <v>0</v>
      </c>
      <c r="AV126" s="16">
        <f t="shared" si="116"/>
        <v>0</v>
      </c>
      <c r="AW126" s="16">
        <f t="shared" si="117"/>
        <v>0</v>
      </c>
      <c r="AX126" s="16">
        <f t="shared" si="118"/>
        <v>0</v>
      </c>
      <c r="AY126" s="16">
        <f t="shared" si="119"/>
        <v>0</v>
      </c>
      <c r="AZ126" s="18">
        <f t="shared" si="120"/>
        <v>0</v>
      </c>
      <c r="BA126" s="18">
        <f t="shared" si="121"/>
        <v>0</v>
      </c>
      <c r="BB126" s="18">
        <f t="shared" si="122"/>
        <v>0</v>
      </c>
      <c r="BC126" s="18">
        <f t="shared" si="123"/>
        <v>0</v>
      </c>
      <c r="BD126" s="18">
        <f t="shared" si="124"/>
        <v>0</v>
      </c>
      <c r="BE126" s="18">
        <f t="shared" si="125"/>
        <v>0</v>
      </c>
      <c r="BF126" s="18">
        <f t="shared" si="126"/>
        <v>0</v>
      </c>
      <c r="BG126" s="18">
        <f t="shared" si="127"/>
        <v>0</v>
      </c>
      <c r="BH126" s="18">
        <f t="shared" si="128"/>
        <v>0</v>
      </c>
    </row>
    <row r="127" spans="8:60" x14ac:dyDescent="0.25">
      <c r="H127" s="6" t="str">
        <f>IFERROR(VLOOKUP(B127,Sheet3!$A$1:$C$500,2,0),"")</f>
        <v/>
      </c>
      <c r="I127" s="2">
        <f t="shared" si="129"/>
        <v>0</v>
      </c>
      <c r="J127" s="2">
        <f t="shared" si="130"/>
        <v>0</v>
      </c>
      <c r="K127" s="12" t="str">
        <f>IFERROR(VLOOKUP(B127,Sheet3!$A$1:$C$500,3,0),"")</f>
        <v/>
      </c>
      <c r="L127" s="2">
        <f t="shared" si="91"/>
        <v>0</v>
      </c>
      <c r="M127" s="2">
        <f t="shared" si="92"/>
        <v>0</v>
      </c>
      <c r="N127">
        <f t="shared" si="131"/>
        <v>0</v>
      </c>
      <c r="O127">
        <f>SUMPRODUCT(($B127=[1]程序注册表!$C$2:$C$3000)*($O$1=[1]程序注册表!$F$2:$F$3000)*([1]程序注册表!$X$2:$X$3000))</f>
        <v>0</v>
      </c>
      <c r="P127">
        <f>SUMPRODUCT(($B127=[1]程序注册表!$C$2:$C$3000)*($P$1=[1]程序注册表!$F$2:$F$3000)*([1]程序注册表!$X$2:$X$3000))</f>
        <v>0</v>
      </c>
      <c r="Q127">
        <f>SUMPRODUCT(($B127=[1]程序注册表!$C$2:$C$3000)*($Q$1=[1]程序注册表!$F$2:$F$3000)*([1]程序注册表!$X$2:$X$3000))</f>
        <v>0</v>
      </c>
      <c r="R127">
        <f>SUMPRODUCT(($B127=[1]程序注册表!$C$2:$C$3000)*($R$1=[1]程序注册表!$F$2:$F$3000)*([1]程序注册表!$X$2:$X$3000))</f>
        <v>0</v>
      </c>
      <c r="S127">
        <f>SUMPRODUCT(($B127=[1]程序注册表!$C$2:$C$3000)*($S$1=[1]程序注册表!$F$2:$F$3000)*([1]程序注册表!$X$2:$X$3000))</f>
        <v>0</v>
      </c>
      <c r="T127">
        <f>SUMPRODUCT(($B127=[1]程序注册表!$C$2:$C$3000)*($T$1=[1]程序注册表!$F$2:$F$3000)*([1]程序注册表!$X$2:$X$3000))</f>
        <v>0</v>
      </c>
      <c r="U127">
        <f>SUMPRODUCT(($B127=[1]程序注册表!$C$2:$C$3000)*($U$1=[1]程序注册表!$F$2:$F$3000)*([1]程序注册表!$X$2:$X$3000))</f>
        <v>0</v>
      </c>
      <c r="V127">
        <f>SUMPRODUCT(($B127=[1]程序注册表!$C$2:$C$3000)*($V$1=[1]程序注册表!$F$2:$F$3000)*([1]程序注册表!$X$2:$X$3000))</f>
        <v>0</v>
      </c>
      <c r="W127">
        <f>SUMPRODUCT(($B127=[1]程序注册表!$C$2:$C$3000)*($W$1=[1]程序注册表!$F$2:$F$3000)*([1]程序注册表!$X$2:$X$3000))</f>
        <v>0</v>
      </c>
      <c r="X127">
        <f>SUMPRODUCT(($B127=[1]程序注册表!$C$2:$C$3000)*($X$1=[1]程序注册表!$F$2:$F$3000)*([1]程序注册表!$X$2:$X$3000))</f>
        <v>0</v>
      </c>
      <c r="Y127" s="9">
        <f t="shared" si="93"/>
        <v>0</v>
      </c>
      <c r="Z127" s="9">
        <f t="shared" si="94"/>
        <v>0</v>
      </c>
      <c r="AA127" s="9">
        <f t="shared" si="95"/>
        <v>0</v>
      </c>
      <c r="AB127" s="9">
        <f t="shared" si="96"/>
        <v>0</v>
      </c>
      <c r="AC127" s="9">
        <f t="shared" si="97"/>
        <v>0</v>
      </c>
      <c r="AD127" s="9">
        <f t="shared" si="98"/>
        <v>0</v>
      </c>
      <c r="AE127" s="9">
        <f t="shared" si="99"/>
        <v>0</v>
      </c>
      <c r="AF127" s="9">
        <f t="shared" si="100"/>
        <v>0</v>
      </c>
      <c r="AG127" s="9">
        <f t="shared" si="101"/>
        <v>0</v>
      </c>
      <c r="AH127" s="14">
        <f t="shared" si="102"/>
        <v>0</v>
      </c>
      <c r="AI127" s="14">
        <f t="shared" si="103"/>
        <v>0</v>
      </c>
      <c r="AJ127" s="14">
        <f t="shared" si="104"/>
        <v>0</v>
      </c>
      <c r="AK127" s="14">
        <f t="shared" si="105"/>
        <v>0</v>
      </c>
      <c r="AL127" s="14">
        <f t="shared" si="106"/>
        <v>0</v>
      </c>
      <c r="AM127" s="14">
        <f t="shared" si="107"/>
        <v>0</v>
      </c>
      <c r="AN127" s="14">
        <f t="shared" si="108"/>
        <v>0</v>
      </c>
      <c r="AO127" s="14">
        <f t="shared" si="109"/>
        <v>0</v>
      </c>
      <c r="AP127" s="14">
        <f t="shared" si="110"/>
        <v>0</v>
      </c>
      <c r="AQ127" s="16">
        <f t="shared" si="111"/>
        <v>0</v>
      </c>
      <c r="AR127" s="16">
        <f t="shared" si="112"/>
        <v>0</v>
      </c>
      <c r="AS127" s="16">
        <f t="shared" si="113"/>
        <v>0</v>
      </c>
      <c r="AT127" s="16">
        <f t="shared" si="114"/>
        <v>0</v>
      </c>
      <c r="AU127" s="16">
        <f t="shared" si="115"/>
        <v>0</v>
      </c>
      <c r="AV127" s="16">
        <f t="shared" si="116"/>
        <v>0</v>
      </c>
      <c r="AW127" s="16">
        <f t="shared" si="117"/>
        <v>0</v>
      </c>
      <c r="AX127" s="16">
        <f t="shared" si="118"/>
        <v>0</v>
      </c>
      <c r="AY127" s="16">
        <f t="shared" si="119"/>
        <v>0</v>
      </c>
      <c r="AZ127" s="18">
        <f t="shared" si="120"/>
        <v>0</v>
      </c>
      <c r="BA127" s="18">
        <f t="shared" si="121"/>
        <v>0</v>
      </c>
      <c r="BB127" s="18">
        <f t="shared" si="122"/>
        <v>0</v>
      </c>
      <c r="BC127" s="18">
        <f t="shared" si="123"/>
        <v>0</v>
      </c>
      <c r="BD127" s="18">
        <f t="shared" si="124"/>
        <v>0</v>
      </c>
      <c r="BE127" s="18">
        <f t="shared" si="125"/>
        <v>0</v>
      </c>
      <c r="BF127" s="18">
        <f t="shared" si="126"/>
        <v>0</v>
      </c>
      <c r="BG127" s="18">
        <f t="shared" si="127"/>
        <v>0</v>
      </c>
      <c r="BH127" s="18">
        <f t="shared" si="128"/>
        <v>0</v>
      </c>
    </row>
    <row r="128" spans="8:60" x14ac:dyDescent="0.25">
      <c r="H128" s="6" t="str">
        <f>IFERROR(VLOOKUP(B128,Sheet3!$A$1:$C$500,2,0),"")</f>
        <v/>
      </c>
      <c r="I128" s="2">
        <f t="shared" si="129"/>
        <v>0</v>
      </c>
      <c r="J128" s="2">
        <f t="shared" si="130"/>
        <v>0</v>
      </c>
      <c r="K128" s="12" t="str">
        <f>IFERROR(VLOOKUP(B128,Sheet3!$A$1:$C$500,3,0),"")</f>
        <v/>
      </c>
      <c r="L128" s="2">
        <f t="shared" si="91"/>
        <v>0</v>
      </c>
      <c r="M128" s="2">
        <f t="shared" si="92"/>
        <v>0</v>
      </c>
      <c r="N128">
        <f t="shared" si="131"/>
        <v>0</v>
      </c>
      <c r="O128">
        <f>SUMPRODUCT(($B128=[1]程序注册表!$C$2:$C$3000)*($O$1=[1]程序注册表!$F$2:$F$3000)*([1]程序注册表!$X$2:$X$3000))</f>
        <v>0</v>
      </c>
      <c r="P128">
        <f>SUMPRODUCT(($B128=[1]程序注册表!$C$2:$C$3000)*($P$1=[1]程序注册表!$F$2:$F$3000)*([1]程序注册表!$X$2:$X$3000))</f>
        <v>0</v>
      </c>
      <c r="Q128">
        <f>SUMPRODUCT(($B128=[1]程序注册表!$C$2:$C$3000)*($Q$1=[1]程序注册表!$F$2:$F$3000)*([1]程序注册表!$X$2:$X$3000))</f>
        <v>0</v>
      </c>
      <c r="R128">
        <f>SUMPRODUCT(($B128=[1]程序注册表!$C$2:$C$3000)*($R$1=[1]程序注册表!$F$2:$F$3000)*([1]程序注册表!$X$2:$X$3000))</f>
        <v>0</v>
      </c>
      <c r="S128">
        <f>SUMPRODUCT(($B128=[1]程序注册表!$C$2:$C$3000)*($S$1=[1]程序注册表!$F$2:$F$3000)*([1]程序注册表!$X$2:$X$3000))</f>
        <v>0</v>
      </c>
      <c r="T128">
        <f>SUMPRODUCT(($B128=[1]程序注册表!$C$2:$C$3000)*($T$1=[1]程序注册表!$F$2:$F$3000)*([1]程序注册表!$X$2:$X$3000))</f>
        <v>0</v>
      </c>
      <c r="U128">
        <f>SUMPRODUCT(($B128=[1]程序注册表!$C$2:$C$3000)*($U$1=[1]程序注册表!$F$2:$F$3000)*([1]程序注册表!$X$2:$X$3000))</f>
        <v>0</v>
      </c>
      <c r="V128">
        <f>SUMPRODUCT(($B128=[1]程序注册表!$C$2:$C$3000)*($V$1=[1]程序注册表!$F$2:$F$3000)*([1]程序注册表!$X$2:$X$3000))</f>
        <v>0</v>
      </c>
      <c r="W128">
        <f>SUMPRODUCT(($B128=[1]程序注册表!$C$2:$C$3000)*($W$1=[1]程序注册表!$F$2:$F$3000)*([1]程序注册表!$X$2:$X$3000))</f>
        <v>0</v>
      </c>
      <c r="X128">
        <f>SUMPRODUCT(($B128=[1]程序注册表!$C$2:$C$3000)*($X$1=[1]程序注册表!$F$2:$F$3000)*([1]程序注册表!$X$2:$X$3000))</f>
        <v>0</v>
      </c>
      <c r="Y128" s="9">
        <f t="shared" si="93"/>
        <v>0</v>
      </c>
      <c r="Z128" s="9">
        <f t="shared" si="94"/>
        <v>0</v>
      </c>
      <c r="AA128" s="9">
        <f t="shared" si="95"/>
        <v>0</v>
      </c>
      <c r="AB128" s="9">
        <f t="shared" si="96"/>
        <v>0</v>
      </c>
      <c r="AC128" s="9">
        <f t="shared" si="97"/>
        <v>0</v>
      </c>
      <c r="AD128" s="9">
        <f t="shared" si="98"/>
        <v>0</v>
      </c>
      <c r="AE128" s="9">
        <f t="shared" si="99"/>
        <v>0</v>
      </c>
      <c r="AF128" s="9">
        <f t="shared" si="100"/>
        <v>0</v>
      </c>
      <c r="AG128" s="9">
        <f t="shared" si="101"/>
        <v>0</v>
      </c>
      <c r="AH128" s="14">
        <f t="shared" si="102"/>
        <v>0</v>
      </c>
      <c r="AI128" s="14">
        <f t="shared" si="103"/>
        <v>0</v>
      </c>
      <c r="AJ128" s="14">
        <f t="shared" si="104"/>
        <v>0</v>
      </c>
      <c r="AK128" s="14">
        <f t="shared" si="105"/>
        <v>0</v>
      </c>
      <c r="AL128" s="14">
        <f t="shared" si="106"/>
        <v>0</v>
      </c>
      <c r="AM128" s="14">
        <f t="shared" si="107"/>
        <v>0</v>
      </c>
      <c r="AN128" s="14">
        <f t="shared" si="108"/>
        <v>0</v>
      </c>
      <c r="AO128" s="14">
        <f t="shared" si="109"/>
        <v>0</v>
      </c>
      <c r="AP128" s="14">
        <f t="shared" si="110"/>
        <v>0</v>
      </c>
      <c r="AQ128" s="16">
        <f t="shared" si="111"/>
        <v>0</v>
      </c>
      <c r="AR128" s="16">
        <f t="shared" si="112"/>
        <v>0</v>
      </c>
      <c r="AS128" s="16">
        <f t="shared" si="113"/>
        <v>0</v>
      </c>
      <c r="AT128" s="16">
        <f t="shared" si="114"/>
        <v>0</v>
      </c>
      <c r="AU128" s="16">
        <f t="shared" si="115"/>
        <v>0</v>
      </c>
      <c r="AV128" s="16">
        <f t="shared" si="116"/>
        <v>0</v>
      </c>
      <c r="AW128" s="16">
        <f t="shared" si="117"/>
        <v>0</v>
      </c>
      <c r="AX128" s="16">
        <f t="shared" si="118"/>
        <v>0</v>
      </c>
      <c r="AY128" s="16">
        <f t="shared" si="119"/>
        <v>0</v>
      </c>
      <c r="AZ128" s="18">
        <f t="shared" si="120"/>
        <v>0</v>
      </c>
      <c r="BA128" s="18">
        <f t="shared" si="121"/>
        <v>0</v>
      </c>
      <c r="BB128" s="18">
        <f t="shared" si="122"/>
        <v>0</v>
      </c>
      <c r="BC128" s="18">
        <f t="shared" si="123"/>
        <v>0</v>
      </c>
      <c r="BD128" s="18">
        <f t="shared" si="124"/>
        <v>0</v>
      </c>
      <c r="BE128" s="18">
        <f t="shared" si="125"/>
        <v>0</v>
      </c>
      <c r="BF128" s="18">
        <f t="shared" si="126"/>
        <v>0</v>
      </c>
      <c r="BG128" s="18">
        <f t="shared" si="127"/>
        <v>0</v>
      </c>
      <c r="BH128" s="18">
        <f t="shared" si="128"/>
        <v>0</v>
      </c>
    </row>
    <row r="129" spans="8:60" x14ac:dyDescent="0.25">
      <c r="H129" s="6" t="str">
        <f>IFERROR(VLOOKUP(B129,Sheet3!$A$1:$C$500,2,0),"")</f>
        <v/>
      </c>
      <c r="I129" s="2">
        <f t="shared" si="129"/>
        <v>0</v>
      </c>
      <c r="J129" s="2">
        <f t="shared" si="130"/>
        <v>0</v>
      </c>
      <c r="K129" s="12" t="str">
        <f>IFERROR(VLOOKUP(B129,Sheet3!$A$1:$C$500,3,0),"")</f>
        <v/>
      </c>
      <c r="L129" s="2">
        <f t="shared" si="91"/>
        <v>0</v>
      </c>
      <c r="M129" s="2">
        <f t="shared" si="92"/>
        <v>0</v>
      </c>
      <c r="N129">
        <f t="shared" si="131"/>
        <v>0</v>
      </c>
      <c r="O129">
        <f>SUMPRODUCT(($B129=[1]程序注册表!$C$2:$C$3000)*($O$1=[1]程序注册表!$F$2:$F$3000)*([1]程序注册表!$X$2:$X$3000))</f>
        <v>0</v>
      </c>
      <c r="P129">
        <f>SUMPRODUCT(($B129=[1]程序注册表!$C$2:$C$3000)*($P$1=[1]程序注册表!$F$2:$F$3000)*([1]程序注册表!$X$2:$X$3000))</f>
        <v>0</v>
      </c>
      <c r="Q129">
        <f>SUMPRODUCT(($B129=[1]程序注册表!$C$2:$C$3000)*($Q$1=[1]程序注册表!$F$2:$F$3000)*([1]程序注册表!$X$2:$X$3000))</f>
        <v>0</v>
      </c>
      <c r="R129">
        <f>SUMPRODUCT(($B129=[1]程序注册表!$C$2:$C$3000)*($R$1=[1]程序注册表!$F$2:$F$3000)*([1]程序注册表!$X$2:$X$3000))</f>
        <v>0</v>
      </c>
      <c r="S129">
        <f>SUMPRODUCT(($B129=[1]程序注册表!$C$2:$C$3000)*($S$1=[1]程序注册表!$F$2:$F$3000)*([1]程序注册表!$X$2:$X$3000))</f>
        <v>0</v>
      </c>
      <c r="T129">
        <f>SUMPRODUCT(($B129=[1]程序注册表!$C$2:$C$3000)*($T$1=[1]程序注册表!$F$2:$F$3000)*([1]程序注册表!$X$2:$X$3000))</f>
        <v>0</v>
      </c>
      <c r="U129">
        <f>SUMPRODUCT(($B129=[1]程序注册表!$C$2:$C$3000)*($U$1=[1]程序注册表!$F$2:$F$3000)*([1]程序注册表!$X$2:$X$3000))</f>
        <v>0</v>
      </c>
      <c r="V129">
        <f>SUMPRODUCT(($B129=[1]程序注册表!$C$2:$C$3000)*($V$1=[1]程序注册表!$F$2:$F$3000)*([1]程序注册表!$X$2:$X$3000))</f>
        <v>0</v>
      </c>
      <c r="W129">
        <f>SUMPRODUCT(($B129=[1]程序注册表!$C$2:$C$3000)*($W$1=[1]程序注册表!$F$2:$F$3000)*([1]程序注册表!$X$2:$X$3000))</f>
        <v>0</v>
      </c>
      <c r="X129">
        <f>SUMPRODUCT(($B129=[1]程序注册表!$C$2:$C$3000)*($X$1=[1]程序注册表!$F$2:$F$3000)*([1]程序注册表!$X$2:$X$3000))</f>
        <v>0</v>
      </c>
      <c r="Y129" s="9">
        <f t="shared" si="93"/>
        <v>0</v>
      </c>
      <c r="Z129" s="9">
        <f t="shared" si="94"/>
        <v>0</v>
      </c>
      <c r="AA129" s="9">
        <f t="shared" si="95"/>
        <v>0</v>
      </c>
      <c r="AB129" s="9">
        <f t="shared" si="96"/>
        <v>0</v>
      </c>
      <c r="AC129" s="9">
        <f t="shared" si="97"/>
        <v>0</v>
      </c>
      <c r="AD129" s="9">
        <f t="shared" si="98"/>
        <v>0</v>
      </c>
      <c r="AE129" s="9">
        <f t="shared" si="99"/>
        <v>0</v>
      </c>
      <c r="AF129" s="9">
        <f t="shared" si="100"/>
        <v>0</v>
      </c>
      <c r="AG129" s="9">
        <f t="shared" si="101"/>
        <v>0</v>
      </c>
      <c r="AH129" s="14">
        <f t="shared" si="102"/>
        <v>0</v>
      </c>
      <c r="AI129" s="14">
        <f t="shared" si="103"/>
        <v>0</v>
      </c>
      <c r="AJ129" s="14">
        <f t="shared" si="104"/>
        <v>0</v>
      </c>
      <c r="AK129" s="14">
        <f t="shared" si="105"/>
        <v>0</v>
      </c>
      <c r="AL129" s="14">
        <f t="shared" si="106"/>
        <v>0</v>
      </c>
      <c r="AM129" s="14">
        <f t="shared" si="107"/>
        <v>0</v>
      </c>
      <c r="AN129" s="14">
        <f t="shared" si="108"/>
        <v>0</v>
      </c>
      <c r="AO129" s="14">
        <f t="shared" si="109"/>
        <v>0</v>
      </c>
      <c r="AP129" s="14">
        <f t="shared" si="110"/>
        <v>0</v>
      </c>
      <c r="AQ129" s="16">
        <f t="shared" si="111"/>
        <v>0</v>
      </c>
      <c r="AR129" s="16">
        <f t="shared" si="112"/>
        <v>0</v>
      </c>
      <c r="AS129" s="16">
        <f t="shared" si="113"/>
        <v>0</v>
      </c>
      <c r="AT129" s="16">
        <f t="shared" si="114"/>
        <v>0</v>
      </c>
      <c r="AU129" s="16">
        <f t="shared" si="115"/>
        <v>0</v>
      </c>
      <c r="AV129" s="16">
        <f t="shared" si="116"/>
        <v>0</v>
      </c>
      <c r="AW129" s="16">
        <f t="shared" si="117"/>
        <v>0</v>
      </c>
      <c r="AX129" s="16">
        <f t="shared" si="118"/>
        <v>0</v>
      </c>
      <c r="AY129" s="16">
        <f t="shared" si="119"/>
        <v>0</v>
      </c>
      <c r="AZ129" s="18">
        <f t="shared" si="120"/>
        <v>0</v>
      </c>
      <c r="BA129" s="18">
        <f t="shared" si="121"/>
        <v>0</v>
      </c>
      <c r="BB129" s="18">
        <f t="shared" si="122"/>
        <v>0</v>
      </c>
      <c r="BC129" s="18">
        <f t="shared" si="123"/>
        <v>0</v>
      </c>
      <c r="BD129" s="18">
        <f t="shared" si="124"/>
        <v>0</v>
      </c>
      <c r="BE129" s="18">
        <f t="shared" si="125"/>
        <v>0</v>
      </c>
      <c r="BF129" s="18">
        <f t="shared" si="126"/>
        <v>0</v>
      </c>
      <c r="BG129" s="18">
        <f t="shared" si="127"/>
        <v>0</v>
      </c>
      <c r="BH129" s="18">
        <f t="shared" si="128"/>
        <v>0</v>
      </c>
    </row>
    <row r="130" spans="8:60" x14ac:dyDescent="0.25">
      <c r="H130" s="6" t="str">
        <f>IFERROR(VLOOKUP(B130,Sheet3!$A$1:$C$500,2,0),"")</f>
        <v/>
      </c>
      <c r="I130" s="2">
        <f t="shared" si="129"/>
        <v>0</v>
      </c>
      <c r="J130" s="2">
        <f t="shared" si="130"/>
        <v>0</v>
      </c>
      <c r="K130" s="12" t="str">
        <f>IFERROR(VLOOKUP(B130,Sheet3!$A$1:$C$500,3,0),"")</f>
        <v/>
      </c>
      <c r="L130" s="2">
        <f t="shared" si="91"/>
        <v>0</v>
      </c>
      <c r="M130" s="2">
        <f t="shared" si="92"/>
        <v>0</v>
      </c>
      <c r="N130">
        <f t="shared" si="131"/>
        <v>0</v>
      </c>
      <c r="O130">
        <f>SUMPRODUCT(($B130=[1]程序注册表!$C$2:$C$3000)*($O$1=[1]程序注册表!$F$2:$F$3000)*([1]程序注册表!$X$2:$X$3000))</f>
        <v>0</v>
      </c>
      <c r="P130">
        <f>SUMPRODUCT(($B130=[1]程序注册表!$C$2:$C$3000)*($P$1=[1]程序注册表!$F$2:$F$3000)*([1]程序注册表!$X$2:$X$3000))</f>
        <v>0</v>
      </c>
      <c r="Q130">
        <f>SUMPRODUCT(($B130=[1]程序注册表!$C$2:$C$3000)*($Q$1=[1]程序注册表!$F$2:$F$3000)*([1]程序注册表!$X$2:$X$3000))</f>
        <v>0</v>
      </c>
      <c r="R130">
        <f>SUMPRODUCT(($B130=[1]程序注册表!$C$2:$C$3000)*($R$1=[1]程序注册表!$F$2:$F$3000)*([1]程序注册表!$X$2:$X$3000))</f>
        <v>0</v>
      </c>
      <c r="S130">
        <f>SUMPRODUCT(($B130=[1]程序注册表!$C$2:$C$3000)*($S$1=[1]程序注册表!$F$2:$F$3000)*([1]程序注册表!$X$2:$X$3000))</f>
        <v>0</v>
      </c>
      <c r="T130">
        <f>SUMPRODUCT(($B130=[1]程序注册表!$C$2:$C$3000)*($T$1=[1]程序注册表!$F$2:$F$3000)*([1]程序注册表!$X$2:$X$3000))</f>
        <v>0</v>
      </c>
      <c r="U130">
        <f>SUMPRODUCT(($B130=[1]程序注册表!$C$2:$C$3000)*($U$1=[1]程序注册表!$F$2:$F$3000)*([1]程序注册表!$X$2:$X$3000))</f>
        <v>0</v>
      </c>
      <c r="V130">
        <f>SUMPRODUCT(($B130=[1]程序注册表!$C$2:$C$3000)*($V$1=[1]程序注册表!$F$2:$F$3000)*([1]程序注册表!$X$2:$X$3000))</f>
        <v>0</v>
      </c>
      <c r="W130">
        <f>SUMPRODUCT(($B130=[1]程序注册表!$C$2:$C$3000)*($W$1=[1]程序注册表!$F$2:$F$3000)*([1]程序注册表!$X$2:$X$3000))</f>
        <v>0</v>
      </c>
      <c r="X130">
        <f>SUMPRODUCT(($B130=[1]程序注册表!$C$2:$C$3000)*($X$1=[1]程序注册表!$F$2:$F$3000)*([1]程序注册表!$X$2:$X$3000))</f>
        <v>0</v>
      </c>
      <c r="Y130" s="9">
        <f t="shared" si="93"/>
        <v>0</v>
      </c>
      <c r="Z130" s="9">
        <f t="shared" si="94"/>
        <v>0</v>
      </c>
      <c r="AA130" s="9">
        <f t="shared" si="95"/>
        <v>0</v>
      </c>
      <c r="AB130" s="9">
        <f t="shared" si="96"/>
        <v>0</v>
      </c>
      <c r="AC130" s="9">
        <f t="shared" si="97"/>
        <v>0</v>
      </c>
      <c r="AD130" s="9">
        <f t="shared" si="98"/>
        <v>0</v>
      </c>
      <c r="AE130" s="9">
        <f t="shared" si="99"/>
        <v>0</v>
      </c>
      <c r="AF130" s="9">
        <f t="shared" si="100"/>
        <v>0</v>
      </c>
      <c r="AG130" s="9">
        <f t="shared" si="101"/>
        <v>0</v>
      </c>
      <c r="AH130" s="14">
        <f t="shared" si="102"/>
        <v>0</v>
      </c>
      <c r="AI130" s="14">
        <f t="shared" si="103"/>
        <v>0</v>
      </c>
      <c r="AJ130" s="14">
        <f t="shared" si="104"/>
        <v>0</v>
      </c>
      <c r="AK130" s="14">
        <f t="shared" si="105"/>
        <v>0</v>
      </c>
      <c r="AL130" s="14">
        <f t="shared" si="106"/>
        <v>0</v>
      </c>
      <c r="AM130" s="14">
        <f t="shared" si="107"/>
        <v>0</v>
      </c>
      <c r="AN130" s="14">
        <f t="shared" si="108"/>
        <v>0</v>
      </c>
      <c r="AO130" s="14">
        <f t="shared" si="109"/>
        <v>0</v>
      </c>
      <c r="AP130" s="14">
        <f t="shared" si="110"/>
        <v>0</v>
      </c>
      <c r="AQ130" s="16">
        <f t="shared" si="111"/>
        <v>0</v>
      </c>
      <c r="AR130" s="16">
        <f t="shared" si="112"/>
        <v>0</v>
      </c>
      <c r="AS130" s="16">
        <f t="shared" si="113"/>
        <v>0</v>
      </c>
      <c r="AT130" s="16">
        <f t="shared" si="114"/>
        <v>0</v>
      </c>
      <c r="AU130" s="16">
        <f t="shared" si="115"/>
        <v>0</v>
      </c>
      <c r="AV130" s="16">
        <f t="shared" si="116"/>
        <v>0</v>
      </c>
      <c r="AW130" s="16">
        <f t="shared" si="117"/>
        <v>0</v>
      </c>
      <c r="AX130" s="16">
        <f t="shared" si="118"/>
        <v>0</v>
      </c>
      <c r="AY130" s="16">
        <f t="shared" si="119"/>
        <v>0</v>
      </c>
      <c r="AZ130" s="18">
        <f t="shared" si="120"/>
        <v>0</v>
      </c>
      <c r="BA130" s="18">
        <f t="shared" si="121"/>
        <v>0</v>
      </c>
      <c r="BB130" s="18">
        <f t="shared" si="122"/>
        <v>0</v>
      </c>
      <c r="BC130" s="18">
        <f t="shared" si="123"/>
        <v>0</v>
      </c>
      <c r="BD130" s="18">
        <f t="shared" si="124"/>
        <v>0</v>
      </c>
      <c r="BE130" s="18">
        <f t="shared" si="125"/>
        <v>0</v>
      </c>
      <c r="BF130" s="18">
        <f t="shared" si="126"/>
        <v>0</v>
      </c>
      <c r="BG130" s="18">
        <f t="shared" si="127"/>
        <v>0</v>
      </c>
      <c r="BH130" s="18">
        <f t="shared" si="128"/>
        <v>0</v>
      </c>
    </row>
    <row r="131" spans="8:60" x14ac:dyDescent="0.25">
      <c r="H131" s="6" t="str">
        <f>IFERROR(VLOOKUP(B131,Sheet3!$A$1:$C$500,2,0),"")</f>
        <v/>
      </c>
      <c r="I131" s="2">
        <f t="shared" si="129"/>
        <v>0</v>
      </c>
      <c r="J131" s="2">
        <f t="shared" si="130"/>
        <v>0</v>
      </c>
      <c r="K131" s="12" t="str">
        <f>IFERROR(VLOOKUP(B131,Sheet3!$A$1:$C$500,3,0),"")</f>
        <v/>
      </c>
      <c r="L131" s="2">
        <f t="shared" si="91"/>
        <v>0</v>
      </c>
      <c r="M131" s="2">
        <f t="shared" si="92"/>
        <v>0</v>
      </c>
      <c r="N131">
        <f t="shared" si="131"/>
        <v>0</v>
      </c>
      <c r="O131">
        <f>SUMPRODUCT(($B131=[1]程序注册表!$C$2:$C$3000)*($O$1=[1]程序注册表!$F$2:$F$3000)*([1]程序注册表!$X$2:$X$3000))</f>
        <v>0</v>
      </c>
      <c r="P131">
        <f>SUMPRODUCT(($B131=[1]程序注册表!$C$2:$C$3000)*($P$1=[1]程序注册表!$F$2:$F$3000)*([1]程序注册表!$X$2:$X$3000))</f>
        <v>0</v>
      </c>
      <c r="Q131">
        <f>SUMPRODUCT(($B131=[1]程序注册表!$C$2:$C$3000)*($Q$1=[1]程序注册表!$F$2:$F$3000)*([1]程序注册表!$X$2:$X$3000))</f>
        <v>0</v>
      </c>
      <c r="R131">
        <f>SUMPRODUCT(($B131=[1]程序注册表!$C$2:$C$3000)*($R$1=[1]程序注册表!$F$2:$F$3000)*([1]程序注册表!$X$2:$X$3000))</f>
        <v>0</v>
      </c>
      <c r="S131">
        <f>SUMPRODUCT(($B131=[1]程序注册表!$C$2:$C$3000)*($S$1=[1]程序注册表!$F$2:$F$3000)*([1]程序注册表!$X$2:$X$3000))</f>
        <v>0</v>
      </c>
      <c r="T131">
        <f>SUMPRODUCT(($B131=[1]程序注册表!$C$2:$C$3000)*($T$1=[1]程序注册表!$F$2:$F$3000)*([1]程序注册表!$X$2:$X$3000))</f>
        <v>0</v>
      </c>
      <c r="U131">
        <f>SUMPRODUCT(($B131=[1]程序注册表!$C$2:$C$3000)*($U$1=[1]程序注册表!$F$2:$F$3000)*([1]程序注册表!$X$2:$X$3000))</f>
        <v>0</v>
      </c>
      <c r="V131">
        <f>SUMPRODUCT(($B131=[1]程序注册表!$C$2:$C$3000)*($V$1=[1]程序注册表!$F$2:$F$3000)*([1]程序注册表!$X$2:$X$3000))</f>
        <v>0</v>
      </c>
      <c r="W131">
        <f>SUMPRODUCT(($B131=[1]程序注册表!$C$2:$C$3000)*($W$1=[1]程序注册表!$F$2:$F$3000)*([1]程序注册表!$X$2:$X$3000))</f>
        <v>0</v>
      </c>
      <c r="X131">
        <f>SUMPRODUCT(($B131=[1]程序注册表!$C$2:$C$3000)*($X$1=[1]程序注册表!$F$2:$F$3000)*([1]程序注册表!$X$2:$X$3000))</f>
        <v>0</v>
      </c>
      <c r="Y131" s="9">
        <f t="shared" si="93"/>
        <v>0</v>
      </c>
      <c r="Z131" s="9">
        <f t="shared" si="94"/>
        <v>0</v>
      </c>
      <c r="AA131" s="9">
        <f t="shared" si="95"/>
        <v>0</v>
      </c>
      <c r="AB131" s="9">
        <f t="shared" si="96"/>
        <v>0</v>
      </c>
      <c r="AC131" s="9">
        <f t="shared" si="97"/>
        <v>0</v>
      </c>
      <c r="AD131" s="9">
        <f t="shared" si="98"/>
        <v>0</v>
      </c>
      <c r="AE131" s="9">
        <f t="shared" si="99"/>
        <v>0</v>
      </c>
      <c r="AF131" s="9">
        <f t="shared" si="100"/>
        <v>0</v>
      </c>
      <c r="AG131" s="9">
        <f t="shared" si="101"/>
        <v>0</v>
      </c>
      <c r="AH131" s="14">
        <f t="shared" si="102"/>
        <v>0</v>
      </c>
      <c r="AI131" s="14">
        <f t="shared" si="103"/>
        <v>0</v>
      </c>
      <c r="AJ131" s="14">
        <f t="shared" si="104"/>
        <v>0</v>
      </c>
      <c r="AK131" s="14">
        <f t="shared" si="105"/>
        <v>0</v>
      </c>
      <c r="AL131" s="14">
        <f t="shared" si="106"/>
        <v>0</v>
      </c>
      <c r="AM131" s="14">
        <f t="shared" si="107"/>
        <v>0</v>
      </c>
      <c r="AN131" s="14">
        <f t="shared" si="108"/>
        <v>0</v>
      </c>
      <c r="AO131" s="14">
        <f t="shared" si="109"/>
        <v>0</v>
      </c>
      <c r="AP131" s="14">
        <f t="shared" si="110"/>
        <v>0</v>
      </c>
      <c r="AQ131" s="16">
        <f t="shared" si="111"/>
        <v>0</v>
      </c>
      <c r="AR131" s="16">
        <f t="shared" si="112"/>
        <v>0</v>
      </c>
      <c r="AS131" s="16">
        <f t="shared" si="113"/>
        <v>0</v>
      </c>
      <c r="AT131" s="16">
        <f t="shared" si="114"/>
        <v>0</v>
      </c>
      <c r="AU131" s="16">
        <f t="shared" si="115"/>
        <v>0</v>
      </c>
      <c r="AV131" s="16">
        <f t="shared" si="116"/>
        <v>0</v>
      </c>
      <c r="AW131" s="16">
        <f t="shared" si="117"/>
        <v>0</v>
      </c>
      <c r="AX131" s="16">
        <f t="shared" si="118"/>
        <v>0</v>
      </c>
      <c r="AY131" s="16">
        <f t="shared" si="119"/>
        <v>0</v>
      </c>
      <c r="AZ131" s="18">
        <f t="shared" si="120"/>
        <v>0</v>
      </c>
      <c r="BA131" s="18">
        <f t="shared" si="121"/>
        <v>0</v>
      </c>
      <c r="BB131" s="18">
        <f t="shared" si="122"/>
        <v>0</v>
      </c>
      <c r="BC131" s="18">
        <f t="shared" si="123"/>
        <v>0</v>
      </c>
      <c r="BD131" s="18">
        <f t="shared" si="124"/>
        <v>0</v>
      </c>
      <c r="BE131" s="18">
        <f t="shared" si="125"/>
        <v>0</v>
      </c>
      <c r="BF131" s="18">
        <f t="shared" si="126"/>
        <v>0</v>
      </c>
      <c r="BG131" s="18">
        <f t="shared" si="127"/>
        <v>0</v>
      </c>
      <c r="BH131" s="18">
        <f t="shared" si="128"/>
        <v>0</v>
      </c>
    </row>
    <row r="132" spans="8:60" x14ac:dyDescent="0.25">
      <c r="H132" s="6" t="str">
        <f>IFERROR(VLOOKUP(B132,Sheet3!$A$1:$C$500,2,0),"")</f>
        <v/>
      </c>
      <c r="I132" s="2">
        <f t="shared" si="129"/>
        <v>0</v>
      </c>
      <c r="J132" s="2">
        <f t="shared" si="130"/>
        <v>0</v>
      </c>
      <c r="K132" s="12" t="str">
        <f>IFERROR(VLOOKUP(B132,Sheet3!$A$1:$C$500,3,0),"")</f>
        <v/>
      </c>
      <c r="L132" s="2">
        <f t="shared" si="91"/>
        <v>0</v>
      </c>
      <c r="M132" s="2">
        <f t="shared" si="92"/>
        <v>0</v>
      </c>
      <c r="N132">
        <f t="shared" si="131"/>
        <v>0</v>
      </c>
      <c r="O132">
        <f>SUMPRODUCT(($B132=[1]程序注册表!$C$2:$C$3000)*($O$1=[1]程序注册表!$F$2:$F$3000)*([1]程序注册表!$X$2:$X$3000))</f>
        <v>0</v>
      </c>
      <c r="P132">
        <f>SUMPRODUCT(($B132=[1]程序注册表!$C$2:$C$3000)*($P$1=[1]程序注册表!$F$2:$F$3000)*([1]程序注册表!$X$2:$X$3000))</f>
        <v>0</v>
      </c>
      <c r="Q132">
        <f>SUMPRODUCT(($B132=[1]程序注册表!$C$2:$C$3000)*($Q$1=[1]程序注册表!$F$2:$F$3000)*([1]程序注册表!$X$2:$X$3000))</f>
        <v>0</v>
      </c>
      <c r="R132">
        <f>SUMPRODUCT(($B132=[1]程序注册表!$C$2:$C$3000)*($R$1=[1]程序注册表!$F$2:$F$3000)*([1]程序注册表!$X$2:$X$3000))</f>
        <v>0</v>
      </c>
      <c r="S132">
        <f>SUMPRODUCT(($B132=[1]程序注册表!$C$2:$C$3000)*($S$1=[1]程序注册表!$F$2:$F$3000)*([1]程序注册表!$X$2:$X$3000))</f>
        <v>0</v>
      </c>
      <c r="T132">
        <f>SUMPRODUCT(($B132=[1]程序注册表!$C$2:$C$3000)*($T$1=[1]程序注册表!$F$2:$F$3000)*([1]程序注册表!$X$2:$X$3000))</f>
        <v>0</v>
      </c>
      <c r="U132">
        <f>SUMPRODUCT(($B132=[1]程序注册表!$C$2:$C$3000)*($U$1=[1]程序注册表!$F$2:$F$3000)*([1]程序注册表!$X$2:$X$3000))</f>
        <v>0</v>
      </c>
      <c r="V132">
        <f>SUMPRODUCT(($B132=[1]程序注册表!$C$2:$C$3000)*($V$1=[1]程序注册表!$F$2:$F$3000)*([1]程序注册表!$X$2:$X$3000))</f>
        <v>0</v>
      </c>
      <c r="W132">
        <f>SUMPRODUCT(($B132=[1]程序注册表!$C$2:$C$3000)*($W$1=[1]程序注册表!$F$2:$F$3000)*([1]程序注册表!$X$2:$X$3000))</f>
        <v>0</v>
      </c>
      <c r="X132">
        <f>SUMPRODUCT(($B132=[1]程序注册表!$C$2:$C$3000)*($X$1=[1]程序注册表!$F$2:$F$3000)*([1]程序注册表!$X$2:$X$3000))</f>
        <v>0</v>
      </c>
      <c r="Y132" s="9">
        <f t="shared" si="93"/>
        <v>0</v>
      </c>
      <c r="Z132" s="9">
        <f t="shared" si="94"/>
        <v>0</v>
      </c>
      <c r="AA132" s="9">
        <f t="shared" si="95"/>
        <v>0</v>
      </c>
      <c r="AB132" s="9">
        <f t="shared" si="96"/>
        <v>0</v>
      </c>
      <c r="AC132" s="9">
        <f t="shared" si="97"/>
        <v>0</v>
      </c>
      <c r="AD132" s="9">
        <f t="shared" si="98"/>
        <v>0</v>
      </c>
      <c r="AE132" s="9">
        <f t="shared" si="99"/>
        <v>0</v>
      </c>
      <c r="AF132" s="9">
        <f t="shared" si="100"/>
        <v>0</v>
      </c>
      <c r="AG132" s="9">
        <f t="shared" si="101"/>
        <v>0</v>
      </c>
      <c r="AH132" s="14">
        <f t="shared" si="102"/>
        <v>0</v>
      </c>
      <c r="AI132" s="14">
        <f t="shared" si="103"/>
        <v>0</v>
      </c>
      <c r="AJ132" s="14">
        <f t="shared" si="104"/>
        <v>0</v>
      </c>
      <c r="AK132" s="14">
        <f t="shared" si="105"/>
        <v>0</v>
      </c>
      <c r="AL132" s="14">
        <f t="shared" si="106"/>
        <v>0</v>
      </c>
      <c r="AM132" s="14">
        <f t="shared" si="107"/>
        <v>0</v>
      </c>
      <c r="AN132" s="14">
        <f t="shared" si="108"/>
        <v>0</v>
      </c>
      <c r="AO132" s="14">
        <f t="shared" si="109"/>
        <v>0</v>
      </c>
      <c r="AP132" s="14">
        <f t="shared" si="110"/>
        <v>0</v>
      </c>
      <c r="AQ132" s="16">
        <f t="shared" si="111"/>
        <v>0</v>
      </c>
      <c r="AR132" s="16">
        <f t="shared" si="112"/>
        <v>0</v>
      </c>
      <c r="AS132" s="16">
        <f t="shared" si="113"/>
        <v>0</v>
      </c>
      <c r="AT132" s="16">
        <f t="shared" si="114"/>
        <v>0</v>
      </c>
      <c r="AU132" s="16">
        <f t="shared" si="115"/>
        <v>0</v>
      </c>
      <c r="AV132" s="16">
        <f t="shared" si="116"/>
        <v>0</v>
      </c>
      <c r="AW132" s="16">
        <f t="shared" si="117"/>
        <v>0</v>
      </c>
      <c r="AX132" s="16">
        <f t="shared" si="118"/>
        <v>0</v>
      </c>
      <c r="AY132" s="16">
        <f t="shared" si="119"/>
        <v>0</v>
      </c>
      <c r="AZ132" s="18">
        <f t="shared" si="120"/>
        <v>0</v>
      </c>
      <c r="BA132" s="18">
        <f t="shared" si="121"/>
        <v>0</v>
      </c>
      <c r="BB132" s="18">
        <f t="shared" si="122"/>
        <v>0</v>
      </c>
      <c r="BC132" s="18">
        <f t="shared" si="123"/>
        <v>0</v>
      </c>
      <c r="BD132" s="18">
        <f t="shared" si="124"/>
        <v>0</v>
      </c>
      <c r="BE132" s="18">
        <f t="shared" si="125"/>
        <v>0</v>
      </c>
      <c r="BF132" s="18">
        <f t="shared" si="126"/>
        <v>0</v>
      </c>
      <c r="BG132" s="18">
        <f t="shared" si="127"/>
        <v>0</v>
      </c>
      <c r="BH132" s="18">
        <f t="shared" si="128"/>
        <v>0</v>
      </c>
    </row>
    <row r="133" spans="8:60" x14ac:dyDescent="0.25">
      <c r="H133" s="6" t="str">
        <f>IFERROR(VLOOKUP(B133,Sheet3!$A$1:$C$500,2,0),"")</f>
        <v/>
      </c>
      <c r="I133" s="2">
        <f t="shared" si="129"/>
        <v>0</v>
      </c>
      <c r="J133" s="2">
        <f t="shared" si="130"/>
        <v>0</v>
      </c>
      <c r="K133" s="12" t="str">
        <f>IFERROR(VLOOKUP(B133,Sheet3!$A$1:$C$500,3,0),"")</f>
        <v/>
      </c>
      <c r="L133" s="2">
        <f t="shared" si="91"/>
        <v>0</v>
      </c>
      <c r="M133" s="2">
        <f t="shared" si="92"/>
        <v>0</v>
      </c>
      <c r="N133">
        <f t="shared" si="131"/>
        <v>0</v>
      </c>
      <c r="O133">
        <f>SUMPRODUCT(($B133=[1]程序注册表!$C$2:$C$3000)*($O$1=[1]程序注册表!$F$2:$F$3000)*([1]程序注册表!$X$2:$X$3000))</f>
        <v>0</v>
      </c>
      <c r="P133">
        <f>SUMPRODUCT(($B133=[1]程序注册表!$C$2:$C$3000)*($P$1=[1]程序注册表!$F$2:$F$3000)*([1]程序注册表!$X$2:$X$3000))</f>
        <v>0</v>
      </c>
      <c r="Q133">
        <f>SUMPRODUCT(($B133=[1]程序注册表!$C$2:$C$3000)*($Q$1=[1]程序注册表!$F$2:$F$3000)*([1]程序注册表!$X$2:$X$3000))</f>
        <v>0</v>
      </c>
      <c r="R133">
        <f>SUMPRODUCT(($B133=[1]程序注册表!$C$2:$C$3000)*($R$1=[1]程序注册表!$F$2:$F$3000)*([1]程序注册表!$X$2:$X$3000))</f>
        <v>0</v>
      </c>
      <c r="S133">
        <f>SUMPRODUCT(($B133=[1]程序注册表!$C$2:$C$3000)*($S$1=[1]程序注册表!$F$2:$F$3000)*([1]程序注册表!$X$2:$X$3000))</f>
        <v>0</v>
      </c>
      <c r="T133">
        <f>SUMPRODUCT(($B133=[1]程序注册表!$C$2:$C$3000)*($T$1=[1]程序注册表!$F$2:$F$3000)*([1]程序注册表!$X$2:$X$3000))</f>
        <v>0</v>
      </c>
      <c r="U133">
        <f>SUMPRODUCT(($B133=[1]程序注册表!$C$2:$C$3000)*($U$1=[1]程序注册表!$F$2:$F$3000)*([1]程序注册表!$X$2:$X$3000))</f>
        <v>0</v>
      </c>
      <c r="V133">
        <f>SUMPRODUCT(($B133=[1]程序注册表!$C$2:$C$3000)*($V$1=[1]程序注册表!$F$2:$F$3000)*([1]程序注册表!$X$2:$X$3000))</f>
        <v>0</v>
      </c>
      <c r="W133">
        <f>SUMPRODUCT(($B133=[1]程序注册表!$C$2:$C$3000)*($W$1=[1]程序注册表!$F$2:$F$3000)*([1]程序注册表!$X$2:$X$3000))</f>
        <v>0</v>
      </c>
      <c r="X133">
        <f>SUMPRODUCT(($B133=[1]程序注册表!$C$2:$C$3000)*($X$1=[1]程序注册表!$F$2:$F$3000)*([1]程序注册表!$X$2:$X$3000))</f>
        <v>0</v>
      </c>
      <c r="Y133" s="9">
        <f t="shared" si="93"/>
        <v>0</v>
      </c>
      <c r="Z133" s="9">
        <f t="shared" si="94"/>
        <v>0</v>
      </c>
      <c r="AA133" s="9">
        <f t="shared" si="95"/>
        <v>0</v>
      </c>
      <c r="AB133" s="9">
        <f t="shared" si="96"/>
        <v>0</v>
      </c>
      <c r="AC133" s="9">
        <f t="shared" si="97"/>
        <v>0</v>
      </c>
      <c r="AD133" s="9">
        <f t="shared" si="98"/>
        <v>0</v>
      </c>
      <c r="AE133" s="9">
        <f t="shared" si="99"/>
        <v>0</v>
      </c>
      <c r="AF133" s="9">
        <f t="shared" si="100"/>
        <v>0</v>
      </c>
      <c r="AG133" s="9">
        <f t="shared" si="101"/>
        <v>0</v>
      </c>
      <c r="AH133" s="14">
        <f t="shared" si="102"/>
        <v>0</v>
      </c>
      <c r="AI133" s="14">
        <f t="shared" si="103"/>
        <v>0</v>
      </c>
      <c r="AJ133" s="14">
        <f t="shared" si="104"/>
        <v>0</v>
      </c>
      <c r="AK133" s="14">
        <f t="shared" si="105"/>
        <v>0</v>
      </c>
      <c r="AL133" s="14">
        <f t="shared" si="106"/>
        <v>0</v>
      </c>
      <c r="AM133" s="14">
        <f t="shared" si="107"/>
        <v>0</v>
      </c>
      <c r="AN133" s="14">
        <f t="shared" si="108"/>
        <v>0</v>
      </c>
      <c r="AO133" s="14">
        <f t="shared" si="109"/>
        <v>0</v>
      </c>
      <c r="AP133" s="14">
        <f t="shared" si="110"/>
        <v>0</v>
      </c>
      <c r="AQ133" s="16">
        <f t="shared" si="111"/>
        <v>0</v>
      </c>
      <c r="AR133" s="16">
        <f t="shared" si="112"/>
        <v>0</v>
      </c>
      <c r="AS133" s="16">
        <f t="shared" si="113"/>
        <v>0</v>
      </c>
      <c r="AT133" s="16">
        <f t="shared" si="114"/>
        <v>0</v>
      </c>
      <c r="AU133" s="16">
        <f t="shared" si="115"/>
        <v>0</v>
      </c>
      <c r="AV133" s="16">
        <f t="shared" si="116"/>
        <v>0</v>
      </c>
      <c r="AW133" s="16">
        <f t="shared" si="117"/>
        <v>0</v>
      </c>
      <c r="AX133" s="16">
        <f t="shared" si="118"/>
        <v>0</v>
      </c>
      <c r="AY133" s="16">
        <f t="shared" si="119"/>
        <v>0</v>
      </c>
      <c r="AZ133" s="18">
        <f t="shared" si="120"/>
        <v>0</v>
      </c>
      <c r="BA133" s="18">
        <f t="shared" si="121"/>
        <v>0</v>
      </c>
      <c r="BB133" s="18">
        <f t="shared" si="122"/>
        <v>0</v>
      </c>
      <c r="BC133" s="18">
        <f t="shared" si="123"/>
        <v>0</v>
      </c>
      <c r="BD133" s="18">
        <f t="shared" si="124"/>
        <v>0</v>
      </c>
      <c r="BE133" s="18">
        <f t="shared" si="125"/>
        <v>0</v>
      </c>
      <c r="BF133" s="18">
        <f t="shared" si="126"/>
        <v>0</v>
      </c>
      <c r="BG133" s="18">
        <f t="shared" si="127"/>
        <v>0</v>
      </c>
      <c r="BH133" s="18">
        <f t="shared" si="128"/>
        <v>0</v>
      </c>
    </row>
    <row r="134" spans="8:60" x14ac:dyDescent="0.25">
      <c r="H134" s="6" t="str">
        <f>IFERROR(VLOOKUP(B134,Sheet3!$A$1:$C$500,2,0),"")</f>
        <v/>
      </c>
      <c r="I134" s="2">
        <f t="shared" si="129"/>
        <v>0</v>
      </c>
      <c r="J134" s="2">
        <f t="shared" si="130"/>
        <v>0</v>
      </c>
      <c r="K134" s="12" t="str">
        <f>IFERROR(VLOOKUP(B134,Sheet3!$A$1:$C$500,3,0),"")</f>
        <v/>
      </c>
      <c r="L134" s="2">
        <f t="shared" si="91"/>
        <v>0</v>
      </c>
      <c r="M134" s="2">
        <f t="shared" si="92"/>
        <v>0</v>
      </c>
      <c r="N134">
        <f t="shared" si="131"/>
        <v>0</v>
      </c>
      <c r="O134">
        <f>SUMPRODUCT(($B134=[1]程序注册表!$C$2:$C$3000)*($O$1=[1]程序注册表!$F$2:$F$3000)*([1]程序注册表!$X$2:$X$3000))</f>
        <v>0</v>
      </c>
      <c r="P134">
        <f>SUMPRODUCT(($B134=[1]程序注册表!$C$2:$C$3000)*($P$1=[1]程序注册表!$F$2:$F$3000)*([1]程序注册表!$X$2:$X$3000))</f>
        <v>0</v>
      </c>
      <c r="Q134">
        <f>SUMPRODUCT(($B134=[1]程序注册表!$C$2:$C$3000)*($Q$1=[1]程序注册表!$F$2:$F$3000)*([1]程序注册表!$X$2:$X$3000))</f>
        <v>0</v>
      </c>
      <c r="R134">
        <f>SUMPRODUCT(($B134=[1]程序注册表!$C$2:$C$3000)*($R$1=[1]程序注册表!$F$2:$F$3000)*([1]程序注册表!$X$2:$X$3000))</f>
        <v>0</v>
      </c>
      <c r="S134">
        <f>SUMPRODUCT(($B134=[1]程序注册表!$C$2:$C$3000)*($S$1=[1]程序注册表!$F$2:$F$3000)*([1]程序注册表!$X$2:$X$3000))</f>
        <v>0</v>
      </c>
      <c r="T134">
        <f>SUMPRODUCT(($B134=[1]程序注册表!$C$2:$C$3000)*($T$1=[1]程序注册表!$F$2:$F$3000)*([1]程序注册表!$X$2:$X$3000))</f>
        <v>0</v>
      </c>
      <c r="U134">
        <f>SUMPRODUCT(($B134=[1]程序注册表!$C$2:$C$3000)*($U$1=[1]程序注册表!$F$2:$F$3000)*([1]程序注册表!$X$2:$X$3000))</f>
        <v>0</v>
      </c>
      <c r="V134">
        <f>SUMPRODUCT(($B134=[1]程序注册表!$C$2:$C$3000)*($V$1=[1]程序注册表!$F$2:$F$3000)*([1]程序注册表!$X$2:$X$3000))</f>
        <v>0</v>
      </c>
      <c r="W134">
        <f>SUMPRODUCT(($B134=[1]程序注册表!$C$2:$C$3000)*($W$1=[1]程序注册表!$F$2:$F$3000)*([1]程序注册表!$X$2:$X$3000))</f>
        <v>0</v>
      </c>
      <c r="X134">
        <f>SUMPRODUCT(($B134=[1]程序注册表!$C$2:$C$3000)*($X$1=[1]程序注册表!$F$2:$F$3000)*([1]程序注册表!$X$2:$X$3000))</f>
        <v>0</v>
      </c>
      <c r="Y134" s="9">
        <f t="shared" si="93"/>
        <v>0</v>
      </c>
      <c r="Z134" s="9">
        <f t="shared" si="94"/>
        <v>0</v>
      </c>
      <c r="AA134" s="9">
        <f t="shared" si="95"/>
        <v>0</v>
      </c>
      <c r="AB134" s="9">
        <f t="shared" si="96"/>
        <v>0</v>
      </c>
      <c r="AC134" s="9">
        <f t="shared" si="97"/>
        <v>0</v>
      </c>
      <c r="AD134" s="9">
        <f t="shared" si="98"/>
        <v>0</v>
      </c>
      <c r="AE134" s="9">
        <f t="shared" si="99"/>
        <v>0</v>
      </c>
      <c r="AF134" s="9">
        <f t="shared" si="100"/>
        <v>0</v>
      </c>
      <c r="AG134" s="9">
        <f t="shared" si="101"/>
        <v>0</v>
      </c>
      <c r="AH134" s="14">
        <f t="shared" si="102"/>
        <v>0</v>
      </c>
      <c r="AI134" s="14">
        <f t="shared" si="103"/>
        <v>0</v>
      </c>
      <c r="AJ134" s="14">
        <f t="shared" si="104"/>
        <v>0</v>
      </c>
      <c r="AK134" s="14">
        <f t="shared" si="105"/>
        <v>0</v>
      </c>
      <c r="AL134" s="14">
        <f t="shared" si="106"/>
        <v>0</v>
      </c>
      <c r="AM134" s="14">
        <f t="shared" si="107"/>
        <v>0</v>
      </c>
      <c r="AN134" s="14">
        <f t="shared" si="108"/>
        <v>0</v>
      </c>
      <c r="AO134" s="14">
        <f t="shared" si="109"/>
        <v>0</v>
      </c>
      <c r="AP134" s="14">
        <f t="shared" si="110"/>
        <v>0</v>
      </c>
      <c r="AQ134" s="16">
        <f t="shared" si="111"/>
        <v>0</v>
      </c>
      <c r="AR134" s="16">
        <f t="shared" si="112"/>
        <v>0</v>
      </c>
      <c r="AS134" s="16">
        <f t="shared" si="113"/>
        <v>0</v>
      </c>
      <c r="AT134" s="16">
        <f t="shared" si="114"/>
        <v>0</v>
      </c>
      <c r="AU134" s="16">
        <f t="shared" si="115"/>
        <v>0</v>
      </c>
      <c r="AV134" s="16">
        <f t="shared" si="116"/>
        <v>0</v>
      </c>
      <c r="AW134" s="16">
        <f t="shared" si="117"/>
        <v>0</v>
      </c>
      <c r="AX134" s="16">
        <f t="shared" si="118"/>
        <v>0</v>
      </c>
      <c r="AY134" s="16">
        <f t="shared" si="119"/>
        <v>0</v>
      </c>
      <c r="AZ134" s="18">
        <f t="shared" si="120"/>
        <v>0</v>
      </c>
      <c r="BA134" s="18">
        <f t="shared" si="121"/>
        <v>0</v>
      </c>
      <c r="BB134" s="18">
        <f t="shared" si="122"/>
        <v>0</v>
      </c>
      <c r="BC134" s="18">
        <f t="shared" si="123"/>
        <v>0</v>
      </c>
      <c r="BD134" s="18">
        <f t="shared" si="124"/>
        <v>0</v>
      </c>
      <c r="BE134" s="18">
        <f t="shared" si="125"/>
        <v>0</v>
      </c>
      <c r="BF134" s="18">
        <f t="shared" si="126"/>
        <v>0</v>
      </c>
      <c r="BG134" s="18">
        <f t="shared" si="127"/>
        <v>0</v>
      </c>
      <c r="BH134" s="18">
        <f t="shared" si="128"/>
        <v>0</v>
      </c>
    </row>
    <row r="135" spans="8:60" x14ac:dyDescent="0.25">
      <c r="H135" s="6" t="str">
        <f>IFERROR(VLOOKUP(B135,Sheet3!$A$1:$C$500,2,0),"")</f>
        <v/>
      </c>
      <c r="I135" s="2">
        <f t="shared" si="129"/>
        <v>0</v>
      </c>
      <c r="J135" s="2">
        <f t="shared" si="130"/>
        <v>0</v>
      </c>
      <c r="K135" s="12" t="str">
        <f>IFERROR(VLOOKUP(B135,Sheet3!$A$1:$C$500,3,0),"")</f>
        <v/>
      </c>
      <c r="L135" s="2">
        <f t="shared" si="91"/>
        <v>0</v>
      </c>
      <c r="M135" s="2">
        <f t="shared" si="92"/>
        <v>0</v>
      </c>
      <c r="N135">
        <f t="shared" si="131"/>
        <v>0</v>
      </c>
      <c r="O135">
        <f>SUMPRODUCT(($B135=[1]程序注册表!$C$2:$C$3000)*($O$1=[1]程序注册表!$F$2:$F$3000)*([1]程序注册表!$X$2:$X$3000))</f>
        <v>0</v>
      </c>
      <c r="P135">
        <f>SUMPRODUCT(($B135=[1]程序注册表!$C$2:$C$3000)*($P$1=[1]程序注册表!$F$2:$F$3000)*([1]程序注册表!$X$2:$X$3000))</f>
        <v>0</v>
      </c>
      <c r="Q135">
        <f>SUMPRODUCT(($B135=[1]程序注册表!$C$2:$C$3000)*($Q$1=[1]程序注册表!$F$2:$F$3000)*([1]程序注册表!$X$2:$X$3000))</f>
        <v>0</v>
      </c>
      <c r="R135">
        <f>SUMPRODUCT(($B135=[1]程序注册表!$C$2:$C$3000)*($R$1=[1]程序注册表!$F$2:$F$3000)*([1]程序注册表!$X$2:$X$3000))</f>
        <v>0</v>
      </c>
      <c r="S135">
        <f>SUMPRODUCT(($B135=[1]程序注册表!$C$2:$C$3000)*($S$1=[1]程序注册表!$F$2:$F$3000)*([1]程序注册表!$X$2:$X$3000))</f>
        <v>0</v>
      </c>
      <c r="T135">
        <f>SUMPRODUCT(($B135=[1]程序注册表!$C$2:$C$3000)*($T$1=[1]程序注册表!$F$2:$F$3000)*([1]程序注册表!$X$2:$X$3000))</f>
        <v>0</v>
      </c>
      <c r="U135">
        <f>SUMPRODUCT(($B135=[1]程序注册表!$C$2:$C$3000)*($U$1=[1]程序注册表!$F$2:$F$3000)*([1]程序注册表!$X$2:$X$3000))</f>
        <v>0</v>
      </c>
      <c r="V135">
        <f>SUMPRODUCT(($B135=[1]程序注册表!$C$2:$C$3000)*($V$1=[1]程序注册表!$F$2:$F$3000)*([1]程序注册表!$X$2:$X$3000))</f>
        <v>0</v>
      </c>
      <c r="W135">
        <f>SUMPRODUCT(($B135=[1]程序注册表!$C$2:$C$3000)*($W$1=[1]程序注册表!$F$2:$F$3000)*([1]程序注册表!$X$2:$X$3000))</f>
        <v>0</v>
      </c>
      <c r="X135">
        <f>SUMPRODUCT(($B135=[1]程序注册表!$C$2:$C$3000)*($X$1=[1]程序注册表!$F$2:$F$3000)*([1]程序注册表!$X$2:$X$3000))</f>
        <v>0</v>
      </c>
      <c r="Y135" s="9">
        <f t="shared" si="93"/>
        <v>0</v>
      </c>
      <c r="Z135" s="9">
        <f t="shared" si="94"/>
        <v>0</v>
      </c>
      <c r="AA135" s="9">
        <f t="shared" si="95"/>
        <v>0</v>
      </c>
      <c r="AB135" s="9">
        <f t="shared" si="96"/>
        <v>0</v>
      </c>
      <c r="AC135" s="9">
        <f t="shared" si="97"/>
        <v>0</v>
      </c>
      <c r="AD135" s="9">
        <f t="shared" si="98"/>
        <v>0</v>
      </c>
      <c r="AE135" s="9">
        <f t="shared" si="99"/>
        <v>0</v>
      </c>
      <c r="AF135" s="9">
        <f t="shared" si="100"/>
        <v>0</v>
      </c>
      <c r="AG135" s="9">
        <f t="shared" si="101"/>
        <v>0</v>
      </c>
      <c r="AH135" s="14">
        <f t="shared" si="102"/>
        <v>0</v>
      </c>
      <c r="AI135" s="14">
        <f t="shared" si="103"/>
        <v>0</v>
      </c>
      <c r="AJ135" s="14">
        <f t="shared" si="104"/>
        <v>0</v>
      </c>
      <c r="AK135" s="14">
        <f t="shared" si="105"/>
        <v>0</v>
      </c>
      <c r="AL135" s="14">
        <f t="shared" si="106"/>
        <v>0</v>
      </c>
      <c r="AM135" s="14">
        <f t="shared" si="107"/>
        <v>0</v>
      </c>
      <c r="AN135" s="14">
        <f t="shared" si="108"/>
        <v>0</v>
      </c>
      <c r="AO135" s="14">
        <f t="shared" si="109"/>
        <v>0</v>
      </c>
      <c r="AP135" s="14">
        <f t="shared" si="110"/>
        <v>0</v>
      </c>
      <c r="AQ135" s="16">
        <f t="shared" si="111"/>
        <v>0</v>
      </c>
      <c r="AR135" s="16">
        <f t="shared" si="112"/>
        <v>0</v>
      </c>
      <c r="AS135" s="16">
        <f t="shared" si="113"/>
        <v>0</v>
      </c>
      <c r="AT135" s="16">
        <f t="shared" si="114"/>
        <v>0</v>
      </c>
      <c r="AU135" s="16">
        <f t="shared" si="115"/>
        <v>0</v>
      </c>
      <c r="AV135" s="16">
        <f t="shared" si="116"/>
        <v>0</v>
      </c>
      <c r="AW135" s="16">
        <f t="shared" si="117"/>
        <v>0</v>
      </c>
      <c r="AX135" s="16">
        <f t="shared" si="118"/>
        <v>0</v>
      </c>
      <c r="AY135" s="16">
        <f t="shared" si="119"/>
        <v>0</v>
      </c>
      <c r="AZ135" s="18">
        <f t="shared" si="120"/>
        <v>0</v>
      </c>
      <c r="BA135" s="18">
        <f t="shared" si="121"/>
        <v>0</v>
      </c>
      <c r="BB135" s="18">
        <f t="shared" si="122"/>
        <v>0</v>
      </c>
      <c r="BC135" s="18">
        <f t="shared" si="123"/>
        <v>0</v>
      </c>
      <c r="BD135" s="18">
        <f t="shared" si="124"/>
        <v>0</v>
      </c>
      <c r="BE135" s="18">
        <f t="shared" si="125"/>
        <v>0</v>
      </c>
      <c r="BF135" s="18">
        <f t="shared" si="126"/>
        <v>0</v>
      </c>
      <c r="BG135" s="18">
        <f t="shared" si="127"/>
        <v>0</v>
      </c>
      <c r="BH135" s="18">
        <f t="shared" si="128"/>
        <v>0</v>
      </c>
    </row>
    <row r="136" spans="8:60" x14ac:dyDescent="0.25">
      <c r="H136" s="6" t="str">
        <f>IFERROR(VLOOKUP(B136,Sheet3!$A$1:$C$500,2,0),"")</f>
        <v/>
      </c>
      <c r="I136" s="2">
        <f t="shared" si="129"/>
        <v>0</v>
      </c>
      <c r="J136" s="2">
        <f t="shared" si="130"/>
        <v>0</v>
      </c>
      <c r="K136" s="12" t="str">
        <f>IFERROR(VLOOKUP(B136,Sheet3!$A$1:$C$500,3,0),"")</f>
        <v/>
      </c>
      <c r="L136" s="2">
        <f t="shared" si="91"/>
        <v>0</v>
      </c>
      <c r="M136" s="2">
        <f t="shared" si="92"/>
        <v>0</v>
      </c>
      <c r="N136">
        <f t="shared" si="131"/>
        <v>0</v>
      </c>
      <c r="O136">
        <f>SUMPRODUCT(($B136=[1]程序注册表!$C$2:$C$3000)*($O$1=[1]程序注册表!$F$2:$F$3000)*([1]程序注册表!$X$2:$X$3000))</f>
        <v>0</v>
      </c>
      <c r="P136">
        <f>SUMPRODUCT(($B136=[1]程序注册表!$C$2:$C$3000)*($P$1=[1]程序注册表!$F$2:$F$3000)*([1]程序注册表!$X$2:$X$3000))</f>
        <v>0</v>
      </c>
      <c r="Q136">
        <f>SUMPRODUCT(($B136=[1]程序注册表!$C$2:$C$3000)*($Q$1=[1]程序注册表!$F$2:$F$3000)*([1]程序注册表!$X$2:$X$3000))</f>
        <v>0</v>
      </c>
      <c r="R136">
        <f>SUMPRODUCT(($B136=[1]程序注册表!$C$2:$C$3000)*($R$1=[1]程序注册表!$F$2:$F$3000)*([1]程序注册表!$X$2:$X$3000))</f>
        <v>0</v>
      </c>
      <c r="S136">
        <f>SUMPRODUCT(($B136=[1]程序注册表!$C$2:$C$3000)*($S$1=[1]程序注册表!$F$2:$F$3000)*([1]程序注册表!$X$2:$X$3000))</f>
        <v>0</v>
      </c>
      <c r="T136">
        <f>SUMPRODUCT(($B136=[1]程序注册表!$C$2:$C$3000)*($T$1=[1]程序注册表!$F$2:$F$3000)*([1]程序注册表!$X$2:$X$3000))</f>
        <v>0</v>
      </c>
      <c r="U136">
        <f>SUMPRODUCT(($B136=[1]程序注册表!$C$2:$C$3000)*($U$1=[1]程序注册表!$F$2:$F$3000)*([1]程序注册表!$X$2:$X$3000))</f>
        <v>0</v>
      </c>
      <c r="V136">
        <f>SUMPRODUCT(($B136=[1]程序注册表!$C$2:$C$3000)*($V$1=[1]程序注册表!$F$2:$F$3000)*([1]程序注册表!$X$2:$X$3000))</f>
        <v>0</v>
      </c>
      <c r="W136">
        <f>SUMPRODUCT(($B136=[1]程序注册表!$C$2:$C$3000)*($W$1=[1]程序注册表!$F$2:$F$3000)*([1]程序注册表!$X$2:$X$3000))</f>
        <v>0</v>
      </c>
      <c r="X136">
        <f>SUMPRODUCT(($B136=[1]程序注册表!$C$2:$C$3000)*($X$1=[1]程序注册表!$F$2:$F$3000)*([1]程序注册表!$X$2:$X$3000))</f>
        <v>0</v>
      </c>
      <c r="Y136" s="9">
        <f t="shared" si="93"/>
        <v>0</v>
      </c>
      <c r="Z136" s="9">
        <f t="shared" si="94"/>
        <v>0</v>
      </c>
      <c r="AA136" s="9">
        <f t="shared" si="95"/>
        <v>0</v>
      </c>
      <c r="AB136" s="9">
        <f t="shared" si="96"/>
        <v>0</v>
      </c>
      <c r="AC136" s="9">
        <f t="shared" si="97"/>
        <v>0</v>
      </c>
      <c r="AD136" s="9">
        <f t="shared" si="98"/>
        <v>0</v>
      </c>
      <c r="AE136" s="9">
        <f t="shared" si="99"/>
        <v>0</v>
      </c>
      <c r="AF136" s="9">
        <f t="shared" si="100"/>
        <v>0</v>
      </c>
      <c r="AG136" s="9">
        <f t="shared" si="101"/>
        <v>0</v>
      </c>
      <c r="AH136" s="14">
        <f t="shared" si="102"/>
        <v>0</v>
      </c>
      <c r="AI136" s="14">
        <f t="shared" si="103"/>
        <v>0</v>
      </c>
      <c r="AJ136" s="14">
        <f t="shared" si="104"/>
        <v>0</v>
      </c>
      <c r="AK136" s="14">
        <f t="shared" si="105"/>
        <v>0</v>
      </c>
      <c r="AL136" s="14">
        <f t="shared" si="106"/>
        <v>0</v>
      </c>
      <c r="AM136" s="14">
        <f t="shared" si="107"/>
        <v>0</v>
      </c>
      <c r="AN136" s="14">
        <f t="shared" si="108"/>
        <v>0</v>
      </c>
      <c r="AO136" s="14">
        <f t="shared" si="109"/>
        <v>0</v>
      </c>
      <c r="AP136" s="14">
        <f t="shared" si="110"/>
        <v>0</v>
      </c>
      <c r="AQ136" s="16">
        <f t="shared" si="111"/>
        <v>0</v>
      </c>
      <c r="AR136" s="16">
        <f t="shared" si="112"/>
        <v>0</v>
      </c>
      <c r="AS136" s="16">
        <f t="shared" si="113"/>
        <v>0</v>
      </c>
      <c r="AT136" s="16">
        <f t="shared" si="114"/>
        <v>0</v>
      </c>
      <c r="AU136" s="16">
        <f t="shared" si="115"/>
        <v>0</v>
      </c>
      <c r="AV136" s="16">
        <f t="shared" si="116"/>
        <v>0</v>
      </c>
      <c r="AW136" s="16">
        <f t="shared" si="117"/>
        <v>0</v>
      </c>
      <c r="AX136" s="16">
        <f t="shared" si="118"/>
        <v>0</v>
      </c>
      <c r="AY136" s="16">
        <f t="shared" si="119"/>
        <v>0</v>
      </c>
      <c r="AZ136" s="18">
        <f t="shared" si="120"/>
        <v>0</v>
      </c>
      <c r="BA136" s="18">
        <f t="shared" si="121"/>
        <v>0</v>
      </c>
      <c r="BB136" s="18">
        <f t="shared" si="122"/>
        <v>0</v>
      </c>
      <c r="BC136" s="18">
        <f t="shared" si="123"/>
        <v>0</v>
      </c>
      <c r="BD136" s="18">
        <f t="shared" si="124"/>
        <v>0</v>
      </c>
      <c r="BE136" s="18">
        <f t="shared" si="125"/>
        <v>0</v>
      </c>
      <c r="BF136" s="18">
        <f t="shared" si="126"/>
        <v>0</v>
      </c>
      <c r="BG136" s="18">
        <f t="shared" si="127"/>
        <v>0</v>
      </c>
      <c r="BH136" s="18">
        <f t="shared" si="128"/>
        <v>0</v>
      </c>
    </row>
    <row r="137" spans="8:60" x14ac:dyDescent="0.25">
      <c r="H137" s="6" t="str">
        <f>IFERROR(VLOOKUP(B137,Sheet3!$A$1:$C$500,2,0),"")</f>
        <v/>
      </c>
      <c r="I137" s="2">
        <f t="shared" si="129"/>
        <v>0</v>
      </c>
      <c r="J137" s="2">
        <f t="shared" si="130"/>
        <v>0</v>
      </c>
      <c r="K137" s="12" t="str">
        <f>IFERROR(VLOOKUP(B137,Sheet3!$A$1:$C$500,3,0),"")</f>
        <v/>
      </c>
      <c r="L137" s="2">
        <f t="shared" si="91"/>
        <v>0</v>
      </c>
      <c r="M137" s="2">
        <f t="shared" si="92"/>
        <v>0</v>
      </c>
      <c r="N137">
        <f t="shared" si="131"/>
        <v>0</v>
      </c>
      <c r="O137">
        <f>SUMPRODUCT(($B137=[1]程序注册表!$C$2:$C$3000)*($O$1=[1]程序注册表!$F$2:$F$3000)*([1]程序注册表!$X$2:$X$3000))</f>
        <v>0</v>
      </c>
      <c r="P137">
        <f>SUMPRODUCT(($B137=[1]程序注册表!$C$2:$C$3000)*($P$1=[1]程序注册表!$F$2:$F$3000)*([1]程序注册表!$X$2:$X$3000))</f>
        <v>0</v>
      </c>
      <c r="Q137">
        <f>SUMPRODUCT(($B137=[1]程序注册表!$C$2:$C$3000)*($Q$1=[1]程序注册表!$F$2:$F$3000)*([1]程序注册表!$X$2:$X$3000))</f>
        <v>0</v>
      </c>
      <c r="R137">
        <f>SUMPRODUCT(($B137=[1]程序注册表!$C$2:$C$3000)*($R$1=[1]程序注册表!$F$2:$F$3000)*([1]程序注册表!$X$2:$X$3000))</f>
        <v>0</v>
      </c>
      <c r="S137">
        <f>SUMPRODUCT(($B137=[1]程序注册表!$C$2:$C$3000)*($S$1=[1]程序注册表!$F$2:$F$3000)*([1]程序注册表!$X$2:$X$3000))</f>
        <v>0</v>
      </c>
      <c r="T137">
        <f>SUMPRODUCT(($B137=[1]程序注册表!$C$2:$C$3000)*($T$1=[1]程序注册表!$F$2:$F$3000)*([1]程序注册表!$X$2:$X$3000))</f>
        <v>0</v>
      </c>
      <c r="U137">
        <f>SUMPRODUCT(($B137=[1]程序注册表!$C$2:$C$3000)*($U$1=[1]程序注册表!$F$2:$F$3000)*([1]程序注册表!$X$2:$X$3000))</f>
        <v>0</v>
      </c>
      <c r="V137">
        <f>SUMPRODUCT(($B137=[1]程序注册表!$C$2:$C$3000)*($V$1=[1]程序注册表!$F$2:$F$3000)*([1]程序注册表!$X$2:$X$3000))</f>
        <v>0</v>
      </c>
      <c r="W137">
        <f>SUMPRODUCT(($B137=[1]程序注册表!$C$2:$C$3000)*($W$1=[1]程序注册表!$F$2:$F$3000)*([1]程序注册表!$X$2:$X$3000))</f>
        <v>0</v>
      </c>
      <c r="X137">
        <f>SUMPRODUCT(($B137=[1]程序注册表!$C$2:$C$3000)*($X$1=[1]程序注册表!$F$2:$F$3000)*([1]程序注册表!$X$2:$X$3000))</f>
        <v>0</v>
      </c>
      <c r="Y137" s="9">
        <f t="shared" si="93"/>
        <v>0</v>
      </c>
      <c r="Z137" s="9">
        <f t="shared" si="94"/>
        <v>0</v>
      </c>
      <c r="AA137" s="9">
        <f t="shared" si="95"/>
        <v>0</v>
      </c>
      <c r="AB137" s="9">
        <f t="shared" si="96"/>
        <v>0</v>
      </c>
      <c r="AC137" s="9">
        <f t="shared" si="97"/>
        <v>0</v>
      </c>
      <c r="AD137" s="9">
        <f t="shared" si="98"/>
        <v>0</v>
      </c>
      <c r="AE137" s="9">
        <f t="shared" si="99"/>
        <v>0</v>
      </c>
      <c r="AF137" s="9">
        <f t="shared" si="100"/>
        <v>0</v>
      </c>
      <c r="AG137" s="9">
        <f t="shared" si="101"/>
        <v>0</v>
      </c>
      <c r="AH137" s="14">
        <f t="shared" si="102"/>
        <v>0</v>
      </c>
      <c r="AI137" s="14">
        <f t="shared" si="103"/>
        <v>0</v>
      </c>
      <c r="AJ137" s="14">
        <f t="shared" si="104"/>
        <v>0</v>
      </c>
      <c r="AK137" s="14">
        <f t="shared" si="105"/>
        <v>0</v>
      </c>
      <c r="AL137" s="14">
        <f t="shared" si="106"/>
        <v>0</v>
      </c>
      <c r="AM137" s="14">
        <f t="shared" si="107"/>
        <v>0</v>
      </c>
      <c r="AN137" s="14">
        <f t="shared" si="108"/>
        <v>0</v>
      </c>
      <c r="AO137" s="14">
        <f t="shared" si="109"/>
        <v>0</v>
      </c>
      <c r="AP137" s="14">
        <f t="shared" si="110"/>
        <v>0</v>
      </c>
      <c r="AQ137" s="16">
        <f t="shared" si="111"/>
        <v>0</v>
      </c>
      <c r="AR137" s="16">
        <f t="shared" si="112"/>
        <v>0</v>
      </c>
      <c r="AS137" s="16">
        <f t="shared" si="113"/>
        <v>0</v>
      </c>
      <c r="AT137" s="16">
        <f t="shared" si="114"/>
        <v>0</v>
      </c>
      <c r="AU137" s="16">
        <f t="shared" si="115"/>
        <v>0</v>
      </c>
      <c r="AV137" s="16">
        <f t="shared" si="116"/>
        <v>0</v>
      </c>
      <c r="AW137" s="16">
        <f t="shared" si="117"/>
        <v>0</v>
      </c>
      <c r="AX137" s="16">
        <f t="shared" si="118"/>
        <v>0</v>
      </c>
      <c r="AY137" s="16">
        <f t="shared" si="119"/>
        <v>0</v>
      </c>
      <c r="AZ137" s="18">
        <f t="shared" si="120"/>
        <v>0</v>
      </c>
      <c r="BA137" s="18">
        <f t="shared" si="121"/>
        <v>0</v>
      </c>
      <c r="BB137" s="18">
        <f t="shared" si="122"/>
        <v>0</v>
      </c>
      <c r="BC137" s="18">
        <f t="shared" si="123"/>
        <v>0</v>
      </c>
      <c r="BD137" s="18">
        <f t="shared" si="124"/>
        <v>0</v>
      </c>
      <c r="BE137" s="18">
        <f t="shared" si="125"/>
        <v>0</v>
      </c>
      <c r="BF137" s="18">
        <f t="shared" si="126"/>
        <v>0</v>
      </c>
      <c r="BG137" s="18">
        <f t="shared" si="127"/>
        <v>0</v>
      </c>
      <c r="BH137" s="18">
        <f t="shared" si="128"/>
        <v>0</v>
      </c>
    </row>
    <row r="138" spans="8:60" x14ac:dyDescent="0.25">
      <c r="H138" s="6" t="str">
        <f>IFERROR(VLOOKUP(B138,Sheet3!$A$1:$C$500,2,0),"")</f>
        <v/>
      </c>
      <c r="I138" s="2">
        <f t="shared" si="129"/>
        <v>0</v>
      </c>
      <c r="J138" s="2">
        <f t="shared" si="130"/>
        <v>0</v>
      </c>
      <c r="K138" s="12" t="str">
        <f>IFERROR(VLOOKUP(B138,Sheet3!$A$1:$C$500,3,0),"")</f>
        <v/>
      </c>
      <c r="L138" s="2">
        <f t="shared" si="91"/>
        <v>0</v>
      </c>
      <c r="M138" s="2">
        <f t="shared" si="92"/>
        <v>0</v>
      </c>
      <c r="N138">
        <f t="shared" si="131"/>
        <v>0</v>
      </c>
      <c r="O138">
        <f>SUMPRODUCT(($B138=[1]程序注册表!$C$2:$C$3000)*($O$1=[1]程序注册表!$F$2:$F$3000)*([1]程序注册表!$X$2:$X$3000))</f>
        <v>0</v>
      </c>
      <c r="P138">
        <f>SUMPRODUCT(($B138=[1]程序注册表!$C$2:$C$3000)*($P$1=[1]程序注册表!$F$2:$F$3000)*([1]程序注册表!$X$2:$X$3000))</f>
        <v>0</v>
      </c>
      <c r="Q138">
        <f>SUMPRODUCT(($B138=[1]程序注册表!$C$2:$C$3000)*($Q$1=[1]程序注册表!$F$2:$F$3000)*([1]程序注册表!$X$2:$X$3000))</f>
        <v>0</v>
      </c>
      <c r="R138">
        <f>SUMPRODUCT(($B138=[1]程序注册表!$C$2:$C$3000)*($R$1=[1]程序注册表!$F$2:$F$3000)*([1]程序注册表!$X$2:$X$3000))</f>
        <v>0</v>
      </c>
      <c r="S138">
        <f>SUMPRODUCT(($B138=[1]程序注册表!$C$2:$C$3000)*($S$1=[1]程序注册表!$F$2:$F$3000)*([1]程序注册表!$X$2:$X$3000))</f>
        <v>0</v>
      </c>
      <c r="T138">
        <f>SUMPRODUCT(($B138=[1]程序注册表!$C$2:$C$3000)*($T$1=[1]程序注册表!$F$2:$F$3000)*([1]程序注册表!$X$2:$X$3000))</f>
        <v>0</v>
      </c>
      <c r="U138">
        <f>SUMPRODUCT(($B138=[1]程序注册表!$C$2:$C$3000)*($U$1=[1]程序注册表!$F$2:$F$3000)*([1]程序注册表!$X$2:$X$3000))</f>
        <v>0</v>
      </c>
      <c r="V138">
        <f>SUMPRODUCT(($B138=[1]程序注册表!$C$2:$C$3000)*($V$1=[1]程序注册表!$F$2:$F$3000)*([1]程序注册表!$X$2:$X$3000))</f>
        <v>0</v>
      </c>
      <c r="W138">
        <f>SUMPRODUCT(($B138=[1]程序注册表!$C$2:$C$3000)*($W$1=[1]程序注册表!$F$2:$F$3000)*([1]程序注册表!$X$2:$X$3000))</f>
        <v>0</v>
      </c>
      <c r="X138">
        <f>SUMPRODUCT(($B138=[1]程序注册表!$C$2:$C$3000)*($X$1=[1]程序注册表!$F$2:$F$3000)*([1]程序注册表!$X$2:$X$3000))</f>
        <v>0</v>
      </c>
      <c r="Y138" s="9">
        <f t="shared" si="93"/>
        <v>0</v>
      </c>
      <c r="Z138" s="9">
        <f t="shared" si="94"/>
        <v>0</v>
      </c>
      <c r="AA138" s="9">
        <f t="shared" si="95"/>
        <v>0</v>
      </c>
      <c r="AB138" s="9">
        <f t="shared" si="96"/>
        <v>0</v>
      </c>
      <c r="AC138" s="9">
        <f t="shared" si="97"/>
        <v>0</v>
      </c>
      <c r="AD138" s="9">
        <f t="shared" si="98"/>
        <v>0</v>
      </c>
      <c r="AE138" s="9">
        <f t="shared" si="99"/>
        <v>0</v>
      </c>
      <c r="AF138" s="9">
        <f t="shared" si="100"/>
        <v>0</v>
      </c>
      <c r="AG138" s="9">
        <f t="shared" si="101"/>
        <v>0</v>
      </c>
      <c r="AH138" s="14">
        <f t="shared" si="102"/>
        <v>0</v>
      </c>
      <c r="AI138" s="14">
        <f t="shared" si="103"/>
        <v>0</v>
      </c>
      <c r="AJ138" s="14">
        <f t="shared" si="104"/>
        <v>0</v>
      </c>
      <c r="AK138" s="14">
        <f t="shared" si="105"/>
        <v>0</v>
      </c>
      <c r="AL138" s="14">
        <f t="shared" si="106"/>
        <v>0</v>
      </c>
      <c r="AM138" s="14">
        <f t="shared" si="107"/>
        <v>0</v>
      </c>
      <c r="AN138" s="14">
        <f t="shared" si="108"/>
        <v>0</v>
      </c>
      <c r="AO138" s="14">
        <f t="shared" si="109"/>
        <v>0</v>
      </c>
      <c r="AP138" s="14">
        <f t="shared" si="110"/>
        <v>0</v>
      </c>
      <c r="AQ138" s="16">
        <f t="shared" si="111"/>
        <v>0</v>
      </c>
      <c r="AR138" s="16">
        <f t="shared" si="112"/>
        <v>0</v>
      </c>
      <c r="AS138" s="16">
        <f t="shared" si="113"/>
        <v>0</v>
      </c>
      <c r="AT138" s="16">
        <f t="shared" si="114"/>
        <v>0</v>
      </c>
      <c r="AU138" s="16">
        <f t="shared" si="115"/>
        <v>0</v>
      </c>
      <c r="AV138" s="16">
        <f t="shared" si="116"/>
        <v>0</v>
      </c>
      <c r="AW138" s="16">
        <f t="shared" si="117"/>
        <v>0</v>
      </c>
      <c r="AX138" s="16">
        <f t="shared" si="118"/>
        <v>0</v>
      </c>
      <c r="AY138" s="16">
        <f t="shared" si="119"/>
        <v>0</v>
      </c>
      <c r="AZ138" s="18">
        <f t="shared" si="120"/>
        <v>0</v>
      </c>
      <c r="BA138" s="18">
        <f t="shared" si="121"/>
        <v>0</v>
      </c>
      <c r="BB138" s="18">
        <f t="shared" si="122"/>
        <v>0</v>
      </c>
      <c r="BC138" s="18">
        <f t="shared" si="123"/>
        <v>0</v>
      </c>
      <c r="BD138" s="18">
        <f t="shared" si="124"/>
        <v>0</v>
      </c>
      <c r="BE138" s="18">
        <f t="shared" si="125"/>
        <v>0</v>
      </c>
      <c r="BF138" s="18">
        <f t="shared" si="126"/>
        <v>0</v>
      </c>
      <c r="BG138" s="18">
        <f t="shared" si="127"/>
        <v>0</v>
      </c>
      <c r="BH138" s="18">
        <f t="shared" si="128"/>
        <v>0</v>
      </c>
    </row>
    <row r="139" spans="8:60" x14ac:dyDescent="0.25">
      <c r="H139" s="6" t="str">
        <f>IFERROR(VLOOKUP(B139,Sheet3!$A$1:$C$500,2,0),"")</f>
        <v/>
      </c>
      <c r="I139" s="2">
        <f t="shared" si="129"/>
        <v>0</v>
      </c>
      <c r="J139" s="2">
        <f t="shared" si="130"/>
        <v>0</v>
      </c>
      <c r="K139" s="12" t="str">
        <f>IFERROR(VLOOKUP(B139,Sheet3!$A$1:$C$500,3,0),"")</f>
        <v/>
      </c>
      <c r="L139" s="2">
        <f t="shared" si="91"/>
        <v>0</v>
      </c>
      <c r="M139" s="2">
        <f t="shared" si="92"/>
        <v>0</v>
      </c>
      <c r="N139">
        <f t="shared" si="131"/>
        <v>0</v>
      </c>
      <c r="O139">
        <f>SUMPRODUCT(($B139=[1]程序注册表!$C$2:$C$3000)*($O$1=[1]程序注册表!$F$2:$F$3000)*([1]程序注册表!$X$2:$X$3000))</f>
        <v>0</v>
      </c>
      <c r="P139">
        <f>SUMPRODUCT(($B139=[1]程序注册表!$C$2:$C$3000)*($P$1=[1]程序注册表!$F$2:$F$3000)*([1]程序注册表!$X$2:$X$3000))</f>
        <v>0</v>
      </c>
      <c r="Q139">
        <f>SUMPRODUCT(($B139=[1]程序注册表!$C$2:$C$3000)*($Q$1=[1]程序注册表!$F$2:$F$3000)*([1]程序注册表!$X$2:$X$3000))</f>
        <v>0</v>
      </c>
      <c r="R139">
        <f>SUMPRODUCT(($B139=[1]程序注册表!$C$2:$C$3000)*($R$1=[1]程序注册表!$F$2:$F$3000)*([1]程序注册表!$X$2:$X$3000))</f>
        <v>0</v>
      </c>
      <c r="S139">
        <f>SUMPRODUCT(($B139=[1]程序注册表!$C$2:$C$3000)*($S$1=[1]程序注册表!$F$2:$F$3000)*([1]程序注册表!$X$2:$X$3000))</f>
        <v>0</v>
      </c>
      <c r="T139">
        <f>SUMPRODUCT(($B139=[1]程序注册表!$C$2:$C$3000)*($T$1=[1]程序注册表!$F$2:$F$3000)*([1]程序注册表!$X$2:$X$3000))</f>
        <v>0</v>
      </c>
      <c r="U139">
        <f>SUMPRODUCT(($B139=[1]程序注册表!$C$2:$C$3000)*($U$1=[1]程序注册表!$F$2:$F$3000)*([1]程序注册表!$X$2:$X$3000))</f>
        <v>0</v>
      </c>
      <c r="V139">
        <f>SUMPRODUCT(($B139=[1]程序注册表!$C$2:$C$3000)*($V$1=[1]程序注册表!$F$2:$F$3000)*([1]程序注册表!$X$2:$X$3000))</f>
        <v>0</v>
      </c>
      <c r="W139">
        <f>SUMPRODUCT(($B139=[1]程序注册表!$C$2:$C$3000)*($W$1=[1]程序注册表!$F$2:$F$3000)*([1]程序注册表!$X$2:$X$3000))</f>
        <v>0</v>
      </c>
      <c r="X139">
        <f>SUMPRODUCT(($B139=[1]程序注册表!$C$2:$C$3000)*($X$1=[1]程序注册表!$F$2:$F$3000)*([1]程序注册表!$X$2:$X$3000))</f>
        <v>0</v>
      </c>
      <c r="Y139" s="9">
        <f t="shared" si="93"/>
        <v>0</v>
      </c>
      <c r="Z139" s="9">
        <f t="shared" si="94"/>
        <v>0</v>
      </c>
      <c r="AA139" s="9">
        <f t="shared" si="95"/>
        <v>0</v>
      </c>
      <c r="AB139" s="9">
        <f t="shared" si="96"/>
        <v>0</v>
      </c>
      <c r="AC139" s="9">
        <f t="shared" si="97"/>
        <v>0</v>
      </c>
      <c r="AD139" s="9">
        <f t="shared" si="98"/>
        <v>0</v>
      </c>
      <c r="AE139" s="9">
        <f t="shared" si="99"/>
        <v>0</v>
      </c>
      <c r="AF139" s="9">
        <f t="shared" si="100"/>
        <v>0</v>
      </c>
      <c r="AG139" s="9">
        <f t="shared" si="101"/>
        <v>0</v>
      </c>
      <c r="AH139" s="14">
        <f t="shared" si="102"/>
        <v>0</v>
      </c>
      <c r="AI139" s="14">
        <f t="shared" si="103"/>
        <v>0</v>
      </c>
      <c r="AJ139" s="14">
        <f t="shared" si="104"/>
        <v>0</v>
      </c>
      <c r="AK139" s="14">
        <f t="shared" si="105"/>
        <v>0</v>
      </c>
      <c r="AL139" s="14">
        <f t="shared" si="106"/>
        <v>0</v>
      </c>
      <c r="AM139" s="14">
        <f t="shared" si="107"/>
        <v>0</v>
      </c>
      <c r="AN139" s="14">
        <f t="shared" si="108"/>
        <v>0</v>
      </c>
      <c r="AO139" s="14">
        <f t="shared" si="109"/>
        <v>0</v>
      </c>
      <c r="AP139" s="14">
        <f t="shared" si="110"/>
        <v>0</v>
      </c>
      <c r="AQ139" s="16">
        <f t="shared" si="111"/>
        <v>0</v>
      </c>
      <c r="AR139" s="16">
        <f t="shared" si="112"/>
        <v>0</v>
      </c>
      <c r="AS139" s="16">
        <f t="shared" si="113"/>
        <v>0</v>
      </c>
      <c r="AT139" s="16">
        <f t="shared" si="114"/>
        <v>0</v>
      </c>
      <c r="AU139" s="16">
        <f t="shared" si="115"/>
        <v>0</v>
      </c>
      <c r="AV139" s="16">
        <f t="shared" si="116"/>
        <v>0</v>
      </c>
      <c r="AW139" s="16">
        <f t="shared" si="117"/>
        <v>0</v>
      </c>
      <c r="AX139" s="16">
        <f t="shared" si="118"/>
        <v>0</v>
      </c>
      <c r="AY139" s="16">
        <f t="shared" si="119"/>
        <v>0</v>
      </c>
      <c r="AZ139" s="18">
        <f t="shared" si="120"/>
        <v>0</v>
      </c>
      <c r="BA139" s="18">
        <f t="shared" si="121"/>
        <v>0</v>
      </c>
      <c r="BB139" s="18">
        <f t="shared" si="122"/>
        <v>0</v>
      </c>
      <c r="BC139" s="18">
        <f t="shared" si="123"/>
        <v>0</v>
      </c>
      <c r="BD139" s="18">
        <f t="shared" si="124"/>
        <v>0</v>
      </c>
      <c r="BE139" s="18">
        <f t="shared" si="125"/>
        <v>0</v>
      </c>
      <c r="BF139" s="18">
        <f t="shared" si="126"/>
        <v>0</v>
      </c>
      <c r="BG139" s="18">
        <f t="shared" si="127"/>
        <v>0</v>
      </c>
      <c r="BH139" s="18">
        <f t="shared" si="128"/>
        <v>0</v>
      </c>
    </row>
    <row r="140" spans="8:60" x14ac:dyDescent="0.25">
      <c r="H140" s="6" t="str">
        <f>IFERROR(VLOOKUP(B140,Sheet3!$A$1:$C$500,2,0),"")</f>
        <v/>
      </c>
      <c r="I140" s="2">
        <f t="shared" si="129"/>
        <v>0</v>
      </c>
      <c r="J140" s="2">
        <f t="shared" si="130"/>
        <v>0</v>
      </c>
      <c r="K140" s="12" t="str">
        <f>IFERROR(VLOOKUP(B140,Sheet3!$A$1:$C$500,3,0),"")</f>
        <v/>
      </c>
      <c r="L140" s="2">
        <f t="shared" si="91"/>
        <v>0</v>
      </c>
      <c r="M140" s="2">
        <f t="shared" si="92"/>
        <v>0</v>
      </c>
      <c r="N140">
        <f t="shared" si="131"/>
        <v>0</v>
      </c>
      <c r="O140">
        <f>SUMPRODUCT(($B140=[1]程序注册表!$C$2:$C$3000)*($O$1=[1]程序注册表!$F$2:$F$3000)*([1]程序注册表!$X$2:$X$3000))</f>
        <v>0</v>
      </c>
      <c r="P140">
        <f>SUMPRODUCT(($B140=[1]程序注册表!$C$2:$C$3000)*($P$1=[1]程序注册表!$F$2:$F$3000)*([1]程序注册表!$X$2:$X$3000))</f>
        <v>0</v>
      </c>
      <c r="Q140">
        <f>SUMPRODUCT(($B140=[1]程序注册表!$C$2:$C$3000)*($Q$1=[1]程序注册表!$F$2:$F$3000)*([1]程序注册表!$X$2:$X$3000))</f>
        <v>0</v>
      </c>
      <c r="R140">
        <f>SUMPRODUCT(($B140=[1]程序注册表!$C$2:$C$3000)*($R$1=[1]程序注册表!$F$2:$F$3000)*([1]程序注册表!$X$2:$X$3000))</f>
        <v>0</v>
      </c>
      <c r="S140">
        <f>SUMPRODUCT(($B140=[1]程序注册表!$C$2:$C$3000)*($S$1=[1]程序注册表!$F$2:$F$3000)*([1]程序注册表!$X$2:$X$3000))</f>
        <v>0</v>
      </c>
      <c r="T140">
        <f>SUMPRODUCT(($B140=[1]程序注册表!$C$2:$C$3000)*($T$1=[1]程序注册表!$F$2:$F$3000)*([1]程序注册表!$X$2:$X$3000))</f>
        <v>0</v>
      </c>
      <c r="U140">
        <f>SUMPRODUCT(($B140=[1]程序注册表!$C$2:$C$3000)*($U$1=[1]程序注册表!$F$2:$F$3000)*([1]程序注册表!$X$2:$X$3000))</f>
        <v>0</v>
      </c>
      <c r="V140">
        <f>SUMPRODUCT(($B140=[1]程序注册表!$C$2:$C$3000)*($V$1=[1]程序注册表!$F$2:$F$3000)*([1]程序注册表!$X$2:$X$3000))</f>
        <v>0</v>
      </c>
      <c r="W140">
        <f>SUMPRODUCT(($B140=[1]程序注册表!$C$2:$C$3000)*($W$1=[1]程序注册表!$F$2:$F$3000)*([1]程序注册表!$X$2:$X$3000))</f>
        <v>0</v>
      </c>
      <c r="X140">
        <f>SUMPRODUCT(($B140=[1]程序注册表!$C$2:$C$3000)*($X$1=[1]程序注册表!$F$2:$F$3000)*([1]程序注册表!$X$2:$X$3000))</f>
        <v>0</v>
      </c>
      <c r="Y140" s="9">
        <f t="shared" si="93"/>
        <v>0</v>
      </c>
      <c r="Z140" s="9">
        <f t="shared" si="94"/>
        <v>0</v>
      </c>
      <c r="AA140" s="9">
        <f t="shared" si="95"/>
        <v>0</v>
      </c>
      <c r="AB140" s="9">
        <f t="shared" si="96"/>
        <v>0</v>
      </c>
      <c r="AC140" s="9">
        <f t="shared" si="97"/>
        <v>0</v>
      </c>
      <c r="AD140" s="9">
        <f t="shared" si="98"/>
        <v>0</v>
      </c>
      <c r="AE140" s="9">
        <f t="shared" si="99"/>
        <v>0</v>
      </c>
      <c r="AF140" s="9">
        <f t="shared" si="100"/>
        <v>0</v>
      </c>
      <c r="AG140" s="9">
        <f t="shared" si="101"/>
        <v>0</v>
      </c>
      <c r="AH140" s="14">
        <f t="shared" si="102"/>
        <v>0</v>
      </c>
      <c r="AI140" s="14">
        <f t="shared" si="103"/>
        <v>0</v>
      </c>
      <c r="AJ140" s="14">
        <f t="shared" si="104"/>
        <v>0</v>
      </c>
      <c r="AK140" s="14">
        <f t="shared" si="105"/>
        <v>0</v>
      </c>
      <c r="AL140" s="14">
        <f t="shared" si="106"/>
        <v>0</v>
      </c>
      <c r="AM140" s="14">
        <f t="shared" si="107"/>
        <v>0</v>
      </c>
      <c r="AN140" s="14">
        <f t="shared" si="108"/>
        <v>0</v>
      </c>
      <c r="AO140" s="14">
        <f t="shared" si="109"/>
        <v>0</v>
      </c>
      <c r="AP140" s="14">
        <f t="shared" si="110"/>
        <v>0</v>
      </c>
      <c r="AQ140" s="16">
        <f t="shared" si="111"/>
        <v>0</v>
      </c>
      <c r="AR140" s="16">
        <f t="shared" si="112"/>
        <v>0</v>
      </c>
      <c r="AS140" s="16">
        <f t="shared" si="113"/>
        <v>0</v>
      </c>
      <c r="AT140" s="16">
        <f t="shared" si="114"/>
        <v>0</v>
      </c>
      <c r="AU140" s="16">
        <f t="shared" si="115"/>
        <v>0</v>
      </c>
      <c r="AV140" s="16">
        <f t="shared" si="116"/>
        <v>0</v>
      </c>
      <c r="AW140" s="16">
        <f t="shared" si="117"/>
        <v>0</v>
      </c>
      <c r="AX140" s="16">
        <f t="shared" si="118"/>
        <v>0</v>
      </c>
      <c r="AY140" s="16">
        <f t="shared" si="119"/>
        <v>0</v>
      </c>
      <c r="AZ140" s="18">
        <f t="shared" si="120"/>
        <v>0</v>
      </c>
      <c r="BA140" s="18">
        <f t="shared" si="121"/>
        <v>0</v>
      </c>
      <c r="BB140" s="18">
        <f t="shared" si="122"/>
        <v>0</v>
      </c>
      <c r="BC140" s="18">
        <f t="shared" si="123"/>
        <v>0</v>
      </c>
      <c r="BD140" s="18">
        <f t="shared" si="124"/>
        <v>0</v>
      </c>
      <c r="BE140" s="18">
        <f t="shared" si="125"/>
        <v>0</v>
      </c>
      <c r="BF140" s="18">
        <f t="shared" si="126"/>
        <v>0</v>
      </c>
      <c r="BG140" s="18">
        <f t="shared" si="127"/>
        <v>0</v>
      </c>
      <c r="BH140" s="18">
        <f t="shared" si="128"/>
        <v>0</v>
      </c>
    </row>
    <row r="141" spans="8:60" x14ac:dyDescent="0.25">
      <c r="H141" s="6" t="str">
        <f>IFERROR(VLOOKUP(B141,Sheet3!$A$1:$C$500,2,0),"")</f>
        <v/>
      </c>
      <c r="I141" s="2">
        <f t="shared" si="129"/>
        <v>0</v>
      </c>
      <c r="J141" s="2">
        <f t="shared" si="130"/>
        <v>0</v>
      </c>
      <c r="K141" s="12" t="str">
        <f>IFERROR(VLOOKUP(B141,Sheet3!$A$1:$C$500,3,0),"")</f>
        <v/>
      </c>
      <c r="L141" s="2">
        <f t="shared" si="91"/>
        <v>0</v>
      </c>
      <c r="M141" s="2">
        <f t="shared" si="92"/>
        <v>0</v>
      </c>
      <c r="N141">
        <f t="shared" si="131"/>
        <v>0</v>
      </c>
      <c r="O141">
        <f>SUMPRODUCT(($B141=[1]程序注册表!$C$2:$C$3000)*($O$1=[1]程序注册表!$F$2:$F$3000)*([1]程序注册表!$X$2:$X$3000))</f>
        <v>0</v>
      </c>
      <c r="P141">
        <f>SUMPRODUCT(($B141=[1]程序注册表!$C$2:$C$3000)*($P$1=[1]程序注册表!$F$2:$F$3000)*([1]程序注册表!$X$2:$X$3000))</f>
        <v>0</v>
      </c>
      <c r="Q141">
        <f>SUMPRODUCT(($B141=[1]程序注册表!$C$2:$C$3000)*($Q$1=[1]程序注册表!$F$2:$F$3000)*([1]程序注册表!$X$2:$X$3000))</f>
        <v>0</v>
      </c>
      <c r="R141">
        <f>SUMPRODUCT(($B141=[1]程序注册表!$C$2:$C$3000)*($R$1=[1]程序注册表!$F$2:$F$3000)*([1]程序注册表!$X$2:$X$3000))</f>
        <v>0</v>
      </c>
      <c r="S141">
        <f>SUMPRODUCT(($B141=[1]程序注册表!$C$2:$C$3000)*($S$1=[1]程序注册表!$F$2:$F$3000)*([1]程序注册表!$X$2:$X$3000))</f>
        <v>0</v>
      </c>
      <c r="T141">
        <f>SUMPRODUCT(($B141=[1]程序注册表!$C$2:$C$3000)*($T$1=[1]程序注册表!$F$2:$F$3000)*([1]程序注册表!$X$2:$X$3000))</f>
        <v>0</v>
      </c>
      <c r="U141">
        <f>SUMPRODUCT(($B141=[1]程序注册表!$C$2:$C$3000)*($U$1=[1]程序注册表!$F$2:$F$3000)*([1]程序注册表!$X$2:$X$3000))</f>
        <v>0</v>
      </c>
      <c r="V141">
        <f>SUMPRODUCT(($B141=[1]程序注册表!$C$2:$C$3000)*($V$1=[1]程序注册表!$F$2:$F$3000)*([1]程序注册表!$X$2:$X$3000))</f>
        <v>0</v>
      </c>
      <c r="W141">
        <f>SUMPRODUCT(($B141=[1]程序注册表!$C$2:$C$3000)*($W$1=[1]程序注册表!$F$2:$F$3000)*([1]程序注册表!$X$2:$X$3000))</f>
        <v>0</v>
      </c>
      <c r="X141">
        <f>SUMPRODUCT(($B141=[1]程序注册表!$C$2:$C$3000)*($X$1=[1]程序注册表!$F$2:$F$3000)*([1]程序注册表!$X$2:$X$3000))</f>
        <v>0</v>
      </c>
      <c r="Y141" s="9">
        <f t="shared" si="93"/>
        <v>0</v>
      </c>
      <c r="Z141" s="9">
        <f t="shared" si="94"/>
        <v>0</v>
      </c>
      <c r="AA141" s="9">
        <f t="shared" si="95"/>
        <v>0</v>
      </c>
      <c r="AB141" s="9">
        <f t="shared" si="96"/>
        <v>0</v>
      </c>
      <c r="AC141" s="9">
        <f t="shared" si="97"/>
        <v>0</v>
      </c>
      <c r="AD141" s="9">
        <f t="shared" si="98"/>
        <v>0</v>
      </c>
      <c r="AE141" s="9">
        <f t="shared" si="99"/>
        <v>0</v>
      </c>
      <c r="AF141" s="9">
        <f t="shared" si="100"/>
        <v>0</v>
      </c>
      <c r="AG141" s="9">
        <f t="shared" si="101"/>
        <v>0</v>
      </c>
      <c r="AH141" s="14">
        <f t="shared" si="102"/>
        <v>0</v>
      </c>
      <c r="AI141" s="14">
        <f t="shared" si="103"/>
        <v>0</v>
      </c>
      <c r="AJ141" s="14">
        <f t="shared" si="104"/>
        <v>0</v>
      </c>
      <c r="AK141" s="14">
        <f t="shared" si="105"/>
        <v>0</v>
      </c>
      <c r="AL141" s="14">
        <f t="shared" si="106"/>
        <v>0</v>
      </c>
      <c r="AM141" s="14">
        <f t="shared" si="107"/>
        <v>0</v>
      </c>
      <c r="AN141" s="14">
        <f t="shared" si="108"/>
        <v>0</v>
      </c>
      <c r="AO141" s="14">
        <f t="shared" si="109"/>
        <v>0</v>
      </c>
      <c r="AP141" s="14">
        <f t="shared" si="110"/>
        <v>0</v>
      </c>
      <c r="AQ141" s="16">
        <f t="shared" si="111"/>
        <v>0</v>
      </c>
      <c r="AR141" s="16">
        <f t="shared" si="112"/>
        <v>0</v>
      </c>
      <c r="AS141" s="16">
        <f t="shared" si="113"/>
        <v>0</v>
      </c>
      <c r="AT141" s="16">
        <f t="shared" si="114"/>
        <v>0</v>
      </c>
      <c r="AU141" s="16">
        <f t="shared" si="115"/>
        <v>0</v>
      </c>
      <c r="AV141" s="16">
        <f t="shared" si="116"/>
        <v>0</v>
      </c>
      <c r="AW141" s="16">
        <f t="shared" si="117"/>
        <v>0</v>
      </c>
      <c r="AX141" s="16">
        <f t="shared" si="118"/>
        <v>0</v>
      </c>
      <c r="AY141" s="16">
        <f t="shared" si="119"/>
        <v>0</v>
      </c>
      <c r="AZ141" s="18">
        <f t="shared" si="120"/>
        <v>0</v>
      </c>
      <c r="BA141" s="18">
        <f t="shared" si="121"/>
        <v>0</v>
      </c>
      <c r="BB141" s="18">
        <f t="shared" si="122"/>
        <v>0</v>
      </c>
      <c r="BC141" s="18">
        <f t="shared" si="123"/>
        <v>0</v>
      </c>
      <c r="BD141" s="18">
        <f t="shared" si="124"/>
        <v>0</v>
      </c>
      <c r="BE141" s="18">
        <f t="shared" si="125"/>
        <v>0</v>
      </c>
      <c r="BF141" s="18">
        <f t="shared" si="126"/>
        <v>0</v>
      </c>
      <c r="BG141" s="18">
        <f t="shared" si="127"/>
        <v>0</v>
      </c>
      <c r="BH141" s="18">
        <f t="shared" si="128"/>
        <v>0</v>
      </c>
    </row>
    <row r="142" spans="8:60" x14ac:dyDescent="0.25">
      <c r="H142" s="6" t="str">
        <f>IFERROR(VLOOKUP(B142,Sheet3!$A$1:$C$500,2,0),"")</f>
        <v/>
      </c>
      <c r="I142" s="2">
        <f t="shared" si="129"/>
        <v>0</v>
      </c>
      <c r="J142" s="2">
        <f t="shared" si="130"/>
        <v>0</v>
      </c>
      <c r="K142" s="12" t="str">
        <f>IFERROR(VLOOKUP(B142,Sheet3!$A$1:$C$500,3,0),"")</f>
        <v/>
      </c>
      <c r="L142" s="2">
        <f t="shared" si="91"/>
        <v>0</v>
      </c>
      <c r="M142" s="2">
        <f t="shared" si="92"/>
        <v>0</v>
      </c>
      <c r="N142">
        <f t="shared" si="131"/>
        <v>0</v>
      </c>
      <c r="O142">
        <f>SUMPRODUCT(($B142=[1]程序注册表!$C$2:$C$3000)*($O$1=[1]程序注册表!$F$2:$F$3000)*([1]程序注册表!$X$2:$X$3000))</f>
        <v>0</v>
      </c>
      <c r="P142">
        <f>SUMPRODUCT(($B142=[1]程序注册表!$C$2:$C$3000)*($P$1=[1]程序注册表!$F$2:$F$3000)*([1]程序注册表!$X$2:$X$3000))</f>
        <v>0</v>
      </c>
      <c r="Q142">
        <f>SUMPRODUCT(($B142=[1]程序注册表!$C$2:$C$3000)*($Q$1=[1]程序注册表!$F$2:$F$3000)*([1]程序注册表!$X$2:$X$3000))</f>
        <v>0</v>
      </c>
      <c r="R142">
        <f>SUMPRODUCT(($B142=[1]程序注册表!$C$2:$C$3000)*($R$1=[1]程序注册表!$F$2:$F$3000)*([1]程序注册表!$X$2:$X$3000))</f>
        <v>0</v>
      </c>
      <c r="S142">
        <f>SUMPRODUCT(($B142=[1]程序注册表!$C$2:$C$3000)*($S$1=[1]程序注册表!$F$2:$F$3000)*([1]程序注册表!$X$2:$X$3000))</f>
        <v>0</v>
      </c>
      <c r="T142">
        <f>SUMPRODUCT(($B142=[1]程序注册表!$C$2:$C$3000)*($T$1=[1]程序注册表!$F$2:$F$3000)*([1]程序注册表!$X$2:$X$3000))</f>
        <v>0</v>
      </c>
      <c r="U142">
        <f>SUMPRODUCT(($B142=[1]程序注册表!$C$2:$C$3000)*($U$1=[1]程序注册表!$F$2:$F$3000)*([1]程序注册表!$X$2:$X$3000))</f>
        <v>0</v>
      </c>
      <c r="V142">
        <f>SUMPRODUCT(($B142=[1]程序注册表!$C$2:$C$3000)*($V$1=[1]程序注册表!$F$2:$F$3000)*([1]程序注册表!$X$2:$X$3000))</f>
        <v>0</v>
      </c>
      <c r="W142">
        <f>SUMPRODUCT(($B142=[1]程序注册表!$C$2:$C$3000)*($W$1=[1]程序注册表!$F$2:$F$3000)*([1]程序注册表!$X$2:$X$3000))</f>
        <v>0</v>
      </c>
      <c r="X142">
        <f>SUMPRODUCT(($B142=[1]程序注册表!$C$2:$C$3000)*($X$1=[1]程序注册表!$F$2:$F$3000)*([1]程序注册表!$X$2:$X$3000))</f>
        <v>0</v>
      </c>
      <c r="Y142" s="9">
        <f t="shared" si="93"/>
        <v>0</v>
      </c>
      <c r="Z142" s="9">
        <f t="shared" si="94"/>
        <v>0</v>
      </c>
      <c r="AA142" s="9">
        <f t="shared" si="95"/>
        <v>0</v>
      </c>
      <c r="AB142" s="9">
        <f t="shared" si="96"/>
        <v>0</v>
      </c>
      <c r="AC142" s="9">
        <f t="shared" si="97"/>
        <v>0</v>
      </c>
      <c r="AD142" s="9">
        <f t="shared" si="98"/>
        <v>0</v>
      </c>
      <c r="AE142" s="9">
        <f t="shared" si="99"/>
        <v>0</v>
      </c>
      <c r="AF142" s="9">
        <f t="shared" si="100"/>
        <v>0</v>
      </c>
      <c r="AG142" s="9">
        <f t="shared" si="101"/>
        <v>0</v>
      </c>
      <c r="AH142" s="14">
        <f t="shared" si="102"/>
        <v>0</v>
      </c>
      <c r="AI142" s="14">
        <f t="shared" si="103"/>
        <v>0</v>
      </c>
      <c r="AJ142" s="14">
        <f t="shared" si="104"/>
        <v>0</v>
      </c>
      <c r="AK142" s="14">
        <f t="shared" si="105"/>
        <v>0</v>
      </c>
      <c r="AL142" s="14">
        <f t="shared" si="106"/>
        <v>0</v>
      </c>
      <c r="AM142" s="14">
        <f t="shared" si="107"/>
        <v>0</v>
      </c>
      <c r="AN142" s="14">
        <f t="shared" si="108"/>
        <v>0</v>
      </c>
      <c r="AO142" s="14">
        <f t="shared" si="109"/>
        <v>0</v>
      </c>
      <c r="AP142" s="14">
        <f t="shared" si="110"/>
        <v>0</v>
      </c>
      <c r="AQ142" s="16">
        <f t="shared" si="111"/>
        <v>0</v>
      </c>
      <c r="AR142" s="16">
        <f t="shared" si="112"/>
        <v>0</v>
      </c>
      <c r="AS142" s="16">
        <f t="shared" si="113"/>
        <v>0</v>
      </c>
      <c r="AT142" s="16">
        <f t="shared" si="114"/>
        <v>0</v>
      </c>
      <c r="AU142" s="16">
        <f t="shared" si="115"/>
        <v>0</v>
      </c>
      <c r="AV142" s="16">
        <f t="shared" si="116"/>
        <v>0</v>
      </c>
      <c r="AW142" s="16">
        <f t="shared" si="117"/>
        <v>0</v>
      </c>
      <c r="AX142" s="16">
        <f t="shared" si="118"/>
        <v>0</v>
      </c>
      <c r="AY142" s="16">
        <f t="shared" si="119"/>
        <v>0</v>
      </c>
      <c r="AZ142" s="18">
        <f t="shared" si="120"/>
        <v>0</v>
      </c>
      <c r="BA142" s="18">
        <f t="shared" si="121"/>
        <v>0</v>
      </c>
      <c r="BB142" s="18">
        <f t="shared" si="122"/>
        <v>0</v>
      </c>
      <c r="BC142" s="18">
        <f t="shared" si="123"/>
        <v>0</v>
      </c>
      <c r="BD142" s="18">
        <f t="shared" si="124"/>
        <v>0</v>
      </c>
      <c r="BE142" s="18">
        <f t="shared" si="125"/>
        <v>0</v>
      </c>
      <c r="BF142" s="18">
        <f t="shared" si="126"/>
        <v>0</v>
      </c>
      <c r="BG142" s="18">
        <f t="shared" si="127"/>
        <v>0</v>
      </c>
      <c r="BH142" s="18">
        <f t="shared" si="128"/>
        <v>0</v>
      </c>
    </row>
    <row r="143" spans="8:60" x14ac:dyDescent="0.25">
      <c r="H143" s="6" t="str">
        <f>IFERROR(VLOOKUP(B143,Sheet3!$A$1:$C$500,2,0),"")</f>
        <v/>
      </c>
      <c r="I143" s="2">
        <f t="shared" si="129"/>
        <v>0</v>
      </c>
      <c r="J143" s="2">
        <f t="shared" si="130"/>
        <v>0</v>
      </c>
      <c r="K143" s="12" t="str">
        <f>IFERROR(VLOOKUP(B143,Sheet3!$A$1:$C$500,3,0),"")</f>
        <v/>
      </c>
      <c r="L143" s="2">
        <f t="shared" si="91"/>
        <v>0</v>
      </c>
      <c r="M143" s="2">
        <f t="shared" si="92"/>
        <v>0</v>
      </c>
      <c r="N143">
        <f t="shared" si="131"/>
        <v>0</v>
      </c>
      <c r="O143">
        <f>SUMPRODUCT(($B143=[1]程序注册表!$C$2:$C$3000)*($O$1=[1]程序注册表!$F$2:$F$3000)*([1]程序注册表!$X$2:$X$3000))</f>
        <v>0</v>
      </c>
      <c r="P143">
        <f>SUMPRODUCT(($B143=[1]程序注册表!$C$2:$C$3000)*($P$1=[1]程序注册表!$F$2:$F$3000)*([1]程序注册表!$X$2:$X$3000))</f>
        <v>0</v>
      </c>
      <c r="Q143">
        <f>SUMPRODUCT(($B143=[1]程序注册表!$C$2:$C$3000)*($Q$1=[1]程序注册表!$F$2:$F$3000)*([1]程序注册表!$X$2:$X$3000))</f>
        <v>0</v>
      </c>
      <c r="R143">
        <f>SUMPRODUCT(($B143=[1]程序注册表!$C$2:$C$3000)*($R$1=[1]程序注册表!$F$2:$F$3000)*([1]程序注册表!$X$2:$X$3000))</f>
        <v>0</v>
      </c>
      <c r="S143">
        <f>SUMPRODUCT(($B143=[1]程序注册表!$C$2:$C$3000)*($S$1=[1]程序注册表!$F$2:$F$3000)*([1]程序注册表!$X$2:$X$3000))</f>
        <v>0</v>
      </c>
      <c r="T143">
        <f>SUMPRODUCT(($B143=[1]程序注册表!$C$2:$C$3000)*($T$1=[1]程序注册表!$F$2:$F$3000)*([1]程序注册表!$X$2:$X$3000))</f>
        <v>0</v>
      </c>
      <c r="U143">
        <f>SUMPRODUCT(($B143=[1]程序注册表!$C$2:$C$3000)*($U$1=[1]程序注册表!$F$2:$F$3000)*([1]程序注册表!$X$2:$X$3000))</f>
        <v>0</v>
      </c>
      <c r="V143">
        <f>SUMPRODUCT(($B143=[1]程序注册表!$C$2:$C$3000)*($V$1=[1]程序注册表!$F$2:$F$3000)*([1]程序注册表!$X$2:$X$3000))</f>
        <v>0</v>
      </c>
      <c r="W143">
        <f>SUMPRODUCT(($B143=[1]程序注册表!$C$2:$C$3000)*($W$1=[1]程序注册表!$F$2:$F$3000)*([1]程序注册表!$X$2:$X$3000))</f>
        <v>0</v>
      </c>
      <c r="X143">
        <f>SUMPRODUCT(($B143=[1]程序注册表!$C$2:$C$3000)*($X$1=[1]程序注册表!$F$2:$F$3000)*([1]程序注册表!$X$2:$X$3000))</f>
        <v>0</v>
      </c>
      <c r="Y143" s="9">
        <f t="shared" si="93"/>
        <v>0</v>
      </c>
      <c r="Z143" s="9">
        <f t="shared" si="94"/>
        <v>0</v>
      </c>
      <c r="AA143" s="9">
        <f t="shared" si="95"/>
        <v>0</v>
      </c>
      <c r="AB143" s="9">
        <f t="shared" si="96"/>
        <v>0</v>
      </c>
      <c r="AC143" s="9">
        <f t="shared" si="97"/>
        <v>0</v>
      </c>
      <c r="AD143" s="9">
        <f t="shared" si="98"/>
        <v>0</v>
      </c>
      <c r="AE143" s="9">
        <f t="shared" si="99"/>
        <v>0</v>
      </c>
      <c r="AF143" s="9">
        <f t="shared" si="100"/>
        <v>0</v>
      </c>
      <c r="AG143" s="9">
        <f t="shared" si="101"/>
        <v>0</v>
      </c>
      <c r="AH143" s="14">
        <f t="shared" si="102"/>
        <v>0</v>
      </c>
      <c r="AI143" s="14">
        <f t="shared" si="103"/>
        <v>0</v>
      </c>
      <c r="AJ143" s="14">
        <f t="shared" si="104"/>
        <v>0</v>
      </c>
      <c r="AK143" s="14">
        <f t="shared" si="105"/>
        <v>0</v>
      </c>
      <c r="AL143" s="14">
        <f t="shared" si="106"/>
        <v>0</v>
      </c>
      <c r="AM143" s="14">
        <f t="shared" si="107"/>
        <v>0</v>
      </c>
      <c r="AN143" s="14">
        <f t="shared" si="108"/>
        <v>0</v>
      </c>
      <c r="AO143" s="14">
        <f t="shared" si="109"/>
        <v>0</v>
      </c>
      <c r="AP143" s="14">
        <f t="shared" si="110"/>
        <v>0</v>
      </c>
      <c r="AQ143" s="16">
        <f t="shared" si="111"/>
        <v>0</v>
      </c>
      <c r="AR143" s="16">
        <f t="shared" si="112"/>
        <v>0</v>
      </c>
      <c r="AS143" s="16">
        <f t="shared" si="113"/>
        <v>0</v>
      </c>
      <c r="AT143" s="16">
        <f t="shared" si="114"/>
        <v>0</v>
      </c>
      <c r="AU143" s="16">
        <f t="shared" si="115"/>
        <v>0</v>
      </c>
      <c r="AV143" s="16">
        <f t="shared" si="116"/>
        <v>0</v>
      </c>
      <c r="AW143" s="16">
        <f t="shared" si="117"/>
        <v>0</v>
      </c>
      <c r="AX143" s="16">
        <f t="shared" si="118"/>
        <v>0</v>
      </c>
      <c r="AY143" s="16">
        <f t="shared" si="119"/>
        <v>0</v>
      </c>
      <c r="AZ143" s="18">
        <f t="shared" si="120"/>
        <v>0</v>
      </c>
      <c r="BA143" s="18">
        <f t="shared" si="121"/>
        <v>0</v>
      </c>
      <c r="BB143" s="18">
        <f t="shared" si="122"/>
        <v>0</v>
      </c>
      <c r="BC143" s="18">
        <f t="shared" si="123"/>
        <v>0</v>
      </c>
      <c r="BD143" s="18">
        <f t="shared" si="124"/>
        <v>0</v>
      </c>
      <c r="BE143" s="18">
        <f t="shared" si="125"/>
        <v>0</v>
      </c>
      <c r="BF143" s="18">
        <f t="shared" si="126"/>
        <v>0</v>
      </c>
      <c r="BG143" s="18">
        <f t="shared" si="127"/>
        <v>0</v>
      </c>
      <c r="BH143" s="18">
        <f t="shared" si="128"/>
        <v>0</v>
      </c>
    </row>
    <row r="144" spans="8:60" x14ac:dyDescent="0.25">
      <c r="H144" s="6" t="str">
        <f>IFERROR(VLOOKUP(B144,Sheet3!$A$1:$C$500,2,0),"")</f>
        <v/>
      </c>
      <c r="I144" s="2">
        <f t="shared" si="129"/>
        <v>0</v>
      </c>
      <c r="J144" s="2">
        <f t="shared" si="130"/>
        <v>0</v>
      </c>
      <c r="K144" s="12" t="str">
        <f>IFERROR(VLOOKUP(B144,Sheet3!$A$1:$C$500,3,0),"")</f>
        <v/>
      </c>
      <c r="L144" s="2">
        <f t="shared" si="91"/>
        <v>0</v>
      </c>
      <c r="M144" s="2">
        <f t="shared" si="92"/>
        <v>0</v>
      </c>
      <c r="N144">
        <f t="shared" si="131"/>
        <v>0</v>
      </c>
      <c r="O144">
        <f>SUMPRODUCT(($B144=[1]程序注册表!$C$2:$C$3000)*($O$1=[1]程序注册表!$F$2:$F$3000)*([1]程序注册表!$X$2:$X$3000))</f>
        <v>0</v>
      </c>
      <c r="P144">
        <f>SUMPRODUCT(($B144=[1]程序注册表!$C$2:$C$3000)*($P$1=[1]程序注册表!$F$2:$F$3000)*([1]程序注册表!$X$2:$X$3000))</f>
        <v>0</v>
      </c>
      <c r="Q144">
        <f>SUMPRODUCT(($B144=[1]程序注册表!$C$2:$C$3000)*($Q$1=[1]程序注册表!$F$2:$F$3000)*([1]程序注册表!$X$2:$X$3000))</f>
        <v>0</v>
      </c>
      <c r="R144">
        <f>SUMPRODUCT(($B144=[1]程序注册表!$C$2:$C$3000)*($R$1=[1]程序注册表!$F$2:$F$3000)*([1]程序注册表!$X$2:$X$3000))</f>
        <v>0</v>
      </c>
      <c r="S144">
        <f>SUMPRODUCT(($B144=[1]程序注册表!$C$2:$C$3000)*($S$1=[1]程序注册表!$F$2:$F$3000)*([1]程序注册表!$X$2:$X$3000))</f>
        <v>0</v>
      </c>
      <c r="T144">
        <f>SUMPRODUCT(($B144=[1]程序注册表!$C$2:$C$3000)*($T$1=[1]程序注册表!$F$2:$F$3000)*([1]程序注册表!$X$2:$X$3000))</f>
        <v>0</v>
      </c>
      <c r="U144">
        <f>SUMPRODUCT(($B144=[1]程序注册表!$C$2:$C$3000)*($U$1=[1]程序注册表!$F$2:$F$3000)*([1]程序注册表!$X$2:$X$3000))</f>
        <v>0</v>
      </c>
      <c r="V144">
        <f>SUMPRODUCT(($B144=[1]程序注册表!$C$2:$C$3000)*($V$1=[1]程序注册表!$F$2:$F$3000)*([1]程序注册表!$X$2:$X$3000))</f>
        <v>0</v>
      </c>
      <c r="W144">
        <f>SUMPRODUCT(($B144=[1]程序注册表!$C$2:$C$3000)*($W$1=[1]程序注册表!$F$2:$F$3000)*([1]程序注册表!$X$2:$X$3000))</f>
        <v>0</v>
      </c>
      <c r="X144">
        <f>SUMPRODUCT(($B144=[1]程序注册表!$C$2:$C$3000)*($X$1=[1]程序注册表!$F$2:$F$3000)*([1]程序注册表!$X$2:$X$3000))</f>
        <v>0</v>
      </c>
      <c r="Y144" s="9">
        <f t="shared" si="93"/>
        <v>0</v>
      </c>
      <c r="Z144" s="9">
        <f t="shared" si="94"/>
        <v>0</v>
      </c>
      <c r="AA144" s="9">
        <f t="shared" si="95"/>
        <v>0</v>
      </c>
      <c r="AB144" s="9">
        <f t="shared" si="96"/>
        <v>0</v>
      </c>
      <c r="AC144" s="9">
        <f t="shared" si="97"/>
        <v>0</v>
      </c>
      <c r="AD144" s="9">
        <f t="shared" si="98"/>
        <v>0</v>
      </c>
      <c r="AE144" s="9">
        <f t="shared" si="99"/>
        <v>0</v>
      </c>
      <c r="AF144" s="9">
        <f t="shared" si="100"/>
        <v>0</v>
      </c>
      <c r="AG144" s="9">
        <f t="shared" si="101"/>
        <v>0</v>
      </c>
      <c r="AH144" s="14">
        <f t="shared" si="102"/>
        <v>0</v>
      </c>
      <c r="AI144" s="14">
        <f t="shared" si="103"/>
        <v>0</v>
      </c>
      <c r="AJ144" s="14">
        <f t="shared" si="104"/>
        <v>0</v>
      </c>
      <c r="AK144" s="14">
        <f t="shared" si="105"/>
        <v>0</v>
      </c>
      <c r="AL144" s="14">
        <f t="shared" si="106"/>
        <v>0</v>
      </c>
      <c r="AM144" s="14">
        <f t="shared" si="107"/>
        <v>0</v>
      </c>
      <c r="AN144" s="14">
        <f t="shared" si="108"/>
        <v>0</v>
      </c>
      <c r="AO144" s="14">
        <f t="shared" si="109"/>
        <v>0</v>
      </c>
      <c r="AP144" s="14">
        <f t="shared" si="110"/>
        <v>0</v>
      </c>
      <c r="AQ144" s="16">
        <f t="shared" si="111"/>
        <v>0</v>
      </c>
      <c r="AR144" s="16">
        <f t="shared" si="112"/>
        <v>0</v>
      </c>
      <c r="AS144" s="16">
        <f t="shared" si="113"/>
        <v>0</v>
      </c>
      <c r="AT144" s="16">
        <f t="shared" si="114"/>
        <v>0</v>
      </c>
      <c r="AU144" s="16">
        <f t="shared" si="115"/>
        <v>0</v>
      </c>
      <c r="AV144" s="16">
        <f t="shared" si="116"/>
        <v>0</v>
      </c>
      <c r="AW144" s="16">
        <f t="shared" si="117"/>
        <v>0</v>
      </c>
      <c r="AX144" s="16">
        <f t="shared" si="118"/>
        <v>0</v>
      </c>
      <c r="AY144" s="16">
        <f t="shared" si="119"/>
        <v>0</v>
      </c>
      <c r="AZ144" s="18">
        <f t="shared" si="120"/>
        <v>0</v>
      </c>
      <c r="BA144" s="18">
        <f t="shared" si="121"/>
        <v>0</v>
      </c>
      <c r="BB144" s="18">
        <f t="shared" si="122"/>
        <v>0</v>
      </c>
      <c r="BC144" s="18">
        <f t="shared" si="123"/>
        <v>0</v>
      </c>
      <c r="BD144" s="18">
        <f t="shared" si="124"/>
        <v>0</v>
      </c>
      <c r="BE144" s="18">
        <f t="shared" si="125"/>
        <v>0</v>
      </c>
      <c r="BF144" s="18">
        <f t="shared" si="126"/>
        <v>0</v>
      </c>
      <c r="BG144" s="18">
        <f t="shared" si="127"/>
        <v>0</v>
      </c>
      <c r="BH144" s="18">
        <f t="shared" si="128"/>
        <v>0</v>
      </c>
    </row>
    <row r="145" spans="8:60" x14ac:dyDescent="0.25">
      <c r="H145" s="6" t="str">
        <f>IFERROR(VLOOKUP(B145,Sheet3!$A$1:$C$500,2,0),"")</f>
        <v/>
      </c>
      <c r="I145" s="2">
        <f t="shared" si="129"/>
        <v>0</v>
      </c>
      <c r="J145" s="2">
        <f t="shared" si="130"/>
        <v>0</v>
      </c>
      <c r="K145" s="12" t="str">
        <f>IFERROR(VLOOKUP(B145,Sheet3!$A$1:$C$500,3,0),"")</f>
        <v/>
      </c>
      <c r="L145" s="2">
        <f t="shared" ref="L145:L208" si="132">IFERROR(VLOOKUP(K145,$BJ$2:$BL$10,3,0),0)</f>
        <v>0</v>
      </c>
      <c r="M145" s="2">
        <f t="shared" ref="M145:M208" si="133">IFERROR(VLOOKUP(K145,$BJ$2:$BL$10,2,0),0)</f>
        <v>0</v>
      </c>
      <c r="N145">
        <f t="shared" si="131"/>
        <v>0</v>
      </c>
      <c r="O145">
        <f>SUMPRODUCT(($B145=[1]程序注册表!$C$2:$C$3000)*($O$1=[1]程序注册表!$F$2:$F$3000)*([1]程序注册表!$X$2:$X$3000))</f>
        <v>0</v>
      </c>
      <c r="P145">
        <f>SUMPRODUCT(($B145=[1]程序注册表!$C$2:$C$3000)*($P$1=[1]程序注册表!$F$2:$F$3000)*([1]程序注册表!$X$2:$X$3000))</f>
        <v>0</v>
      </c>
      <c r="Q145">
        <f>SUMPRODUCT(($B145=[1]程序注册表!$C$2:$C$3000)*($Q$1=[1]程序注册表!$F$2:$F$3000)*([1]程序注册表!$X$2:$X$3000))</f>
        <v>0</v>
      </c>
      <c r="R145">
        <f>SUMPRODUCT(($B145=[1]程序注册表!$C$2:$C$3000)*($R$1=[1]程序注册表!$F$2:$F$3000)*([1]程序注册表!$X$2:$X$3000))</f>
        <v>0</v>
      </c>
      <c r="S145">
        <f>SUMPRODUCT(($B145=[1]程序注册表!$C$2:$C$3000)*($S$1=[1]程序注册表!$F$2:$F$3000)*([1]程序注册表!$X$2:$X$3000))</f>
        <v>0</v>
      </c>
      <c r="T145">
        <f>SUMPRODUCT(($B145=[1]程序注册表!$C$2:$C$3000)*($T$1=[1]程序注册表!$F$2:$F$3000)*([1]程序注册表!$X$2:$X$3000))</f>
        <v>0</v>
      </c>
      <c r="U145">
        <f>SUMPRODUCT(($B145=[1]程序注册表!$C$2:$C$3000)*($U$1=[1]程序注册表!$F$2:$F$3000)*([1]程序注册表!$X$2:$X$3000))</f>
        <v>0</v>
      </c>
      <c r="V145">
        <f>SUMPRODUCT(($B145=[1]程序注册表!$C$2:$C$3000)*($V$1=[1]程序注册表!$F$2:$F$3000)*([1]程序注册表!$X$2:$X$3000))</f>
        <v>0</v>
      </c>
      <c r="W145">
        <f>SUMPRODUCT(($B145=[1]程序注册表!$C$2:$C$3000)*($W$1=[1]程序注册表!$F$2:$F$3000)*([1]程序注册表!$X$2:$X$3000))</f>
        <v>0</v>
      </c>
      <c r="X145">
        <f>SUMPRODUCT(($B145=[1]程序注册表!$C$2:$C$3000)*($X$1=[1]程序注册表!$F$2:$F$3000)*([1]程序注册表!$X$2:$X$3000))</f>
        <v>0</v>
      </c>
      <c r="Y145" s="9">
        <f t="shared" ref="Y145:Y208" si="134">IF($Y$1=$H145,$N145/$J145/$I145,0)</f>
        <v>0</v>
      </c>
      <c r="Z145" s="9">
        <f t="shared" ref="Z145:Z208" si="135">IF($Z$1=H145,$N145/$J145/$I145,0)</f>
        <v>0</v>
      </c>
      <c r="AA145" s="9">
        <f t="shared" ref="AA145:AA208" si="136">IF($AA$1=$H145,$N145/$J145/$I145,0)</f>
        <v>0</v>
      </c>
      <c r="AB145" s="9">
        <f t="shared" ref="AB145:AB208" si="137">IF($AB$1=$H145,$N145/$J145/$I145,0)</f>
        <v>0</v>
      </c>
      <c r="AC145" s="9">
        <f t="shared" ref="AC145:AC208" si="138">IF($AC$1=$H145,$N145/$J145/$I145,0)</f>
        <v>0</v>
      </c>
      <c r="AD145" s="9">
        <f t="shared" ref="AD145:AD208" si="139">IF($AD$1=$H145,$N145/$J145/$I145,0)</f>
        <v>0</v>
      </c>
      <c r="AE145" s="9">
        <f t="shared" ref="AE145:AE208" si="140">IF($AE$1=$H145,$N145/$J145/$I145,0)</f>
        <v>0</v>
      </c>
      <c r="AF145" s="9">
        <f t="shared" ref="AF145:AF208" si="141">IF($AF$1=$H145,$N145/$J145/$I145,0)</f>
        <v>0</v>
      </c>
      <c r="AG145" s="9">
        <f t="shared" ref="AG145:AG208" si="142">IF($AG$1=$H145,$N145/$J145/$I145,0)</f>
        <v>0</v>
      </c>
      <c r="AH145" s="14">
        <f t="shared" ref="AH145:AH208" si="143">IF($AH$1=$K145,$N145/$M145/$L145,0)</f>
        <v>0</v>
      </c>
      <c r="AI145" s="14">
        <f t="shared" ref="AI145:AI208" si="144">IF($AI$1=$K145,$N145/$M145/$L145,0)</f>
        <v>0</v>
      </c>
      <c r="AJ145" s="14">
        <f t="shared" ref="AJ145:AJ208" si="145">IF($AJ$1=$K145,$N145/$M145/$L145,0)</f>
        <v>0</v>
      </c>
      <c r="AK145" s="14">
        <f t="shared" ref="AK145:AK208" si="146">IF($AK$1=$K145,$N145/$M145/$L145,0)</f>
        <v>0</v>
      </c>
      <c r="AL145" s="14">
        <f t="shared" ref="AL145:AL208" si="147">IF($AL$1=$K145,$N145/$M145/$L145,0)</f>
        <v>0</v>
      </c>
      <c r="AM145" s="14">
        <f t="shared" ref="AM145:AM208" si="148">IF($AM$1=$K145,$N145/$M145/$L145,0)</f>
        <v>0</v>
      </c>
      <c r="AN145" s="14">
        <f t="shared" ref="AN145:AN208" si="149">IF($AN$1=$K145,$N145/$M145/$L145,0)</f>
        <v>0</v>
      </c>
      <c r="AO145" s="14">
        <f t="shared" ref="AO145:AO208" si="150">IF($AO$1=$K145,$N145/$M145/$L145,0)</f>
        <v>0</v>
      </c>
      <c r="AP145" s="14">
        <f t="shared" ref="AP145:AP208" si="151">IF($AP$1=$K145,$N145/$M145/$L145,0)</f>
        <v>0</v>
      </c>
      <c r="AQ145" s="16">
        <f t="shared" ref="AQ145:AQ208" si="152">IF(AI145+AJ145+AK145+AL145+AM145+AN145+AO145+AP145=0,Y145,Y145/2)</f>
        <v>0</v>
      </c>
      <c r="AR145" s="16">
        <f t="shared" ref="AR145:AR208" si="153">IF(AH145+AJ145+AK145+AL145+AM145+AN145+AO145+AP145=0,Z145,Z145/2)</f>
        <v>0</v>
      </c>
      <c r="AS145" s="16">
        <f t="shared" ref="AS145:AS208" si="154">IF(AH145+AI145+AK145+AM145+AL145+AN145+AO145+AP145=0,AA145,AA145/2)</f>
        <v>0</v>
      </c>
      <c r="AT145" s="16">
        <f t="shared" ref="AT145:AT208" si="155">IF(AH145+AI145+AJ145+AL145+AM145+AN145+AO145+AP145=0,AB145,AB145/2)</f>
        <v>0</v>
      </c>
      <c r="AU145" s="16">
        <f t="shared" ref="AU145:AU208" si="156">IF(AH145+AI145+AJ145+AK145+AM145+AN145+AO145+AP145=0,AC145,AC145/2)</f>
        <v>0</v>
      </c>
      <c r="AV145" s="16">
        <f t="shared" ref="AV145:AV208" si="157">IF(AH145+AI145+AJ145+AK145+AL145+AN145+AO145+AP145=0,AD145,AD145/2)</f>
        <v>0</v>
      </c>
      <c r="AW145" s="16">
        <f t="shared" ref="AW145:AW208" si="158">IF(AH145+AI145+AJ145+AK145+AL145+AM145+AO145+AP145=0,AE145,AE145/2)</f>
        <v>0</v>
      </c>
      <c r="AX145" s="16">
        <f t="shared" ref="AX145:AX208" si="159">IF(AH145+AI145+AJ145+AK145+AL145+AM145+AN145+AP145=0,AF145,AF145/2)</f>
        <v>0</v>
      </c>
      <c r="AY145" s="16">
        <f t="shared" ref="AY145:AY208" si="160">IF(AH145+AI145+AJ145+AK145+AL145+AM145+AN145+AO145=0,AG145,AG145/2)</f>
        <v>0</v>
      </c>
      <c r="AZ145" s="18">
        <f t="shared" ref="AZ145:AZ208" si="161">IF(Z145+AA145+AB145+AC145+AD145+AE145+AF145+AG145=0,AH145,AH145/2)</f>
        <v>0</v>
      </c>
      <c r="BA145" s="18">
        <f t="shared" ref="BA145:BA208" si="162">IF(Y145+AA145+AB145+AC145+AD145+AE145+AF145+AG145=0,AI145,AI145/2)</f>
        <v>0</v>
      </c>
      <c r="BB145" s="18">
        <f t="shared" ref="BB145:BB208" si="163">IF(Y145+Z145+AB145+AC145+AD145+AE145+AF145+AG145=0,AJ145,AJ145/2)</f>
        <v>0</v>
      </c>
      <c r="BC145" s="18">
        <f t="shared" ref="BC145:BC208" si="164">IF(Y145+Z145+AA145+AC145+AD145+AE145+AF145+AG145=0,AK145,AK145/2)</f>
        <v>0</v>
      </c>
      <c r="BD145" s="18">
        <f t="shared" ref="BD145:BD208" si="165">IF(Y145+Z145+AA145+AB145+AD145+AE145+AF145+AG145=0,AL145,AL145/2)</f>
        <v>0</v>
      </c>
      <c r="BE145" s="18">
        <f t="shared" ref="BE145:BE208" si="166">IF(Y145+Z145+AA145+AB145+AC145+AE145+AF145+AG145=0,AM145,AM145/2)</f>
        <v>0</v>
      </c>
      <c r="BF145" s="18">
        <f t="shared" ref="BF145:BF208" si="167">IF(Y145+Z145+AA145+AB145+AC145+AD145+AF145+AG145=0,AN145,AN145/2)</f>
        <v>0</v>
      </c>
      <c r="BG145" s="18">
        <f t="shared" ref="BG145:BG208" si="168">IF(Y145+Z145+AA145+AB145+AC145+AD145+AE145+AG145=0,AO145,AO145/2)</f>
        <v>0</v>
      </c>
      <c r="BH145" s="18">
        <f t="shared" ref="BH145:BH208" si="169">IF(Y145+Z145+AA145+AB145+AC145+AD145+AE145+AF145=0,AP145,AP145/2)</f>
        <v>0</v>
      </c>
    </row>
    <row r="146" spans="8:60" x14ac:dyDescent="0.25">
      <c r="H146" s="6" t="str">
        <f>IFERROR(VLOOKUP(B146,Sheet3!$A$1:$C$500,2,0),"")</f>
        <v/>
      </c>
      <c r="I146" s="2">
        <f t="shared" si="129"/>
        <v>0</v>
      </c>
      <c r="J146" s="2">
        <f t="shared" si="130"/>
        <v>0</v>
      </c>
      <c r="K146" s="12" t="str">
        <f>IFERROR(VLOOKUP(B146,Sheet3!$A$1:$C$500,3,0),"")</f>
        <v/>
      </c>
      <c r="L146" s="2">
        <f t="shared" si="132"/>
        <v>0</v>
      </c>
      <c r="M146" s="2">
        <f t="shared" si="133"/>
        <v>0</v>
      </c>
      <c r="N146">
        <f t="shared" si="131"/>
        <v>0</v>
      </c>
      <c r="O146">
        <f>SUMPRODUCT(($B146=[1]程序注册表!$C$2:$C$3000)*($O$1=[1]程序注册表!$F$2:$F$3000)*([1]程序注册表!$X$2:$X$3000))</f>
        <v>0</v>
      </c>
      <c r="P146">
        <f>SUMPRODUCT(($B146=[1]程序注册表!$C$2:$C$3000)*($P$1=[1]程序注册表!$F$2:$F$3000)*([1]程序注册表!$X$2:$X$3000))</f>
        <v>0</v>
      </c>
      <c r="Q146">
        <f>SUMPRODUCT(($B146=[1]程序注册表!$C$2:$C$3000)*($Q$1=[1]程序注册表!$F$2:$F$3000)*([1]程序注册表!$X$2:$X$3000))</f>
        <v>0</v>
      </c>
      <c r="R146">
        <f>SUMPRODUCT(($B146=[1]程序注册表!$C$2:$C$3000)*($R$1=[1]程序注册表!$F$2:$F$3000)*([1]程序注册表!$X$2:$X$3000))</f>
        <v>0</v>
      </c>
      <c r="S146">
        <f>SUMPRODUCT(($B146=[1]程序注册表!$C$2:$C$3000)*($S$1=[1]程序注册表!$F$2:$F$3000)*([1]程序注册表!$X$2:$X$3000))</f>
        <v>0</v>
      </c>
      <c r="T146">
        <f>SUMPRODUCT(($B146=[1]程序注册表!$C$2:$C$3000)*($T$1=[1]程序注册表!$F$2:$F$3000)*([1]程序注册表!$X$2:$X$3000))</f>
        <v>0</v>
      </c>
      <c r="U146">
        <f>SUMPRODUCT(($B146=[1]程序注册表!$C$2:$C$3000)*($U$1=[1]程序注册表!$F$2:$F$3000)*([1]程序注册表!$X$2:$X$3000))</f>
        <v>0</v>
      </c>
      <c r="V146">
        <f>SUMPRODUCT(($B146=[1]程序注册表!$C$2:$C$3000)*($V$1=[1]程序注册表!$F$2:$F$3000)*([1]程序注册表!$X$2:$X$3000))</f>
        <v>0</v>
      </c>
      <c r="W146">
        <f>SUMPRODUCT(($B146=[1]程序注册表!$C$2:$C$3000)*($W$1=[1]程序注册表!$F$2:$F$3000)*([1]程序注册表!$X$2:$X$3000))</f>
        <v>0</v>
      </c>
      <c r="X146">
        <f>SUMPRODUCT(($B146=[1]程序注册表!$C$2:$C$3000)*($X$1=[1]程序注册表!$F$2:$F$3000)*([1]程序注册表!$X$2:$X$3000))</f>
        <v>0</v>
      </c>
      <c r="Y146" s="9">
        <f t="shared" si="134"/>
        <v>0</v>
      </c>
      <c r="Z146" s="9">
        <f t="shared" si="135"/>
        <v>0</v>
      </c>
      <c r="AA146" s="9">
        <f t="shared" si="136"/>
        <v>0</v>
      </c>
      <c r="AB146" s="9">
        <f t="shared" si="137"/>
        <v>0</v>
      </c>
      <c r="AC146" s="9">
        <f t="shared" si="138"/>
        <v>0</v>
      </c>
      <c r="AD146" s="9">
        <f t="shared" si="139"/>
        <v>0</v>
      </c>
      <c r="AE146" s="9">
        <f t="shared" si="140"/>
        <v>0</v>
      </c>
      <c r="AF146" s="9">
        <f t="shared" si="141"/>
        <v>0</v>
      </c>
      <c r="AG146" s="9">
        <f t="shared" si="142"/>
        <v>0</v>
      </c>
      <c r="AH146" s="14">
        <f t="shared" si="143"/>
        <v>0</v>
      </c>
      <c r="AI146" s="14">
        <f t="shared" si="144"/>
        <v>0</v>
      </c>
      <c r="AJ146" s="14">
        <f t="shared" si="145"/>
        <v>0</v>
      </c>
      <c r="AK146" s="14">
        <f t="shared" si="146"/>
        <v>0</v>
      </c>
      <c r="AL146" s="14">
        <f t="shared" si="147"/>
        <v>0</v>
      </c>
      <c r="AM146" s="14">
        <f t="shared" si="148"/>
        <v>0</v>
      </c>
      <c r="AN146" s="14">
        <f t="shared" si="149"/>
        <v>0</v>
      </c>
      <c r="AO146" s="14">
        <f t="shared" si="150"/>
        <v>0</v>
      </c>
      <c r="AP146" s="14">
        <f t="shared" si="151"/>
        <v>0</v>
      </c>
      <c r="AQ146" s="16">
        <f t="shared" si="152"/>
        <v>0</v>
      </c>
      <c r="AR146" s="16">
        <f t="shared" si="153"/>
        <v>0</v>
      </c>
      <c r="AS146" s="16">
        <f t="shared" si="154"/>
        <v>0</v>
      </c>
      <c r="AT146" s="16">
        <f t="shared" si="155"/>
        <v>0</v>
      </c>
      <c r="AU146" s="16">
        <f t="shared" si="156"/>
        <v>0</v>
      </c>
      <c r="AV146" s="16">
        <f t="shared" si="157"/>
        <v>0</v>
      </c>
      <c r="AW146" s="16">
        <f t="shared" si="158"/>
        <v>0</v>
      </c>
      <c r="AX146" s="16">
        <f t="shared" si="159"/>
        <v>0</v>
      </c>
      <c r="AY146" s="16">
        <f t="shared" si="160"/>
        <v>0</v>
      </c>
      <c r="AZ146" s="18">
        <f t="shared" si="161"/>
        <v>0</v>
      </c>
      <c r="BA146" s="18">
        <f t="shared" si="162"/>
        <v>0</v>
      </c>
      <c r="BB146" s="18">
        <f t="shared" si="163"/>
        <v>0</v>
      </c>
      <c r="BC146" s="18">
        <f t="shared" si="164"/>
        <v>0</v>
      </c>
      <c r="BD146" s="18">
        <f t="shared" si="165"/>
        <v>0</v>
      </c>
      <c r="BE146" s="18">
        <f t="shared" si="166"/>
        <v>0</v>
      </c>
      <c r="BF146" s="18">
        <f t="shared" si="167"/>
        <v>0</v>
      </c>
      <c r="BG146" s="18">
        <f t="shared" si="168"/>
        <v>0</v>
      </c>
      <c r="BH146" s="18">
        <f t="shared" si="169"/>
        <v>0</v>
      </c>
    </row>
    <row r="147" spans="8:60" x14ac:dyDescent="0.25">
      <c r="H147" s="6" t="str">
        <f>IFERROR(VLOOKUP(B147,Sheet3!$A$1:$C$500,2,0),"")</f>
        <v/>
      </c>
      <c r="I147" s="2">
        <f t="shared" si="129"/>
        <v>0</v>
      </c>
      <c r="J147" s="2">
        <f t="shared" si="130"/>
        <v>0</v>
      </c>
      <c r="K147" s="12" t="str">
        <f>IFERROR(VLOOKUP(B147,Sheet3!$A$1:$C$500,3,0),"")</f>
        <v/>
      </c>
      <c r="L147" s="2">
        <f t="shared" si="132"/>
        <v>0</v>
      </c>
      <c r="M147" s="2">
        <f t="shared" si="133"/>
        <v>0</v>
      </c>
      <c r="N147">
        <f t="shared" si="131"/>
        <v>0</v>
      </c>
      <c r="O147">
        <f>SUMPRODUCT(($B147=[1]程序注册表!$C$2:$C$3000)*($O$1=[1]程序注册表!$F$2:$F$3000)*([1]程序注册表!$X$2:$X$3000))</f>
        <v>0</v>
      </c>
      <c r="P147">
        <f>SUMPRODUCT(($B147=[1]程序注册表!$C$2:$C$3000)*($P$1=[1]程序注册表!$F$2:$F$3000)*([1]程序注册表!$X$2:$X$3000))</f>
        <v>0</v>
      </c>
      <c r="Q147">
        <f>SUMPRODUCT(($B147=[1]程序注册表!$C$2:$C$3000)*($Q$1=[1]程序注册表!$F$2:$F$3000)*([1]程序注册表!$X$2:$X$3000))</f>
        <v>0</v>
      </c>
      <c r="R147">
        <f>SUMPRODUCT(($B147=[1]程序注册表!$C$2:$C$3000)*($R$1=[1]程序注册表!$F$2:$F$3000)*([1]程序注册表!$X$2:$X$3000))</f>
        <v>0</v>
      </c>
      <c r="S147">
        <f>SUMPRODUCT(($B147=[1]程序注册表!$C$2:$C$3000)*($S$1=[1]程序注册表!$F$2:$F$3000)*([1]程序注册表!$X$2:$X$3000))</f>
        <v>0</v>
      </c>
      <c r="T147">
        <f>SUMPRODUCT(($B147=[1]程序注册表!$C$2:$C$3000)*($T$1=[1]程序注册表!$F$2:$F$3000)*([1]程序注册表!$X$2:$X$3000))</f>
        <v>0</v>
      </c>
      <c r="U147">
        <f>SUMPRODUCT(($B147=[1]程序注册表!$C$2:$C$3000)*($U$1=[1]程序注册表!$F$2:$F$3000)*([1]程序注册表!$X$2:$X$3000))</f>
        <v>0</v>
      </c>
      <c r="V147">
        <f>SUMPRODUCT(($B147=[1]程序注册表!$C$2:$C$3000)*($V$1=[1]程序注册表!$F$2:$F$3000)*([1]程序注册表!$X$2:$X$3000))</f>
        <v>0</v>
      </c>
      <c r="W147">
        <f>SUMPRODUCT(($B147=[1]程序注册表!$C$2:$C$3000)*($W$1=[1]程序注册表!$F$2:$F$3000)*([1]程序注册表!$X$2:$X$3000))</f>
        <v>0</v>
      </c>
      <c r="X147">
        <f>SUMPRODUCT(($B147=[1]程序注册表!$C$2:$C$3000)*($X$1=[1]程序注册表!$F$2:$F$3000)*([1]程序注册表!$X$2:$X$3000))</f>
        <v>0</v>
      </c>
      <c r="Y147" s="9">
        <f t="shared" si="134"/>
        <v>0</v>
      </c>
      <c r="Z147" s="9">
        <f t="shared" si="135"/>
        <v>0</v>
      </c>
      <c r="AA147" s="9">
        <f t="shared" si="136"/>
        <v>0</v>
      </c>
      <c r="AB147" s="9">
        <f t="shared" si="137"/>
        <v>0</v>
      </c>
      <c r="AC147" s="9">
        <f t="shared" si="138"/>
        <v>0</v>
      </c>
      <c r="AD147" s="9">
        <f t="shared" si="139"/>
        <v>0</v>
      </c>
      <c r="AE147" s="9">
        <f t="shared" si="140"/>
        <v>0</v>
      </c>
      <c r="AF147" s="9">
        <f t="shared" si="141"/>
        <v>0</v>
      </c>
      <c r="AG147" s="9">
        <f t="shared" si="142"/>
        <v>0</v>
      </c>
      <c r="AH147" s="14">
        <f t="shared" si="143"/>
        <v>0</v>
      </c>
      <c r="AI147" s="14">
        <f t="shared" si="144"/>
        <v>0</v>
      </c>
      <c r="AJ147" s="14">
        <f t="shared" si="145"/>
        <v>0</v>
      </c>
      <c r="AK147" s="14">
        <f t="shared" si="146"/>
        <v>0</v>
      </c>
      <c r="AL147" s="14">
        <f t="shared" si="147"/>
        <v>0</v>
      </c>
      <c r="AM147" s="14">
        <f t="shared" si="148"/>
        <v>0</v>
      </c>
      <c r="AN147" s="14">
        <f t="shared" si="149"/>
        <v>0</v>
      </c>
      <c r="AO147" s="14">
        <f t="shared" si="150"/>
        <v>0</v>
      </c>
      <c r="AP147" s="14">
        <f t="shared" si="151"/>
        <v>0</v>
      </c>
      <c r="AQ147" s="16">
        <f t="shared" si="152"/>
        <v>0</v>
      </c>
      <c r="AR147" s="16">
        <f t="shared" si="153"/>
        <v>0</v>
      </c>
      <c r="AS147" s="16">
        <f t="shared" si="154"/>
        <v>0</v>
      </c>
      <c r="AT147" s="16">
        <f t="shared" si="155"/>
        <v>0</v>
      </c>
      <c r="AU147" s="16">
        <f t="shared" si="156"/>
        <v>0</v>
      </c>
      <c r="AV147" s="16">
        <f t="shared" si="157"/>
        <v>0</v>
      </c>
      <c r="AW147" s="16">
        <f t="shared" si="158"/>
        <v>0</v>
      </c>
      <c r="AX147" s="16">
        <f t="shared" si="159"/>
        <v>0</v>
      </c>
      <c r="AY147" s="16">
        <f t="shared" si="160"/>
        <v>0</v>
      </c>
      <c r="AZ147" s="18">
        <f t="shared" si="161"/>
        <v>0</v>
      </c>
      <c r="BA147" s="18">
        <f t="shared" si="162"/>
        <v>0</v>
      </c>
      <c r="BB147" s="18">
        <f t="shared" si="163"/>
        <v>0</v>
      </c>
      <c r="BC147" s="18">
        <f t="shared" si="164"/>
        <v>0</v>
      </c>
      <c r="BD147" s="18">
        <f t="shared" si="165"/>
        <v>0</v>
      </c>
      <c r="BE147" s="18">
        <f t="shared" si="166"/>
        <v>0</v>
      </c>
      <c r="BF147" s="18">
        <f t="shared" si="167"/>
        <v>0</v>
      </c>
      <c r="BG147" s="18">
        <f t="shared" si="168"/>
        <v>0</v>
      </c>
      <c r="BH147" s="18">
        <f t="shared" si="169"/>
        <v>0</v>
      </c>
    </row>
    <row r="148" spans="8:60" x14ac:dyDescent="0.25">
      <c r="H148" s="6" t="str">
        <f>IFERROR(VLOOKUP(B148,Sheet3!$A$1:$C$500,2,0),"")</f>
        <v/>
      </c>
      <c r="I148" s="2">
        <f t="shared" si="129"/>
        <v>0</v>
      </c>
      <c r="J148" s="2">
        <f t="shared" si="130"/>
        <v>0</v>
      </c>
      <c r="K148" s="12" t="str">
        <f>IFERROR(VLOOKUP(B148,Sheet3!$A$1:$C$500,3,0),"")</f>
        <v/>
      </c>
      <c r="L148" s="2">
        <f t="shared" si="132"/>
        <v>0</v>
      </c>
      <c r="M148" s="2">
        <f t="shared" si="133"/>
        <v>0</v>
      </c>
      <c r="N148">
        <f t="shared" si="131"/>
        <v>0</v>
      </c>
      <c r="O148">
        <f>SUMPRODUCT(($B148=[1]程序注册表!$C$2:$C$3000)*($O$1=[1]程序注册表!$F$2:$F$3000)*([1]程序注册表!$X$2:$X$3000))</f>
        <v>0</v>
      </c>
      <c r="P148">
        <f>SUMPRODUCT(($B148=[1]程序注册表!$C$2:$C$3000)*($P$1=[1]程序注册表!$F$2:$F$3000)*([1]程序注册表!$X$2:$X$3000))</f>
        <v>0</v>
      </c>
      <c r="Q148">
        <f>SUMPRODUCT(($B148=[1]程序注册表!$C$2:$C$3000)*($Q$1=[1]程序注册表!$F$2:$F$3000)*([1]程序注册表!$X$2:$X$3000))</f>
        <v>0</v>
      </c>
      <c r="R148">
        <f>SUMPRODUCT(($B148=[1]程序注册表!$C$2:$C$3000)*($R$1=[1]程序注册表!$F$2:$F$3000)*([1]程序注册表!$X$2:$X$3000))</f>
        <v>0</v>
      </c>
      <c r="S148">
        <f>SUMPRODUCT(($B148=[1]程序注册表!$C$2:$C$3000)*($S$1=[1]程序注册表!$F$2:$F$3000)*([1]程序注册表!$X$2:$X$3000))</f>
        <v>0</v>
      </c>
      <c r="T148">
        <f>SUMPRODUCT(($B148=[1]程序注册表!$C$2:$C$3000)*($T$1=[1]程序注册表!$F$2:$F$3000)*([1]程序注册表!$X$2:$X$3000))</f>
        <v>0</v>
      </c>
      <c r="U148">
        <f>SUMPRODUCT(($B148=[1]程序注册表!$C$2:$C$3000)*($U$1=[1]程序注册表!$F$2:$F$3000)*([1]程序注册表!$X$2:$X$3000))</f>
        <v>0</v>
      </c>
      <c r="V148">
        <f>SUMPRODUCT(($B148=[1]程序注册表!$C$2:$C$3000)*($V$1=[1]程序注册表!$F$2:$F$3000)*([1]程序注册表!$X$2:$X$3000))</f>
        <v>0</v>
      </c>
      <c r="W148">
        <f>SUMPRODUCT(($B148=[1]程序注册表!$C$2:$C$3000)*($W$1=[1]程序注册表!$F$2:$F$3000)*([1]程序注册表!$X$2:$X$3000))</f>
        <v>0</v>
      </c>
      <c r="X148">
        <f>SUMPRODUCT(($B148=[1]程序注册表!$C$2:$C$3000)*($X$1=[1]程序注册表!$F$2:$F$3000)*([1]程序注册表!$X$2:$X$3000))</f>
        <v>0</v>
      </c>
      <c r="Y148" s="9">
        <f t="shared" si="134"/>
        <v>0</v>
      </c>
      <c r="Z148" s="9">
        <f t="shared" si="135"/>
        <v>0</v>
      </c>
      <c r="AA148" s="9">
        <f t="shared" si="136"/>
        <v>0</v>
      </c>
      <c r="AB148" s="9">
        <f t="shared" si="137"/>
        <v>0</v>
      </c>
      <c r="AC148" s="9">
        <f t="shared" si="138"/>
        <v>0</v>
      </c>
      <c r="AD148" s="9">
        <f t="shared" si="139"/>
        <v>0</v>
      </c>
      <c r="AE148" s="9">
        <f t="shared" si="140"/>
        <v>0</v>
      </c>
      <c r="AF148" s="9">
        <f t="shared" si="141"/>
        <v>0</v>
      </c>
      <c r="AG148" s="9">
        <f t="shared" si="142"/>
        <v>0</v>
      </c>
      <c r="AH148" s="14">
        <f t="shared" si="143"/>
        <v>0</v>
      </c>
      <c r="AI148" s="14">
        <f t="shared" si="144"/>
        <v>0</v>
      </c>
      <c r="AJ148" s="14">
        <f t="shared" si="145"/>
        <v>0</v>
      </c>
      <c r="AK148" s="14">
        <f t="shared" si="146"/>
        <v>0</v>
      </c>
      <c r="AL148" s="14">
        <f t="shared" si="147"/>
        <v>0</v>
      </c>
      <c r="AM148" s="14">
        <f t="shared" si="148"/>
        <v>0</v>
      </c>
      <c r="AN148" s="14">
        <f t="shared" si="149"/>
        <v>0</v>
      </c>
      <c r="AO148" s="14">
        <f t="shared" si="150"/>
        <v>0</v>
      </c>
      <c r="AP148" s="14">
        <f t="shared" si="151"/>
        <v>0</v>
      </c>
      <c r="AQ148" s="16">
        <f t="shared" si="152"/>
        <v>0</v>
      </c>
      <c r="AR148" s="16">
        <f t="shared" si="153"/>
        <v>0</v>
      </c>
      <c r="AS148" s="16">
        <f t="shared" si="154"/>
        <v>0</v>
      </c>
      <c r="AT148" s="16">
        <f t="shared" si="155"/>
        <v>0</v>
      </c>
      <c r="AU148" s="16">
        <f t="shared" si="156"/>
        <v>0</v>
      </c>
      <c r="AV148" s="16">
        <f t="shared" si="157"/>
        <v>0</v>
      </c>
      <c r="AW148" s="16">
        <f t="shared" si="158"/>
        <v>0</v>
      </c>
      <c r="AX148" s="16">
        <f t="shared" si="159"/>
        <v>0</v>
      </c>
      <c r="AY148" s="16">
        <f t="shared" si="160"/>
        <v>0</v>
      </c>
      <c r="AZ148" s="18">
        <f t="shared" si="161"/>
        <v>0</v>
      </c>
      <c r="BA148" s="18">
        <f t="shared" si="162"/>
        <v>0</v>
      </c>
      <c r="BB148" s="18">
        <f t="shared" si="163"/>
        <v>0</v>
      </c>
      <c r="BC148" s="18">
        <f t="shared" si="164"/>
        <v>0</v>
      </c>
      <c r="BD148" s="18">
        <f t="shared" si="165"/>
        <v>0</v>
      </c>
      <c r="BE148" s="18">
        <f t="shared" si="166"/>
        <v>0</v>
      </c>
      <c r="BF148" s="18">
        <f t="shared" si="167"/>
        <v>0</v>
      </c>
      <c r="BG148" s="18">
        <f t="shared" si="168"/>
        <v>0</v>
      </c>
      <c r="BH148" s="18">
        <f t="shared" si="169"/>
        <v>0</v>
      </c>
    </row>
    <row r="149" spans="8:60" x14ac:dyDescent="0.25">
      <c r="H149" s="6" t="str">
        <f>IFERROR(VLOOKUP(B149,Sheet3!$A$1:$C$500,2,0),"")</f>
        <v/>
      </c>
      <c r="I149" s="2">
        <f t="shared" si="129"/>
        <v>0</v>
      </c>
      <c r="J149" s="2">
        <f t="shared" si="130"/>
        <v>0</v>
      </c>
      <c r="K149" s="12" t="str">
        <f>IFERROR(VLOOKUP(B149,Sheet3!$A$1:$C$500,3,0),"")</f>
        <v/>
      </c>
      <c r="L149" s="2">
        <f t="shared" si="132"/>
        <v>0</v>
      </c>
      <c r="M149" s="2">
        <f t="shared" si="133"/>
        <v>0</v>
      </c>
      <c r="N149">
        <f t="shared" si="131"/>
        <v>0</v>
      </c>
      <c r="O149">
        <f>SUMPRODUCT(($B149=[1]程序注册表!$C$2:$C$3000)*($O$1=[1]程序注册表!$F$2:$F$3000)*([1]程序注册表!$X$2:$X$3000))</f>
        <v>0</v>
      </c>
      <c r="P149">
        <f>SUMPRODUCT(($B149=[1]程序注册表!$C$2:$C$3000)*($P$1=[1]程序注册表!$F$2:$F$3000)*([1]程序注册表!$X$2:$X$3000))</f>
        <v>0</v>
      </c>
      <c r="Q149">
        <f>SUMPRODUCT(($B149=[1]程序注册表!$C$2:$C$3000)*($Q$1=[1]程序注册表!$F$2:$F$3000)*([1]程序注册表!$X$2:$X$3000))</f>
        <v>0</v>
      </c>
      <c r="R149">
        <f>SUMPRODUCT(($B149=[1]程序注册表!$C$2:$C$3000)*($R$1=[1]程序注册表!$F$2:$F$3000)*([1]程序注册表!$X$2:$X$3000))</f>
        <v>0</v>
      </c>
      <c r="S149">
        <f>SUMPRODUCT(($B149=[1]程序注册表!$C$2:$C$3000)*($S$1=[1]程序注册表!$F$2:$F$3000)*([1]程序注册表!$X$2:$X$3000))</f>
        <v>0</v>
      </c>
      <c r="T149">
        <f>SUMPRODUCT(($B149=[1]程序注册表!$C$2:$C$3000)*($T$1=[1]程序注册表!$F$2:$F$3000)*([1]程序注册表!$X$2:$X$3000))</f>
        <v>0</v>
      </c>
      <c r="U149">
        <f>SUMPRODUCT(($B149=[1]程序注册表!$C$2:$C$3000)*($U$1=[1]程序注册表!$F$2:$F$3000)*([1]程序注册表!$X$2:$X$3000))</f>
        <v>0</v>
      </c>
      <c r="V149">
        <f>SUMPRODUCT(($B149=[1]程序注册表!$C$2:$C$3000)*($V$1=[1]程序注册表!$F$2:$F$3000)*([1]程序注册表!$X$2:$X$3000))</f>
        <v>0</v>
      </c>
      <c r="W149">
        <f>SUMPRODUCT(($B149=[1]程序注册表!$C$2:$C$3000)*($W$1=[1]程序注册表!$F$2:$F$3000)*([1]程序注册表!$X$2:$X$3000))</f>
        <v>0</v>
      </c>
      <c r="X149">
        <f>SUMPRODUCT(($B149=[1]程序注册表!$C$2:$C$3000)*($X$1=[1]程序注册表!$F$2:$F$3000)*([1]程序注册表!$X$2:$X$3000))</f>
        <v>0</v>
      </c>
      <c r="Y149" s="9">
        <f t="shared" si="134"/>
        <v>0</v>
      </c>
      <c r="Z149" s="9">
        <f t="shared" si="135"/>
        <v>0</v>
      </c>
      <c r="AA149" s="9">
        <f t="shared" si="136"/>
        <v>0</v>
      </c>
      <c r="AB149" s="9">
        <f t="shared" si="137"/>
        <v>0</v>
      </c>
      <c r="AC149" s="9">
        <f t="shared" si="138"/>
        <v>0</v>
      </c>
      <c r="AD149" s="9">
        <f t="shared" si="139"/>
        <v>0</v>
      </c>
      <c r="AE149" s="9">
        <f t="shared" si="140"/>
        <v>0</v>
      </c>
      <c r="AF149" s="9">
        <f t="shared" si="141"/>
        <v>0</v>
      </c>
      <c r="AG149" s="9">
        <f t="shared" si="142"/>
        <v>0</v>
      </c>
      <c r="AH149" s="14">
        <f t="shared" si="143"/>
        <v>0</v>
      </c>
      <c r="AI149" s="14">
        <f t="shared" si="144"/>
        <v>0</v>
      </c>
      <c r="AJ149" s="14">
        <f t="shared" si="145"/>
        <v>0</v>
      </c>
      <c r="AK149" s="14">
        <f t="shared" si="146"/>
        <v>0</v>
      </c>
      <c r="AL149" s="14">
        <f t="shared" si="147"/>
        <v>0</v>
      </c>
      <c r="AM149" s="14">
        <f t="shared" si="148"/>
        <v>0</v>
      </c>
      <c r="AN149" s="14">
        <f t="shared" si="149"/>
        <v>0</v>
      </c>
      <c r="AO149" s="14">
        <f t="shared" si="150"/>
        <v>0</v>
      </c>
      <c r="AP149" s="14">
        <f t="shared" si="151"/>
        <v>0</v>
      </c>
      <c r="AQ149" s="16">
        <f t="shared" si="152"/>
        <v>0</v>
      </c>
      <c r="AR149" s="16">
        <f t="shared" si="153"/>
        <v>0</v>
      </c>
      <c r="AS149" s="16">
        <f t="shared" si="154"/>
        <v>0</v>
      </c>
      <c r="AT149" s="16">
        <f t="shared" si="155"/>
        <v>0</v>
      </c>
      <c r="AU149" s="16">
        <f t="shared" si="156"/>
        <v>0</v>
      </c>
      <c r="AV149" s="16">
        <f t="shared" si="157"/>
        <v>0</v>
      </c>
      <c r="AW149" s="16">
        <f t="shared" si="158"/>
        <v>0</v>
      </c>
      <c r="AX149" s="16">
        <f t="shared" si="159"/>
        <v>0</v>
      </c>
      <c r="AY149" s="16">
        <f t="shared" si="160"/>
        <v>0</v>
      </c>
      <c r="AZ149" s="18">
        <f t="shared" si="161"/>
        <v>0</v>
      </c>
      <c r="BA149" s="18">
        <f t="shared" si="162"/>
        <v>0</v>
      </c>
      <c r="BB149" s="18">
        <f t="shared" si="163"/>
        <v>0</v>
      </c>
      <c r="BC149" s="18">
        <f t="shared" si="164"/>
        <v>0</v>
      </c>
      <c r="BD149" s="18">
        <f t="shared" si="165"/>
        <v>0</v>
      </c>
      <c r="BE149" s="18">
        <f t="shared" si="166"/>
        <v>0</v>
      </c>
      <c r="BF149" s="18">
        <f t="shared" si="167"/>
        <v>0</v>
      </c>
      <c r="BG149" s="18">
        <f t="shared" si="168"/>
        <v>0</v>
      </c>
      <c r="BH149" s="18">
        <f t="shared" si="169"/>
        <v>0</v>
      </c>
    </row>
    <row r="150" spans="8:60" x14ac:dyDescent="0.25">
      <c r="H150" s="6" t="str">
        <f>IFERROR(VLOOKUP(B150,Sheet3!$A$1:$C$500,2,0),"")</f>
        <v/>
      </c>
      <c r="I150" s="2">
        <f t="shared" si="129"/>
        <v>0</v>
      </c>
      <c r="J150" s="2">
        <f t="shared" si="130"/>
        <v>0</v>
      </c>
      <c r="K150" s="12" t="str">
        <f>IFERROR(VLOOKUP(B150,Sheet3!$A$1:$C$500,3,0),"")</f>
        <v/>
      </c>
      <c r="L150" s="2">
        <f t="shared" si="132"/>
        <v>0</v>
      </c>
      <c r="M150" s="2">
        <f t="shared" si="133"/>
        <v>0</v>
      </c>
      <c r="N150">
        <f t="shared" si="131"/>
        <v>0</v>
      </c>
      <c r="O150">
        <f>SUMPRODUCT(($B150=[1]程序注册表!$C$2:$C$3000)*($O$1=[1]程序注册表!$F$2:$F$3000)*([1]程序注册表!$X$2:$X$3000))</f>
        <v>0</v>
      </c>
      <c r="P150">
        <f>SUMPRODUCT(($B150=[1]程序注册表!$C$2:$C$3000)*($P$1=[1]程序注册表!$F$2:$F$3000)*([1]程序注册表!$X$2:$X$3000))</f>
        <v>0</v>
      </c>
      <c r="Q150">
        <f>SUMPRODUCT(($B150=[1]程序注册表!$C$2:$C$3000)*($Q$1=[1]程序注册表!$F$2:$F$3000)*([1]程序注册表!$X$2:$X$3000))</f>
        <v>0</v>
      </c>
      <c r="R150">
        <f>SUMPRODUCT(($B150=[1]程序注册表!$C$2:$C$3000)*($R$1=[1]程序注册表!$F$2:$F$3000)*([1]程序注册表!$X$2:$X$3000))</f>
        <v>0</v>
      </c>
      <c r="S150">
        <f>SUMPRODUCT(($B150=[1]程序注册表!$C$2:$C$3000)*($S$1=[1]程序注册表!$F$2:$F$3000)*([1]程序注册表!$X$2:$X$3000))</f>
        <v>0</v>
      </c>
      <c r="T150">
        <f>SUMPRODUCT(($B150=[1]程序注册表!$C$2:$C$3000)*($T$1=[1]程序注册表!$F$2:$F$3000)*([1]程序注册表!$X$2:$X$3000))</f>
        <v>0</v>
      </c>
      <c r="U150">
        <f>SUMPRODUCT(($B150=[1]程序注册表!$C$2:$C$3000)*($U$1=[1]程序注册表!$F$2:$F$3000)*([1]程序注册表!$X$2:$X$3000))</f>
        <v>0</v>
      </c>
      <c r="V150">
        <f>SUMPRODUCT(($B150=[1]程序注册表!$C$2:$C$3000)*($V$1=[1]程序注册表!$F$2:$F$3000)*([1]程序注册表!$X$2:$X$3000))</f>
        <v>0</v>
      </c>
      <c r="W150">
        <f>SUMPRODUCT(($B150=[1]程序注册表!$C$2:$C$3000)*($W$1=[1]程序注册表!$F$2:$F$3000)*([1]程序注册表!$X$2:$X$3000))</f>
        <v>0</v>
      </c>
      <c r="X150">
        <f>SUMPRODUCT(($B150=[1]程序注册表!$C$2:$C$3000)*($X$1=[1]程序注册表!$F$2:$F$3000)*([1]程序注册表!$X$2:$X$3000))</f>
        <v>0</v>
      </c>
      <c r="Y150" s="9">
        <f t="shared" si="134"/>
        <v>0</v>
      </c>
      <c r="Z150" s="9">
        <f t="shared" si="135"/>
        <v>0</v>
      </c>
      <c r="AA150" s="9">
        <f t="shared" si="136"/>
        <v>0</v>
      </c>
      <c r="AB150" s="9">
        <f t="shared" si="137"/>
        <v>0</v>
      </c>
      <c r="AC150" s="9">
        <f t="shared" si="138"/>
        <v>0</v>
      </c>
      <c r="AD150" s="9">
        <f t="shared" si="139"/>
        <v>0</v>
      </c>
      <c r="AE150" s="9">
        <f t="shared" si="140"/>
        <v>0</v>
      </c>
      <c r="AF150" s="9">
        <f t="shared" si="141"/>
        <v>0</v>
      </c>
      <c r="AG150" s="9">
        <f t="shared" si="142"/>
        <v>0</v>
      </c>
      <c r="AH150" s="14">
        <f t="shared" si="143"/>
        <v>0</v>
      </c>
      <c r="AI150" s="14">
        <f t="shared" si="144"/>
        <v>0</v>
      </c>
      <c r="AJ150" s="14">
        <f t="shared" si="145"/>
        <v>0</v>
      </c>
      <c r="AK150" s="14">
        <f t="shared" si="146"/>
        <v>0</v>
      </c>
      <c r="AL150" s="14">
        <f t="shared" si="147"/>
        <v>0</v>
      </c>
      <c r="AM150" s="14">
        <f t="shared" si="148"/>
        <v>0</v>
      </c>
      <c r="AN150" s="14">
        <f t="shared" si="149"/>
        <v>0</v>
      </c>
      <c r="AO150" s="14">
        <f t="shared" si="150"/>
        <v>0</v>
      </c>
      <c r="AP150" s="14">
        <f t="shared" si="151"/>
        <v>0</v>
      </c>
      <c r="AQ150" s="16">
        <f t="shared" si="152"/>
        <v>0</v>
      </c>
      <c r="AR150" s="16">
        <f t="shared" si="153"/>
        <v>0</v>
      </c>
      <c r="AS150" s="16">
        <f t="shared" si="154"/>
        <v>0</v>
      </c>
      <c r="AT150" s="16">
        <f t="shared" si="155"/>
        <v>0</v>
      </c>
      <c r="AU150" s="16">
        <f t="shared" si="156"/>
        <v>0</v>
      </c>
      <c r="AV150" s="16">
        <f t="shared" si="157"/>
        <v>0</v>
      </c>
      <c r="AW150" s="16">
        <f t="shared" si="158"/>
        <v>0</v>
      </c>
      <c r="AX150" s="16">
        <f t="shared" si="159"/>
        <v>0</v>
      </c>
      <c r="AY150" s="16">
        <f t="shared" si="160"/>
        <v>0</v>
      </c>
      <c r="AZ150" s="18">
        <f t="shared" si="161"/>
        <v>0</v>
      </c>
      <c r="BA150" s="18">
        <f t="shared" si="162"/>
        <v>0</v>
      </c>
      <c r="BB150" s="18">
        <f t="shared" si="163"/>
        <v>0</v>
      </c>
      <c r="BC150" s="18">
        <f t="shared" si="164"/>
        <v>0</v>
      </c>
      <c r="BD150" s="18">
        <f t="shared" si="165"/>
        <v>0</v>
      </c>
      <c r="BE150" s="18">
        <f t="shared" si="166"/>
        <v>0</v>
      </c>
      <c r="BF150" s="18">
        <f t="shared" si="167"/>
        <v>0</v>
      </c>
      <c r="BG150" s="18">
        <f t="shared" si="168"/>
        <v>0</v>
      </c>
      <c r="BH150" s="18">
        <f t="shared" si="169"/>
        <v>0</v>
      </c>
    </row>
    <row r="151" spans="8:60" x14ac:dyDescent="0.25">
      <c r="H151" s="6" t="str">
        <f>IFERROR(VLOOKUP(B151,Sheet3!$A$1:$C$500,2,0),"")</f>
        <v/>
      </c>
      <c r="I151" s="2">
        <f t="shared" si="129"/>
        <v>0</v>
      </c>
      <c r="J151" s="2">
        <f t="shared" si="130"/>
        <v>0</v>
      </c>
      <c r="K151" s="12" t="str">
        <f>IFERROR(VLOOKUP(B151,Sheet3!$A$1:$C$500,3,0),"")</f>
        <v/>
      </c>
      <c r="L151" s="2">
        <f t="shared" si="132"/>
        <v>0</v>
      </c>
      <c r="M151" s="2">
        <f t="shared" si="133"/>
        <v>0</v>
      </c>
      <c r="N151">
        <f t="shared" si="131"/>
        <v>0</v>
      </c>
      <c r="O151">
        <f>SUMPRODUCT(($B151=[1]程序注册表!$C$2:$C$3000)*($O$1=[1]程序注册表!$F$2:$F$3000)*([1]程序注册表!$X$2:$X$3000))</f>
        <v>0</v>
      </c>
      <c r="P151">
        <f>SUMPRODUCT(($B151=[1]程序注册表!$C$2:$C$3000)*($P$1=[1]程序注册表!$F$2:$F$3000)*([1]程序注册表!$X$2:$X$3000))</f>
        <v>0</v>
      </c>
      <c r="Q151">
        <f>SUMPRODUCT(($B151=[1]程序注册表!$C$2:$C$3000)*($Q$1=[1]程序注册表!$F$2:$F$3000)*([1]程序注册表!$X$2:$X$3000))</f>
        <v>0</v>
      </c>
      <c r="R151">
        <f>SUMPRODUCT(($B151=[1]程序注册表!$C$2:$C$3000)*($R$1=[1]程序注册表!$F$2:$F$3000)*([1]程序注册表!$X$2:$X$3000))</f>
        <v>0</v>
      </c>
      <c r="S151">
        <f>SUMPRODUCT(($B151=[1]程序注册表!$C$2:$C$3000)*($S$1=[1]程序注册表!$F$2:$F$3000)*([1]程序注册表!$X$2:$X$3000))</f>
        <v>0</v>
      </c>
      <c r="T151">
        <f>SUMPRODUCT(($B151=[1]程序注册表!$C$2:$C$3000)*($T$1=[1]程序注册表!$F$2:$F$3000)*([1]程序注册表!$X$2:$X$3000))</f>
        <v>0</v>
      </c>
      <c r="U151">
        <f>SUMPRODUCT(($B151=[1]程序注册表!$C$2:$C$3000)*($U$1=[1]程序注册表!$F$2:$F$3000)*([1]程序注册表!$X$2:$X$3000))</f>
        <v>0</v>
      </c>
      <c r="V151">
        <f>SUMPRODUCT(($B151=[1]程序注册表!$C$2:$C$3000)*($V$1=[1]程序注册表!$F$2:$F$3000)*([1]程序注册表!$X$2:$X$3000))</f>
        <v>0</v>
      </c>
      <c r="W151">
        <f>SUMPRODUCT(($B151=[1]程序注册表!$C$2:$C$3000)*($W$1=[1]程序注册表!$F$2:$F$3000)*([1]程序注册表!$X$2:$X$3000))</f>
        <v>0</v>
      </c>
      <c r="X151">
        <f>SUMPRODUCT(($B151=[1]程序注册表!$C$2:$C$3000)*($X$1=[1]程序注册表!$F$2:$F$3000)*([1]程序注册表!$X$2:$X$3000))</f>
        <v>0</v>
      </c>
      <c r="Y151" s="9">
        <f t="shared" si="134"/>
        <v>0</v>
      </c>
      <c r="Z151" s="9">
        <f t="shared" si="135"/>
        <v>0</v>
      </c>
      <c r="AA151" s="9">
        <f t="shared" si="136"/>
        <v>0</v>
      </c>
      <c r="AB151" s="9">
        <f t="shared" si="137"/>
        <v>0</v>
      </c>
      <c r="AC151" s="9">
        <f t="shared" si="138"/>
        <v>0</v>
      </c>
      <c r="AD151" s="9">
        <f t="shared" si="139"/>
        <v>0</v>
      </c>
      <c r="AE151" s="9">
        <f t="shared" si="140"/>
        <v>0</v>
      </c>
      <c r="AF151" s="9">
        <f t="shared" si="141"/>
        <v>0</v>
      </c>
      <c r="AG151" s="9">
        <f t="shared" si="142"/>
        <v>0</v>
      </c>
      <c r="AH151" s="14">
        <f t="shared" si="143"/>
        <v>0</v>
      </c>
      <c r="AI151" s="14">
        <f t="shared" si="144"/>
        <v>0</v>
      </c>
      <c r="AJ151" s="14">
        <f t="shared" si="145"/>
        <v>0</v>
      </c>
      <c r="AK151" s="14">
        <f t="shared" si="146"/>
        <v>0</v>
      </c>
      <c r="AL151" s="14">
        <f t="shared" si="147"/>
        <v>0</v>
      </c>
      <c r="AM151" s="14">
        <f t="shared" si="148"/>
        <v>0</v>
      </c>
      <c r="AN151" s="14">
        <f t="shared" si="149"/>
        <v>0</v>
      </c>
      <c r="AO151" s="14">
        <f t="shared" si="150"/>
        <v>0</v>
      </c>
      <c r="AP151" s="14">
        <f t="shared" si="151"/>
        <v>0</v>
      </c>
      <c r="AQ151" s="16">
        <f t="shared" si="152"/>
        <v>0</v>
      </c>
      <c r="AR151" s="16">
        <f t="shared" si="153"/>
        <v>0</v>
      </c>
      <c r="AS151" s="16">
        <f t="shared" si="154"/>
        <v>0</v>
      </c>
      <c r="AT151" s="16">
        <f t="shared" si="155"/>
        <v>0</v>
      </c>
      <c r="AU151" s="16">
        <f t="shared" si="156"/>
        <v>0</v>
      </c>
      <c r="AV151" s="16">
        <f t="shared" si="157"/>
        <v>0</v>
      </c>
      <c r="AW151" s="16">
        <f t="shared" si="158"/>
        <v>0</v>
      </c>
      <c r="AX151" s="16">
        <f t="shared" si="159"/>
        <v>0</v>
      </c>
      <c r="AY151" s="16">
        <f t="shared" si="160"/>
        <v>0</v>
      </c>
      <c r="AZ151" s="18">
        <f t="shared" si="161"/>
        <v>0</v>
      </c>
      <c r="BA151" s="18">
        <f t="shared" si="162"/>
        <v>0</v>
      </c>
      <c r="BB151" s="18">
        <f t="shared" si="163"/>
        <v>0</v>
      </c>
      <c r="BC151" s="18">
        <f t="shared" si="164"/>
        <v>0</v>
      </c>
      <c r="BD151" s="18">
        <f t="shared" si="165"/>
        <v>0</v>
      </c>
      <c r="BE151" s="18">
        <f t="shared" si="166"/>
        <v>0</v>
      </c>
      <c r="BF151" s="18">
        <f t="shared" si="167"/>
        <v>0</v>
      </c>
      <c r="BG151" s="18">
        <f t="shared" si="168"/>
        <v>0</v>
      </c>
      <c r="BH151" s="18">
        <f t="shared" si="169"/>
        <v>0</v>
      </c>
    </row>
    <row r="152" spans="8:60" x14ac:dyDescent="0.25">
      <c r="H152" s="6" t="str">
        <f>IFERROR(VLOOKUP(B152,Sheet3!$A$1:$C$500,2,0),"")</f>
        <v/>
      </c>
      <c r="I152" s="2">
        <f t="shared" si="129"/>
        <v>0</v>
      </c>
      <c r="J152" s="2">
        <f t="shared" si="130"/>
        <v>0</v>
      </c>
      <c r="K152" s="12" t="str">
        <f>IFERROR(VLOOKUP(B152,Sheet3!$A$1:$C$500,3,0),"")</f>
        <v/>
      </c>
      <c r="L152" s="2">
        <f t="shared" si="132"/>
        <v>0</v>
      </c>
      <c r="M152" s="2">
        <f t="shared" si="133"/>
        <v>0</v>
      </c>
      <c r="N152">
        <f t="shared" si="131"/>
        <v>0</v>
      </c>
      <c r="O152">
        <f>SUMPRODUCT(($B152=[1]程序注册表!$C$2:$C$3000)*($O$1=[1]程序注册表!$F$2:$F$3000)*([1]程序注册表!$X$2:$X$3000))</f>
        <v>0</v>
      </c>
      <c r="P152">
        <f>SUMPRODUCT(($B152=[1]程序注册表!$C$2:$C$3000)*($P$1=[1]程序注册表!$F$2:$F$3000)*([1]程序注册表!$X$2:$X$3000))</f>
        <v>0</v>
      </c>
      <c r="Q152">
        <f>SUMPRODUCT(($B152=[1]程序注册表!$C$2:$C$3000)*($Q$1=[1]程序注册表!$F$2:$F$3000)*([1]程序注册表!$X$2:$X$3000))</f>
        <v>0</v>
      </c>
      <c r="R152">
        <f>SUMPRODUCT(($B152=[1]程序注册表!$C$2:$C$3000)*($R$1=[1]程序注册表!$F$2:$F$3000)*([1]程序注册表!$X$2:$X$3000))</f>
        <v>0</v>
      </c>
      <c r="S152">
        <f>SUMPRODUCT(($B152=[1]程序注册表!$C$2:$C$3000)*($S$1=[1]程序注册表!$F$2:$F$3000)*([1]程序注册表!$X$2:$X$3000))</f>
        <v>0</v>
      </c>
      <c r="T152">
        <f>SUMPRODUCT(($B152=[1]程序注册表!$C$2:$C$3000)*($T$1=[1]程序注册表!$F$2:$F$3000)*([1]程序注册表!$X$2:$X$3000))</f>
        <v>0</v>
      </c>
      <c r="U152">
        <f>SUMPRODUCT(($B152=[1]程序注册表!$C$2:$C$3000)*($U$1=[1]程序注册表!$F$2:$F$3000)*([1]程序注册表!$X$2:$X$3000))</f>
        <v>0</v>
      </c>
      <c r="V152">
        <f>SUMPRODUCT(($B152=[1]程序注册表!$C$2:$C$3000)*($V$1=[1]程序注册表!$F$2:$F$3000)*([1]程序注册表!$X$2:$X$3000))</f>
        <v>0</v>
      </c>
      <c r="W152">
        <f>SUMPRODUCT(($B152=[1]程序注册表!$C$2:$C$3000)*($W$1=[1]程序注册表!$F$2:$F$3000)*([1]程序注册表!$X$2:$X$3000))</f>
        <v>0</v>
      </c>
      <c r="X152">
        <f>SUMPRODUCT(($B152=[1]程序注册表!$C$2:$C$3000)*($X$1=[1]程序注册表!$F$2:$F$3000)*([1]程序注册表!$X$2:$X$3000))</f>
        <v>0</v>
      </c>
      <c r="Y152" s="9">
        <f t="shared" si="134"/>
        <v>0</v>
      </c>
      <c r="Z152" s="9">
        <f t="shared" si="135"/>
        <v>0</v>
      </c>
      <c r="AA152" s="9">
        <f t="shared" si="136"/>
        <v>0</v>
      </c>
      <c r="AB152" s="9">
        <f t="shared" si="137"/>
        <v>0</v>
      </c>
      <c r="AC152" s="9">
        <f t="shared" si="138"/>
        <v>0</v>
      </c>
      <c r="AD152" s="9">
        <f t="shared" si="139"/>
        <v>0</v>
      </c>
      <c r="AE152" s="9">
        <f t="shared" si="140"/>
        <v>0</v>
      </c>
      <c r="AF152" s="9">
        <f t="shared" si="141"/>
        <v>0</v>
      </c>
      <c r="AG152" s="9">
        <f t="shared" si="142"/>
        <v>0</v>
      </c>
      <c r="AH152" s="14">
        <f t="shared" si="143"/>
        <v>0</v>
      </c>
      <c r="AI152" s="14">
        <f t="shared" si="144"/>
        <v>0</v>
      </c>
      <c r="AJ152" s="14">
        <f t="shared" si="145"/>
        <v>0</v>
      </c>
      <c r="AK152" s="14">
        <f t="shared" si="146"/>
        <v>0</v>
      </c>
      <c r="AL152" s="14">
        <f t="shared" si="147"/>
        <v>0</v>
      </c>
      <c r="AM152" s="14">
        <f t="shared" si="148"/>
        <v>0</v>
      </c>
      <c r="AN152" s="14">
        <f t="shared" si="149"/>
        <v>0</v>
      </c>
      <c r="AO152" s="14">
        <f t="shared" si="150"/>
        <v>0</v>
      </c>
      <c r="AP152" s="14">
        <f t="shared" si="151"/>
        <v>0</v>
      </c>
      <c r="AQ152" s="16">
        <f t="shared" si="152"/>
        <v>0</v>
      </c>
      <c r="AR152" s="16">
        <f t="shared" si="153"/>
        <v>0</v>
      </c>
      <c r="AS152" s="16">
        <f t="shared" si="154"/>
        <v>0</v>
      </c>
      <c r="AT152" s="16">
        <f t="shared" si="155"/>
        <v>0</v>
      </c>
      <c r="AU152" s="16">
        <f t="shared" si="156"/>
        <v>0</v>
      </c>
      <c r="AV152" s="16">
        <f t="shared" si="157"/>
        <v>0</v>
      </c>
      <c r="AW152" s="16">
        <f t="shared" si="158"/>
        <v>0</v>
      </c>
      <c r="AX152" s="16">
        <f t="shared" si="159"/>
        <v>0</v>
      </c>
      <c r="AY152" s="16">
        <f t="shared" si="160"/>
        <v>0</v>
      </c>
      <c r="AZ152" s="18">
        <f t="shared" si="161"/>
        <v>0</v>
      </c>
      <c r="BA152" s="18">
        <f t="shared" si="162"/>
        <v>0</v>
      </c>
      <c r="BB152" s="18">
        <f t="shared" si="163"/>
        <v>0</v>
      </c>
      <c r="BC152" s="18">
        <f t="shared" si="164"/>
        <v>0</v>
      </c>
      <c r="BD152" s="18">
        <f t="shared" si="165"/>
        <v>0</v>
      </c>
      <c r="BE152" s="18">
        <f t="shared" si="166"/>
        <v>0</v>
      </c>
      <c r="BF152" s="18">
        <f t="shared" si="167"/>
        <v>0</v>
      </c>
      <c r="BG152" s="18">
        <f t="shared" si="168"/>
        <v>0</v>
      </c>
      <c r="BH152" s="18">
        <f t="shared" si="169"/>
        <v>0</v>
      </c>
    </row>
    <row r="153" spans="8:60" x14ac:dyDescent="0.25">
      <c r="H153" s="6" t="str">
        <f>IFERROR(VLOOKUP(B153,Sheet3!$A$1:$C$500,2,0),"")</f>
        <v/>
      </c>
      <c r="I153" s="2">
        <f t="shared" si="129"/>
        <v>0</v>
      </c>
      <c r="J153" s="2">
        <f t="shared" si="130"/>
        <v>0</v>
      </c>
      <c r="K153" s="12" t="str">
        <f>IFERROR(VLOOKUP(B153,Sheet3!$A$1:$C$500,3,0),"")</f>
        <v/>
      </c>
      <c r="L153" s="2">
        <f t="shared" si="132"/>
        <v>0</v>
      </c>
      <c r="M153" s="2">
        <f t="shared" si="133"/>
        <v>0</v>
      </c>
      <c r="N153">
        <f t="shared" si="131"/>
        <v>0</v>
      </c>
      <c r="O153">
        <f>SUMPRODUCT(($B153=[1]程序注册表!$C$2:$C$3000)*($O$1=[1]程序注册表!$F$2:$F$3000)*([1]程序注册表!$X$2:$X$3000))</f>
        <v>0</v>
      </c>
      <c r="P153">
        <f>SUMPRODUCT(($B153=[1]程序注册表!$C$2:$C$3000)*($P$1=[1]程序注册表!$F$2:$F$3000)*([1]程序注册表!$X$2:$X$3000))</f>
        <v>0</v>
      </c>
      <c r="Q153">
        <f>SUMPRODUCT(($B153=[1]程序注册表!$C$2:$C$3000)*($Q$1=[1]程序注册表!$F$2:$F$3000)*([1]程序注册表!$X$2:$X$3000))</f>
        <v>0</v>
      </c>
      <c r="R153">
        <f>SUMPRODUCT(($B153=[1]程序注册表!$C$2:$C$3000)*($R$1=[1]程序注册表!$F$2:$F$3000)*([1]程序注册表!$X$2:$X$3000))</f>
        <v>0</v>
      </c>
      <c r="S153">
        <f>SUMPRODUCT(($B153=[1]程序注册表!$C$2:$C$3000)*($S$1=[1]程序注册表!$F$2:$F$3000)*([1]程序注册表!$X$2:$X$3000))</f>
        <v>0</v>
      </c>
      <c r="T153">
        <f>SUMPRODUCT(($B153=[1]程序注册表!$C$2:$C$3000)*($T$1=[1]程序注册表!$F$2:$F$3000)*([1]程序注册表!$X$2:$X$3000))</f>
        <v>0</v>
      </c>
      <c r="U153">
        <f>SUMPRODUCT(($B153=[1]程序注册表!$C$2:$C$3000)*($U$1=[1]程序注册表!$F$2:$F$3000)*([1]程序注册表!$X$2:$X$3000))</f>
        <v>0</v>
      </c>
      <c r="V153">
        <f>SUMPRODUCT(($B153=[1]程序注册表!$C$2:$C$3000)*($V$1=[1]程序注册表!$F$2:$F$3000)*([1]程序注册表!$X$2:$X$3000))</f>
        <v>0</v>
      </c>
      <c r="W153">
        <f>SUMPRODUCT(($B153=[1]程序注册表!$C$2:$C$3000)*($W$1=[1]程序注册表!$F$2:$F$3000)*([1]程序注册表!$X$2:$X$3000))</f>
        <v>0</v>
      </c>
      <c r="X153">
        <f>SUMPRODUCT(($B153=[1]程序注册表!$C$2:$C$3000)*($X$1=[1]程序注册表!$F$2:$F$3000)*([1]程序注册表!$X$2:$X$3000))</f>
        <v>0</v>
      </c>
      <c r="Y153" s="9">
        <f t="shared" si="134"/>
        <v>0</v>
      </c>
      <c r="Z153" s="9">
        <f t="shared" si="135"/>
        <v>0</v>
      </c>
      <c r="AA153" s="9">
        <f t="shared" si="136"/>
        <v>0</v>
      </c>
      <c r="AB153" s="9">
        <f t="shared" si="137"/>
        <v>0</v>
      </c>
      <c r="AC153" s="9">
        <f t="shared" si="138"/>
        <v>0</v>
      </c>
      <c r="AD153" s="9">
        <f t="shared" si="139"/>
        <v>0</v>
      </c>
      <c r="AE153" s="9">
        <f t="shared" si="140"/>
        <v>0</v>
      </c>
      <c r="AF153" s="9">
        <f t="shared" si="141"/>
        <v>0</v>
      </c>
      <c r="AG153" s="9">
        <f t="shared" si="142"/>
        <v>0</v>
      </c>
      <c r="AH153" s="14">
        <f t="shared" si="143"/>
        <v>0</v>
      </c>
      <c r="AI153" s="14">
        <f t="shared" si="144"/>
        <v>0</v>
      </c>
      <c r="AJ153" s="14">
        <f t="shared" si="145"/>
        <v>0</v>
      </c>
      <c r="AK153" s="14">
        <f t="shared" si="146"/>
        <v>0</v>
      </c>
      <c r="AL153" s="14">
        <f t="shared" si="147"/>
        <v>0</v>
      </c>
      <c r="AM153" s="14">
        <f t="shared" si="148"/>
        <v>0</v>
      </c>
      <c r="AN153" s="14">
        <f t="shared" si="149"/>
        <v>0</v>
      </c>
      <c r="AO153" s="14">
        <f t="shared" si="150"/>
        <v>0</v>
      </c>
      <c r="AP153" s="14">
        <f t="shared" si="151"/>
        <v>0</v>
      </c>
      <c r="AQ153" s="16">
        <f t="shared" si="152"/>
        <v>0</v>
      </c>
      <c r="AR153" s="16">
        <f t="shared" si="153"/>
        <v>0</v>
      </c>
      <c r="AS153" s="16">
        <f t="shared" si="154"/>
        <v>0</v>
      </c>
      <c r="AT153" s="16">
        <f t="shared" si="155"/>
        <v>0</v>
      </c>
      <c r="AU153" s="16">
        <f t="shared" si="156"/>
        <v>0</v>
      </c>
      <c r="AV153" s="16">
        <f t="shared" si="157"/>
        <v>0</v>
      </c>
      <c r="AW153" s="16">
        <f t="shared" si="158"/>
        <v>0</v>
      </c>
      <c r="AX153" s="16">
        <f t="shared" si="159"/>
        <v>0</v>
      </c>
      <c r="AY153" s="16">
        <f t="shared" si="160"/>
        <v>0</v>
      </c>
      <c r="AZ153" s="18">
        <f t="shared" si="161"/>
        <v>0</v>
      </c>
      <c r="BA153" s="18">
        <f t="shared" si="162"/>
        <v>0</v>
      </c>
      <c r="BB153" s="18">
        <f t="shared" si="163"/>
        <v>0</v>
      </c>
      <c r="BC153" s="18">
        <f t="shared" si="164"/>
        <v>0</v>
      </c>
      <c r="BD153" s="18">
        <f t="shared" si="165"/>
        <v>0</v>
      </c>
      <c r="BE153" s="18">
        <f t="shared" si="166"/>
        <v>0</v>
      </c>
      <c r="BF153" s="18">
        <f t="shared" si="167"/>
        <v>0</v>
      </c>
      <c r="BG153" s="18">
        <f t="shared" si="168"/>
        <v>0</v>
      </c>
      <c r="BH153" s="18">
        <f t="shared" si="169"/>
        <v>0</v>
      </c>
    </row>
    <row r="154" spans="8:60" x14ac:dyDescent="0.25">
      <c r="H154" s="6" t="str">
        <f>IFERROR(VLOOKUP(B154,Sheet3!$A$1:$C$500,2,0),"")</f>
        <v/>
      </c>
      <c r="I154" s="2">
        <f t="shared" si="129"/>
        <v>0</v>
      </c>
      <c r="J154" s="2">
        <f t="shared" si="130"/>
        <v>0</v>
      </c>
      <c r="K154" s="12" t="str">
        <f>IFERROR(VLOOKUP(B154,Sheet3!$A$1:$C$500,3,0),"")</f>
        <v/>
      </c>
      <c r="L154" s="2">
        <f t="shared" si="132"/>
        <v>0</v>
      </c>
      <c r="M154" s="2">
        <f t="shared" si="133"/>
        <v>0</v>
      </c>
      <c r="N154">
        <f t="shared" si="131"/>
        <v>0</v>
      </c>
      <c r="O154">
        <f>SUMPRODUCT(($B154=[1]程序注册表!$C$2:$C$3000)*($O$1=[1]程序注册表!$F$2:$F$3000)*([1]程序注册表!$X$2:$X$3000))</f>
        <v>0</v>
      </c>
      <c r="P154">
        <f>SUMPRODUCT(($B154=[1]程序注册表!$C$2:$C$3000)*($P$1=[1]程序注册表!$F$2:$F$3000)*([1]程序注册表!$X$2:$X$3000))</f>
        <v>0</v>
      </c>
      <c r="Q154">
        <f>SUMPRODUCT(($B154=[1]程序注册表!$C$2:$C$3000)*($Q$1=[1]程序注册表!$F$2:$F$3000)*([1]程序注册表!$X$2:$X$3000))</f>
        <v>0</v>
      </c>
      <c r="R154">
        <f>SUMPRODUCT(($B154=[1]程序注册表!$C$2:$C$3000)*($R$1=[1]程序注册表!$F$2:$F$3000)*([1]程序注册表!$X$2:$X$3000))</f>
        <v>0</v>
      </c>
      <c r="S154">
        <f>SUMPRODUCT(($B154=[1]程序注册表!$C$2:$C$3000)*($S$1=[1]程序注册表!$F$2:$F$3000)*([1]程序注册表!$X$2:$X$3000))</f>
        <v>0</v>
      </c>
      <c r="T154">
        <f>SUMPRODUCT(($B154=[1]程序注册表!$C$2:$C$3000)*($T$1=[1]程序注册表!$F$2:$F$3000)*([1]程序注册表!$X$2:$X$3000))</f>
        <v>0</v>
      </c>
      <c r="U154">
        <f>SUMPRODUCT(($B154=[1]程序注册表!$C$2:$C$3000)*($U$1=[1]程序注册表!$F$2:$F$3000)*([1]程序注册表!$X$2:$X$3000))</f>
        <v>0</v>
      </c>
      <c r="V154">
        <f>SUMPRODUCT(($B154=[1]程序注册表!$C$2:$C$3000)*($V$1=[1]程序注册表!$F$2:$F$3000)*([1]程序注册表!$X$2:$X$3000))</f>
        <v>0</v>
      </c>
      <c r="W154">
        <f>SUMPRODUCT(($B154=[1]程序注册表!$C$2:$C$3000)*($W$1=[1]程序注册表!$F$2:$F$3000)*([1]程序注册表!$X$2:$X$3000))</f>
        <v>0</v>
      </c>
      <c r="X154">
        <f>SUMPRODUCT(($B154=[1]程序注册表!$C$2:$C$3000)*($X$1=[1]程序注册表!$F$2:$F$3000)*([1]程序注册表!$X$2:$X$3000))</f>
        <v>0</v>
      </c>
      <c r="Y154" s="9">
        <f t="shared" si="134"/>
        <v>0</v>
      </c>
      <c r="Z154" s="9">
        <f t="shared" si="135"/>
        <v>0</v>
      </c>
      <c r="AA154" s="9">
        <f t="shared" si="136"/>
        <v>0</v>
      </c>
      <c r="AB154" s="9">
        <f t="shared" si="137"/>
        <v>0</v>
      </c>
      <c r="AC154" s="9">
        <f t="shared" si="138"/>
        <v>0</v>
      </c>
      <c r="AD154" s="9">
        <f t="shared" si="139"/>
        <v>0</v>
      </c>
      <c r="AE154" s="9">
        <f t="shared" si="140"/>
        <v>0</v>
      </c>
      <c r="AF154" s="9">
        <f t="shared" si="141"/>
        <v>0</v>
      </c>
      <c r="AG154" s="9">
        <f t="shared" si="142"/>
        <v>0</v>
      </c>
      <c r="AH154" s="14">
        <f t="shared" si="143"/>
        <v>0</v>
      </c>
      <c r="AI154" s="14">
        <f t="shared" si="144"/>
        <v>0</v>
      </c>
      <c r="AJ154" s="14">
        <f t="shared" si="145"/>
        <v>0</v>
      </c>
      <c r="AK154" s="14">
        <f t="shared" si="146"/>
        <v>0</v>
      </c>
      <c r="AL154" s="14">
        <f t="shared" si="147"/>
        <v>0</v>
      </c>
      <c r="AM154" s="14">
        <f t="shared" si="148"/>
        <v>0</v>
      </c>
      <c r="AN154" s="14">
        <f t="shared" si="149"/>
        <v>0</v>
      </c>
      <c r="AO154" s="14">
        <f t="shared" si="150"/>
        <v>0</v>
      </c>
      <c r="AP154" s="14">
        <f t="shared" si="151"/>
        <v>0</v>
      </c>
      <c r="AQ154" s="16">
        <f t="shared" si="152"/>
        <v>0</v>
      </c>
      <c r="AR154" s="16">
        <f t="shared" si="153"/>
        <v>0</v>
      </c>
      <c r="AS154" s="16">
        <f t="shared" si="154"/>
        <v>0</v>
      </c>
      <c r="AT154" s="16">
        <f t="shared" si="155"/>
        <v>0</v>
      </c>
      <c r="AU154" s="16">
        <f t="shared" si="156"/>
        <v>0</v>
      </c>
      <c r="AV154" s="16">
        <f t="shared" si="157"/>
        <v>0</v>
      </c>
      <c r="AW154" s="16">
        <f t="shared" si="158"/>
        <v>0</v>
      </c>
      <c r="AX154" s="16">
        <f t="shared" si="159"/>
        <v>0</v>
      </c>
      <c r="AY154" s="16">
        <f t="shared" si="160"/>
        <v>0</v>
      </c>
      <c r="AZ154" s="18">
        <f t="shared" si="161"/>
        <v>0</v>
      </c>
      <c r="BA154" s="18">
        <f t="shared" si="162"/>
        <v>0</v>
      </c>
      <c r="BB154" s="18">
        <f t="shared" si="163"/>
        <v>0</v>
      </c>
      <c r="BC154" s="18">
        <f t="shared" si="164"/>
        <v>0</v>
      </c>
      <c r="BD154" s="18">
        <f t="shared" si="165"/>
        <v>0</v>
      </c>
      <c r="BE154" s="18">
        <f t="shared" si="166"/>
        <v>0</v>
      </c>
      <c r="BF154" s="18">
        <f t="shared" si="167"/>
        <v>0</v>
      </c>
      <c r="BG154" s="18">
        <f t="shared" si="168"/>
        <v>0</v>
      </c>
      <c r="BH154" s="18">
        <f t="shared" si="169"/>
        <v>0</v>
      </c>
    </row>
    <row r="155" spans="8:60" x14ac:dyDescent="0.25">
      <c r="H155" s="6" t="str">
        <f>IFERROR(VLOOKUP(B155,Sheet3!$A$1:$C$500,2,0),"")</f>
        <v/>
      </c>
      <c r="I155" s="2">
        <f t="shared" si="129"/>
        <v>0</v>
      </c>
      <c r="J155" s="2">
        <f t="shared" si="130"/>
        <v>0</v>
      </c>
      <c r="K155" s="12" t="str">
        <f>IFERROR(VLOOKUP(B155,Sheet3!$A$1:$C$500,3,0),"")</f>
        <v/>
      </c>
      <c r="L155" s="2">
        <f t="shared" si="132"/>
        <v>0</v>
      </c>
      <c r="M155" s="2">
        <f t="shared" si="133"/>
        <v>0</v>
      </c>
      <c r="N155">
        <f t="shared" si="131"/>
        <v>0</v>
      </c>
      <c r="O155">
        <f>SUMPRODUCT(($B155=[1]程序注册表!$C$2:$C$3000)*($O$1=[1]程序注册表!$F$2:$F$3000)*([1]程序注册表!$X$2:$X$3000))</f>
        <v>0</v>
      </c>
      <c r="P155">
        <f>SUMPRODUCT(($B155=[1]程序注册表!$C$2:$C$3000)*($P$1=[1]程序注册表!$F$2:$F$3000)*([1]程序注册表!$X$2:$X$3000))</f>
        <v>0</v>
      </c>
      <c r="Q155">
        <f>SUMPRODUCT(($B155=[1]程序注册表!$C$2:$C$3000)*($Q$1=[1]程序注册表!$F$2:$F$3000)*([1]程序注册表!$X$2:$X$3000))</f>
        <v>0</v>
      </c>
      <c r="R155">
        <f>SUMPRODUCT(($B155=[1]程序注册表!$C$2:$C$3000)*($R$1=[1]程序注册表!$F$2:$F$3000)*([1]程序注册表!$X$2:$X$3000))</f>
        <v>0</v>
      </c>
      <c r="S155">
        <f>SUMPRODUCT(($B155=[1]程序注册表!$C$2:$C$3000)*($S$1=[1]程序注册表!$F$2:$F$3000)*([1]程序注册表!$X$2:$X$3000))</f>
        <v>0</v>
      </c>
      <c r="T155">
        <f>SUMPRODUCT(($B155=[1]程序注册表!$C$2:$C$3000)*($T$1=[1]程序注册表!$F$2:$F$3000)*([1]程序注册表!$X$2:$X$3000))</f>
        <v>0</v>
      </c>
      <c r="U155">
        <f>SUMPRODUCT(($B155=[1]程序注册表!$C$2:$C$3000)*($U$1=[1]程序注册表!$F$2:$F$3000)*([1]程序注册表!$X$2:$X$3000))</f>
        <v>0</v>
      </c>
      <c r="V155">
        <f>SUMPRODUCT(($B155=[1]程序注册表!$C$2:$C$3000)*($V$1=[1]程序注册表!$F$2:$F$3000)*([1]程序注册表!$X$2:$X$3000))</f>
        <v>0</v>
      </c>
      <c r="W155">
        <f>SUMPRODUCT(($B155=[1]程序注册表!$C$2:$C$3000)*($W$1=[1]程序注册表!$F$2:$F$3000)*([1]程序注册表!$X$2:$X$3000))</f>
        <v>0</v>
      </c>
      <c r="X155">
        <f>SUMPRODUCT(($B155=[1]程序注册表!$C$2:$C$3000)*($X$1=[1]程序注册表!$F$2:$F$3000)*([1]程序注册表!$X$2:$X$3000))</f>
        <v>0</v>
      </c>
      <c r="Y155" s="9">
        <f t="shared" si="134"/>
        <v>0</v>
      </c>
      <c r="Z155" s="9">
        <f t="shared" si="135"/>
        <v>0</v>
      </c>
      <c r="AA155" s="9">
        <f t="shared" si="136"/>
        <v>0</v>
      </c>
      <c r="AB155" s="9">
        <f t="shared" si="137"/>
        <v>0</v>
      </c>
      <c r="AC155" s="9">
        <f t="shared" si="138"/>
        <v>0</v>
      </c>
      <c r="AD155" s="9">
        <f t="shared" si="139"/>
        <v>0</v>
      </c>
      <c r="AE155" s="9">
        <f t="shared" si="140"/>
        <v>0</v>
      </c>
      <c r="AF155" s="9">
        <f t="shared" si="141"/>
        <v>0</v>
      </c>
      <c r="AG155" s="9">
        <f t="shared" si="142"/>
        <v>0</v>
      </c>
      <c r="AH155" s="14">
        <f t="shared" si="143"/>
        <v>0</v>
      </c>
      <c r="AI155" s="14">
        <f t="shared" si="144"/>
        <v>0</v>
      </c>
      <c r="AJ155" s="14">
        <f t="shared" si="145"/>
        <v>0</v>
      </c>
      <c r="AK155" s="14">
        <f t="shared" si="146"/>
        <v>0</v>
      </c>
      <c r="AL155" s="14">
        <f t="shared" si="147"/>
        <v>0</v>
      </c>
      <c r="AM155" s="14">
        <f t="shared" si="148"/>
        <v>0</v>
      </c>
      <c r="AN155" s="14">
        <f t="shared" si="149"/>
        <v>0</v>
      </c>
      <c r="AO155" s="14">
        <f t="shared" si="150"/>
        <v>0</v>
      </c>
      <c r="AP155" s="14">
        <f t="shared" si="151"/>
        <v>0</v>
      </c>
      <c r="AQ155" s="16">
        <f t="shared" si="152"/>
        <v>0</v>
      </c>
      <c r="AR155" s="16">
        <f t="shared" si="153"/>
        <v>0</v>
      </c>
      <c r="AS155" s="16">
        <f t="shared" si="154"/>
        <v>0</v>
      </c>
      <c r="AT155" s="16">
        <f t="shared" si="155"/>
        <v>0</v>
      </c>
      <c r="AU155" s="16">
        <f t="shared" si="156"/>
        <v>0</v>
      </c>
      <c r="AV155" s="16">
        <f t="shared" si="157"/>
        <v>0</v>
      </c>
      <c r="AW155" s="16">
        <f t="shared" si="158"/>
        <v>0</v>
      </c>
      <c r="AX155" s="16">
        <f t="shared" si="159"/>
        <v>0</v>
      </c>
      <c r="AY155" s="16">
        <f t="shared" si="160"/>
        <v>0</v>
      </c>
      <c r="AZ155" s="18">
        <f t="shared" si="161"/>
        <v>0</v>
      </c>
      <c r="BA155" s="18">
        <f t="shared" si="162"/>
        <v>0</v>
      </c>
      <c r="BB155" s="18">
        <f t="shared" si="163"/>
        <v>0</v>
      </c>
      <c r="BC155" s="18">
        <f t="shared" si="164"/>
        <v>0</v>
      </c>
      <c r="BD155" s="18">
        <f t="shared" si="165"/>
        <v>0</v>
      </c>
      <c r="BE155" s="18">
        <f t="shared" si="166"/>
        <v>0</v>
      </c>
      <c r="BF155" s="18">
        <f t="shared" si="167"/>
        <v>0</v>
      </c>
      <c r="BG155" s="18">
        <f t="shared" si="168"/>
        <v>0</v>
      </c>
      <c r="BH155" s="18">
        <f t="shared" si="169"/>
        <v>0</v>
      </c>
    </row>
    <row r="156" spans="8:60" x14ac:dyDescent="0.25">
      <c r="H156" s="6" t="str">
        <f>IFERROR(VLOOKUP(B156,Sheet3!$A$1:$C$500,2,0),"")</f>
        <v/>
      </c>
      <c r="I156" s="2">
        <f t="shared" ref="I156:I193" si="170">IFERROR(VLOOKUP(H156,$BJ$2:$BL$10,3,0),0)</f>
        <v>0</v>
      </c>
      <c r="J156" s="2">
        <f t="shared" ref="J156:J193" si="171">IFERROR(VLOOKUP(H156,$BJ$2:$BL$10,2,0),0)</f>
        <v>0</v>
      </c>
      <c r="K156" s="12" t="str">
        <f>IFERROR(VLOOKUP(B156,Sheet3!$A$1:$C$500,3,0),"")</f>
        <v/>
      </c>
      <c r="L156" s="2">
        <f t="shared" si="132"/>
        <v>0</v>
      </c>
      <c r="M156" s="2">
        <f t="shared" si="133"/>
        <v>0</v>
      </c>
      <c r="N156">
        <f t="shared" si="131"/>
        <v>0</v>
      </c>
      <c r="O156">
        <f>SUMPRODUCT(($B156=[1]程序注册表!$C$2:$C$3000)*($O$1=[1]程序注册表!$F$2:$F$3000)*([1]程序注册表!$X$2:$X$3000))</f>
        <v>0</v>
      </c>
      <c r="P156">
        <f>SUMPRODUCT(($B156=[1]程序注册表!$C$2:$C$3000)*($P$1=[1]程序注册表!$F$2:$F$3000)*([1]程序注册表!$X$2:$X$3000))</f>
        <v>0</v>
      </c>
      <c r="Q156">
        <f>SUMPRODUCT(($B156=[1]程序注册表!$C$2:$C$3000)*($Q$1=[1]程序注册表!$F$2:$F$3000)*([1]程序注册表!$X$2:$X$3000))</f>
        <v>0</v>
      </c>
      <c r="R156">
        <f>SUMPRODUCT(($B156=[1]程序注册表!$C$2:$C$3000)*($R$1=[1]程序注册表!$F$2:$F$3000)*([1]程序注册表!$X$2:$X$3000))</f>
        <v>0</v>
      </c>
      <c r="S156">
        <f>SUMPRODUCT(($B156=[1]程序注册表!$C$2:$C$3000)*($S$1=[1]程序注册表!$F$2:$F$3000)*([1]程序注册表!$X$2:$X$3000))</f>
        <v>0</v>
      </c>
      <c r="T156">
        <f>SUMPRODUCT(($B156=[1]程序注册表!$C$2:$C$3000)*($T$1=[1]程序注册表!$F$2:$F$3000)*([1]程序注册表!$X$2:$X$3000))</f>
        <v>0</v>
      </c>
      <c r="U156">
        <f>SUMPRODUCT(($B156=[1]程序注册表!$C$2:$C$3000)*($U$1=[1]程序注册表!$F$2:$F$3000)*([1]程序注册表!$X$2:$X$3000))</f>
        <v>0</v>
      </c>
      <c r="V156">
        <f>SUMPRODUCT(($B156=[1]程序注册表!$C$2:$C$3000)*($V$1=[1]程序注册表!$F$2:$F$3000)*([1]程序注册表!$X$2:$X$3000))</f>
        <v>0</v>
      </c>
      <c r="W156">
        <f>SUMPRODUCT(($B156=[1]程序注册表!$C$2:$C$3000)*($W$1=[1]程序注册表!$F$2:$F$3000)*([1]程序注册表!$X$2:$X$3000))</f>
        <v>0</v>
      </c>
      <c r="X156">
        <f>SUMPRODUCT(($B156=[1]程序注册表!$C$2:$C$3000)*($X$1=[1]程序注册表!$F$2:$F$3000)*([1]程序注册表!$X$2:$X$3000))</f>
        <v>0</v>
      </c>
      <c r="Y156" s="9">
        <f t="shared" si="134"/>
        <v>0</v>
      </c>
      <c r="Z156" s="9">
        <f t="shared" si="135"/>
        <v>0</v>
      </c>
      <c r="AA156" s="9">
        <f t="shared" si="136"/>
        <v>0</v>
      </c>
      <c r="AB156" s="9">
        <f t="shared" si="137"/>
        <v>0</v>
      </c>
      <c r="AC156" s="9">
        <f t="shared" si="138"/>
        <v>0</v>
      </c>
      <c r="AD156" s="9">
        <f t="shared" si="139"/>
        <v>0</v>
      </c>
      <c r="AE156" s="9">
        <f t="shared" si="140"/>
        <v>0</v>
      </c>
      <c r="AF156" s="9">
        <f t="shared" si="141"/>
        <v>0</v>
      </c>
      <c r="AG156" s="9">
        <f t="shared" si="142"/>
        <v>0</v>
      </c>
      <c r="AH156" s="14">
        <f t="shared" si="143"/>
        <v>0</v>
      </c>
      <c r="AI156" s="14">
        <f t="shared" si="144"/>
        <v>0</v>
      </c>
      <c r="AJ156" s="14">
        <f t="shared" si="145"/>
        <v>0</v>
      </c>
      <c r="AK156" s="14">
        <f t="shared" si="146"/>
        <v>0</v>
      </c>
      <c r="AL156" s="14">
        <f t="shared" si="147"/>
        <v>0</v>
      </c>
      <c r="AM156" s="14">
        <f t="shared" si="148"/>
        <v>0</v>
      </c>
      <c r="AN156" s="14">
        <f t="shared" si="149"/>
        <v>0</v>
      </c>
      <c r="AO156" s="14">
        <f t="shared" si="150"/>
        <v>0</v>
      </c>
      <c r="AP156" s="14">
        <f t="shared" si="151"/>
        <v>0</v>
      </c>
      <c r="AQ156" s="16">
        <f t="shared" si="152"/>
        <v>0</v>
      </c>
      <c r="AR156" s="16">
        <f t="shared" si="153"/>
        <v>0</v>
      </c>
      <c r="AS156" s="16">
        <f t="shared" si="154"/>
        <v>0</v>
      </c>
      <c r="AT156" s="16">
        <f t="shared" si="155"/>
        <v>0</v>
      </c>
      <c r="AU156" s="16">
        <f t="shared" si="156"/>
        <v>0</v>
      </c>
      <c r="AV156" s="16">
        <f t="shared" si="157"/>
        <v>0</v>
      </c>
      <c r="AW156" s="16">
        <f t="shared" si="158"/>
        <v>0</v>
      </c>
      <c r="AX156" s="16">
        <f t="shared" si="159"/>
        <v>0</v>
      </c>
      <c r="AY156" s="16">
        <f t="shared" si="160"/>
        <v>0</v>
      </c>
      <c r="AZ156" s="18">
        <f t="shared" si="161"/>
        <v>0</v>
      </c>
      <c r="BA156" s="18">
        <f t="shared" si="162"/>
        <v>0</v>
      </c>
      <c r="BB156" s="18">
        <f t="shared" si="163"/>
        <v>0</v>
      </c>
      <c r="BC156" s="18">
        <f t="shared" si="164"/>
        <v>0</v>
      </c>
      <c r="BD156" s="18">
        <f t="shared" si="165"/>
        <v>0</v>
      </c>
      <c r="BE156" s="18">
        <f t="shared" si="166"/>
        <v>0</v>
      </c>
      <c r="BF156" s="18">
        <f t="shared" si="167"/>
        <v>0</v>
      </c>
      <c r="BG156" s="18">
        <f t="shared" si="168"/>
        <v>0</v>
      </c>
      <c r="BH156" s="18">
        <f t="shared" si="169"/>
        <v>0</v>
      </c>
    </row>
    <row r="157" spans="8:60" x14ac:dyDescent="0.25">
      <c r="H157" s="6" t="str">
        <f>IFERROR(VLOOKUP(B157,Sheet3!$A$1:$C$500,2,0),"")</f>
        <v/>
      </c>
      <c r="I157" s="2">
        <f t="shared" si="170"/>
        <v>0</v>
      </c>
      <c r="J157" s="2">
        <f t="shared" si="171"/>
        <v>0</v>
      </c>
      <c r="K157" s="12" t="str">
        <f>IFERROR(VLOOKUP(B157,Sheet3!$A$1:$C$500,3,0),"")</f>
        <v/>
      </c>
      <c r="L157" s="2">
        <f t="shared" si="132"/>
        <v>0</v>
      </c>
      <c r="M157" s="2">
        <f t="shared" si="133"/>
        <v>0</v>
      </c>
      <c r="N157">
        <f t="shared" si="131"/>
        <v>0</v>
      </c>
      <c r="O157">
        <f>SUMPRODUCT(($B157=[1]程序注册表!$C$2:$C$3000)*($O$1=[1]程序注册表!$F$2:$F$3000)*([1]程序注册表!$X$2:$X$3000))</f>
        <v>0</v>
      </c>
      <c r="P157">
        <f>SUMPRODUCT(($B157=[1]程序注册表!$C$2:$C$3000)*($P$1=[1]程序注册表!$F$2:$F$3000)*([1]程序注册表!$X$2:$X$3000))</f>
        <v>0</v>
      </c>
      <c r="Q157">
        <f>SUMPRODUCT(($B157=[1]程序注册表!$C$2:$C$3000)*($Q$1=[1]程序注册表!$F$2:$F$3000)*([1]程序注册表!$X$2:$X$3000))</f>
        <v>0</v>
      </c>
      <c r="R157">
        <f>SUMPRODUCT(($B157=[1]程序注册表!$C$2:$C$3000)*($R$1=[1]程序注册表!$F$2:$F$3000)*([1]程序注册表!$X$2:$X$3000))</f>
        <v>0</v>
      </c>
      <c r="S157">
        <f>SUMPRODUCT(($B157=[1]程序注册表!$C$2:$C$3000)*($S$1=[1]程序注册表!$F$2:$F$3000)*([1]程序注册表!$X$2:$X$3000))</f>
        <v>0</v>
      </c>
      <c r="T157">
        <f>SUMPRODUCT(($B157=[1]程序注册表!$C$2:$C$3000)*($T$1=[1]程序注册表!$F$2:$F$3000)*([1]程序注册表!$X$2:$X$3000))</f>
        <v>0</v>
      </c>
      <c r="U157">
        <f>SUMPRODUCT(($B157=[1]程序注册表!$C$2:$C$3000)*($U$1=[1]程序注册表!$F$2:$F$3000)*([1]程序注册表!$X$2:$X$3000))</f>
        <v>0</v>
      </c>
      <c r="V157">
        <f>SUMPRODUCT(($B157=[1]程序注册表!$C$2:$C$3000)*($V$1=[1]程序注册表!$F$2:$F$3000)*([1]程序注册表!$X$2:$X$3000))</f>
        <v>0</v>
      </c>
      <c r="W157">
        <f>SUMPRODUCT(($B157=[1]程序注册表!$C$2:$C$3000)*($W$1=[1]程序注册表!$F$2:$F$3000)*([1]程序注册表!$X$2:$X$3000))</f>
        <v>0</v>
      </c>
      <c r="X157">
        <f>SUMPRODUCT(($B157=[1]程序注册表!$C$2:$C$3000)*($X$1=[1]程序注册表!$F$2:$F$3000)*([1]程序注册表!$X$2:$X$3000))</f>
        <v>0</v>
      </c>
      <c r="Y157" s="9">
        <f t="shared" si="134"/>
        <v>0</v>
      </c>
      <c r="Z157" s="9">
        <f t="shared" si="135"/>
        <v>0</v>
      </c>
      <c r="AA157" s="9">
        <f t="shared" si="136"/>
        <v>0</v>
      </c>
      <c r="AB157" s="9">
        <f t="shared" si="137"/>
        <v>0</v>
      </c>
      <c r="AC157" s="9">
        <f t="shared" si="138"/>
        <v>0</v>
      </c>
      <c r="AD157" s="9">
        <f t="shared" si="139"/>
        <v>0</v>
      </c>
      <c r="AE157" s="9">
        <f t="shared" si="140"/>
        <v>0</v>
      </c>
      <c r="AF157" s="9">
        <f t="shared" si="141"/>
        <v>0</v>
      </c>
      <c r="AG157" s="9">
        <f t="shared" si="142"/>
        <v>0</v>
      </c>
      <c r="AH157" s="14">
        <f t="shared" si="143"/>
        <v>0</v>
      </c>
      <c r="AI157" s="14">
        <f t="shared" si="144"/>
        <v>0</v>
      </c>
      <c r="AJ157" s="14">
        <f t="shared" si="145"/>
        <v>0</v>
      </c>
      <c r="AK157" s="14">
        <f t="shared" si="146"/>
        <v>0</v>
      </c>
      <c r="AL157" s="14">
        <f t="shared" si="147"/>
        <v>0</v>
      </c>
      <c r="AM157" s="14">
        <f t="shared" si="148"/>
        <v>0</v>
      </c>
      <c r="AN157" s="14">
        <f t="shared" si="149"/>
        <v>0</v>
      </c>
      <c r="AO157" s="14">
        <f t="shared" si="150"/>
        <v>0</v>
      </c>
      <c r="AP157" s="14">
        <f t="shared" si="151"/>
        <v>0</v>
      </c>
      <c r="AQ157" s="16">
        <f t="shared" si="152"/>
        <v>0</v>
      </c>
      <c r="AR157" s="16">
        <f t="shared" si="153"/>
        <v>0</v>
      </c>
      <c r="AS157" s="16">
        <f t="shared" si="154"/>
        <v>0</v>
      </c>
      <c r="AT157" s="16">
        <f t="shared" si="155"/>
        <v>0</v>
      </c>
      <c r="AU157" s="16">
        <f t="shared" si="156"/>
        <v>0</v>
      </c>
      <c r="AV157" s="16">
        <f t="shared" si="157"/>
        <v>0</v>
      </c>
      <c r="AW157" s="16">
        <f t="shared" si="158"/>
        <v>0</v>
      </c>
      <c r="AX157" s="16">
        <f t="shared" si="159"/>
        <v>0</v>
      </c>
      <c r="AY157" s="16">
        <f t="shared" si="160"/>
        <v>0</v>
      </c>
      <c r="AZ157" s="18">
        <f t="shared" si="161"/>
        <v>0</v>
      </c>
      <c r="BA157" s="18">
        <f t="shared" si="162"/>
        <v>0</v>
      </c>
      <c r="BB157" s="18">
        <f t="shared" si="163"/>
        <v>0</v>
      </c>
      <c r="BC157" s="18">
        <f t="shared" si="164"/>
        <v>0</v>
      </c>
      <c r="BD157" s="18">
        <f t="shared" si="165"/>
        <v>0</v>
      </c>
      <c r="BE157" s="18">
        <f t="shared" si="166"/>
        <v>0</v>
      </c>
      <c r="BF157" s="18">
        <f t="shared" si="167"/>
        <v>0</v>
      </c>
      <c r="BG157" s="18">
        <f t="shared" si="168"/>
        <v>0</v>
      </c>
      <c r="BH157" s="18">
        <f t="shared" si="169"/>
        <v>0</v>
      </c>
    </row>
    <row r="158" spans="8:60" x14ac:dyDescent="0.25">
      <c r="H158" s="6" t="str">
        <f>IFERROR(VLOOKUP(B158,Sheet3!$A$1:$C$500,2,0),"")</f>
        <v/>
      </c>
      <c r="I158" s="2">
        <f t="shared" si="170"/>
        <v>0</v>
      </c>
      <c r="J158" s="2">
        <f t="shared" si="171"/>
        <v>0</v>
      </c>
      <c r="K158" s="12" t="str">
        <f>IFERROR(VLOOKUP(B158,Sheet3!$A$1:$C$500,3,0),"")</f>
        <v/>
      </c>
      <c r="L158" s="2">
        <f t="shared" si="132"/>
        <v>0</v>
      </c>
      <c r="M158" s="2">
        <f t="shared" si="133"/>
        <v>0</v>
      </c>
      <c r="N158">
        <f t="shared" si="131"/>
        <v>0</v>
      </c>
      <c r="O158">
        <f>SUMPRODUCT(($B158=[1]程序注册表!$C$2:$C$3000)*($O$1=[1]程序注册表!$F$2:$F$3000)*([1]程序注册表!$X$2:$X$3000))</f>
        <v>0</v>
      </c>
      <c r="P158">
        <f>SUMPRODUCT(($B158=[1]程序注册表!$C$2:$C$3000)*($P$1=[1]程序注册表!$F$2:$F$3000)*([1]程序注册表!$X$2:$X$3000))</f>
        <v>0</v>
      </c>
      <c r="Q158">
        <f>SUMPRODUCT(($B158=[1]程序注册表!$C$2:$C$3000)*($Q$1=[1]程序注册表!$F$2:$F$3000)*([1]程序注册表!$X$2:$X$3000))</f>
        <v>0</v>
      </c>
      <c r="R158">
        <f>SUMPRODUCT(($B158=[1]程序注册表!$C$2:$C$3000)*($R$1=[1]程序注册表!$F$2:$F$3000)*([1]程序注册表!$X$2:$X$3000))</f>
        <v>0</v>
      </c>
      <c r="S158">
        <f>SUMPRODUCT(($B158=[1]程序注册表!$C$2:$C$3000)*($S$1=[1]程序注册表!$F$2:$F$3000)*([1]程序注册表!$X$2:$X$3000))</f>
        <v>0</v>
      </c>
      <c r="T158">
        <f>SUMPRODUCT(($B158=[1]程序注册表!$C$2:$C$3000)*($T$1=[1]程序注册表!$F$2:$F$3000)*([1]程序注册表!$X$2:$X$3000))</f>
        <v>0</v>
      </c>
      <c r="U158">
        <f>SUMPRODUCT(($B158=[1]程序注册表!$C$2:$C$3000)*($U$1=[1]程序注册表!$F$2:$F$3000)*([1]程序注册表!$X$2:$X$3000))</f>
        <v>0</v>
      </c>
      <c r="V158">
        <f>SUMPRODUCT(($B158=[1]程序注册表!$C$2:$C$3000)*($V$1=[1]程序注册表!$F$2:$F$3000)*([1]程序注册表!$X$2:$X$3000))</f>
        <v>0</v>
      </c>
      <c r="W158">
        <f>SUMPRODUCT(($B158=[1]程序注册表!$C$2:$C$3000)*($W$1=[1]程序注册表!$F$2:$F$3000)*([1]程序注册表!$X$2:$X$3000))</f>
        <v>0</v>
      </c>
      <c r="X158">
        <f>SUMPRODUCT(($B158=[1]程序注册表!$C$2:$C$3000)*($X$1=[1]程序注册表!$F$2:$F$3000)*([1]程序注册表!$X$2:$X$3000))</f>
        <v>0</v>
      </c>
      <c r="Y158" s="9">
        <f t="shared" si="134"/>
        <v>0</v>
      </c>
      <c r="Z158" s="9">
        <f t="shared" si="135"/>
        <v>0</v>
      </c>
      <c r="AA158" s="9">
        <f t="shared" si="136"/>
        <v>0</v>
      </c>
      <c r="AB158" s="9">
        <f t="shared" si="137"/>
        <v>0</v>
      </c>
      <c r="AC158" s="9">
        <f t="shared" si="138"/>
        <v>0</v>
      </c>
      <c r="AD158" s="9">
        <f t="shared" si="139"/>
        <v>0</v>
      </c>
      <c r="AE158" s="9">
        <f t="shared" si="140"/>
        <v>0</v>
      </c>
      <c r="AF158" s="9">
        <f t="shared" si="141"/>
        <v>0</v>
      </c>
      <c r="AG158" s="9">
        <f t="shared" si="142"/>
        <v>0</v>
      </c>
      <c r="AH158" s="14">
        <f t="shared" si="143"/>
        <v>0</v>
      </c>
      <c r="AI158" s="14">
        <f t="shared" si="144"/>
        <v>0</v>
      </c>
      <c r="AJ158" s="14">
        <f t="shared" si="145"/>
        <v>0</v>
      </c>
      <c r="AK158" s="14">
        <f t="shared" si="146"/>
        <v>0</v>
      </c>
      <c r="AL158" s="14">
        <f t="shared" si="147"/>
        <v>0</v>
      </c>
      <c r="AM158" s="14">
        <f t="shared" si="148"/>
        <v>0</v>
      </c>
      <c r="AN158" s="14">
        <f t="shared" si="149"/>
        <v>0</v>
      </c>
      <c r="AO158" s="14">
        <f t="shared" si="150"/>
        <v>0</v>
      </c>
      <c r="AP158" s="14">
        <f t="shared" si="151"/>
        <v>0</v>
      </c>
      <c r="AQ158" s="16">
        <f t="shared" si="152"/>
        <v>0</v>
      </c>
      <c r="AR158" s="16">
        <f t="shared" si="153"/>
        <v>0</v>
      </c>
      <c r="AS158" s="16">
        <f t="shared" si="154"/>
        <v>0</v>
      </c>
      <c r="AT158" s="16">
        <f t="shared" si="155"/>
        <v>0</v>
      </c>
      <c r="AU158" s="16">
        <f t="shared" si="156"/>
        <v>0</v>
      </c>
      <c r="AV158" s="16">
        <f t="shared" si="157"/>
        <v>0</v>
      </c>
      <c r="AW158" s="16">
        <f t="shared" si="158"/>
        <v>0</v>
      </c>
      <c r="AX158" s="16">
        <f t="shared" si="159"/>
        <v>0</v>
      </c>
      <c r="AY158" s="16">
        <f t="shared" si="160"/>
        <v>0</v>
      </c>
      <c r="AZ158" s="18">
        <f t="shared" si="161"/>
        <v>0</v>
      </c>
      <c r="BA158" s="18">
        <f t="shared" si="162"/>
        <v>0</v>
      </c>
      <c r="BB158" s="18">
        <f t="shared" si="163"/>
        <v>0</v>
      </c>
      <c r="BC158" s="18">
        <f t="shared" si="164"/>
        <v>0</v>
      </c>
      <c r="BD158" s="18">
        <f t="shared" si="165"/>
        <v>0</v>
      </c>
      <c r="BE158" s="18">
        <f t="shared" si="166"/>
        <v>0</v>
      </c>
      <c r="BF158" s="18">
        <f t="shared" si="167"/>
        <v>0</v>
      </c>
      <c r="BG158" s="18">
        <f t="shared" si="168"/>
        <v>0</v>
      </c>
      <c r="BH158" s="18">
        <f t="shared" si="169"/>
        <v>0</v>
      </c>
    </row>
    <row r="159" spans="8:60" x14ac:dyDescent="0.25">
      <c r="H159" s="6" t="str">
        <f>IFERROR(VLOOKUP(B159,Sheet3!$A$1:$C$500,2,0),"")</f>
        <v/>
      </c>
      <c r="I159" s="2">
        <f t="shared" si="170"/>
        <v>0</v>
      </c>
      <c r="J159" s="2">
        <f t="shared" si="171"/>
        <v>0</v>
      </c>
      <c r="K159" s="12" t="str">
        <f>IFERROR(VLOOKUP(B159,Sheet3!$A$1:$C$500,3,0),"")</f>
        <v/>
      </c>
      <c r="L159" s="2">
        <f t="shared" si="132"/>
        <v>0</v>
      </c>
      <c r="M159" s="2">
        <f t="shared" si="133"/>
        <v>0</v>
      </c>
      <c r="N159">
        <f t="shared" si="131"/>
        <v>0</v>
      </c>
      <c r="O159">
        <f>SUMPRODUCT(($B159=[1]程序注册表!$C$2:$C$3000)*($O$1=[1]程序注册表!$F$2:$F$3000)*([1]程序注册表!$X$2:$X$3000))</f>
        <v>0</v>
      </c>
      <c r="P159">
        <f>SUMPRODUCT(($B159=[1]程序注册表!$C$2:$C$3000)*($P$1=[1]程序注册表!$F$2:$F$3000)*([1]程序注册表!$X$2:$X$3000))</f>
        <v>0</v>
      </c>
      <c r="Q159">
        <f>SUMPRODUCT(($B159=[1]程序注册表!$C$2:$C$3000)*($Q$1=[1]程序注册表!$F$2:$F$3000)*([1]程序注册表!$X$2:$X$3000))</f>
        <v>0</v>
      </c>
      <c r="R159">
        <f>SUMPRODUCT(($B159=[1]程序注册表!$C$2:$C$3000)*($R$1=[1]程序注册表!$F$2:$F$3000)*([1]程序注册表!$X$2:$X$3000))</f>
        <v>0</v>
      </c>
      <c r="S159">
        <f>SUMPRODUCT(($B159=[1]程序注册表!$C$2:$C$3000)*($S$1=[1]程序注册表!$F$2:$F$3000)*([1]程序注册表!$X$2:$X$3000))</f>
        <v>0</v>
      </c>
      <c r="T159">
        <f>SUMPRODUCT(($B159=[1]程序注册表!$C$2:$C$3000)*($T$1=[1]程序注册表!$F$2:$F$3000)*([1]程序注册表!$X$2:$X$3000))</f>
        <v>0</v>
      </c>
      <c r="U159">
        <f>SUMPRODUCT(($B159=[1]程序注册表!$C$2:$C$3000)*($U$1=[1]程序注册表!$F$2:$F$3000)*([1]程序注册表!$X$2:$X$3000))</f>
        <v>0</v>
      </c>
      <c r="V159">
        <f>SUMPRODUCT(($B159=[1]程序注册表!$C$2:$C$3000)*($V$1=[1]程序注册表!$F$2:$F$3000)*([1]程序注册表!$X$2:$X$3000))</f>
        <v>0</v>
      </c>
      <c r="W159">
        <f>SUMPRODUCT(($B159=[1]程序注册表!$C$2:$C$3000)*($W$1=[1]程序注册表!$F$2:$F$3000)*([1]程序注册表!$X$2:$X$3000))</f>
        <v>0</v>
      </c>
      <c r="X159">
        <f>SUMPRODUCT(($B159=[1]程序注册表!$C$2:$C$3000)*($X$1=[1]程序注册表!$F$2:$F$3000)*([1]程序注册表!$X$2:$X$3000))</f>
        <v>0</v>
      </c>
      <c r="Y159" s="9">
        <f t="shared" si="134"/>
        <v>0</v>
      </c>
      <c r="Z159" s="9">
        <f t="shared" si="135"/>
        <v>0</v>
      </c>
      <c r="AA159" s="9">
        <f t="shared" si="136"/>
        <v>0</v>
      </c>
      <c r="AB159" s="9">
        <f t="shared" si="137"/>
        <v>0</v>
      </c>
      <c r="AC159" s="9">
        <f t="shared" si="138"/>
        <v>0</v>
      </c>
      <c r="AD159" s="9">
        <f t="shared" si="139"/>
        <v>0</v>
      </c>
      <c r="AE159" s="9">
        <f t="shared" si="140"/>
        <v>0</v>
      </c>
      <c r="AF159" s="9">
        <f t="shared" si="141"/>
        <v>0</v>
      </c>
      <c r="AG159" s="9">
        <f t="shared" si="142"/>
        <v>0</v>
      </c>
      <c r="AH159" s="14">
        <f t="shared" si="143"/>
        <v>0</v>
      </c>
      <c r="AI159" s="14">
        <f t="shared" si="144"/>
        <v>0</v>
      </c>
      <c r="AJ159" s="14">
        <f t="shared" si="145"/>
        <v>0</v>
      </c>
      <c r="AK159" s="14">
        <f t="shared" si="146"/>
        <v>0</v>
      </c>
      <c r="AL159" s="14">
        <f t="shared" si="147"/>
        <v>0</v>
      </c>
      <c r="AM159" s="14">
        <f t="shared" si="148"/>
        <v>0</v>
      </c>
      <c r="AN159" s="14">
        <f t="shared" si="149"/>
        <v>0</v>
      </c>
      <c r="AO159" s="14">
        <f t="shared" si="150"/>
        <v>0</v>
      </c>
      <c r="AP159" s="14">
        <f t="shared" si="151"/>
        <v>0</v>
      </c>
      <c r="AQ159" s="16">
        <f t="shared" si="152"/>
        <v>0</v>
      </c>
      <c r="AR159" s="16">
        <f t="shared" si="153"/>
        <v>0</v>
      </c>
      <c r="AS159" s="16">
        <f t="shared" si="154"/>
        <v>0</v>
      </c>
      <c r="AT159" s="16">
        <f t="shared" si="155"/>
        <v>0</v>
      </c>
      <c r="AU159" s="16">
        <f t="shared" si="156"/>
        <v>0</v>
      </c>
      <c r="AV159" s="16">
        <f t="shared" si="157"/>
        <v>0</v>
      </c>
      <c r="AW159" s="16">
        <f t="shared" si="158"/>
        <v>0</v>
      </c>
      <c r="AX159" s="16">
        <f t="shared" si="159"/>
        <v>0</v>
      </c>
      <c r="AY159" s="16">
        <f t="shared" si="160"/>
        <v>0</v>
      </c>
      <c r="AZ159" s="18">
        <f t="shared" si="161"/>
        <v>0</v>
      </c>
      <c r="BA159" s="18">
        <f t="shared" si="162"/>
        <v>0</v>
      </c>
      <c r="BB159" s="18">
        <f t="shared" si="163"/>
        <v>0</v>
      </c>
      <c r="BC159" s="18">
        <f t="shared" si="164"/>
        <v>0</v>
      </c>
      <c r="BD159" s="18">
        <f t="shared" si="165"/>
        <v>0</v>
      </c>
      <c r="BE159" s="18">
        <f t="shared" si="166"/>
        <v>0</v>
      </c>
      <c r="BF159" s="18">
        <f t="shared" si="167"/>
        <v>0</v>
      </c>
      <c r="BG159" s="18">
        <f t="shared" si="168"/>
        <v>0</v>
      </c>
      <c r="BH159" s="18">
        <f t="shared" si="169"/>
        <v>0</v>
      </c>
    </row>
    <row r="160" spans="8:60" x14ac:dyDescent="0.25">
      <c r="H160" s="6" t="str">
        <f>IFERROR(VLOOKUP(B160,Sheet3!$A$1:$C$500,2,0),"")</f>
        <v/>
      </c>
      <c r="I160" s="2">
        <f t="shared" si="170"/>
        <v>0</v>
      </c>
      <c r="J160" s="2">
        <f t="shared" si="171"/>
        <v>0</v>
      </c>
      <c r="K160" s="12" t="str">
        <f>IFERROR(VLOOKUP(B160,Sheet3!$A$1:$C$500,3,0),"")</f>
        <v/>
      </c>
      <c r="L160" s="2">
        <f t="shared" si="132"/>
        <v>0</v>
      </c>
      <c r="M160" s="2">
        <f t="shared" si="133"/>
        <v>0</v>
      </c>
      <c r="N160">
        <f t="shared" si="131"/>
        <v>0</v>
      </c>
      <c r="O160">
        <f>SUMPRODUCT(($B160=[1]程序注册表!$C$2:$C$3000)*($O$1=[1]程序注册表!$F$2:$F$3000)*([1]程序注册表!$X$2:$X$3000))</f>
        <v>0</v>
      </c>
      <c r="P160">
        <f>SUMPRODUCT(($B160=[1]程序注册表!$C$2:$C$3000)*($P$1=[1]程序注册表!$F$2:$F$3000)*([1]程序注册表!$X$2:$X$3000))</f>
        <v>0</v>
      </c>
      <c r="Q160">
        <f>SUMPRODUCT(($B160=[1]程序注册表!$C$2:$C$3000)*($Q$1=[1]程序注册表!$F$2:$F$3000)*([1]程序注册表!$X$2:$X$3000))</f>
        <v>0</v>
      </c>
      <c r="R160">
        <f>SUMPRODUCT(($B160=[1]程序注册表!$C$2:$C$3000)*($R$1=[1]程序注册表!$F$2:$F$3000)*([1]程序注册表!$X$2:$X$3000))</f>
        <v>0</v>
      </c>
      <c r="S160">
        <f>SUMPRODUCT(($B160=[1]程序注册表!$C$2:$C$3000)*($S$1=[1]程序注册表!$F$2:$F$3000)*([1]程序注册表!$X$2:$X$3000))</f>
        <v>0</v>
      </c>
      <c r="T160">
        <f>SUMPRODUCT(($B160=[1]程序注册表!$C$2:$C$3000)*($T$1=[1]程序注册表!$F$2:$F$3000)*([1]程序注册表!$X$2:$X$3000))</f>
        <v>0</v>
      </c>
      <c r="U160">
        <f>SUMPRODUCT(($B160=[1]程序注册表!$C$2:$C$3000)*($U$1=[1]程序注册表!$F$2:$F$3000)*([1]程序注册表!$X$2:$X$3000))</f>
        <v>0</v>
      </c>
      <c r="V160">
        <f>SUMPRODUCT(($B160=[1]程序注册表!$C$2:$C$3000)*($V$1=[1]程序注册表!$F$2:$F$3000)*([1]程序注册表!$X$2:$X$3000))</f>
        <v>0</v>
      </c>
      <c r="W160">
        <f>SUMPRODUCT(($B160=[1]程序注册表!$C$2:$C$3000)*($W$1=[1]程序注册表!$F$2:$F$3000)*([1]程序注册表!$X$2:$X$3000))</f>
        <v>0</v>
      </c>
      <c r="X160">
        <f>SUMPRODUCT(($B160=[1]程序注册表!$C$2:$C$3000)*($X$1=[1]程序注册表!$F$2:$F$3000)*([1]程序注册表!$X$2:$X$3000))</f>
        <v>0</v>
      </c>
      <c r="Y160" s="9">
        <f t="shared" si="134"/>
        <v>0</v>
      </c>
      <c r="Z160" s="9">
        <f t="shared" si="135"/>
        <v>0</v>
      </c>
      <c r="AA160" s="9">
        <f t="shared" si="136"/>
        <v>0</v>
      </c>
      <c r="AB160" s="9">
        <f t="shared" si="137"/>
        <v>0</v>
      </c>
      <c r="AC160" s="9">
        <f t="shared" si="138"/>
        <v>0</v>
      </c>
      <c r="AD160" s="9">
        <f t="shared" si="139"/>
        <v>0</v>
      </c>
      <c r="AE160" s="9">
        <f t="shared" si="140"/>
        <v>0</v>
      </c>
      <c r="AF160" s="9">
        <f t="shared" si="141"/>
        <v>0</v>
      </c>
      <c r="AG160" s="9">
        <f t="shared" si="142"/>
        <v>0</v>
      </c>
      <c r="AH160" s="14">
        <f t="shared" si="143"/>
        <v>0</v>
      </c>
      <c r="AI160" s="14">
        <f t="shared" si="144"/>
        <v>0</v>
      </c>
      <c r="AJ160" s="14">
        <f t="shared" si="145"/>
        <v>0</v>
      </c>
      <c r="AK160" s="14">
        <f t="shared" si="146"/>
        <v>0</v>
      </c>
      <c r="AL160" s="14">
        <f t="shared" si="147"/>
        <v>0</v>
      </c>
      <c r="AM160" s="14">
        <f t="shared" si="148"/>
        <v>0</v>
      </c>
      <c r="AN160" s="14">
        <f t="shared" si="149"/>
        <v>0</v>
      </c>
      <c r="AO160" s="14">
        <f t="shared" si="150"/>
        <v>0</v>
      </c>
      <c r="AP160" s="14">
        <f t="shared" si="151"/>
        <v>0</v>
      </c>
      <c r="AQ160" s="16">
        <f t="shared" si="152"/>
        <v>0</v>
      </c>
      <c r="AR160" s="16">
        <f t="shared" si="153"/>
        <v>0</v>
      </c>
      <c r="AS160" s="16">
        <f t="shared" si="154"/>
        <v>0</v>
      </c>
      <c r="AT160" s="16">
        <f t="shared" si="155"/>
        <v>0</v>
      </c>
      <c r="AU160" s="16">
        <f t="shared" si="156"/>
        <v>0</v>
      </c>
      <c r="AV160" s="16">
        <f t="shared" si="157"/>
        <v>0</v>
      </c>
      <c r="AW160" s="16">
        <f t="shared" si="158"/>
        <v>0</v>
      </c>
      <c r="AX160" s="16">
        <f t="shared" si="159"/>
        <v>0</v>
      </c>
      <c r="AY160" s="16">
        <f t="shared" si="160"/>
        <v>0</v>
      </c>
      <c r="AZ160" s="18">
        <f t="shared" si="161"/>
        <v>0</v>
      </c>
      <c r="BA160" s="18">
        <f t="shared" si="162"/>
        <v>0</v>
      </c>
      <c r="BB160" s="18">
        <f t="shared" si="163"/>
        <v>0</v>
      </c>
      <c r="BC160" s="18">
        <f t="shared" si="164"/>
        <v>0</v>
      </c>
      <c r="BD160" s="18">
        <f t="shared" si="165"/>
        <v>0</v>
      </c>
      <c r="BE160" s="18">
        <f t="shared" si="166"/>
        <v>0</v>
      </c>
      <c r="BF160" s="18">
        <f t="shared" si="167"/>
        <v>0</v>
      </c>
      <c r="BG160" s="18">
        <f t="shared" si="168"/>
        <v>0</v>
      </c>
      <c r="BH160" s="18">
        <f t="shared" si="169"/>
        <v>0</v>
      </c>
    </row>
    <row r="161" spans="8:60" x14ac:dyDescent="0.25">
      <c r="H161" s="6" t="str">
        <f>IFERROR(VLOOKUP(B161,Sheet3!$A$1:$C$500,2,0),"")</f>
        <v/>
      </c>
      <c r="I161" s="2">
        <f t="shared" si="170"/>
        <v>0</v>
      </c>
      <c r="J161" s="2">
        <f t="shared" si="171"/>
        <v>0</v>
      </c>
      <c r="K161" s="12" t="str">
        <f>IFERROR(VLOOKUP(B161,Sheet3!$A$1:$C$500,3,0),"")</f>
        <v/>
      </c>
      <c r="L161" s="2">
        <f t="shared" si="132"/>
        <v>0</v>
      </c>
      <c r="M161" s="2">
        <f t="shared" si="133"/>
        <v>0</v>
      </c>
      <c r="N161">
        <f t="shared" si="131"/>
        <v>0</v>
      </c>
      <c r="O161">
        <f>SUMPRODUCT(($B161=[1]程序注册表!$C$2:$C$3000)*($O$1=[1]程序注册表!$F$2:$F$3000)*([1]程序注册表!$X$2:$X$3000))</f>
        <v>0</v>
      </c>
      <c r="P161">
        <f>SUMPRODUCT(($B161=[1]程序注册表!$C$2:$C$3000)*($P$1=[1]程序注册表!$F$2:$F$3000)*([1]程序注册表!$X$2:$X$3000))</f>
        <v>0</v>
      </c>
      <c r="Q161">
        <f>SUMPRODUCT(($B161=[1]程序注册表!$C$2:$C$3000)*($Q$1=[1]程序注册表!$F$2:$F$3000)*([1]程序注册表!$X$2:$X$3000))</f>
        <v>0</v>
      </c>
      <c r="R161">
        <f>SUMPRODUCT(($B161=[1]程序注册表!$C$2:$C$3000)*($R$1=[1]程序注册表!$F$2:$F$3000)*([1]程序注册表!$X$2:$X$3000))</f>
        <v>0</v>
      </c>
      <c r="S161">
        <f>SUMPRODUCT(($B161=[1]程序注册表!$C$2:$C$3000)*($S$1=[1]程序注册表!$F$2:$F$3000)*([1]程序注册表!$X$2:$X$3000))</f>
        <v>0</v>
      </c>
      <c r="T161">
        <f>SUMPRODUCT(($B161=[1]程序注册表!$C$2:$C$3000)*($T$1=[1]程序注册表!$F$2:$F$3000)*([1]程序注册表!$X$2:$X$3000))</f>
        <v>0</v>
      </c>
      <c r="U161">
        <f>SUMPRODUCT(($B161=[1]程序注册表!$C$2:$C$3000)*($U$1=[1]程序注册表!$F$2:$F$3000)*([1]程序注册表!$X$2:$X$3000))</f>
        <v>0</v>
      </c>
      <c r="V161">
        <f>SUMPRODUCT(($B161=[1]程序注册表!$C$2:$C$3000)*($V$1=[1]程序注册表!$F$2:$F$3000)*([1]程序注册表!$X$2:$X$3000))</f>
        <v>0</v>
      </c>
      <c r="W161">
        <f>SUMPRODUCT(($B161=[1]程序注册表!$C$2:$C$3000)*($W$1=[1]程序注册表!$F$2:$F$3000)*([1]程序注册表!$X$2:$X$3000))</f>
        <v>0</v>
      </c>
      <c r="X161">
        <f>SUMPRODUCT(($B161=[1]程序注册表!$C$2:$C$3000)*($X$1=[1]程序注册表!$F$2:$F$3000)*([1]程序注册表!$X$2:$X$3000))</f>
        <v>0</v>
      </c>
      <c r="Y161" s="9">
        <f t="shared" si="134"/>
        <v>0</v>
      </c>
      <c r="Z161" s="9">
        <f t="shared" si="135"/>
        <v>0</v>
      </c>
      <c r="AA161" s="9">
        <f t="shared" si="136"/>
        <v>0</v>
      </c>
      <c r="AB161" s="9">
        <f t="shared" si="137"/>
        <v>0</v>
      </c>
      <c r="AC161" s="9">
        <f t="shared" si="138"/>
        <v>0</v>
      </c>
      <c r="AD161" s="9">
        <f t="shared" si="139"/>
        <v>0</v>
      </c>
      <c r="AE161" s="9">
        <f t="shared" si="140"/>
        <v>0</v>
      </c>
      <c r="AF161" s="9">
        <f t="shared" si="141"/>
        <v>0</v>
      </c>
      <c r="AG161" s="9">
        <f t="shared" si="142"/>
        <v>0</v>
      </c>
      <c r="AH161" s="14">
        <f t="shared" si="143"/>
        <v>0</v>
      </c>
      <c r="AI161" s="14">
        <f t="shared" si="144"/>
        <v>0</v>
      </c>
      <c r="AJ161" s="14">
        <f t="shared" si="145"/>
        <v>0</v>
      </c>
      <c r="AK161" s="14">
        <f t="shared" si="146"/>
        <v>0</v>
      </c>
      <c r="AL161" s="14">
        <f t="shared" si="147"/>
        <v>0</v>
      </c>
      <c r="AM161" s="14">
        <f t="shared" si="148"/>
        <v>0</v>
      </c>
      <c r="AN161" s="14">
        <f t="shared" si="149"/>
        <v>0</v>
      </c>
      <c r="AO161" s="14">
        <f t="shared" si="150"/>
        <v>0</v>
      </c>
      <c r="AP161" s="14">
        <f t="shared" si="151"/>
        <v>0</v>
      </c>
      <c r="AQ161" s="16">
        <f t="shared" si="152"/>
        <v>0</v>
      </c>
      <c r="AR161" s="16">
        <f t="shared" si="153"/>
        <v>0</v>
      </c>
      <c r="AS161" s="16">
        <f t="shared" si="154"/>
        <v>0</v>
      </c>
      <c r="AT161" s="16">
        <f t="shared" si="155"/>
        <v>0</v>
      </c>
      <c r="AU161" s="16">
        <f t="shared" si="156"/>
        <v>0</v>
      </c>
      <c r="AV161" s="16">
        <f t="shared" si="157"/>
        <v>0</v>
      </c>
      <c r="AW161" s="16">
        <f t="shared" si="158"/>
        <v>0</v>
      </c>
      <c r="AX161" s="16">
        <f t="shared" si="159"/>
        <v>0</v>
      </c>
      <c r="AY161" s="16">
        <f t="shared" si="160"/>
        <v>0</v>
      </c>
      <c r="AZ161" s="18">
        <f t="shared" si="161"/>
        <v>0</v>
      </c>
      <c r="BA161" s="18">
        <f t="shared" si="162"/>
        <v>0</v>
      </c>
      <c r="BB161" s="18">
        <f t="shared" si="163"/>
        <v>0</v>
      </c>
      <c r="BC161" s="18">
        <f t="shared" si="164"/>
        <v>0</v>
      </c>
      <c r="BD161" s="18">
        <f t="shared" si="165"/>
        <v>0</v>
      </c>
      <c r="BE161" s="18">
        <f t="shared" si="166"/>
        <v>0</v>
      </c>
      <c r="BF161" s="18">
        <f t="shared" si="167"/>
        <v>0</v>
      </c>
      <c r="BG161" s="18">
        <f t="shared" si="168"/>
        <v>0</v>
      </c>
      <c r="BH161" s="18">
        <f t="shared" si="169"/>
        <v>0</v>
      </c>
    </row>
    <row r="162" spans="8:60" x14ac:dyDescent="0.25">
      <c r="H162" s="6" t="str">
        <f>IFERROR(VLOOKUP(B162,Sheet3!$A$1:$C$500,2,0),"")</f>
        <v/>
      </c>
      <c r="I162" s="2">
        <f t="shared" si="170"/>
        <v>0</v>
      </c>
      <c r="J162" s="2">
        <f t="shared" si="171"/>
        <v>0</v>
      </c>
      <c r="K162" s="12" t="str">
        <f>IFERROR(VLOOKUP(B162,Sheet3!$A$1:$C$500,3,0),"")</f>
        <v/>
      </c>
      <c r="L162" s="2">
        <f t="shared" si="132"/>
        <v>0</v>
      </c>
      <c r="M162" s="2">
        <f t="shared" si="133"/>
        <v>0</v>
      </c>
      <c r="N162">
        <f t="shared" si="131"/>
        <v>0</v>
      </c>
      <c r="O162">
        <f>SUMPRODUCT(($B162=[1]程序注册表!$C$2:$C$3000)*($O$1=[1]程序注册表!$F$2:$F$3000)*([1]程序注册表!$X$2:$X$3000))</f>
        <v>0</v>
      </c>
      <c r="P162">
        <f>SUMPRODUCT(($B162=[1]程序注册表!$C$2:$C$3000)*($P$1=[1]程序注册表!$F$2:$F$3000)*([1]程序注册表!$X$2:$X$3000))</f>
        <v>0</v>
      </c>
      <c r="Q162">
        <f>SUMPRODUCT(($B162=[1]程序注册表!$C$2:$C$3000)*($Q$1=[1]程序注册表!$F$2:$F$3000)*([1]程序注册表!$X$2:$X$3000))</f>
        <v>0</v>
      </c>
      <c r="R162">
        <f>SUMPRODUCT(($B162=[1]程序注册表!$C$2:$C$3000)*($R$1=[1]程序注册表!$F$2:$F$3000)*([1]程序注册表!$X$2:$X$3000))</f>
        <v>0</v>
      </c>
      <c r="S162">
        <f>SUMPRODUCT(($B162=[1]程序注册表!$C$2:$C$3000)*($S$1=[1]程序注册表!$F$2:$F$3000)*([1]程序注册表!$X$2:$X$3000))</f>
        <v>0</v>
      </c>
      <c r="T162">
        <f>SUMPRODUCT(($B162=[1]程序注册表!$C$2:$C$3000)*($T$1=[1]程序注册表!$F$2:$F$3000)*([1]程序注册表!$X$2:$X$3000))</f>
        <v>0</v>
      </c>
      <c r="U162">
        <f>SUMPRODUCT(($B162=[1]程序注册表!$C$2:$C$3000)*($U$1=[1]程序注册表!$F$2:$F$3000)*([1]程序注册表!$X$2:$X$3000))</f>
        <v>0</v>
      </c>
      <c r="V162">
        <f>SUMPRODUCT(($B162=[1]程序注册表!$C$2:$C$3000)*($V$1=[1]程序注册表!$F$2:$F$3000)*([1]程序注册表!$X$2:$X$3000))</f>
        <v>0</v>
      </c>
      <c r="W162">
        <f>SUMPRODUCT(($B162=[1]程序注册表!$C$2:$C$3000)*($W$1=[1]程序注册表!$F$2:$F$3000)*([1]程序注册表!$X$2:$X$3000))</f>
        <v>0</v>
      </c>
      <c r="X162">
        <f>SUMPRODUCT(($B162=[1]程序注册表!$C$2:$C$3000)*($X$1=[1]程序注册表!$F$2:$F$3000)*([1]程序注册表!$X$2:$X$3000))</f>
        <v>0</v>
      </c>
      <c r="Y162" s="9">
        <f t="shared" si="134"/>
        <v>0</v>
      </c>
      <c r="Z162" s="9">
        <f t="shared" si="135"/>
        <v>0</v>
      </c>
      <c r="AA162" s="9">
        <f t="shared" si="136"/>
        <v>0</v>
      </c>
      <c r="AB162" s="9">
        <f t="shared" si="137"/>
        <v>0</v>
      </c>
      <c r="AC162" s="9">
        <f t="shared" si="138"/>
        <v>0</v>
      </c>
      <c r="AD162" s="9">
        <f t="shared" si="139"/>
        <v>0</v>
      </c>
      <c r="AE162" s="9">
        <f t="shared" si="140"/>
        <v>0</v>
      </c>
      <c r="AF162" s="9">
        <f t="shared" si="141"/>
        <v>0</v>
      </c>
      <c r="AG162" s="9">
        <f t="shared" si="142"/>
        <v>0</v>
      </c>
      <c r="AH162" s="14">
        <f t="shared" si="143"/>
        <v>0</v>
      </c>
      <c r="AI162" s="14">
        <f t="shared" si="144"/>
        <v>0</v>
      </c>
      <c r="AJ162" s="14">
        <f t="shared" si="145"/>
        <v>0</v>
      </c>
      <c r="AK162" s="14">
        <f t="shared" si="146"/>
        <v>0</v>
      </c>
      <c r="AL162" s="14">
        <f t="shared" si="147"/>
        <v>0</v>
      </c>
      <c r="AM162" s="14">
        <f t="shared" si="148"/>
        <v>0</v>
      </c>
      <c r="AN162" s="14">
        <f t="shared" si="149"/>
        <v>0</v>
      </c>
      <c r="AO162" s="14">
        <f t="shared" si="150"/>
        <v>0</v>
      </c>
      <c r="AP162" s="14">
        <f t="shared" si="151"/>
        <v>0</v>
      </c>
      <c r="AQ162" s="16">
        <f t="shared" si="152"/>
        <v>0</v>
      </c>
      <c r="AR162" s="16">
        <f t="shared" si="153"/>
        <v>0</v>
      </c>
      <c r="AS162" s="16">
        <f t="shared" si="154"/>
        <v>0</v>
      </c>
      <c r="AT162" s="16">
        <f t="shared" si="155"/>
        <v>0</v>
      </c>
      <c r="AU162" s="16">
        <f t="shared" si="156"/>
        <v>0</v>
      </c>
      <c r="AV162" s="16">
        <f t="shared" si="157"/>
        <v>0</v>
      </c>
      <c r="AW162" s="16">
        <f t="shared" si="158"/>
        <v>0</v>
      </c>
      <c r="AX162" s="16">
        <f t="shared" si="159"/>
        <v>0</v>
      </c>
      <c r="AY162" s="16">
        <f t="shared" si="160"/>
        <v>0</v>
      </c>
      <c r="AZ162" s="18">
        <f t="shared" si="161"/>
        <v>0</v>
      </c>
      <c r="BA162" s="18">
        <f t="shared" si="162"/>
        <v>0</v>
      </c>
      <c r="BB162" s="18">
        <f t="shared" si="163"/>
        <v>0</v>
      </c>
      <c r="BC162" s="18">
        <f t="shared" si="164"/>
        <v>0</v>
      </c>
      <c r="BD162" s="18">
        <f t="shared" si="165"/>
        <v>0</v>
      </c>
      <c r="BE162" s="18">
        <f t="shared" si="166"/>
        <v>0</v>
      </c>
      <c r="BF162" s="18">
        <f t="shared" si="167"/>
        <v>0</v>
      </c>
      <c r="BG162" s="18">
        <f t="shared" si="168"/>
        <v>0</v>
      </c>
      <c r="BH162" s="18">
        <f t="shared" si="169"/>
        <v>0</v>
      </c>
    </row>
    <row r="163" spans="8:60" x14ac:dyDescent="0.25">
      <c r="H163" s="6" t="str">
        <f>IFERROR(VLOOKUP(B163,Sheet3!$A$1:$C$500,2,0),"")</f>
        <v/>
      </c>
      <c r="I163" s="2">
        <f t="shared" si="170"/>
        <v>0</v>
      </c>
      <c r="J163" s="2">
        <f t="shared" si="171"/>
        <v>0</v>
      </c>
      <c r="K163" s="12" t="str">
        <f>IFERROR(VLOOKUP(B163,Sheet3!$A$1:$C$500,3,0),"")</f>
        <v/>
      </c>
      <c r="L163" s="2">
        <f t="shared" si="132"/>
        <v>0</v>
      </c>
      <c r="M163" s="2">
        <f t="shared" si="133"/>
        <v>0</v>
      </c>
      <c r="N163">
        <f t="shared" si="131"/>
        <v>0</v>
      </c>
      <c r="O163">
        <f>SUMPRODUCT(($B163=[1]程序注册表!$C$2:$C$3000)*($O$1=[1]程序注册表!$F$2:$F$3000)*([1]程序注册表!$X$2:$X$3000))</f>
        <v>0</v>
      </c>
      <c r="P163">
        <f>SUMPRODUCT(($B163=[1]程序注册表!$C$2:$C$3000)*($P$1=[1]程序注册表!$F$2:$F$3000)*([1]程序注册表!$X$2:$X$3000))</f>
        <v>0</v>
      </c>
      <c r="Q163">
        <f>SUMPRODUCT(($B163=[1]程序注册表!$C$2:$C$3000)*($Q$1=[1]程序注册表!$F$2:$F$3000)*([1]程序注册表!$X$2:$X$3000))</f>
        <v>0</v>
      </c>
      <c r="R163">
        <f>SUMPRODUCT(($B163=[1]程序注册表!$C$2:$C$3000)*($R$1=[1]程序注册表!$F$2:$F$3000)*([1]程序注册表!$X$2:$X$3000))</f>
        <v>0</v>
      </c>
      <c r="S163">
        <f>SUMPRODUCT(($B163=[1]程序注册表!$C$2:$C$3000)*($S$1=[1]程序注册表!$F$2:$F$3000)*([1]程序注册表!$X$2:$X$3000))</f>
        <v>0</v>
      </c>
      <c r="T163">
        <f>SUMPRODUCT(($B163=[1]程序注册表!$C$2:$C$3000)*($T$1=[1]程序注册表!$F$2:$F$3000)*([1]程序注册表!$X$2:$X$3000))</f>
        <v>0</v>
      </c>
      <c r="U163">
        <f>SUMPRODUCT(($B163=[1]程序注册表!$C$2:$C$3000)*($U$1=[1]程序注册表!$F$2:$F$3000)*([1]程序注册表!$X$2:$X$3000))</f>
        <v>0</v>
      </c>
      <c r="V163">
        <f>SUMPRODUCT(($B163=[1]程序注册表!$C$2:$C$3000)*($V$1=[1]程序注册表!$F$2:$F$3000)*([1]程序注册表!$X$2:$X$3000))</f>
        <v>0</v>
      </c>
      <c r="W163">
        <f>SUMPRODUCT(($B163=[1]程序注册表!$C$2:$C$3000)*($W$1=[1]程序注册表!$F$2:$F$3000)*([1]程序注册表!$X$2:$X$3000))</f>
        <v>0</v>
      </c>
      <c r="X163">
        <f>SUMPRODUCT(($B163=[1]程序注册表!$C$2:$C$3000)*($X$1=[1]程序注册表!$F$2:$F$3000)*([1]程序注册表!$X$2:$X$3000))</f>
        <v>0</v>
      </c>
      <c r="Y163" s="9">
        <f t="shared" si="134"/>
        <v>0</v>
      </c>
      <c r="Z163" s="9">
        <f t="shared" si="135"/>
        <v>0</v>
      </c>
      <c r="AA163" s="9">
        <f t="shared" si="136"/>
        <v>0</v>
      </c>
      <c r="AB163" s="9">
        <f t="shared" si="137"/>
        <v>0</v>
      </c>
      <c r="AC163" s="9">
        <f t="shared" si="138"/>
        <v>0</v>
      </c>
      <c r="AD163" s="9">
        <f t="shared" si="139"/>
        <v>0</v>
      </c>
      <c r="AE163" s="9">
        <f t="shared" si="140"/>
        <v>0</v>
      </c>
      <c r="AF163" s="9">
        <f t="shared" si="141"/>
        <v>0</v>
      </c>
      <c r="AG163" s="9">
        <f t="shared" si="142"/>
        <v>0</v>
      </c>
      <c r="AH163" s="14">
        <f t="shared" si="143"/>
        <v>0</v>
      </c>
      <c r="AI163" s="14">
        <f t="shared" si="144"/>
        <v>0</v>
      </c>
      <c r="AJ163" s="14">
        <f t="shared" si="145"/>
        <v>0</v>
      </c>
      <c r="AK163" s="14">
        <f t="shared" si="146"/>
        <v>0</v>
      </c>
      <c r="AL163" s="14">
        <f t="shared" si="147"/>
        <v>0</v>
      </c>
      <c r="AM163" s="14">
        <f t="shared" si="148"/>
        <v>0</v>
      </c>
      <c r="AN163" s="14">
        <f t="shared" si="149"/>
        <v>0</v>
      </c>
      <c r="AO163" s="14">
        <f t="shared" si="150"/>
        <v>0</v>
      </c>
      <c r="AP163" s="14">
        <f t="shared" si="151"/>
        <v>0</v>
      </c>
      <c r="AQ163" s="16">
        <f t="shared" si="152"/>
        <v>0</v>
      </c>
      <c r="AR163" s="16">
        <f t="shared" si="153"/>
        <v>0</v>
      </c>
      <c r="AS163" s="16">
        <f t="shared" si="154"/>
        <v>0</v>
      </c>
      <c r="AT163" s="16">
        <f t="shared" si="155"/>
        <v>0</v>
      </c>
      <c r="AU163" s="16">
        <f t="shared" si="156"/>
        <v>0</v>
      </c>
      <c r="AV163" s="16">
        <f t="shared" si="157"/>
        <v>0</v>
      </c>
      <c r="AW163" s="16">
        <f t="shared" si="158"/>
        <v>0</v>
      </c>
      <c r="AX163" s="16">
        <f t="shared" si="159"/>
        <v>0</v>
      </c>
      <c r="AY163" s="16">
        <f t="shared" si="160"/>
        <v>0</v>
      </c>
      <c r="AZ163" s="18">
        <f t="shared" si="161"/>
        <v>0</v>
      </c>
      <c r="BA163" s="18">
        <f t="shared" si="162"/>
        <v>0</v>
      </c>
      <c r="BB163" s="18">
        <f t="shared" si="163"/>
        <v>0</v>
      </c>
      <c r="BC163" s="18">
        <f t="shared" si="164"/>
        <v>0</v>
      </c>
      <c r="BD163" s="18">
        <f t="shared" si="165"/>
        <v>0</v>
      </c>
      <c r="BE163" s="18">
        <f t="shared" si="166"/>
        <v>0</v>
      </c>
      <c r="BF163" s="18">
        <f t="shared" si="167"/>
        <v>0</v>
      </c>
      <c r="BG163" s="18">
        <f t="shared" si="168"/>
        <v>0</v>
      </c>
      <c r="BH163" s="18">
        <f t="shared" si="169"/>
        <v>0</v>
      </c>
    </row>
    <row r="164" spans="8:60" x14ac:dyDescent="0.25">
      <c r="H164" s="6" t="str">
        <f>IFERROR(VLOOKUP(B164,Sheet3!$A$1:$C$500,2,0),"")</f>
        <v/>
      </c>
      <c r="I164" s="2">
        <f t="shared" si="170"/>
        <v>0</v>
      </c>
      <c r="J164" s="2">
        <f t="shared" si="171"/>
        <v>0</v>
      </c>
      <c r="K164" s="12" t="str">
        <f>IFERROR(VLOOKUP(B164,Sheet3!$A$1:$C$500,3,0),"")</f>
        <v/>
      </c>
      <c r="L164" s="2">
        <f t="shared" si="132"/>
        <v>0</v>
      </c>
      <c r="M164" s="2">
        <f t="shared" si="133"/>
        <v>0</v>
      </c>
      <c r="N164">
        <f t="shared" si="131"/>
        <v>0</v>
      </c>
      <c r="O164">
        <f>SUMPRODUCT(($B164=[1]程序注册表!$C$2:$C$3000)*($O$1=[1]程序注册表!$F$2:$F$3000)*([1]程序注册表!$X$2:$X$3000))</f>
        <v>0</v>
      </c>
      <c r="P164">
        <f>SUMPRODUCT(($B164=[1]程序注册表!$C$2:$C$3000)*($P$1=[1]程序注册表!$F$2:$F$3000)*([1]程序注册表!$X$2:$X$3000))</f>
        <v>0</v>
      </c>
      <c r="Q164">
        <f>SUMPRODUCT(($B164=[1]程序注册表!$C$2:$C$3000)*($Q$1=[1]程序注册表!$F$2:$F$3000)*([1]程序注册表!$X$2:$X$3000))</f>
        <v>0</v>
      </c>
      <c r="R164">
        <f>SUMPRODUCT(($B164=[1]程序注册表!$C$2:$C$3000)*($R$1=[1]程序注册表!$F$2:$F$3000)*([1]程序注册表!$X$2:$X$3000))</f>
        <v>0</v>
      </c>
      <c r="S164">
        <f>SUMPRODUCT(($B164=[1]程序注册表!$C$2:$C$3000)*($S$1=[1]程序注册表!$F$2:$F$3000)*([1]程序注册表!$X$2:$X$3000))</f>
        <v>0</v>
      </c>
      <c r="T164">
        <f>SUMPRODUCT(($B164=[1]程序注册表!$C$2:$C$3000)*($T$1=[1]程序注册表!$F$2:$F$3000)*([1]程序注册表!$X$2:$X$3000))</f>
        <v>0</v>
      </c>
      <c r="U164">
        <f>SUMPRODUCT(($B164=[1]程序注册表!$C$2:$C$3000)*($U$1=[1]程序注册表!$F$2:$F$3000)*([1]程序注册表!$X$2:$X$3000))</f>
        <v>0</v>
      </c>
      <c r="V164">
        <f>SUMPRODUCT(($B164=[1]程序注册表!$C$2:$C$3000)*($V$1=[1]程序注册表!$F$2:$F$3000)*([1]程序注册表!$X$2:$X$3000))</f>
        <v>0</v>
      </c>
      <c r="W164">
        <f>SUMPRODUCT(($B164=[1]程序注册表!$C$2:$C$3000)*($W$1=[1]程序注册表!$F$2:$F$3000)*([1]程序注册表!$X$2:$X$3000))</f>
        <v>0</v>
      </c>
      <c r="X164">
        <f>SUMPRODUCT(($B164=[1]程序注册表!$C$2:$C$3000)*($X$1=[1]程序注册表!$F$2:$F$3000)*([1]程序注册表!$X$2:$X$3000))</f>
        <v>0</v>
      </c>
      <c r="Y164" s="9">
        <f t="shared" si="134"/>
        <v>0</v>
      </c>
      <c r="Z164" s="9">
        <f t="shared" si="135"/>
        <v>0</v>
      </c>
      <c r="AA164" s="9">
        <f t="shared" si="136"/>
        <v>0</v>
      </c>
      <c r="AB164" s="9">
        <f t="shared" si="137"/>
        <v>0</v>
      </c>
      <c r="AC164" s="9">
        <f t="shared" si="138"/>
        <v>0</v>
      </c>
      <c r="AD164" s="9">
        <f t="shared" si="139"/>
        <v>0</v>
      </c>
      <c r="AE164" s="9">
        <f t="shared" si="140"/>
        <v>0</v>
      </c>
      <c r="AF164" s="9">
        <f t="shared" si="141"/>
        <v>0</v>
      </c>
      <c r="AG164" s="9">
        <f t="shared" si="142"/>
        <v>0</v>
      </c>
      <c r="AH164" s="14">
        <f t="shared" si="143"/>
        <v>0</v>
      </c>
      <c r="AI164" s="14">
        <f t="shared" si="144"/>
        <v>0</v>
      </c>
      <c r="AJ164" s="14">
        <f t="shared" si="145"/>
        <v>0</v>
      </c>
      <c r="AK164" s="14">
        <f t="shared" si="146"/>
        <v>0</v>
      </c>
      <c r="AL164" s="14">
        <f t="shared" si="147"/>
        <v>0</v>
      </c>
      <c r="AM164" s="14">
        <f t="shared" si="148"/>
        <v>0</v>
      </c>
      <c r="AN164" s="14">
        <f t="shared" si="149"/>
        <v>0</v>
      </c>
      <c r="AO164" s="14">
        <f t="shared" si="150"/>
        <v>0</v>
      </c>
      <c r="AP164" s="14">
        <f t="shared" si="151"/>
        <v>0</v>
      </c>
      <c r="AQ164" s="16">
        <f t="shared" si="152"/>
        <v>0</v>
      </c>
      <c r="AR164" s="16">
        <f t="shared" si="153"/>
        <v>0</v>
      </c>
      <c r="AS164" s="16">
        <f t="shared" si="154"/>
        <v>0</v>
      </c>
      <c r="AT164" s="16">
        <f t="shared" si="155"/>
        <v>0</v>
      </c>
      <c r="AU164" s="16">
        <f t="shared" si="156"/>
        <v>0</v>
      </c>
      <c r="AV164" s="16">
        <f t="shared" si="157"/>
        <v>0</v>
      </c>
      <c r="AW164" s="16">
        <f t="shared" si="158"/>
        <v>0</v>
      </c>
      <c r="AX164" s="16">
        <f t="shared" si="159"/>
        <v>0</v>
      </c>
      <c r="AY164" s="16">
        <f t="shared" si="160"/>
        <v>0</v>
      </c>
      <c r="AZ164" s="18">
        <f t="shared" si="161"/>
        <v>0</v>
      </c>
      <c r="BA164" s="18">
        <f t="shared" si="162"/>
        <v>0</v>
      </c>
      <c r="BB164" s="18">
        <f t="shared" si="163"/>
        <v>0</v>
      </c>
      <c r="BC164" s="18">
        <f t="shared" si="164"/>
        <v>0</v>
      </c>
      <c r="BD164" s="18">
        <f t="shared" si="165"/>
        <v>0</v>
      </c>
      <c r="BE164" s="18">
        <f t="shared" si="166"/>
        <v>0</v>
      </c>
      <c r="BF164" s="18">
        <f t="shared" si="167"/>
        <v>0</v>
      </c>
      <c r="BG164" s="18">
        <f t="shared" si="168"/>
        <v>0</v>
      </c>
      <c r="BH164" s="18">
        <f t="shared" si="169"/>
        <v>0</v>
      </c>
    </row>
    <row r="165" spans="8:60" x14ac:dyDescent="0.25">
      <c r="H165" s="6" t="str">
        <f>IFERROR(VLOOKUP(B165,Sheet3!$A$1:$C$500,2,0),"")</f>
        <v/>
      </c>
      <c r="I165" s="2">
        <f t="shared" si="170"/>
        <v>0</v>
      </c>
      <c r="J165" s="2">
        <f t="shared" si="171"/>
        <v>0</v>
      </c>
      <c r="K165" s="12" t="str">
        <f>IFERROR(VLOOKUP(B165,Sheet3!$A$1:$C$500,3,0),"")</f>
        <v/>
      </c>
      <c r="L165" s="2">
        <f t="shared" si="132"/>
        <v>0</v>
      </c>
      <c r="M165" s="2">
        <f t="shared" si="133"/>
        <v>0</v>
      </c>
      <c r="N165">
        <f t="shared" si="131"/>
        <v>0</v>
      </c>
      <c r="O165">
        <f>SUMPRODUCT(($B165=[1]程序注册表!$C$2:$C$3000)*($O$1=[1]程序注册表!$F$2:$F$3000)*([1]程序注册表!$X$2:$X$3000))</f>
        <v>0</v>
      </c>
      <c r="P165">
        <f>SUMPRODUCT(($B165=[1]程序注册表!$C$2:$C$3000)*($P$1=[1]程序注册表!$F$2:$F$3000)*([1]程序注册表!$X$2:$X$3000))</f>
        <v>0</v>
      </c>
      <c r="Q165">
        <f>SUMPRODUCT(($B165=[1]程序注册表!$C$2:$C$3000)*($Q$1=[1]程序注册表!$F$2:$F$3000)*([1]程序注册表!$X$2:$X$3000))</f>
        <v>0</v>
      </c>
      <c r="R165">
        <f>SUMPRODUCT(($B165=[1]程序注册表!$C$2:$C$3000)*($R$1=[1]程序注册表!$F$2:$F$3000)*([1]程序注册表!$X$2:$X$3000))</f>
        <v>0</v>
      </c>
      <c r="S165">
        <f>SUMPRODUCT(($B165=[1]程序注册表!$C$2:$C$3000)*($S$1=[1]程序注册表!$F$2:$F$3000)*([1]程序注册表!$X$2:$X$3000))</f>
        <v>0</v>
      </c>
      <c r="T165">
        <f>SUMPRODUCT(($B165=[1]程序注册表!$C$2:$C$3000)*($T$1=[1]程序注册表!$F$2:$F$3000)*([1]程序注册表!$X$2:$X$3000))</f>
        <v>0</v>
      </c>
      <c r="U165">
        <f>SUMPRODUCT(($B165=[1]程序注册表!$C$2:$C$3000)*($U$1=[1]程序注册表!$F$2:$F$3000)*([1]程序注册表!$X$2:$X$3000))</f>
        <v>0</v>
      </c>
      <c r="V165">
        <f>SUMPRODUCT(($B165=[1]程序注册表!$C$2:$C$3000)*($V$1=[1]程序注册表!$F$2:$F$3000)*([1]程序注册表!$X$2:$X$3000))</f>
        <v>0</v>
      </c>
      <c r="W165">
        <f>SUMPRODUCT(($B165=[1]程序注册表!$C$2:$C$3000)*($W$1=[1]程序注册表!$F$2:$F$3000)*([1]程序注册表!$X$2:$X$3000))</f>
        <v>0</v>
      </c>
      <c r="X165">
        <f>SUMPRODUCT(($B165=[1]程序注册表!$C$2:$C$3000)*($X$1=[1]程序注册表!$F$2:$F$3000)*([1]程序注册表!$X$2:$X$3000))</f>
        <v>0</v>
      </c>
      <c r="Y165" s="9">
        <f t="shared" si="134"/>
        <v>0</v>
      </c>
      <c r="Z165" s="9">
        <f t="shared" si="135"/>
        <v>0</v>
      </c>
      <c r="AA165" s="9">
        <f t="shared" si="136"/>
        <v>0</v>
      </c>
      <c r="AB165" s="9">
        <f t="shared" si="137"/>
        <v>0</v>
      </c>
      <c r="AC165" s="9">
        <f t="shared" si="138"/>
        <v>0</v>
      </c>
      <c r="AD165" s="9">
        <f t="shared" si="139"/>
        <v>0</v>
      </c>
      <c r="AE165" s="9">
        <f t="shared" si="140"/>
        <v>0</v>
      </c>
      <c r="AF165" s="9">
        <f t="shared" si="141"/>
        <v>0</v>
      </c>
      <c r="AG165" s="9">
        <f t="shared" si="142"/>
        <v>0</v>
      </c>
      <c r="AH165" s="14">
        <f t="shared" si="143"/>
        <v>0</v>
      </c>
      <c r="AI165" s="14">
        <f t="shared" si="144"/>
        <v>0</v>
      </c>
      <c r="AJ165" s="14">
        <f t="shared" si="145"/>
        <v>0</v>
      </c>
      <c r="AK165" s="14">
        <f t="shared" si="146"/>
        <v>0</v>
      </c>
      <c r="AL165" s="14">
        <f t="shared" si="147"/>
        <v>0</v>
      </c>
      <c r="AM165" s="14">
        <f t="shared" si="148"/>
        <v>0</v>
      </c>
      <c r="AN165" s="14">
        <f t="shared" si="149"/>
        <v>0</v>
      </c>
      <c r="AO165" s="14">
        <f t="shared" si="150"/>
        <v>0</v>
      </c>
      <c r="AP165" s="14">
        <f t="shared" si="151"/>
        <v>0</v>
      </c>
      <c r="AQ165" s="16">
        <f t="shared" si="152"/>
        <v>0</v>
      </c>
      <c r="AR165" s="16">
        <f t="shared" si="153"/>
        <v>0</v>
      </c>
      <c r="AS165" s="16">
        <f t="shared" si="154"/>
        <v>0</v>
      </c>
      <c r="AT165" s="16">
        <f t="shared" si="155"/>
        <v>0</v>
      </c>
      <c r="AU165" s="16">
        <f t="shared" si="156"/>
        <v>0</v>
      </c>
      <c r="AV165" s="16">
        <f t="shared" si="157"/>
        <v>0</v>
      </c>
      <c r="AW165" s="16">
        <f t="shared" si="158"/>
        <v>0</v>
      </c>
      <c r="AX165" s="16">
        <f t="shared" si="159"/>
        <v>0</v>
      </c>
      <c r="AY165" s="16">
        <f t="shared" si="160"/>
        <v>0</v>
      </c>
      <c r="AZ165" s="18">
        <f t="shared" si="161"/>
        <v>0</v>
      </c>
      <c r="BA165" s="18">
        <f t="shared" si="162"/>
        <v>0</v>
      </c>
      <c r="BB165" s="18">
        <f t="shared" si="163"/>
        <v>0</v>
      </c>
      <c r="BC165" s="18">
        <f t="shared" si="164"/>
        <v>0</v>
      </c>
      <c r="BD165" s="18">
        <f t="shared" si="165"/>
        <v>0</v>
      </c>
      <c r="BE165" s="18">
        <f t="shared" si="166"/>
        <v>0</v>
      </c>
      <c r="BF165" s="18">
        <f t="shared" si="167"/>
        <v>0</v>
      </c>
      <c r="BG165" s="18">
        <f t="shared" si="168"/>
        <v>0</v>
      </c>
      <c r="BH165" s="18">
        <f t="shared" si="169"/>
        <v>0</v>
      </c>
    </row>
    <row r="166" spans="8:60" x14ac:dyDescent="0.25">
      <c r="H166" s="6" t="str">
        <f>IFERROR(VLOOKUP(B166,Sheet3!$A$1:$C$500,2,0),"")</f>
        <v/>
      </c>
      <c r="I166" s="2">
        <f t="shared" si="170"/>
        <v>0</v>
      </c>
      <c r="J166" s="2">
        <f t="shared" si="171"/>
        <v>0</v>
      </c>
      <c r="K166" s="12" t="str">
        <f>IFERROR(VLOOKUP(B166,Sheet3!$A$1:$C$500,3,0),"")</f>
        <v/>
      </c>
      <c r="L166" s="2">
        <f t="shared" si="132"/>
        <v>0</v>
      </c>
      <c r="M166" s="2">
        <f t="shared" si="133"/>
        <v>0</v>
      </c>
      <c r="N166">
        <f t="shared" si="131"/>
        <v>0</v>
      </c>
      <c r="O166">
        <f>SUMPRODUCT(($B166=[1]程序注册表!$C$2:$C$3000)*($O$1=[1]程序注册表!$F$2:$F$3000)*([1]程序注册表!$X$2:$X$3000))</f>
        <v>0</v>
      </c>
      <c r="P166">
        <f>SUMPRODUCT(($B166=[1]程序注册表!$C$2:$C$3000)*($P$1=[1]程序注册表!$F$2:$F$3000)*([1]程序注册表!$X$2:$X$3000))</f>
        <v>0</v>
      </c>
      <c r="Q166">
        <f>SUMPRODUCT(($B166=[1]程序注册表!$C$2:$C$3000)*($Q$1=[1]程序注册表!$F$2:$F$3000)*([1]程序注册表!$X$2:$X$3000))</f>
        <v>0</v>
      </c>
      <c r="R166">
        <f>SUMPRODUCT(($B166=[1]程序注册表!$C$2:$C$3000)*($R$1=[1]程序注册表!$F$2:$F$3000)*([1]程序注册表!$X$2:$X$3000))</f>
        <v>0</v>
      </c>
      <c r="S166">
        <f>SUMPRODUCT(($B166=[1]程序注册表!$C$2:$C$3000)*($S$1=[1]程序注册表!$F$2:$F$3000)*([1]程序注册表!$X$2:$X$3000))</f>
        <v>0</v>
      </c>
      <c r="T166">
        <f>SUMPRODUCT(($B166=[1]程序注册表!$C$2:$C$3000)*($T$1=[1]程序注册表!$F$2:$F$3000)*([1]程序注册表!$X$2:$X$3000))</f>
        <v>0</v>
      </c>
      <c r="U166">
        <f>SUMPRODUCT(($B166=[1]程序注册表!$C$2:$C$3000)*($U$1=[1]程序注册表!$F$2:$F$3000)*([1]程序注册表!$X$2:$X$3000))</f>
        <v>0</v>
      </c>
      <c r="V166">
        <f>SUMPRODUCT(($B166=[1]程序注册表!$C$2:$C$3000)*($V$1=[1]程序注册表!$F$2:$F$3000)*([1]程序注册表!$X$2:$X$3000))</f>
        <v>0</v>
      </c>
      <c r="W166">
        <f>SUMPRODUCT(($B166=[1]程序注册表!$C$2:$C$3000)*($W$1=[1]程序注册表!$F$2:$F$3000)*([1]程序注册表!$X$2:$X$3000))</f>
        <v>0</v>
      </c>
      <c r="X166">
        <f>SUMPRODUCT(($B166=[1]程序注册表!$C$2:$C$3000)*($X$1=[1]程序注册表!$F$2:$F$3000)*([1]程序注册表!$X$2:$X$3000))</f>
        <v>0</v>
      </c>
      <c r="Y166" s="9">
        <f t="shared" si="134"/>
        <v>0</v>
      </c>
      <c r="Z166" s="9">
        <f t="shared" si="135"/>
        <v>0</v>
      </c>
      <c r="AA166" s="9">
        <f t="shared" si="136"/>
        <v>0</v>
      </c>
      <c r="AB166" s="9">
        <f t="shared" si="137"/>
        <v>0</v>
      </c>
      <c r="AC166" s="9">
        <f t="shared" si="138"/>
        <v>0</v>
      </c>
      <c r="AD166" s="9">
        <f t="shared" si="139"/>
        <v>0</v>
      </c>
      <c r="AE166" s="9">
        <f t="shared" si="140"/>
        <v>0</v>
      </c>
      <c r="AF166" s="9">
        <f t="shared" si="141"/>
        <v>0</v>
      </c>
      <c r="AG166" s="9">
        <f t="shared" si="142"/>
        <v>0</v>
      </c>
      <c r="AH166" s="14">
        <f t="shared" si="143"/>
        <v>0</v>
      </c>
      <c r="AI166" s="14">
        <f t="shared" si="144"/>
        <v>0</v>
      </c>
      <c r="AJ166" s="14">
        <f t="shared" si="145"/>
        <v>0</v>
      </c>
      <c r="AK166" s="14">
        <f t="shared" si="146"/>
        <v>0</v>
      </c>
      <c r="AL166" s="14">
        <f t="shared" si="147"/>
        <v>0</v>
      </c>
      <c r="AM166" s="14">
        <f t="shared" si="148"/>
        <v>0</v>
      </c>
      <c r="AN166" s="14">
        <f t="shared" si="149"/>
        <v>0</v>
      </c>
      <c r="AO166" s="14">
        <f t="shared" si="150"/>
        <v>0</v>
      </c>
      <c r="AP166" s="14">
        <f t="shared" si="151"/>
        <v>0</v>
      </c>
      <c r="AQ166" s="16">
        <f t="shared" si="152"/>
        <v>0</v>
      </c>
      <c r="AR166" s="16">
        <f t="shared" si="153"/>
        <v>0</v>
      </c>
      <c r="AS166" s="16">
        <f t="shared" si="154"/>
        <v>0</v>
      </c>
      <c r="AT166" s="16">
        <f t="shared" si="155"/>
        <v>0</v>
      </c>
      <c r="AU166" s="16">
        <f t="shared" si="156"/>
        <v>0</v>
      </c>
      <c r="AV166" s="16">
        <f t="shared" si="157"/>
        <v>0</v>
      </c>
      <c r="AW166" s="16">
        <f t="shared" si="158"/>
        <v>0</v>
      </c>
      <c r="AX166" s="16">
        <f t="shared" si="159"/>
        <v>0</v>
      </c>
      <c r="AY166" s="16">
        <f t="shared" si="160"/>
        <v>0</v>
      </c>
      <c r="AZ166" s="18">
        <f t="shared" si="161"/>
        <v>0</v>
      </c>
      <c r="BA166" s="18">
        <f t="shared" si="162"/>
        <v>0</v>
      </c>
      <c r="BB166" s="18">
        <f t="shared" si="163"/>
        <v>0</v>
      </c>
      <c r="BC166" s="18">
        <f t="shared" si="164"/>
        <v>0</v>
      </c>
      <c r="BD166" s="18">
        <f t="shared" si="165"/>
        <v>0</v>
      </c>
      <c r="BE166" s="18">
        <f t="shared" si="166"/>
        <v>0</v>
      </c>
      <c r="BF166" s="18">
        <f t="shared" si="167"/>
        <v>0</v>
      </c>
      <c r="BG166" s="18">
        <f t="shared" si="168"/>
        <v>0</v>
      </c>
      <c r="BH166" s="18">
        <f t="shared" si="169"/>
        <v>0</v>
      </c>
    </row>
    <row r="167" spans="8:60" x14ac:dyDescent="0.25">
      <c r="H167" s="6" t="str">
        <f>IFERROR(VLOOKUP(B167,Sheet3!$A$1:$C$500,2,0),"")</f>
        <v/>
      </c>
      <c r="I167" s="2">
        <f t="shared" si="170"/>
        <v>0</v>
      </c>
      <c r="J167" s="2">
        <f t="shared" si="171"/>
        <v>0</v>
      </c>
      <c r="K167" s="12" t="str">
        <f>IFERROR(VLOOKUP(B167,Sheet3!$A$1:$C$500,3,0),"")</f>
        <v/>
      </c>
      <c r="L167" s="2">
        <f t="shared" si="132"/>
        <v>0</v>
      </c>
      <c r="M167" s="2">
        <f t="shared" si="133"/>
        <v>0</v>
      </c>
      <c r="N167">
        <f t="shared" si="131"/>
        <v>0</v>
      </c>
      <c r="O167">
        <f>SUMPRODUCT(($B167=[1]程序注册表!$C$2:$C$3000)*($O$1=[1]程序注册表!$F$2:$F$3000)*([1]程序注册表!$X$2:$X$3000))</f>
        <v>0</v>
      </c>
      <c r="P167">
        <f>SUMPRODUCT(($B167=[1]程序注册表!$C$2:$C$3000)*($P$1=[1]程序注册表!$F$2:$F$3000)*([1]程序注册表!$X$2:$X$3000))</f>
        <v>0</v>
      </c>
      <c r="Q167">
        <f>SUMPRODUCT(($B167=[1]程序注册表!$C$2:$C$3000)*($Q$1=[1]程序注册表!$F$2:$F$3000)*([1]程序注册表!$X$2:$X$3000))</f>
        <v>0</v>
      </c>
      <c r="R167">
        <f>SUMPRODUCT(($B167=[1]程序注册表!$C$2:$C$3000)*($R$1=[1]程序注册表!$F$2:$F$3000)*([1]程序注册表!$X$2:$X$3000))</f>
        <v>0</v>
      </c>
      <c r="S167">
        <f>SUMPRODUCT(($B167=[1]程序注册表!$C$2:$C$3000)*($S$1=[1]程序注册表!$F$2:$F$3000)*([1]程序注册表!$X$2:$X$3000))</f>
        <v>0</v>
      </c>
      <c r="T167">
        <f>SUMPRODUCT(($B167=[1]程序注册表!$C$2:$C$3000)*($T$1=[1]程序注册表!$F$2:$F$3000)*([1]程序注册表!$X$2:$X$3000))</f>
        <v>0</v>
      </c>
      <c r="U167">
        <f>SUMPRODUCT(($B167=[1]程序注册表!$C$2:$C$3000)*($U$1=[1]程序注册表!$F$2:$F$3000)*([1]程序注册表!$X$2:$X$3000))</f>
        <v>0</v>
      </c>
      <c r="V167">
        <f>SUMPRODUCT(($B167=[1]程序注册表!$C$2:$C$3000)*($V$1=[1]程序注册表!$F$2:$F$3000)*([1]程序注册表!$X$2:$X$3000))</f>
        <v>0</v>
      </c>
      <c r="W167">
        <f>SUMPRODUCT(($B167=[1]程序注册表!$C$2:$C$3000)*($W$1=[1]程序注册表!$F$2:$F$3000)*([1]程序注册表!$X$2:$X$3000))</f>
        <v>0</v>
      </c>
      <c r="X167">
        <f>SUMPRODUCT(($B167=[1]程序注册表!$C$2:$C$3000)*($X$1=[1]程序注册表!$F$2:$F$3000)*([1]程序注册表!$X$2:$X$3000))</f>
        <v>0</v>
      </c>
      <c r="Y167" s="9">
        <f t="shared" si="134"/>
        <v>0</v>
      </c>
      <c r="Z167" s="9">
        <f t="shared" si="135"/>
        <v>0</v>
      </c>
      <c r="AA167" s="9">
        <f t="shared" si="136"/>
        <v>0</v>
      </c>
      <c r="AB167" s="9">
        <f t="shared" si="137"/>
        <v>0</v>
      </c>
      <c r="AC167" s="9">
        <f t="shared" si="138"/>
        <v>0</v>
      </c>
      <c r="AD167" s="9">
        <f t="shared" si="139"/>
        <v>0</v>
      </c>
      <c r="AE167" s="9">
        <f t="shared" si="140"/>
        <v>0</v>
      </c>
      <c r="AF167" s="9">
        <f t="shared" si="141"/>
        <v>0</v>
      </c>
      <c r="AG167" s="9">
        <f t="shared" si="142"/>
        <v>0</v>
      </c>
      <c r="AH167" s="14">
        <f t="shared" si="143"/>
        <v>0</v>
      </c>
      <c r="AI167" s="14">
        <f t="shared" si="144"/>
        <v>0</v>
      </c>
      <c r="AJ167" s="14">
        <f t="shared" si="145"/>
        <v>0</v>
      </c>
      <c r="AK167" s="14">
        <f t="shared" si="146"/>
        <v>0</v>
      </c>
      <c r="AL167" s="14">
        <f t="shared" si="147"/>
        <v>0</v>
      </c>
      <c r="AM167" s="14">
        <f t="shared" si="148"/>
        <v>0</v>
      </c>
      <c r="AN167" s="14">
        <f t="shared" si="149"/>
        <v>0</v>
      </c>
      <c r="AO167" s="14">
        <f t="shared" si="150"/>
        <v>0</v>
      </c>
      <c r="AP167" s="14">
        <f t="shared" si="151"/>
        <v>0</v>
      </c>
      <c r="AQ167" s="16">
        <f t="shared" si="152"/>
        <v>0</v>
      </c>
      <c r="AR167" s="16">
        <f t="shared" si="153"/>
        <v>0</v>
      </c>
      <c r="AS167" s="16">
        <f t="shared" si="154"/>
        <v>0</v>
      </c>
      <c r="AT167" s="16">
        <f t="shared" si="155"/>
        <v>0</v>
      </c>
      <c r="AU167" s="16">
        <f t="shared" si="156"/>
        <v>0</v>
      </c>
      <c r="AV167" s="16">
        <f t="shared" si="157"/>
        <v>0</v>
      </c>
      <c r="AW167" s="16">
        <f t="shared" si="158"/>
        <v>0</v>
      </c>
      <c r="AX167" s="16">
        <f t="shared" si="159"/>
        <v>0</v>
      </c>
      <c r="AY167" s="16">
        <f t="shared" si="160"/>
        <v>0</v>
      </c>
      <c r="AZ167" s="18">
        <f t="shared" si="161"/>
        <v>0</v>
      </c>
      <c r="BA167" s="18">
        <f t="shared" si="162"/>
        <v>0</v>
      </c>
      <c r="BB167" s="18">
        <f t="shared" si="163"/>
        <v>0</v>
      </c>
      <c r="BC167" s="18">
        <f t="shared" si="164"/>
        <v>0</v>
      </c>
      <c r="BD167" s="18">
        <f t="shared" si="165"/>
        <v>0</v>
      </c>
      <c r="BE167" s="18">
        <f t="shared" si="166"/>
        <v>0</v>
      </c>
      <c r="BF167" s="18">
        <f t="shared" si="167"/>
        <v>0</v>
      </c>
      <c r="BG167" s="18">
        <f t="shared" si="168"/>
        <v>0</v>
      </c>
      <c r="BH167" s="18">
        <f t="shared" si="169"/>
        <v>0</v>
      </c>
    </row>
    <row r="168" spans="8:60" x14ac:dyDescent="0.25">
      <c r="H168" s="6" t="str">
        <f>IFERROR(VLOOKUP(B168,Sheet3!$A$1:$C$500,2,0),"")</f>
        <v/>
      </c>
      <c r="I168" s="2">
        <f t="shared" si="170"/>
        <v>0</v>
      </c>
      <c r="J168" s="2">
        <f t="shared" si="171"/>
        <v>0</v>
      </c>
      <c r="K168" s="12" t="str">
        <f>IFERROR(VLOOKUP(B168,Sheet3!$A$1:$C$500,3,0),"")</f>
        <v/>
      </c>
      <c r="L168" s="2">
        <f t="shared" si="132"/>
        <v>0</v>
      </c>
      <c r="M168" s="2">
        <f t="shared" si="133"/>
        <v>0</v>
      </c>
      <c r="N168">
        <f t="shared" si="131"/>
        <v>0</v>
      </c>
      <c r="O168">
        <f>SUMPRODUCT(($B168=[1]程序注册表!$C$2:$C$3000)*($O$1=[1]程序注册表!$F$2:$F$3000)*([1]程序注册表!$X$2:$X$3000))</f>
        <v>0</v>
      </c>
      <c r="P168">
        <f>SUMPRODUCT(($B168=[1]程序注册表!$C$2:$C$3000)*($P$1=[1]程序注册表!$F$2:$F$3000)*([1]程序注册表!$X$2:$X$3000))</f>
        <v>0</v>
      </c>
      <c r="Q168">
        <f>SUMPRODUCT(($B168=[1]程序注册表!$C$2:$C$3000)*($Q$1=[1]程序注册表!$F$2:$F$3000)*([1]程序注册表!$X$2:$X$3000))</f>
        <v>0</v>
      </c>
      <c r="R168">
        <f>SUMPRODUCT(($B168=[1]程序注册表!$C$2:$C$3000)*($R$1=[1]程序注册表!$F$2:$F$3000)*([1]程序注册表!$X$2:$X$3000))</f>
        <v>0</v>
      </c>
      <c r="S168">
        <f>SUMPRODUCT(($B168=[1]程序注册表!$C$2:$C$3000)*($S$1=[1]程序注册表!$F$2:$F$3000)*([1]程序注册表!$X$2:$X$3000))</f>
        <v>0</v>
      </c>
      <c r="T168">
        <f>SUMPRODUCT(($B168=[1]程序注册表!$C$2:$C$3000)*($T$1=[1]程序注册表!$F$2:$F$3000)*([1]程序注册表!$X$2:$X$3000))</f>
        <v>0</v>
      </c>
      <c r="U168">
        <f>SUMPRODUCT(($B168=[1]程序注册表!$C$2:$C$3000)*($U$1=[1]程序注册表!$F$2:$F$3000)*([1]程序注册表!$X$2:$X$3000))</f>
        <v>0</v>
      </c>
      <c r="V168">
        <f>SUMPRODUCT(($B168=[1]程序注册表!$C$2:$C$3000)*($V$1=[1]程序注册表!$F$2:$F$3000)*([1]程序注册表!$X$2:$X$3000))</f>
        <v>0</v>
      </c>
      <c r="W168">
        <f>SUMPRODUCT(($B168=[1]程序注册表!$C$2:$C$3000)*($W$1=[1]程序注册表!$F$2:$F$3000)*([1]程序注册表!$X$2:$X$3000))</f>
        <v>0</v>
      </c>
      <c r="X168">
        <f>SUMPRODUCT(($B168=[1]程序注册表!$C$2:$C$3000)*($X$1=[1]程序注册表!$F$2:$F$3000)*([1]程序注册表!$X$2:$X$3000))</f>
        <v>0</v>
      </c>
      <c r="Y168" s="9">
        <f t="shared" si="134"/>
        <v>0</v>
      </c>
      <c r="Z168" s="9">
        <f t="shared" si="135"/>
        <v>0</v>
      </c>
      <c r="AA168" s="9">
        <f t="shared" si="136"/>
        <v>0</v>
      </c>
      <c r="AB168" s="9">
        <f t="shared" si="137"/>
        <v>0</v>
      </c>
      <c r="AC168" s="9">
        <f t="shared" si="138"/>
        <v>0</v>
      </c>
      <c r="AD168" s="9">
        <f t="shared" si="139"/>
        <v>0</v>
      </c>
      <c r="AE168" s="9">
        <f t="shared" si="140"/>
        <v>0</v>
      </c>
      <c r="AF168" s="9">
        <f t="shared" si="141"/>
        <v>0</v>
      </c>
      <c r="AG168" s="9">
        <f t="shared" si="142"/>
        <v>0</v>
      </c>
      <c r="AH168" s="14">
        <f t="shared" si="143"/>
        <v>0</v>
      </c>
      <c r="AI168" s="14">
        <f t="shared" si="144"/>
        <v>0</v>
      </c>
      <c r="AJ168" s="14">
        <f t="shared" si="145"/>
        <v>0</v>
      </c>
      <c r="AK168" s="14">
        <f t="shared" si="146"/>
        <v>0</v>
      </c>
      <c r="AL168" s="14">
        <f t="shared" si="147"/>
        <v>0</v>
      </c>
      <c r="AM168" s="14">
        <f t="shared" si="148"/>
        <v>0</v>
      </c>
      <c r="AN168" s="14">
        <f t="shared" si="149"/>
        <v>0</v>
      </c>
      <c r="AO168" s="14">
        <f t="shared" si="150"/>
        <v>0</v>
      </c>
      <c r="AP168" s="14">
        <f t="shared" si="151"/>
        <v>0</v>
      </c>
      <c r="AQ168" s="16">
        <f t="shared" si="152"/>
        <v>0</v>
      </c>
      <c r="AR168" s="16">
        <f t="shared" si="153"/>
        <v>0</v>
      </c>
      <c r="AS168" s="16">
        <f t="shared" si="154"/>
        <v>0</v>
      </c>
      <c r="AT168" s="16">
        <f t="shared" si="155"/>
        <v>0</v>
      </c>
      <c r="AU168" s="16">
        <f t="shared" si="156"/>
        <v>0</v>
      </c>
      <c r="AV168" s="16">
        <f t="shared" si="157"/>
        <v>0</v>
      </c>
      <c r="AW168" s="16">
        <f t="shared" si="158"/>
        <v>0</v>
      </c>
      <c r="AX168" s="16">
        <f t="shared" si="159"/>
        <v>0</v>
      </c>
      <c r="AY168" s="16">
        <f t="shared" si="160"/>
        <v>0</v>
      </c>
      <c r="AZ168" s="18">
        <f t="shared" si="161"/>
        <v>0</v>
      </c>
      <c r="BA168" s="18">
        <f t="shared" si="162"/>
        <v>0</v>
      </c>
      <c r="BB168" s="18">
        <f t="shared" si="163"/>
        <v>0</v>
      </c>
      <c r="BC168" s="18">
        <f t="shared" si="164"/>
        <v>0</v>
      </c>
      <c r="BD168" s="18">
        <f t="shared" si="165"/>
        <v>0</v>
      </c>
      <c r="BE168" s="18">
        <f t="shared" si="166"/>
        <v>0</v>
      </c>
      <c r="BF168" s="18">
        <f t="shared" si="167"/>
        <v>0</v>
      </c>
      <c r="BG168" s="18">
        <f t="shared" si="168"/>
        <v>0</v>
      </c>
      <c r="BH168" s="18">
        <f t="shared" si="169"/>
        <v>0</v>
      </c>
    </row>
    <row r="169" spans="8:60" x14ac:dyDescent="0.25">
      <c r="H169" s="6" t="str">
        <f>IFERROR(VLOOKUP(B169,Sheet3!$A$1:$C$500,2,0),"")</f>
        <v/>
      </c>
      <c r="I169" s="2">
        <f t="shared" si="170"/>
        <v>0</v>
      </c>
      <c r="J169" s="2">
        <f t="shared" si="171"/>
        <v>0</v>
      </c>
      <c r="K169" s="12" t="str">
        <f>IFERROR(VLOOKUP(B169,Sheet3!$A$1:$C$500,3,0),"")</f>
        <v/>
      </c>
      <c r="L169" s="2">
        <f t="shared" si="132"/>
        <v>0</v>
      </c>
      <c r="M169" s="2">
        <f t="shared" si="133"/>
        <v>0</v>
      </c>
      <c r="N169">
        <f t="shared" si="131"/>
        <v>0</v>
      </c>
      <c r="O169">
        <f>SUMPRODUCT(($B169=[1]程序注册表!$C$2:$C$3000)*($O$1=[1]程序注册表!$F$2:$F$3000)*([1]程序注册表!$X$2:$X$3000))</f>
        <v>0</v>
      </c>
      <c r="P169">
        <f>SUMPRODUCT(($B169=[1]程序注册表!$C$2:$C$3000)*($P$1=[1]程序注册表!$F$2:$F$3000)*([1]程序注册表!$X$2:$X$3000))</f>
        <v>0</v>
      </c>
      <c r="Q169">
        <f>SUMPRODUCT(($B169=[1]程序注册表!$C$2:$C$3000)*($Q$1=[1]程序注册表!$F$2:$F$3000)*([1]程序注册表!$X$2:$X$3000))</f>
        <v>0</v>
      </c>
      <c r="R169">
        <f>SUMPRODUCT(($B169=[1]程序注册表!$C$2:$C$3000)*($R$1=[1]程序注册表!$F$2:$F$3000)*([1]程序注册表!$X$2:$X$3000))</f>
        <v>0</v>
      </c>
      <c r="S169">
        <f>SUMPRODUCT(($B169=[1]程序注册表!$C$2:$C$3000)*($S$1=[1]程序注册表!$F$2:$F$3000)*([1]程序注册表!$X$2:$X$3000))</f>
        <v>0</v>
      </c>
      <c r="T169">
        <f>SUMPRODUCT(($B169=[1]程序注册表!$C$2:$C$3000)*($T$1=[1]程序注册表!$F$2:$F$3000)*([1]程序注册表!$X$2:$X$3000))</f>
        <v>0</v>
      </c>
      <c r="U169">
        <f>SUMPRODUCT(($B169=[1]程序注册表!$C$2:$C$3000)*($U$1=[1]程序注册表!$F$2:$F$3000)*([1]程序注册表!$X$2:$X$3000))</f>
        <v>0</v>
      </c>
      <c r="V169">
        <f>SUMPRODUCT(($B169=[1]程序注册表!$C$2:$C$3000)*($V$1=[1]程序注册表!$F$2:$F$3000)*([1]程序注册表!$X$2:$X$3000))</f>
        <v>0</v>
      </c>
      <c r="W169">
        <f>SUMPRODUCT(($B169=[1]程序注册表!$C$2:$C$3000)*($W$1=[1]程序注册表!$F$2:$F$3000)*([1]程序注册表!$X$2:$X$3000))</f>
        <v>0</v>
      </c>
      <c r="X169">
        <f>SUMPRODUCT(($B169=[1]程序注册表!$C$2:$C$3000)*($X$1=[1]程序注册表!$F$2:$F$3000)*([1]程序注册表!$X$2:$X$3000))</f>
        <v>0</v>
      </c>
      <c r="Y169" s="9">
        <f t="shared" si="134"/>
        <v>0</v>
      </c>
      <c r="Z169" s="9">
        <f t="shared" si="135"/>
        <v>0</v>
      </c>
      <c r="AA169" s="9">
        <f t="shared" si="136"/>
        <v>0</v>
      </c>
      <c r="AB169" s="9">
        <f t="shared" si="137"/>
        <v>0</v>
      </c>
      <c r="AC169" s="9">
        <f t="shared" si="138"/>
        <v>0</v>
      </c>
      <c r="AD169" s="9">
        <f t="shared" si="139"/>
        <v>0</v>
      </c>
      <c r="AE169" s="9">
        <f t="shared" si="140"/>
        <v>0</v>
      </c>
      <c r="AF169" s="9">
        <f t="shared" si="141"/>
        <v>0</v>
      </c>
      <c r="AG169" s="9">
        <f t="shared" si="142"/>
        <v>0</v>
      </c>
      <c r="AH169" s="14">
        <f t="shared" si="143"/>
        <v>0</v>
      </c>
      <c r="AI169" s="14">
        <f t="shared" si="144"/>
        <v>0</v>
      </c>
      <c r="AJ169" s="14">
        <f t="shared" si="145"/>
        <v>0</v>
      </c>
      <c r="AK169" s="14">
        <f t="shared" si="146"/>
        <v>0</v>
      </c>
      <c r="AL169" s="14">
        <f t="shared" si="147"/>
        <v>0</v>
      </c>
      <c r="AM169" s="14">
        <f t="shared" si="148"/>
        <v>0</v>
      </c>
      <c r="AN169" s="14">
        <f t="shared" si="149"/>
        <v>0</v>
      </c>
      <c r="AO169" s="14">
        <f t="shared" si="150"/>
        <v>0</v>
      </c>
      <c r="AP169" s="14">
        <f t="shared" si="151"/>
        <v>0</v>
      </c>
      <c r="AQ169" s="16">
        <f t="shared" si="152"/>
        <v>0</v>
      </c>
      <c r="AR169" s="16">
        <f t="shared" si="153"/>
        <v>0</v>
      </c>
      <c r="AS169" s="16">
        <f t="shared" si="154"/>
        <v>0</v>
      </c>
      <c r="AT169" s="16">
        <f t="shared" si="155"/>
        <v>0</v>
      </c>
      <c r="AU169" s="16">
        <f t="shared" si="156"/>
        <v>0</v>
      </c>
      <c r="AV169" s="16">
        <f t="shared" si="157"/>
        <v>0</v>
      </c>
      <c r="AW169" s="16">
        <f t="shared" si="158"/>
        <v>0</v>
      </c>
      <c r="AX169" s="16">
        <f t="shared" si="159"/>
        <v>0</v>
      </c>
      <c r="AY169" s="16">
        <f t="shared" si="160"/>
        <v>0</v>
      </c>
      <c r="AZ169" s="18">
        <f t="shared" si="161"/>
        <v>0</v>
      </c>
      <c r="BA169" s="18">
        <f t="shared" si="162"/>
        <v>0</v>
      </c>
      <c r="BB169" s="18">
        <f t="shared" si="163"/>
        <v>0</v>
      </c>
      <c r="BC169" s="18">
        <f t="shared" si="164"/>
        <v>0</v>
      </c>
      <c r="BD169" s="18">
        <f t="shared" si="165"/>
        <v>0</v>
      </c>
      <c r="BE169" s="18">
        <f t="shared" si="166"/>
        <v>0</v>
      </c>
      <c r="BF169" s="18">
        <f t="shared" si="167"/>
        <v>0</v>
      </c>
      <c r="BG169" s="18">
        <f t="shared" si="168"/>
        <v>0</v>
      </c>
      <c r="BH169" s="18">
        <f t="shared" si="169"/>
        <v>0</v>
      </c>
    </row>
    <row r="170" spans="8:60" x14ac:dyDescent="0.25">
      <c r="H170" s="6" t="str">
        <f>IFERROR(VLOOKUP(B170,Sheet3!$A$1:$C$500,2,0),"")</f>
        <v/>
      </c>
      <c r="I170" s="2">
        <f t="shared" si="170"/>
        <v>0</v>
      </c>
      <c r="J170" s="2">
        <f t="shared" si="171"/>
        <v>0</v>
      </c>
      <c r="K170" s="12" t="str">
        <f>IFERROR(VLOOKUP(B170,Sheet3!$A$1:$C$500,3,0),"")</f>
        <v/>
      </c>
      <c r="L170" s="2">
        <f t="shared" si="132"/>
        <v>0</v>
      </c>
      <c r="M170" s="2">
        <f t="shared" si="133"/>
        <v>0</v>
      </c>
      <c r="N170">
        <f t="shared" si="131"/>
        <v>0</v>
      </c>
      <c r="O170">
        <f>SUMPRODUCT(($B170=[1]程序注册表!$C$2:$C$3000)*($O$1=[1]程序注册表!$F$2:$F$3000)*([1]程序注册表!$X$2:$X$3000))</f>
        <v>0</v>
      </c>
      <c r="P170">
        <f>SUMPRODUCT(($B170=[1]程序注册表!$C$2:$C$3000)*($P$1=[1]程序注册表!$F$2:$F$3000)*([1]程序注册表!$X$2:$X$3000))</f>
        <v>0</v>
      </c>
      <c r="Q170">
        <f>SUMPRODUCT(($B170=[1]程序注册表!$C$2:$C$3000)*($Q$1=[1]程序注册表!$F$2:$F$3000)*([1]程序注册表!$X$2:$X$3000))</f>
        <v>0</v>
      </c>
      <c r="R170">
        <f>SUMPRODUCT(($B170=[1]程序注册表!$C$2:$C$3000)*($R$1=[1]程序注册表!$F$2:$F$3000)*([1]程序注册表!$X$2:$X$3000))</f>
        <v>0</v>
      </c>
      <c r="S170">
        <f>SUMPRODUCT(($B170=[1]程序注册表!$C$2:$C$3000)*($S$1=[1]程序注册表!$F$2:$F$3000)*([1]程序注册表!$X$2:$X$3000))</f>
        <v>0</v>
      </c>
      <c r="T170">
        <f>SUMPRODUCT(($B170=[1]程序注册表!$C$2:$C$3000)*($T$1=[1]程序注册表!$F$2:$F$3000)*([1]程序注册表!$X$2:$X$3000))</f>
        <v>0</v>
      </c>
      <c r="U170">
        <f>SUMPRODUCT(($B170=[1]程序注册表!$C$2:$C$3000)*($U$1=[1]程序注册表!$F$2:$F$3000)*([1]程序注册表!$X$2:$X$3000))</f>
        <v>0</v>
      </c>
      <c r="V170">
        <f>SUMPRODUCT(($B170=[1]程序注册表!$C$2:$C$3000)*($V$1=[1]程序注册表!$F$2:$F$3000)*([1]程序注册表!$X$2:$X$3000))</f>
        <v>0</v>
      </c>
      <c r="W170">
        <f>SUMPRODUCT(($B170=[1]程序注册表!$C$2:$C$3000)*($W$1=[1]程序注册表!$F$2:$F$3000)*([1]程序注册表!$X$2:$X$3000))</f>
        <v>0</v>
      </c>
      <c r="X170">
        <f>SUMPRODUCT(($B170=[1]程序注册表!$C$2:$C$3000)*($X$1=[1]程序注册表!$F$2:$F$3000)*([1]程序注册表!$X$2:$X$3000))</f>
        <v>0</v>
      </c>
      <c r="Y170" s="9">
        <f t="shared" si="134"/>
        <v>0</v>
      </c>
      <c r="Z170" s="9">
        <f t="shared" si="135"/>
        <v>0</v>
      </c>
      <c r="AA170" s="9">
        <f t="shared" si="136"/>
        <v>0</v>
      </c>
      <c r="AB170" s="9">
        <f t="shared" si="137"/>
        <v>0</v>
      </c>
      <c r="AC170" s="9">
        <f t="shared" si="138"/>
        <v>0</v>
      </c>
      <c r="AD170" s="9">
        <f t="shared" si="139"/>
        <v>0</v>
      </c>
      <c r="AE170" s="9">
        <f t="shared" si="140"/>
        <v>0</v>
      </c>
      <c r="AF170" s="9">
        <f t="shared" si="141"/>
        <v>0</v>
      </c>
      <c r="AG170" s="9">
        <f t="shared" si="142"/>
        <v>0</v>
      </c>
      <c r="AH170" s="14">
        <f t="shared" si="143"/>
        <v>0</v>
      </c>
      <c r="AI170" s="14">
        <f t="shared" si="144"/>
        <v>0</v>
      </c>
      <c r="AJ170" s="14">
        <f t="shared" si="145"/>
        <v>0</v>
      </c>
      <c r="AK170" s="14">
        <f t="shared" si="146"/>
        <v>0</v>
      </c>
      <c r="AL170" s="14">
        <f t="shared" si="147"/>
        <v>0</v>
      </c>
      <c r="AM170" s="14">
        <f t="shared" si="148"/>
        <v>0</v>
      </c>
      <c r="AN170" s="14">
        <f t="shared" si="149"/>
        <v>0</v>
      </c>
      <c r="AO170" s="14">
        <f t="shared" si="150"/>
        <v>0</v>
      </c>
      <c r="AP170" s="14">
        <f t="shared" si="151"/>
        <v>0</v>
      </c>
      <c r="AQ170" s="16">
        <f t="shared" si="152"/>
        <v>0</v>
      </c>
      <c r="AR170" s="16">
        <f t="shared" si="153"/>
        <v>0</v>
      </c>
      <c r="AS170" s="16">
        <f t="shared" si="154"/>
        <v>0</v>
      </c>
      <c r="AT170" s="16">
        <f t="shared" si="155"/>
        <v>0</v>
      </c>
      <c r="AU170" s="16">
        <f t="shared" si="156"/>
        <v>0</v>
      </c>
      <c r="AV170" s="16">
        <f t="shared" si="157"/>
        <v>0</v>
      </c>
      <c r="AW170" s="16">
        <f t="shared" si="158"/>
        <v>0</v>
      </c>
      <c r="AX170" s="16">
        <f t="shared" si="159"/>
        <v>0</v>
      </c>
      <c r="AY170" s="16">
        <f t="shared" si="160"/>
        <v>0</v>
      </c>
      <c r="AZ170" s="18">
        <f t="shared" si="161"/>
        <v>0</v>
      </c>
      <c r="BA170" s="18">
        <f t="shared" si="162"/>
        <v>0</v>
      </c>
      <c r="BB170" s="18">
        <f t="shared" si="163"/>
        <v>0</v>
      </c>
      <c r="BC170" s="18">
        <f t="shared" si="164"/>
        <v>0</v>
      </c>
      <c r="BD170" s="18">
        <f t="shared" si="165"/>
        <v>0</v>
      </c>
      <c r="BE170" s="18">
        <f t="shared" si="166"/>
        <v>0</v>
      </c>
      <c r="BF170" s="18">
        <f t="shared" si="167"/>
        <v>0</v>
      </c>
      <c r="BG170" s="18">
        <f t="shared" si="168"/>
        <v>0</v>
      </c>
      <c r="BH170" s="18">
        <f t="shared" si="169"/>
        <v>0</v>
      </c>
    </row>
    <row r="171" spans="8:60" x14ac:dyDescent="0.25">
      <c r="H171" s="6" t="str">
        <f>IFERROR(VLOOKUP(B171,Sheet3!$A$1:$C$500,2,0),"")</f>
        <v/>
      </c>
      <c r="I171" s="2">
        <f t="shared" si="170"/>
        <v>0</v>
      </c>
      <c r="J171" s="2">
        <f t="shared" si="171"/>
        <v>0</v>
      </c>
      <c r="K171" s="12" t="str">
        <f>IFERROR(VLOOKUP(B171,Sheet3!$A$1:$C$500,3,0),"")</f>
        <v/>
      </c>
      <c r="L171" s="2">
        <f t="shared" si="132"/>
        <v>0</v>
      </c>
      <c r="M171" s="2">
        <f t="shared" si="133"/>
        <v>0</v>
      </c>
      <c r="N171">
        <f t="shared" si="131"/>
        <v>0</v>
      </c>
      <c r="O171">
        <f>SUMPRODUCT(($B171=[1]程序注册表!$C$2:$C$3000)*($O$1=[1]程序注册表!$F$2:$F$3000)*([1]程序注册表!$X$2:$X$3000))</f>
        <v>0</v>
      </c>
      <c r="P171">
        <f>SUMPRODUCT(($B171=[1]程序注册表!$C$2:$C$3000)*($P$1=[1]程序注册表!$F$2:$F$3000)*([1]程序注册表!$X$2:$X$3000))</f>
        <v>0</v>
      </c>
      <c r="Q171">
        <f>SUMPRODUCT(($B171=[1]程序注册表!$C$2:$C$3000)*($Q$1=[1]程序注册表!$F$2:$F$3000)*([1]程序注册表!$X$2:$X$3000))</f>
        <v>0</v>
      </c>
      <c r="R171">
        <f>SUMPRODUCT(($B171=[1]程序注册表!$C$2:$C$3000)*($R$1=[1]程序注册表!$F$2:$F$3000)*([1]程序注册表!$X$2:$X$3000))</f>
        <v>0</v>
      </c>
      <c r="S171">
        <f>SUMPRODUCT(($B171=[1]程序注册表!$C$2:$C$3000)*($S$1=[1]程序注册表!$F$2:$F$3000)*([1]程序注册表!$X$2:$X$3000))</f>
        <v>0</v>
      </c>
      <c r="T171">
        <f>SUMPRODUCT(($B171=[1]程序注册表!$C$2:$C$3000)*($T$1=[1]程序注册表!$F$2:$F$3000)*([1]程序注册表!$X$2:$X$3000))</f>
        <v>0</v>
      </c>
      <c r="U171">
        <f>SUMPRODUCT(($B171=[1]程序注册表!$C$2:$C$3000)*($U$1=[1]程序注册表!$F$2:$F$3000)*([1]程序注册表!$X$2:$X$3000))</f>
        <v>0</v>
      </c>
      <c r="V171">
        <f>SUMPRODUCT(($B171=[1]程序注册表!$C$2:$C$3000)*($V$1=[1]程序注册表!$F$2:$F$3000)*([1]程序注册表!$X$2:$X$3000))</f>
        <v>0</v>
      </c>
      <c r="W171">
        <f>SUMPRODUCT(($B171=[1]程序注册表!$C$2:$C$3000)*($W$1=[1]程序注册表!$F$2:$F$3000)*([1]程序注册表!$X$2:$X$3000))</f>
        <v>0</v>
      </c>
      <c r="X171">
        <f>SUMPRODUCT(($B171=[1]程序注册表!$C$2:$C$3000)*($X$1=[1]程序注册表!$F$2:$F$3000)*([1]程序注册表!$X$2:$X$3000))</f>
        <v>0</v>
      </c>
      <c r="Y171" s="9">
        <f t="shared" si="134"/>
        <v>0</v>
      </c>
      <c r="Z171" s="9">
        <f t="shared" si="135"/>
        <v>0</v>
      </c>
      <c r="AA171" s="9">
        <f t="shared" si="136"/>
        <v>0</v>
      </c>
      <c r="AB171" s="9">
        <f t="shared" si="137"/>
        <v>0</v>
      </c>
      <c r="AC171" s="9">
        <f t="shared" si="138"/>
        <v>0</v>
      </c>
      <c r="AD171" s="9">
        <f t="shared" si="139"/>
        <v>0</v>
      </c>
      <c r="AE171" s="9">
        <f t="shared" si="140"/>
        <v>0</v>
      </c>
      <c r="AF171" s="9">
        <f t="shared" si="141"/>
        <v>0</v>
      </c>
      <c r="AG171" s="9">
        <f t="shared" si="142"/>
        <v>0</v>
      </c>
      <c r="AH171" s="14">
        <f t="shared" si="143"/>
        <v>0</v>
      </c>
      <c r="AI171" s="14">
        <f t="shared" si="144"/>
        <v>0</v>
      </c>
      <c r="AJ171" s="14">
        <f t="shared" si="145"/>
        <v>0</v>
      </c>
      <c r="AK171" s="14">
        <f t="shared" si="146"/>
        <v>0</v>
      </c>
      <c r="AL171" s="14">
        <f t="shared" si="147"/>
        <v>0</v>
      </c>
      <c r="AM171" s="14">
        <f t="shared" si="148"/>
        <v>0</v>
      </c>
      <c r="AN171" s="14">
        <f t="shared" si="149"/>
        <v>0</v>
      </c>
      <c r="AO171" s="14">
        <f t="shared" si="150"/>
        <v>0</v>
      </c>
      <c r="AP171" s="14">
        <f t="shared" si="151"/>
        <v>0</v>
      </c>
      <c r="AQ171" s="16">
        <f t="shared" si="152"/>
        <v>0</v>
      </c>
      <c r="AR171" s="16">
        <f t="shared" si="153"/>
        <v>0</v>
      </c>
      <c r="AS171" s="16">
        <f t="shared" si="154"/>
        <v>0</v>
      </c>
      <c r="AT171" s="16">
        <f t="shared" si="155"/>
        <v>0</v>
      </c>
      <c r="AU171" s="16">
        <f t="shared" si="156"/>
        <v>0</v>
      </c>
      <c r="AV171" s="16">
        <f t="shared" si="157"/>
        <v>0</v>
      </c>
      <c r="AW171" s="16">
        <f t="shared" si="158"/>
        <v>0</v>
      </c>
      <c r="AX171" s="16">
        <f t="shared" si="159"/>
        <v>0</v>
      </c>
      <c r="AY171" s="16">
        <f t="shared" si="160"/>
        <v>0</v>
      </c>
      <c r="AZ171" s="18">
        <f t="shared" si="161"/>
        <v>0</v>
      </c>
      <c r="BA171" s="18">
        <f t="shared" si="162"/>
        <v>0</v>
      </c>
      <c r="BB171" s="18">
        <f t="shared" si="163"/>
        <v>0</v>
      </c>
      <c r="BC171" s="18">
        <f t="shared" si="164"/>
        <v>0</v>
      </c>
      <c r="BD171" s="18">
        <f t="shared" si="165"/>
        <v>0</v>
      </c>
      <c r="BE171" s="18">
        <f t="shared" si="166"/>
        <v>0</v>
      </c>
      <c r="BF171" s="18">
        <f t="shared" si="167"/>
        <v>0</v>
      </c>
      <c r="BG171" s="18">
        <f t="shared" si="168"/>
        <v>0</v>
      </c>
      <c r="BH171" s="18">
        <f t="shared" si="169"/>
        <v>0</v>
      </c>
    </row>
    <row r="172" spans="8:60" x14ac:dyDescent="0.25">
      <c r="H172" s="6" t="str">
        <f>IFERROR(VLOOKUP(B172,Sheet3!$A$1:$C$500,2,0),"")</f>
        <v/>
      </c>
      <c r="I172" s="2">
        <f t="shared" si="170"/>
        <v>0</v>
      </c>
      <c r="J172" s="2">
        <f t="shared" si="171"/>
        <v>0</v>
      </c>
      <c r="K172" s="12" t="str">
        <f>IFERROR(VLOOKUP(B172,Sheet3!$A$1:$C$500,3,0),"")</f>
        <v/>
      </c>
      <c r="L172" s="2">
        <f t="shared" si="132"/>
        <v>0</v>
      </c>
      <c r="M172" s="2">
        <f t="shared" si="133"/>
        <v>0</v>
      </c>
      <c r="N172">
        <f t="shared" si="131"/>
        <v>0</v>
      </c>
      <c r="O172">
        <f>SUMPRODUCT(($B172=[1]程序注册表!$C$2:$C$3000)*($O$1=[1]程序注册表!$F$2:$F$3000)*([1]程序注册表!$X$2:$X$3000))</f>
        <v>0</v>
      </c>
      <c r="P172">
        <f>SUMPRODUCT(($B172=[1]程序注册表!$C$2:$C$3000)*($P$1=[1]程序注册表!$F$2:$F$3000)*([1]程序注册表!$X$2:$X$3000))</f>
        <v>0</v>
      </c>
      <c r="Q172">
        <f>SUMPRODUCT(($B172=[1]程序注册表!$C$2:$C$3000)*($Q$1=[1]程序注册表!$F$2:$F$3000)*([1]程序注册表!$X$2:$X$3000))</f>
        <v>0</v>
      </c>
      <c r="R172">
        <f>SUMPRODUCT(($B172=[1]程序注册表!$C$2:$C$3000)*($R$1=[1]程序注册表!$F$2:$F$3000)*([1]程序注册表!$X$2:$X$3000))</f>
        <v>0</v>
      </c>
      <c r="S172">
        <f>SUMPRODUCT(($B172=[1]程序注册表!$C$2:$C$3000)*($S$1=[1]程序注册表!$F$2:$F$3000)*([1]程序注册表!$X$2:$X$3000))</f>
        <v>0</v>
      </c>
      <c r="T172">
        <f>SUMPRODUCT(($B172=[1]程序注册表!$C$2:$C$3000)*($T$1=[1]程序注册表!$F$2:$F$3000)*([1]程序注册表!$X$2:$X$3000))</f>
        <v>0</v>
      </c>
      <c r="U172">
        <f>SUMPRODUCT(($B172=[1]程序注册表!$C$2:$C$3000)*($U$1=[1]程序注册表!$F$2:$F$3000)*([1]程序注册表!$X$2:$X$3000))</f>
        <v>0</v>
      </c>
      <c r="V172">
        <f>SUMPRODUCT(($B172=[1]程序注册表!$C$2:$C$3000)*($V$1=[1]程序注册表!$F$2:$F$3000)*([1]程序注册表!$X$2:$X$3000))</f>
        <v>0</v>
      </c>
      <c r="W172">
        <f>SUMPRODUCT(($B172=[1]程序注册表!$C$2:$C$3000)*($W$1=[1]程序注册表!$F$2:$F$3000)*([1]程序注册表!$X$2:$X$3000))</f>
        <v>0</v>
      </c>
      <c r="X172">
        <f>SUMPRODUCT(($B172=[1]程序注册表!$C$2:$C$3000)*($X$1=[1]程序注册表!$F$2:$F$3000)*([1]程序注册表!$X$2:$X$3000))</f>
        <v>0</v>
      </c>
      <c r="Y172" s="9">
        <f t="shared" si="134"/>
        <v>0</v>
      </c>
      <c r="Z172" s="9">
        <f t="shared" si="135"/>
        <v>0</v>
      </c>
      <c r="AA172" s="9">
        <f t="shared" si="136"/>
        <v>0</v>
      </c>
      <c r="AB172" s="9">
        <f t="shared" si="137"/>
        <v>0</v>
      </c>
      <c r="AC172" s="9">
        <f t="shared" si="138"/>
        <v>0</v>
      </c>
      <c r="AD172" s="9">
        <f t="shared" si="139"/>
        <v>0</v>
      </c>
      <c r="AE172" s="9">
        <f t="shared" si="140"/>
        <v>0</v>
      </c>
      <c r="AF172" s="9">
        <f t="shared" si="141"/>
        <v>0</v>
      </c>
      <c r="AG172" s="9">
        <f t="shared" si="142"/>
        <v>0</v>
      </c>
      <c r="AH172" s="14">
        <f t="shared" si="143"/>
        <v>0</v>
      </c>
      <c r="AI172" s="14">
        <f t="shared" si="144"/>
        <v>0</v>
      </c>
      <c r="AJ172" s="14">
        <f t="shared" si="145"/>
        <v>0</v>
      </c>
      <c r="AK172" s="14">
        <f t="shared" si="146"/>
        <v>0</v>
      </c>
      <c r="AL172" s="14">
        <f t="shared" si="147"/>
        <v>0</v>
      </c>
      <c r="AM172" s="14">
        <f t="shared" si="148"/>
        <v>0</v>
      </c>
      <c r="AN172" s="14">
        <f t="shared" si="149"/>
        <v>0</v>
      </c>
      <c r="AO172" s="14">
        <f t="shared" si="150"/>
        <v>0</v>
      </c>
      <c r="AP172" s="14">
        <f t="shared" si="151"/>
        <v>0</v>
      </c>
      <c r="AQ172" s="16">
        <f t="shared" si="152"/>
        <v>0</v>
      </c>
      <c r="AR172" s="16">
        <f t="shared" si="153"/>
        <v>0</v>
      </c>
      <c r="AS172" s="16">
        <f t="shared" si="154"/>
        <v>0</v>
      </c>
      <c r="AT172" s="16">
        <f t="shared" si="155"/>
        <v>0</v>
      </c>
      <c r="AU172" s="16">
        <f t="shared" si="156"/>
        <v>0</v>
      </c>
      <c r="AV172" s="16">
        <f t="shared" si="157"/>
        <v>0</v>
      </c>
      <c r="AW172" s="16">
        <f t="shared" si="158"/>
        <v>0</v>
      </c>
      <c r="AX172" s="16">
        <f t="shared" si="159"/>
        <v>0</v>
      </c>
      <c r="AY172" s="16">
        <f t="shared" si="160"/>
        <v>0</v>
      </c>
      <c r="AZ172" s="18">
        <f t="shared" si="161"/>
        <v>0</v>
      </c>
      <c r="BA172" s="18">
        <f t="shared" si="162"/>
        <v>0</v>
      </c>
      <c r="BB172" s="18">
        <f t="shared" si="163"/>
        <v>0</v>
      </c>
      <c r="BC172" s="18">
        <f t="shared" si="164"/>
        <v>0</v>
      </c>
      <c r="BD172" s="18">
        <f t="shared" si="165"/>
        <v>0</v>
      </c>
      <c r="BE172" s="18">
        <f t="shared" si="166"/>
        <v>0</v>
      </c>
      <c r="BF172" s="18">
        <f t="shared" si="167"/>
        <v>0</v>
      </c>
      <c r="BG172" s="18">
        <f t="shared" si="168"/>
        <v>0</v>
      </c>
      <c r="BH172" s="18">
        <f t="shared" si="169"/>
        <v>0</v>
      </c>
    </row>
    <row r="173" spans="8:60" x14ac:dyDescent="0.25">
      <c r="H173" s="6" t="str">
        <f>IFERROR(VLOOKUP(B173,Sheet3!$A$1:$C$500,2,0),"")</f>
        <v/>
      </c>
      <c r="I173" s="2">
        <f t="shared" si="170"/>
        <v>0</v>
      </c>
      <c r="J173" s="2">
        <f t="shared" si="171"/>
        <v>0</v>
      </c>
      <c r="K173" s="12" t="str">
        <f>IFERROR(VLOOKUP(B173,Sheet3!$A$1:$C$500,3,0),"")</f>
        <v/>
      </c>
      <c r="L173" s="2">
        <f t="shared" si="132"/>
        <v>0</v>
      </c>
      <c r="M173" s="2">
        <f t="shared" si="133"/>
        <v>0</v>
      </c>
      <c r="N173">
        <f t="shared" si="131"/>
        <v>0</v>
      </c>
      <c r="O173">
        <f>SUMPRODUCT(($B173=[1]程序注册表!$C$2:$C$3000)*($O$1=[1]程序注册表!$F$2:$F$3000)*([1]程序注册表!$X$2:$X$3000))</f>
        <v>0</v>
      </c>
      <c r="P173">
        <f>SUMPRODUCT(($B173=[1]程序注册表!$C$2:$C$3000)*($P$1=[1]程序注册表!$F$2:$F$3000)*([1]程序注册表!$X$2:$X$3000))</f>
        <v>0</v>
      </c>
      <c r="Q173">
        <f>SUMPRODUCT(($B173=[1]程序注册表!$C$2:$C$3000)*($Q$1=[1]程序注册表!$F$2:$F$3000)*([1]程序注册表!$X$2:$X$3000))</f>
        <v>0</v>
      </c>
      <c r="R173">
        <f>SUMPRODUCT(($B173=[1]程序注册表!$C$2:$C$3000)*($R$1=[1]程序注册表!$F$2:$F$3000)*([1]程序注册表!$X$2:$X$3000))</f>
        <v>0</v>
      </c>
      <c r="S173">
        <f>SUMPRODUCT(($B173=[1]程序注册表!$C$2:$C$3000)*($S$1=[1]程序注册表!$F$2:$F$3000)*([1]程序注册表!$X$2:$X$3000))</f>
        <v>0</v>
      </c>
      <c r="T173">
        <f>SUMPRODUCT(($B173=[1]程序注册表!$C$2:$C$3000)*($T$1=[1]程序注册表!$F$2:$F$3000)*([1]程序注册表!$X$2:$X$3000))</f>
        <v>0</v>
      </c>
      <c r="U173">
        <f>SUMPRODUCT(($B173=[1]程序注册表!$C$2:$C$3000)*($U$1=[1]程序注册表!$F$2:$F$3000)*([1]程序注册表!$X$2:$X$3000))</f>
        <v>0</v>
      </c>
      <c r="V173">
        <f>SUMPRODUCT(($B173=[1]程序注册表!$C$2:$C$3000)*($V$1=[1]程序注册表!$F$2:$F$3000)*([1]程序注册表!$X$2:$X$3000))</f>
        <v>0</v>
      </c>
      <c r="W173">
        <f>SUMPRODUCT(($B173=[1]程序注册表!$C$2:$C$3000)*($W$1=[1]程序注册表!$F$2:$F$3000)*([1]程序注册表!$X$2:$X$3000))</f>
        <v>0</v>
      </c>
      <c r="X173">
        <f>SUMPRODUCT(($B173=[1]程序注册表!$C$2:$C$3000)*($X$1=[1]程序注册表!$F$2:$F$3000)*([1]程序注册表!$X$2:$X$3000))</f>
        <v>0</v>
      </c>
      <c r="Y173" s="9">
        <f t="shared" si="134"/>
        <v>0</v>
      </c>
      <c r="Z173" s="9">
        <f t="shared" si="135"/>
        <v>0</v>
      </c>
      <c r="AA173" s="9">
        <f t="shared" si="136"/>
        <v>0</v>
      </c>
      <c r="AB173" s="9">
        <f t="shared" si="137"/>
        <v>0</v>
      </c>
      <c r="AC173" s="9">
        <f t="shared" si="138"/>
        <v>0</v>
      </c>
      <c r="AD173" s="9">
        <f t="shared" si="139"/>
        <v>0</v>
      </c>
      <c r="AE173" s="9">
        <f t="shared" si="140"/>
        <v>0</v>
      </c>
      <c r="AF173" s="9">
        <f t="shared" si="141"/>
        <v>0</v>
      </c>
      <c r="AG173" s="9">
        <f t="shared" si="142"/>
        <v>0</v>
      </c>
      <c r="AH173" s="14">
        <f t="shared" si="143"/>
        <v>0</v>
      </c>
      <c r="AI173" s="14">
        <f t="shared" si="144"/>
        <v>0</v>
      </c>
      <c r="AJ173" s="14">
        <f t="shared" si="145"/>
        <v>0</v>
      </c>
      <c r="AK173" s="14">
        <f t="shared" si="146"/>
        <v>0</v>
      </c>
      <c r="AL173" s="14">
        <f t="shared" si="147"/>
        <v>0</v>
      </c>
      <c r="AM173" s="14">
        <f t="shared" si="148"/>
        <v>0</v>
      </c>
      <c r="AN173" s="14">
        <f t="shared" si="149"/>
        <v>0</v>
      </c>
      <c r="AO173" s="14">
        <f t="shared" si="150"/>
        <v>0</v>
      </c>
      <c r="AP173" s="14">
        <f t="shared" si="151"/>
        <v>0</v>
      </c>
      <c r="AQ173" s="16">
        <f t="shared" si="152"/>
        <v>0</v>
      </c>
      <c r="AR173" s="16">
        <f t="shared" si="153"/>
        <v>0</v>
      </c>
      <c r="AS173" s="16">
        <f t="shared" si="154"/>
        <v>0</v>
      </c>
      <c r="AT173" s="16">
        <f t="shared" si="155"/>
        <v>0</v>
      </c>
      <c r="AU173" s="16">
        <f t="shared" si="156"/>
        <v>0</v>
      </c>
      <c r="AV173" s="16">
        <f t="shared" si="157"/>
        <v>0</v>
      </c>
      <c r="AW173" s="16">
        <f t="shared" si="158"/>
        <v>0</v>
      </c>
      <c r="AX173" s="16">
        <f t="shared" si="159"/>
        <v>0</v>
      </c>
      <c r="AY173" s="16">
        <f t="shared" si="160"/>
        <v>0</v>
      </c>
      <c r="AZ173" s="18">
        <f t="shared" si="161"/>
        <v>0</v>
      </c>
      <c r="BA173" s="18">
        <f t="shared" si="162"/>
        <v>0</v>
      </c>
      <c r="BB173" s="18">
        <f t="shared" si="163"/>
        <v>0</v>
      </c>
      <c r="BC173" s="18">
        <f t="shared" si="164"/>
        <v>0</v>
      </c>
      <c r="BD173" s="18">
        <f t="shared" si="165"/>
        <v>0</v>
      </c>
      <c r="BE173" s="18">
        <f t="shared" si="166"/>
        <v>0</v>
      </c>
      <c r="BF173" s="18">
        <f t="shared" si="167"/>
        <v>0</v>
      </c>
      <c r="BG173" s="18">
        <f t="shared" si="168"/>
        <v>0</v>
      </c>
      <c r="BH173" s="18">
        <f t="shared" si="169"/>
        <v>0</v>
      </c>
    </row>
    <row r="174" spans="8:60" x14ac:dyDescent="0.25">
      <c r="H174" s="6" t="str">
        <f>IFERROR(VLOOKUP(B174,Sheet3!$A$1:$C$500,2,0),"")</f>
        <v/>
      </c>
      <c r="I174" s="2">
        <f t="shared" si="170"/>
        <v>0</v>
      </c>
      <c r="J174" s="2">
        <f t="shared" si="171"/>
        <v>0</v>
      </c>
      <c r="K174" s="12" t="str">
        <f>IFERROR(VLOOKUP(B174,Sheet3!$A$1:$C$500,3,0),"")</f>
        <v/>
      </c>
      <c r="L174" s="2">
        <f t="shared" si="132"/>
        <v>0</v>
      </c>
      <c r="M174" s="2">
        <f t="shared" si="133"/>
        <v>0</v>
      </c>
      <c r="N174">
        <f t="shared" si="131"/>
        <v>0</v>
      </c>
      <c r="O174">
        <f>SUMPRODUCT(($B174=[1]程序注册表!$C$2:$C$3000)*($O$1=[1]程序注册表!$F$2:$F$3000)*([1]程序注册表!$X$2:$X$3000))</f>
        <v>0</v>
      </c>
      <c r="P174">
        <f>SUMPRODUCT(($B174=[1]程序注册表!$C$2:$C$3000)*($P$1=[1]程序注册表!$F$2:$F$3000)*([1]程序注册表!$X$2:$X$3000))</f>
        <v>0</v>
      </c>
      <c r="Q174">
        <f>SUMPRODUCT(($B174=[1]程序注册表!$C$2:$C$3000)*($Q$1=[1]程序注册表!$F$2:$F$3000)*([1]程序注册表!$X$2:$X$3000))</f>
        <v>0</v>
      </c>
      <c r="R174">
        <f>SUMPRODUCT(($B174=[1]程序注册表!$C$2:$C$3000)*($R$1=[1]程序注册表!$F$2:$F$3000)*([1]程序注册表!$X$2:$X$3000))</f>
        <v>0</v>
      </c>
      <c r="S174">
        <f>SUMPRODUCT(($B174=[1]程序注册表!$C$2:$C$3000)*($S$1=[1]程序注册表!$F$2:$F$3000)*([1]程序注册表!$X$2:$X$3000))</f>
        <v>0</v>
      </c>
      <c r="T174">
        <f>SUMPRODUCT(($B174=[1]程序注册表!$C$2:$C$3000)*($T$1=[1]程序注册表!$F$2:$F$3000)*([1]程序注册表!$X$2:$X$3000))</f>
        <v>0</v>
      </c>
      <c r="U174">
        <f>SUMPRODUCT(($B174=[1]程序注册表!$C$2:$C$3000)*($U$1=[1]程序注册表!$F$2:$F$3000)*([1]程序注册表!$X$2:$X$3000))</f>
        <v>0</v>
      </c>
      <c r="V174">
        <f>SUMPRODUCT(($B174=[1]程序注册表!$C$2:$C$3000)*($V$1=[1]程序注册表!$F$2:$F$3000)*([1]程序注册表!$X$2:$X$3000))</f>
        <v>0</v>
      </c>
      <c r="W174">
        <f>SUMPRODUCT(($B174=[1]程序注册表!$C$2:$C$3000)*($W$1=[1]程序注册表!$F$2:$F$3000)*([1]程序注册表!$X$2:$X$3000))</f>
        <v>0</v>
      </c>
      <c r="X174">
        <f>SUMPRODUCT(($B174=[1]程序注册表!$C$2:$C$3000)*($X$1=[1]程序注册表!$F$2:$F$3000)*([1]程序注册表!$X$2:$X$3000))</f>
        <v>0</v>
      </c>
      <c r="Y174" s="9">
        <f t="shared" si="134"/>
        <v>0</v>
      </c>
      <c r="Z174" s="9">
        <f t="shared" si="135"/>
        <v>0</v>
      </c>
      <c r="AA174" s="9">
        <f t="shared" si="136"/>
        <v>0</v>
      </c>
      <c r="AB174" s="9">
        <f t="shared" si="137"/>
        <v>0</v>
      </c>
      <c r="AC174" s="9">
        <f t="shared" si="138"/>
        <v>0</v>
      </c>
      <c r="AD174" s="9">
        <f t="shared" si="139"/>
        <v>0</v>
      </c>
      <c r="AE174" s="9">
        <f t="shared" si="140"/>
        <v>0</v>
      </c>
      <c r="AF174" s="9">
        <f t="shared" si="141"/>
        <v>0</v>
      </c>
      <c r="AG174" s="9">
        <f t="shared" si="142"/>
        <v>0</v>
      </c>
      <c r="AH174" s="14">
        <f t="shared" si="143"/>
        <v>0</v>
      </c>
      <c r="AI174" s="14">
        <f t="shared" si="144"/>
        <v>0</v>
      </c>
      <c r="AJ174" s="14">
        <f t="shared" si="145"/>
        <v>0</v>
      </c>
      <c r="AK174" s="14">
        <f t="shared" si="146"/>
        <v>0</v>
      </c>
      <c r="AL174" s="14">
        <f t="shared" si="147"/>
        <v>0</v>
      </c>
      <c r="AM174" s="14">
        <f t="shared" si="148"/>
        <v>0</v>
      </c>
      <c r="AN174" s="14">
        <f t="shared" si="149"/>
        <v>0</v>
      </c>
      <c r="AO174" s="14">
        <f t="shared" si="150"/>
        <v>0</v>
      </c>
      <c r="AP174" s="14">
        <f t="shared" si="151"/>
        <v>0</v>
      </c>
      <c r="AQ174" s="16">
        <f t="shared" si="152"/>
        <v>0</v>
      </c>
      <c r="AR174" s="16">
        <f t="shared" si="153"/>
        <v>0</v>
      </c>
      <c r="AS174" s="16">
        <f t="shared" si="154"/>
        <v>0</v>
      </c>
      <c r="AT174" s="16">
        <f t="shared" si="155"/>
        <v>0</v>
      </c>
      <c r="AU174" s="16">
        <f t="shared" si="156"/>
        <v>0</v>
      </c>
      <c r="AV174" s="16">
        <f t="shared" si="157"/>
        <v>0</v>
      </c>
      <c r="AW174" s="16">
        <f t="shared" si="158"/>
        <v>0</v>
      </c>
      <c r="AX174" s="16">
        <f t="shared" si="159"/>
        <v>0</v>
      </c>
      <c r="AY174" s="16">
        <f t="shared" si="160"/>
        <v>0</v>
      </c>
      <c r="AZ174" s="18">
        <f t="shared" si="161"/>
        <v>0</v>
      </c>
      <c r="BA174" s="18">
        <f t="shared" si="162"/>
        <v>0</v>
      </c>
      <c r="BB174" s="18">
        <f t="shared" si="163"/>
        <v>0</v>
      </c>
      <c r="BC174" s="18">
        <f t="shared" si="164"/>
        <v>0</v>
      </c>
      <c r="BD174" s="18">
        <f t="shared" si="165"/>
        <v>0</v>
      </c>
      <c r="BE174" s="18">
        <f t="shared" si="166"/>
        <v>0</v>
      </c>
      <c r="BF174" s="18">
        <f t="shared" si="167"/>
        <v>0</v>
      </c>
      <c r="BG174" s="18">
        <f t="shared" si="168"/>
        <v>0</v>
      </c>
      <c r="BH174" s="18">
        <f t="shared" si="169"/>
        <v>0</v>
      </c>
    </row>
    <row r="175" spans="8:60" x14ac:dyDescent="0.25">
      <c r="H175" s="6" t="str">
        <f>IFERROR(VLOOKUP(B175,Sheet3!$A$1:$C$500,2,0),"")</f>
        <v/>
      </c>
      <c r="I175" s="2">
        <f t="shared" si="170"/>
        <v>0</v>
      </c>
      <c r="J175" s="2">
        <f t="shared" si="171"/>
        <v>0</v>
      </c>
      <c r="K175" s="12" t="str">
        <f>IFERROR(VLOOKUP(B175,Sheet3!$A$1:$C$500,3,0),"")</f>
        <v/>
      </c>
      <c r="L175" s="2">
        <f t="shared" si="132"/>
        <v>0</v>
      </c>
      <c r="M175" s="2">
        <f t="shared" si="133"/>
        <v>0</v>
      </c>
      <c r="N175">
        <f t="shared" si="131"/>
        <v>0</v>
      </c>
      <c r="O175">
        <f>SUMPRODUCT(($B175=[1]程序注册表!$C$2:$C$3000)*($O$1=[1]程序注册表!$F$2:$F$3000)*([1]程序注册表!$X$2:$X$3000))</f>
        <v>0</v>
      </c>
      <c r="P175">
        <f>SUMPRODUCT(($B175=[1]程序注册表!$C$2:$C$3000)*($P$1=[1]程序注册表!$F$2:$F$3000)*([1]程序注册表!$X$2:$X$3000))</f>
        <v>0</v>
      </c>
      <c r="Q175">
        <f>SUMPRODUCT(($B175=[1]程序注册表!$C$2:$C$3000)*($Q$1=[1]程序注册表!$F$2:$F$3000)*([1]程序注册表!$X$2:$X$3000))</f>
        <v>0</v>
      </c>
      <c r="R175">
        <f>SUMPRODUCT(($B175=[1]程序注册表!$C$2:$C$3000)*($R$1=[1]程序注册表!$F$2:$F$3000)*([1]程序注册表!$X$2:$X$3000))</f>
        <v>0</v>
      </c>
      <c r="S175">
        <f>SUMPRODUCT(($B175=[1]程序注册表!$C$2:$C$3000)*($S$1=[1]程序注册表!$F$2:$F$3000)*([1]程序注册表!$X$2:$X$3000))</f>
        <v>0</v>
      </c>
      <c r="T175">
        <f>SUMPRODUCT(($B175=[1]程序注册表!$C$2:$C$3000)*($T$1=[1]程序注册表!$F$2:$F$3000)*([1]程序注册表!$X$2:$X$3000))</f>
        <v>0</v>
      </c>
      <c r="U175">
        <f>SUMPRODUCT(($B175=[1]程序注册表!$C$2:$C$3000)*($U$1=[1]程序注册表!$F$2:$F$3000)*([1]程序注册表!$X$2:$X$3000))</f>
        <v>0</v>
      </c>
      <c r="V175">
        <f>SUMPRODUCT(($B175=[1]程序注册表!$C$2:$C$3000)*($V$1=[1]程序注册表!$F$2:$F$3000)*([1]程序注册表!$X$2:$X$3000))</f>
        <v>0</v>
      </c>
      <c r="W175">
        <f>SUMPRODUCT(($B175=[1]程序注册表!$C$2:$C$3000)*($W$1=[1]程序注册表!$F$2:$F$3000)*([1]程序注册表!$X$2:$X$3000))</f>
        <v>0</v>
      </c>
      <c r="X175">
        <f>SUMPRODUCT(($B175=[1]程序注册表!$C$2:$C$3000)*($X$1=[1]程序注册表!$F$2:$F$3000)*([1]程序注册表!$X$2:$X$3000))</f>
        <v>0</v>
      </c>
      <c r="Y175" s="9">
        <f t="shared" si="134"/>
        <v>0</v>
      </c>
      <c r="Z175" s="9">
        <f t="shared" si="135"/>
        <v>0</v>
      </c>
      <c r="AA175" s="9">
        <f t="shared" si="136"/>
        <v>0</v>
      </c>
      <c r="AB175" s="9">
        <f t="shared" si="137"/>
        <v>0</v>
      </c>
      <c r="AC175" s="9">
        <f t="shared" si="138"/>
        <v>0</v>
      </c>
      <c r="AD175" s="9">
        <f t="shared" si="139"/>
        <v>0</v>
      </c>
      <c r="AE175" s="9">
        <f t="shared" si="140"/>
        <v>0</v>
      </c>
      <c r="AF175" s="9">
        <f t="shared" si="141"/>
        <v>0</v>
      </c>
      <c r="AG175" s="9">
        <f t="shared" si="142"/>
        <v>0</v>
      </c>
      <c r="AH175" s="14">
        <f t="shared" si="143"/>
        <v>0</v>
      </c>
      <c r="AI175" s="14">
        <f t="shared" si="144"/>
        <v>0</v>
      </c>
      <c r="AJ175" s="14">
        <f t="shared" si="145"/>
        <v>0</v>
      </c>
      <c r="AK175" s="14">
        <f t="shared" si="146"/>
        <v>0</v>
      </c>
      <c r="AL175" s="14">
        <f t="shared" si="147"/>
        <v>0</v>
      </c>
      <c r="AM175" s="14">
        <f t="shared" si="148"/>
        <v>0</v>
      </c>
      <c r="AN175" s="14">
        <f t="shared" si="149"/>
        <v>0</v>
      </c>
      <c r="AO175" s="14">
        <f t="shared" si="150"/>
        <v>0</v>
      </c>
      <c r="AP175" s="14">
        <f t="shared" si="151"/>
        <v>0</v>
      </c>
      <c r="AQ175" s="16">
        <f t="shared" si="152"/>
        <v>0</v>
      </c>
      <c r="AR175" s="16">
        <f t="shared" si="153"/>
        <v>0</v>
      </c>
      <c r="AS175" s="16">
        <f t="shared" si="154"/>
        <v>0</v>
      </c>
      <c r="AT175" s="16">
        <f t="shared" si="155"/>
        <v>0</v>
      </c>
      <c r="AU175" s="16">
        <f t="shared" si="156"/>
        <v>0</v>
      </c>
      <c r="AV175" s="16">
        <f t="shared" si="157"/>
        <v>0</v>
      </c>
      <c r="AW175" s="16">
        <f t="shared" si="158"/>
        <v>0</v>
      </c>
      <c r="AX175" s="16">
        <f t="shared" si="159"/>
        <v>0</v>
      </c>
      <c r="AY175" s="16">
        <f t="shared" si="160"/>
        <v>0</v>
      </c>
      <c r="AZ175" s="18">
        <f t="shared" si="161"/>
        <v>0</v>
      </c>
      <c r="BA175" s="18">
        <f t="shared" si="162"/>
        <v>0</v>
      </c>
      <c r="BB175" s="18">
        <f t="shared" si="163"/>
        <v>0</v>
      </c>
      <c r="BC175" s="18">
        <f t="shared" si="164"/>
        <v>0</v>
      </c>
      <c r="BD175" s="18">
        <f t="shared" si="165"/>
        <v>0</v>
      </c>
      <c r="BE175" s="18">
        <f t="shared" si="166"/>
        <v>0</v>
      </c>
      <c r="BF175" s="18">
        <f t="shared" si="167"/>
        <v>0</v>
      </c>
      <c r="BG175" s="18">
        <f t="shared" si="168"/>
        <v>0</v>
      </c>
      <c r="BH175" s="18">
        <f t="shared" si="169"/>
        <v>0</v>
      </c>
    </row>
    <row r="176" spans="8:60" x14ac:dyDescent="0.25">
      <c r="H176" s="6" t="str">
        <f>IFERROR(VLOOKUP(B176,Sheet3!$A$1:$C$500,2,0),"")</f>
        <v/>
      </c>
      <c r="I176" s="2">
        <f t="shared" si="170"/>
        <v>0</v>
      </c>
      <c r="J176" s="2">
        <f t="shared" si="171"/>
        <v>0</v>
      </c>
      <c r="K176" s="12" t="str">
        <f>IFERROR(VLOOKUP(B176,Sheet3!$A$1:$C$500,3,0),"")</f>
        <v/>
      </c>
      <c r="L176" s="2">
        <f t="shared" si="132"/>
        <v>0</v>
      </c>
      <c r="M176" s="2">
        <f t="shared" si="133"/>
        <v>0</v>
      </c>
      <c r="N176">
        <f t="shared" si="131"/>
        <v>0</v>
      </c>
      <c r="O176">
        <f>SUMPRODUCT(($B176=[1]程序注册表!$C$2:$C$3000)*($O$1=[1]程序注册表!$F$2:$F$3000)*([1]程序注册表!$X$2:$X$3000))</f>
        <v>0</v>
      </c>
      <c r="P176">
        <f>SUMPRODUCT(($B176=[1]程序注册表!$C$2:$C$3000)*($P$1=[1]程序注册表!$F$2:$F$3000)*([1]程序注册表!$X$2:$X$3000))</f>
        <v>0</v>
      </c>
      <c r="Q176">
        <f>SUMPRODUCT(($B176=[1]程序注册表!$C$2:$C$3000)*($Q$1=[1]程序注册表!$F$2:$F$3000)*([1]程序注册表!$X$2:$X$3000))</f>
        <v>0</v>
      </c>
      <c r="R176">
        <f>SUMPRODUCT(($B176=[1]程序注册表!$C$2:$C$3000)*($R$1=[1]程序注册表!$F$2:$F$3000)*([1]程序注册表!$X$2:$X$3000))</f>
        <v>0</v>
      </c>
      <c r="S176">
        <f>SUMPRODUCT(($B176=[1]程序注册表!$C$2:$C$3000)*($S$1=[1]程序注册表!$F$2:$F$3000)*([1]程序注册表!$X$2:$X$3000))</f>
        <v>0</v>
      </c>
      <c r="T176">
        <f>SUMPRODUCT(($B176=[1]程序注册表!$C$2:$C$3000)*($T$1=[1]程序注册表!$F$2:$F$3000)*([1]程序注册表!$X$2:$X$3000))</f>
        <v>0</v>
      </c>
      <c r="U176">
        <f>SUMPRODUCT(($B176=[1]程序注册表!$C$2:$C$3000)*($U$1=[1]程序注册表!$F$2:$F$3000)*([1]程序注册表!$X$2:$X$3000))</f>
        <v>0</v>
      </c>
      <c r="V176">
        <f>SUMPRODUCT(($B176=[1]程序注册表!$C$2:$C$3000)*($V$1=[1]程序注册表!$F$2:$F$3000)*([1]程序注册表!$X$2:$X$3000))</f>
        <v>0</v>
      </c>
      <c r="W176">
        <f>SUMPRODUCT(($B176=[1]程序注册表!$C$2:$C$3000)*($W$1=[1]程序注册表!$F$2:$F$3000)*([1]程序注册表!$X$2:$X$3000))</f>
        <v>0</v>
      </c>
      <c r="X176">
        <f>SUMPRODUCT(($B176=[1]程序注册表!$C$2:$C$3000)*($X$1=[1]程序注册表!$F$2:$F$3000)*([1]程序注册表!$X$2:$X$3000))</f>
        <v>0</v>
      </c>
      <c r="Y176" s="9">
        <f t="shared" si="134"/>
        <v>0</v>
      </c>
      <c r="Z176" s="9">
        <f t="shared" si="135"/>
        <v>0</v>
      </c>
      <c r="AA176" s="9">
        <f t="shared" si="136"/>
        <v>0</v>
      </c>
      <c r="AB176" s="9">
        <f t="shared" si="137"/>
        <v>0</v>
      </c>
      <c r="AC176" s="9">
        <f t="shared" si="138"/>
        <v>0</v>
      </c>
      <c r="AD176" s="9">
        <f t="shared" si="139"/>
        <v>0</v>
      </c>
      <c r="AE176" s="9">
        <f t="shared" si="140"/>
        <v>0</v>
      </c>
      <c r="AF176" s="9">
        <f t="shared" si="141"/>
        <v>0</v>
      </c>
      <c r="AG176" s="9">
        <f t="shared" si="142"/>
        <v>0</v>
      </c>
      <c r="AH176" s="14">
        <f t="shared" si="143"/>
        <v>0</v>
      </c>
      <c r="AI176" s="14">
        <f t="shared" si="144"/>
        <v>0</v>
      </c>
      <c r="AJ176" s="14">
        <f t="shared" si="145"/>
        <v>0</v>
      </c>
      <c r="AK176" s="14">
        <f t="shared" si="146"/>
        <v>0</v>
      </c>
      <c r="AL176" s="14">
        <f t="shared" si="147"/>
        <v>0</v>
      </c>
      <c r="AM176" s="14">
        <f t="shared" si="148"/>
        <v>0</v>
      </c>
      <c r="AN176" s="14">
        <f t="shared" si="149"/>
        <v>0</v>
      </c>
      <c r="AO176" s="14">
        <f t="shared" si="150"/>
        <v>0</v>
      </c>
      <c r="AP176" s="14">
        <f t="shared" si="151"/>
        <v>0</v>
      </c>
      <c r="AQ176" s="16">
        <f t="shared" si="152"/>
        <v>0</v>
      </c>
      <c r="AR176" s="16">
        <f t="shared" si="153"/>
        <v>0</v>
      </c>
      <c r="AS176" s="16">
        <f t="shared" si="154"/>
        <v>0</v>
      </c>
      <c r="AT176" s="16">
        <f t="shared" si="155"/>
        <v>0</v>
      </c>
      <c r="AU176" s="16">
        <f t="shared" si="156"/>
        <v>0</v>
      </c>
      <c r="AV176" s="16">
        <f t="shared" si="157"/>
        <v>0</v>
      </c>
      <c r="AW176" s="16">
        <f t="shared" si="158"/>
        <v>0</v>
      </c>
      <c r="AX176" s="16">
        <f t="shared" si="159"/>
        <v>0</v>
      </c>
      <c r="AY176" s="16">
        <f t="shared" si="160"/>
        <v>0</v>
      </c>
      <c r="AZ176" s="18">
        <f t="shared" si="161"/>
        <v>0</v>
      </c>
      <c r="BA176" s="18">
        <f t="shared" si="162"/>
        <v>0</v>
      </c>
      <c r="BB176" s="18">
        <f t="shared" si="163"/>
        <v>0</v>
      </c>
      <c r="BC176" s="18">
        <f t="shared" si="164"/>
        <v>0</v>
      </c>
      <c r="BD176" s="18">
        <f t="shared" si="165"/>
        <v>0</v>
      </c>
      <c r="BE176" s="18">
        <f t="shared" si="166"/>
        <v>0</v>
      </c>
      <c r="BF176" s="18">
        <f t="shared" si="167"/>
        <v>0</v>
      </c>
      <c r="BG176" s="18">
        <f t="shared" si="168"/>
        <v>0</v>
      </c>
      <c r="BH176" s="18">
        <f t="shared" si="169"/>
        <v>0</v>
      </c>
    </row>
    <row r="177" spans="8:60" x14ac:dyDescent="0.25">
      <c r="H177" s="6" t="str">
        <f>IFERROR(VLOOKUP(B177,Sheet3!$A$1:$C$500,2,0),"")</f>
        <v/>
      </c>
      <c r="I177" s="2">
        <f t="shared" si="170"/>
        <v>0</v>
      </c>
      <c r="J177" s="2">
        <f t="shared" si="171"/>
        <v>0</v>
      </c>
      <c r="K177" s="12" t="str">
        <f>IFERROR(VLOOKUP(B177,Sheet3!$A$1:$C$500,3,0),"")</f>
        <v/>
      </c>
      <c r="L177" s="2">
        <f t="shared" si="132"/>
        <v>0</v>
      </c>
      <c r="M177" s="2">
        <f t="shared" si="133"/>
        <v>0</v>
      </c>
      <c r="N177">
        <f t="shared" si="131"/>
        <v>0</v>
      </c>
      <c r="O177">
        <f>SUMPRODUCT(($B177=[1]程序注册表!$C$2:$C$3000)*($O$1=[1]程序注册表!$F$2:$F$3000)*([1]程序注册表!$X$2:$X$3000))</f>
        <v>0</v>
      </c>
      <c r="P177">
        <f>SUMPRODUCT(($B177=[1]程序注册表!$C$2:$C$3000)*($P$1=[1]程序注册表!$F$2:$F$3000)*([1]程序注册表!$X$2:$X$3000))</f>
        <v>0</v>
      </c>
      <c r="Q177">
        <f>SUMPRODUCT(($B177=[1]程序注册表!$C$2:$C$3000)*($Q$1=[1]程序注册表!$F$2:$F$3000)*([1]程序注册表!$X$2:$X$3000))</f>
        <v>0</v>
      </c>
      <c r="R177">
        <f>SUMPRODUCT(($B177=[1]程序注册表!$C$2:$C$3000)*($R$1=[1]程序注册表!$F$2:$F$3000)*([1]程序注册表!$X$2:$X$3000))</f>
        <v>0</v>
      </c>
      <c r="S177">
        <f>SUMPRODUCT(($B177=[1]程序注册表!$C$2:$C$3000)*($S$1=[1]程序注册表!$F$2:$F$3000)*([1]程序注册表!$X$2:$X$3000))</f>
        <v>0</v>
      </c>
      <c r="T177">
        <f>SUMPRODUCT(($B177=[1]程序注册表!$C$2:$C$3000)*($T$1=[1]程序注册表!$F$2:$F$3000)*([1]程序注册表!$X$2:$X$3000))</f>
        <v>0</v>
      </c>
      <c r="U177">
        <f>SUMPRODUCT(($B177=[1]程序注册表!$C$2:$C$3000)*($U$1=[1]程序注册表!$F$2:$F$3000)*([1]程序注册表!$X$2:$X$3000))</f>
        <v>0</v>
      </c>
      <c r="V177">
        <f>SUMPRODUCT(($B177=[1]程序注册表!$C$2:$C$3000)*($V$1=[1]程序注册表!$F$2:$F$3000)*([1]程序注册表!$X$2:$X$3000))</f>
        <v>0</v>
      </c>
      <c r="W177">
        <f>SUMPRODUCT(($B177=[1]程序注册表!$C$2:$C$3000)*($W$1=[1]程序注册表!$F$2:$F$3000)*([1]程序注册表!$X$2:$X$3000))</f>
        <v>0</v>
      </c>
      <c r="X177">
        <f>SUMPRODUCT(($B177=[1]程序注册表!$C$2:$C$3000)*($X$1=[1]程序注册表!$F$2:$F$3000)*([1]程序注册表!$X$2:$X$3000))</f>
        <v>0</v>
      </c>
      <c r="Y177" s="9">
        <f t="shared" si="134"/>
        <v>0</v>
      </c>
      <c r="Z177" s="9">
        <f t="shared" si="135"/>
        <v>0</v>
      </c>
      <c r="AA177" s="9">
        <f t="shared" si="136"/>
        <v>0</v>
      </c>
      <c r="AB177" s="9">
        <f t="shared" si="137"/>
        <v>0</v>
      </c>
      <c r="AC177" s="9">
        <f t="shared" si="138"/>
        <v>0</v>
      </c>
      <c r="AD177" s="9">
        <f t="shared" si="139"/>
        <v>0</v>
      </c>
      <c r="AE177" s="9">
        <f t="shared" si="140"/>
        <v>0</v>
      </c>
      <c r="AF177" s="9">
        <f t="shared" si="141"/>
        <v>0</v>
      </c>
      <c r="AG177" s="9">
        <f t="shared" si="142"/>
        <v>0</v>
      </c>
      <c r="AH177" s="14">
        <f t="shared" si="143"/>
        <v>0</v>
      </c>
      <c r="AI177" s="14">
        <f t="shared" si="144"/>
        <v>0</v>
      </c>
      <c r="AJ177" s="14">
        <f t="shared" si="145"/>
        <v>0</v>
      </c>
      <c r="AK177" s="14">
        <f t="shared" si="146"/>
        <v>0</v>
      </c>
      <c r="AL177" s="14">
        <f t="shared" si="147"/>
        <v>0</v>
      </c>
      <c r="AM177" s="14">
        <f t="shared" si="148"/>
        <v>0</v>
      </c>
      <c r="AN177" s="14">
        <f t="shared" si="149"/>
        <v>0</v>
      </c>
      <c r="AO177" s="14">
        <f t="shared" si="150"/>
        <v>0</v>
      </c>
      <c r="AP177" s="14">
        <f t="shared" si="151"/>
        <v>0</v>
      </c>
      <c r="AQ177" s="16">
        <f t="shared" si="152"/>
        <v>0</v>
      </c>
      <c r="AR177" s="16">
        <f t="shared" si="153"/>
        <v>0</v>
      </c>
      <c r="AS177" s="16">
        <f t="shared" si="154"/>
        <v>0</v>
      </c>
      <c r="AT177" s="16">
        <f t="shared" si="155"/>
        <v>0</v>
      </c>
      <c r="AU177" s="16">
        <f t="shared" si="156"/>
        <v>0</v>
      </c>
      <c r="AV177" s="16">
        <f t="shared" si="157"/>
        <v>0</v>
      </c>
      <c r="AW177" s="16">
        <f t="shared" si="158"/>
        <v>0</v>
      </c>
      <c r="AX177" s="16">
        <f t="shared" si="159"/>
        <v>0</v>
      </c>
      <c r="AY177" s="16">
        <f t="shared" si="160"/>
        <v>0</v>
      </c>
      <c r="AZ177" s="18">
        <f t="shared" si="161"/>
        <v>0</v>
      </c>
      <c r="BA177" s="18">
        <f t="shared" si="162"/>
        <v>0</v>
      </c>
      <c r="BB177" s="18">
        <f t="shared" si="163"/>
        <v>0</v>
      </c>
      <c r="BC177" s="18">
        <f t="shared" si="164"/>
        <v>0</v>
      </c>
      <c r="BD177" s="18">
        <f t="shared" si="165"/>
        <v>0</v>
      </c>
      <c r="BE177" s="18">
        <f t="shared" si="166"/>
        <v>0</v>
      </c>
      <c r="BF177" s="18">
        <f t="shared" si="167"/>
        <v>0</v>
      </c>
      <c r="BG177" s="18">
        <f t="shared" si="168"/>
        <v>0</v>
      </c>
      <c r="BH177" s="18">
        <f t="shared" si="169"/>
        <v>0</v>
      </c>
    </row>
    <row r="178" spans="8:60" x14ac:dyDescent="0.25">
      <c r="H178" s="6" t="str">
        <f>IFERROR(VLOOKUP(B178,Sheet3!$A$1:$C$500,2,0),"")</f>
        <v/>
      </c>
      <c r="I178" s="2">
        <f t="shared" si="170"/>
        <v>0</v>
      </c>
      <c r="J178" s="2">
        <f t="shared" si="171"/>
        <v>0</v>
      </c>
      <c r="K178" s="12" t="str">
        <f>IFERROR(VLOOKUP(B178,Sheet3!$A$1:$C$500,3,0),"")</f>
        <v/>
      </c>
      <c r="L178" s="2">
        <f t="shared" si="132"/>
        <v>0</v>
      </c>
      <c r="M178" s="2">
        <f t="shared" si="133"/>
        <v>0</v>
      </c>
      <c r="N178">
        <f t="shared" si="131"/>
        <v>0</v>
      </c>
      <c r="O178">
        <f>SUMPRODUCT(($B178=[1]程序注册表!$C$2:$C$3000)*($O$1=[1]程序注册表!$F$2:$F$3000)*([1]程序注册表!$X$2:$X$3000))</f>
        <v>0</v>
      </c>
      <c r="P178">
        <f>SUMPRODUCT(($B178=[1]程序注册表!$C$2:$C$3000)*($P$1=[1]程序注册表!$F$2:$F$3000)*([1]程序注册表!$X$2:$X$3000))</f>
        <v>0</v>
      </c>
      <c r="Q178">
        <f>SUMPRODUCT(($B178=[1]程序注册表!$C$2:$C$3000)*($Q$1=[1]程序注册表!$F$2:$F$3000)*([1]程序注册表!$X$2:$X$3000))</f>
        <v>0</v>
      </c>
      <c r="R178">
        <f>SUMPRODUCT(($B178=[1]程序注册表!$C$2:$C$3000)*($R$1=[1]程序注册表!$F$2:$F$3000)*([1]程序注册表!$X$2:$X$3000))</f>
        <v>0</v>
      </c>
      <c r="S178">
        <f>SUMPRODUCT(($B178=[1]程序注册表!$C$2:$C$3000)*($S$1=[1]程序注册表!$F$2:$F$3000)*([1]程序注册表!$X$2:$X$3000))</f>
        <v>0</v>
      </c>
      <c r="T178">
        <f>SUMPRODUCT(($B178=[1]程序注册表!$C$2:$C$3000)*($T$1=[1]程序注册表!$F$2:$F$3000)*([1]程序注册表!$X$2:$X$3000))</f>
        <v>0</v>
      </c>
      <c r="U178">
        <f>SUMPRODUCT(($B178=[1]程序注册表!$C$2:$C$3000)*($U$1=[1]程序注册表!$F$2:$F$3000)*([1]程序注册表!$X$2:$X$3000))</f>
        <v>0</v>
      </c>
      <c r="V178">
        <f>SUMPRODUCT(($B178=[1]程序注册表!$C$2:$C$3000)*($V$1=[1]程序注册表!$F$2:$F$3000)*([1]程序注册表!$X$2:$X$3000))</f>
        <v>0</v>
      </c>
      <c r="W178">
        <f>SUMPRODUCT(($B178=[1]程序注册表!$C$2:$C$3000)*($W$1=[1]程序注册表!$F$2:$F$3000)*([1]程序注册表!$X$2:$X$3000))</f>
        <v>0</v>
      </c>
      <c r="X178">
        <f>SUMPRODUCT(($B178=[1]程序注册表!$C$2:$C$3000)*($X$1=[1]程序注册表!$F$2:$F$3000)*([1]程序注册表!$X$2:$X$3000))</f>
        <v>0</v>
      </c>
      <c r="Y178" s="9">
        <f t="shared" si="134"/>
        <v>0</v>
      </c>
      <c r="Z178" s="9">
        <f t="shared" si="135"/>
        <v>0</v>
      </c>
      <c r="AA178" s="9">
        <f t="shared" si="136"/>
        <v>0</v>
      </c>
      <c r="AB178" s="9">
        <f t="shared" si="137"/>
        <v>0</v>
      </c>
      <c r="AC178" s="9">
        <f t="shared" si="138"/>
        <v>0</v>
      </c>
      <c r="AD178" s="9">
        <f t="shared" si="139"/>
        <v>0</v>
      </c>
      <c r="AE178" s="9">
        <f t="shared" si="140"/>
        <v>0</v>
      </c>
      <c r="AF178" s="9">
        <f t="shared" si="141"/>
        <v>0</v>
      </c>
      <c r="AG178" s="9">
        <f t="shared" si="142"/>
        <v>0</v>
      </c>
      <c r="AH178" s="14">
        <f t="shared" si="143"/>
        <v>0</v>
      </c>
      <c r="AI178" s="14">
        <f t="shared" si="144"/>
        <v>0</v>
      </c>
      <c r="AJ178" s="14">
        <f t="shared" si="145"/>
        <v>0</v>
      </c>
      <c r="AK178" s="14">
        <f t="shared" si="146"/>
        <v>0</v>
      </c>
      <c r="AL178" s="14">
        <f t="shared" si="147"/>
        <v>0</v>
      </c>
      <c r="AM178" s="14">
        <f t="shared" si="148"/>
        <v>0</v>
      </c>
      <c r="AN178" s="14">
        <f t="shared" si="149"/>
        <v>0</v>
      </c>
      <c r="AO178" s="14">
        <f t="shared" si="150"/>
        <v>0</v>
      </c>
      <c r="AP178" s="14">
        <f t="shared" si="151"/>
        <v>0</v>
      </c>
      <c r="AQ178" s="16">
        <f t="shared" si="152"/>
        <v>0</v>
      </c>
      <c r="AR178" s="16">
        <f t="shared" si="153"/>
        <v>0</v>
      </c>
      <c r="AS178" s="16">
        <f t="shared" si="154"/>
        <v>0</v>
      </c>
      <c r="AT178" s="16">
        <f t="shared" si="155"/>
        <v>0</v>
      </c>
      <c r="AU178" s="16">
        <f t="shared" si="156"/>
        <v>0</v>
      </c>
      <c r="AV178" s="16">
        <f t="shared" si="157"/>
        <v>0</v>
      </c>
      <c r="AW178" s="16">
        <f t="shared" si="158"/>
        <v>0</v>
      </c>
      <c r="AX178" s="16">
        <f t="shared" si="159"/>
        <v>0</v>
      </c>
      <c r="AY178" s="16">
        <f t="shared" si="160"/>
        <v>0</v>
      </c>
      <c r="AZ178" s="18">
        <f t="shared" si="161"/>
        <v>0</v>
      </c>
      <c r="BA178" s="18">
        <f t="shared" si="162"/>
        <v>0</v>
      </c>
      <c r="BB178" s="18">
        <f t="shared" si="163"/>
        <v>0</v>
      </c>
      <c r="BC178" s="18">
        <f t="shared" si="164"/>
        <v>0</v>
      </c>
      <c r="BD178" s="18">
        <f t="shared" si="165"/>
        <v>0</v>
      </c>
      <c r="BE178" s="18">
        <f t="shared" si="166"/>
        <v>0</v>
      </c>
      <c r="BF178" s="18">
        <f t="shared" si="167"/>
        <v>0</v>
      </c>
      <c r="BG178" s="18">
        <f t="shared" si="168"/>
        <v>0</v>
      </c>
      <c r="BH178" s="18">
        <f t="shared" si="169"/>
        <v>0</v>
      </c>
    </row>
    <row r="179" spans="8:60" x14ac:dyDescent="0.25">
      <c r="H179" s="6" t="str">
        <f>IFERROR(VLOOKUP(B179,Sheet3!$A$1:$C$500,2,0),"")</f>
        <v/>
      </c>
      <c r="I179" s="2">
        <f t="shared" si="170"/>
        <v>0</v>
      </c>
      <c r="J179" s="2">
        <f t="shared" si="171"/>
        <v>0</v>
      </c>
      <c r="K179" s="12" t="str">
        <f>IFERROR(VLOOKUP(B179,Sheet3!$A$1:$C$500,3,0),"")</f>
        <v/>
      </c>
      <c r="L179" s="2">
        <f t="shared" si="132"/>
        <v>0</v>
      </c>
      <c r="M179" s="2">
        <f t="shared" si="133"/>
        <v>0</v>
      </c>
      <c r="N179">
        <f t="shared" si="131"/>
        <v>0</v>
      </c>
      <c r="O179">
        <f>SUMPRODUCT(($B179=[1]程序注册表!$C$2:$C$3000)*($O$1=[1]程序注册表!$F$2:$F$3000)*([1]程序注册表!$X$2:$X$3000))</f>
        <v>0</v>
      </c>
      <c r="P179">
        <f>SUMPRODUCT(($B179=[1]程序注册表!$C$2:$C$3000)*($P$1=[1]程序注册表!$F$2:$F$3000)*([1]程序注册表!$X$2:$X$3000))</f>
        <v>0</v>
      </c>
      <c r="Q179">
        <f>SUMPRODUCT(($B179=[1]程序注册表!$C$2:$C$3000)*($Q$1=[1]程序注册表!$F$2:$F$3000)*([1]程序注册表!$X$2:$X$3000))</f>
        <v>0</v>
      </c>
      <c r="R179">
        <f>SUMPRODUCT(($B179=[1]程序注册表!$C$2:$C$3000)*($R$1=[1]程序注册表!$F$2:$F$3000)*([1]程序注册表!$X$2:$X$3000))</f>
        <v>0</v>
      </c>
      <c r="S179">
        <f>SUMPRODUCT(($B179=[1]程序注册表!$C$2:$C$3000)*($S$1=[1]程序注册表!$F$2:$F$3000)*([1]程序注册表!$X$2:$X$3000))</f>
        <v>0</v>
      </c>
      <c r="T179">
        <f>SUMPRODUCT(($B179=[1]程序注册表!$C$2:$C$3000)*($T$1=[1]程序注册表!$F$2:$F$3000)*([1]程序注册表!$X$2:$X$3000))</f>
        <v>0</v>
      </c>
      <c r="U179">
        <f>SUMPRODUCT(($B179=[1]程序注册表!$C$2:$C$3000)*($U$1=[1]程序注册表!$F$2:$F$3000)*([1]程序注册表!$X$2:$X$3000))</f>
        <v>0</v>
      </c>
      <c r="V179">
        <f>SUMPRODUCT(($B179=[1]程序注册表!$C$2:$C$3000)*($V$1=[1]程序注册表!$F$2:$F$3000)*([1]程序注册表!$X$2:$X$3000))</f>
        <v>0</v>
      </c>
      <c r="W179">
        <f>SUMPRODUCT(($B179=[1]程序注册表!$C$2:$C$3000)*($W$1=[1]程序注册表!$F$2:$F$3000)*([1]程序注册表!$X$2:$X$3000))</f>
        <v>0</v>
      </c>
      <c r="X179">
        <f>SUMPRODUCT(($B179=[1]程序注册表!$C$2:$C$3000)*($X$1=[1]程序注册表!$F$2:$F$3000)*([1]程序注册表!$X$2:$X$3000))</f>
        <v>0</v>
      </c>
      <c r="Y179" s="9">
        <f t="shared" si="134"/>
        <v>0</v>
      </c>
      <c r="Z179" s="9">
        <f t="shared" si="135"/>
        <v>0</v>
      </c>
      <c r="AA179" s="9">
        <f t="shared" si="136"/>
        <v>0</v>
      </c>
      <c r="AB179" s="9">
        <f t="shared" si="137"/>
        <v>0</v>
      </c>
      <c r="AC179" s="9">
        <f t="shared" si="138"/>
        <v>0</v>
      </c>
      <c r="AD179" s="9">
        <f t="shared" si="139"/>
        <v>0</v>
      </c>
      <c r="AE179" s="9">
        <f t="shared" si="140"/>
        <v>0</v>
      </c>
      <c r="AF179" s="9">
        <f t="shared" si="141"/>
        <v>0</v>
      </c>
      <c r="AG179" s="9">
        <f t="shared" si="142"/>
        <v>0</v>
      </c>
      <c r="AH179" s="14">
        <f t="shared" si="143"/>
        <v>0</v>
      </c>
      <c r="AI179" s="14">
        <f t="shared" si="144"/>
        <v>0</v>
      </c>
      <c r="AJ179" s="14">
        <f t="shared" si="145"/>
        <v>0</v>
      </c>
      <c r="AK179" s="14">
        <f t="shared" si="146"/>
        <v>0</v>
      </c>
      <c r="AL179" s="14">
        <f t="shared" si="147"/>
        <v>0</v>
      </c>
      <c r="AM179" s="14">
        <f t="shared" si="148"/>
        <v>0</v>
      </c>
      <c r="AN179" s="14">
        <f t="shared" si="149"/>
        <v>0</v>
      </c>
      <c r="AO179" s="14">
        <f t="shared" si="150"/>
        <v>0</v>
      </c>
      <c r="AP179" s="14">
        <f t="shared" si="151"/>
        <v>0</v>
      </c>
      <c r="AQ179" s="16">
        <f t="shared" si="152"/>
        <v>0</v>
      </c>
      <c r="AR179" s="16">
        <f t="shared" si="153"/>
        <v>0</v>
      </c>
      <c r="AS179" s="16">
        <f t="shared" si="154"/>
        <v>0</v>
      </c>
      <c r="AT179" s="16">
        <f t="shared" si="155"/>
        <v>0</v>
      </c>
      <c r="AU179" s="16">
        <f t="shared" si="156"/>
        <v>0</v>
      </c>
      <c r="AV179" s="16">
        <f t="shared" si="157"/>
        <v>0</v>
      </c>
      <c r="AW179" s="16">
        <f t="shared" si="158"/>
        <v>0</v>
      </c>
      <c r="AX179" s="16">
        <f t="shared" si="159"/>
        <v>0</v>
      </c>
      <c r="AY179" s="16">
        <f t="shared" si="160"/>
        <v>0</v>
      </c>
      <c r="AZ179" s="18">
        <f t="shared" si="161"/>
        <v>0</v>
      </c>
      <c r="BA179" s="18">
        <f t="shared" si="162"/>
        <v>0</v>
      </c>
      <c r="BB179" s="18">
        <f t="shared" si="163"/>
        <v>0</v>
      </c>
      <c r="BC179" s="18">
        <f t="shared" si="164"/>
        <v>0</v>
      </c>
      <c r="BD179" s="18">
        <f t="shared" si="165"/>
        <v>0</v>
      </c>
      <c r="BE179" s="18">
        <f t="shared" si="166"/>
        <v>0</v>
      </c>
      <c r="BF179" s="18">
        <f t="shared" si="167"/>
        <v>0</v>
      </c>
      <c r="BG179" s="18">
        <f t="shared" si="168"/>
        <v>0</v>
      </c>
      <c r="BH179" s="18">
        <f t="shared" si="169"/>
        <v>0</v>
      </c>
    </row>
    <row r="180" spans="8:60" x14ac:dyDescent="0.25">
      <c r="H180" s="6" t="str">
        <f>IFERROR(VLOOKUP(B180,Sheet3!$A$1:$C$500,2,0),"")</f>
        <v/>
      </c>
      <c r="I180" s="2">
        <f t="shared" si="170"/>
        <v>0</v>
      </c>
      <c r="J180" s="2">
        <f t="shared" si="171"/>
        <v>0</v>
      </c>
      <c r="K180" s="12" t="str">
        <f>IFERROR(VLOOKUP(B180,Sheet3!$A$1:$C$500,3,0),"")</f>
        <v/>
      </c>
      <c r="L180" s="2">
        <f t="shared" si="132"/>
        <v>0</v>
      </c>
      <c r="M180" s="2">
        <f t="shared" si="133"/>
        <v>0</v>
      </c>
      <c r="N180">
        <f t="shared" si="131"/>
        <v>0</v>
      </c>
      <c r="O180">
        <f>SUMPRODUCT(($B180=[1]程序注册表!$C$2:$C$3000)*($O$1=[1]程序注册表!$F$2:$F$3000)*([1]程序注册表!$X$2:$X$3000))</f>
        <v>0</v>
      </c>
      <c r="P180">
        <f>SUMPRODUCT(($B180=[1]程序注册表!$C$2:$C$3000)*($P$1=[1]程序注册表!$F$2:$F$3000)*([1]程序注册表!$X$2:$X$3000))</f>
        <v>0</v>
      </c>
      <c r="Q180">
        <f>SUMPRODUCT(($B180=[1]程序注册表!$C$2:$C$3000)*($Q$1=[1]程序注册表!$F$2:$F$3000)*([1]程序注册表!$X$2:$X$3000))</f>
        <v>0</v>
      </c>
      <c r="R180">
        <f>SUMPRODUCT(($B180=[1]程序注册表!$C$2:$C$3000)*($R$1=[1]程序注册表!$F$2:$F$3000)*([1]程序注册表!$X$2:$X$3000))</f>
        <v>0</v>
      </c>
      <c r="S180">
        <f>SUMPRODUCT(($B180=[1]程序注册表!$C$2:$C$3000)*($S$1=[1]程序注册表!$F$2:$F$3000)*([1]程序注册表!$X$2:$X$3000))</f>
        <v>0</v>
      </c>
      <c r="T180">
        <f>SUMPRODUCT(($B180=[1]程序注册表!$C$2:$C$3000)*($T$1=[1]程序注册表!$F$2:$F$3000)*([1]程序注册表!$X$2:$X$3000))</f>
        <v>0</v>
      </c>
      <c r="U180">
        <f>SUMPRODUCT(($B180=[1]程序注册表!$C$2:$C$3000)*($U$1=[1]程序注册表!$F$2:$F$3000)*([1]程序注册表!$X$2:$X$3000))</f>
        <v>0</v>
      </c>
      <c r="V180">
        <f>SUMPRODUCT(($B180=[1]程序注册表!$C$2:$C$3000)*($V$1=[1]程序注册表!$F$2:$F$3000)*([1]程序注册表!$X$2:$X$3000))</f>
        <v>0</v>
      </c>
      <c r="W180">
        <f>SUMPRODUCT(($B180=[1]程序注册表!$C$2:$C$3000)*($W$1=[1]程序注册表!$F$2:$F$3000)*([1]程序注册表!$X$2:$X$3000))</f>
        <v>0</v>
      </c>
      <c r="X180">
        <f>SUMPRODUCT(($B180=[1]程序注册表!$C$2:$C$3000)*($X$1=[1]程序注册表!$F$2:$F$3000)*([1]程序注册表!$X$2:$X$3000))</f>
        <v>0</v>
      </c>
      <c r="Y180" s="9">
        <f t="shared" si="134"/>
        <v>0</v>
      </c>
      <c r="Z180" s="9">
        <f t="shared" si="135"/>
        <v>0</v>
      </c>
      <c r="AA180" s="9">
        <f t="shared" si="136"/>
        <v>0</v>
      </c>
      <c r="AB180" s="9">
        <f t="shared" si="137"/>
        <v>0</v>
      </c>
      <c r="AC180" s="9">
        <f t="shared" si="138"/>
        <v>0</v>
      </c>
      <c r="AD180" s="9">
        <f t="shared" si="139"/>
        <v>0</v>
      </c>
      <c r="AE180" s="9">
        <f t="shared" si="140"/>
        <v>0</v>
      </c>
      <c r="AF180" s="9">
        <f t="shared" si="141"/>
        <v>0</v>
      </c>
      <c r="AG180" s="9">
        <f t="shared" si="142"/>
        <v>0</v>
      </c>
      <c r="AH180" s="14">
        <f t="shared" si="143"/>
        <v>0</v>
      </c>
      <c r="AI180" s="14">
        <f t="shared" si="144"/>
        <v>0</v>
      </c>
      <c r="AJ180" s="14">
        <f t="shared" si="145"/>
        <v>0</v>
      </c>
      <c r="AK180" s="14">
        <f t="shared" si="146"/>
        <v>0</v>
      </c>
      <c r="AL180" s="14">
        <f t="shared" si="147"/>
        <v>0</v>
      </c>
      <c r="AM180" s="14">
        <f t="shared" si="148"/>
        <v>0</v>
      </c>
      <c r="AN180" s="14">
        <f t="shared" si="149"/>
        <v>0</v>
      </c>
      <c r="AO180" s="14">
        <f t="shared" si="150"/>
        <v>0</v>
      </c>
      <c r="AP180" s="14">
        <f t="shared" si="151"/>
        <v>0</v>
      </c>
      <c r="AQ180" s="16">
        <f t="shared" si="152"/>
        <v>0</v>
      </c>
      <c r="AR180" s="16">
        <f t="shared" si="153"/>
        <v>0</v>
      </c>
      <c r="AS180" s="16">
        <f t="shared" si="154"/>
        <v>0</v>
      </c>
      <c r="AT180" s="16">
        <f t="shared" si="155"/>
        <v>0</v>
      </c>
      <c r="AU180" s="16">
        <f t="shared" si="156"/>
        <v>0</v>
      </c>
      <c r="AV180" s="16">
        <f t="shared" si="157"/>
        <v>0</v>
      </c>
      <c r="AW180" s="16">
        <f t="shared" si="158"/>
        <v>0</v>
      </c>
      <c r="AX180" s="16">
        <f t="shared" si="159"/>
        <v>0</v>
      </c>
      <c r="AY180" s="16">
        <f t="shared" si="160"/>
        <v>0</v>
      </c>
      <c r="AZ180" s="18">
        <f t="shared" si="161"/>
        <v>0</v>
      </c>
      <c r="BA180" s="18">
        <f t="shared" si="162"/>
        <v>0</v>
      </c>
      <c r="BB180" s="18">
        <f t="shared" si="163"/>
        <v>0</v>
      </c>
      <c r="BC180" s="18">
        <f t="shared" si="164"/>
        <v>0</v>
      </c>
      <c r="BD180" s="18">
        <f t="shared" si="165"/>
        <v>0</v>
      </c>
      <c r="BE180" s="18">
        <f t="shared" si="166"/>
        <v>0</v>
      </c>
      <c r="BF180" s="18">
        <f t="shared" si="167"/>
        <v>0</v>
      </c>
      <c r="BG180" s="18">
        <f t="shared" si="168"/>
        <v>0</v>
      </c>
      <c r="BH180" s="18">
        <f t="shared" si="169"/>
        <v>0</v>
      </c>
    </row>
    <row r="181" spans="8:60" x14ac:dyDescent="0.25">
      <c r="H181" s="6" t="str">
        <f>IFERROR(VLOOKUP(B181,Sheet3!$A$1:$C$500,2,0),"")</f>
        <v/>
      </c>
      <c r="I181" s="2">
        <f t="shared" si="170"/>
        <v>0</v>
      </c>
      <c r="J181" s="2">
        <f t="shared" si="171"/>
        <v>0</v>
      </c>
      <c r="K181" s="12" t="str">
        <f>IFERROR(VLOOKUP(B181,Sheet3!$A$1:$C$500,3,0),"")</f>
        <v/>
      </c>
      <c r="L181" s="2">
        <f t="shared" si="132"/>
        <v>0</v>
      </c>
      <c r="M181" s="2">
        <f t="shared" si="133"/>
        <v>0</v>
      </c>
      <c r="N181">
        <f t="shared" si="131"/>
        <v>0</v>
      </c>
      <c r="O181">
        <f>SUMPRODUCT(($B181=[1]程序注册表!$C$2:$C$3000)*($O$1=[1]程序注册表!$F$2:$F$3000)*([1]程序注册表!$X$2:$X$3000))</f>
        <v>0</v>
      </c>
      <c r="P181">
        <f>SUMPRODUCT(($B181=[1]程序注册表!$C$2:$C$3000)*($P$1=[1]程序注册表!$F$2:$F$3000)*([1]程序注册表!$X$2:$X$3000))</f>
        <v>0</v>
      </c>
      <c r="Q181">
        <f>SUMPRODUCT(($B181=[1]程序注册表!$C$2:$C$3000)*($Q$1=[1]程序注册表!$F$2:$F$3000)*([1]程序注册表!$X$2:$X$3000))</f>
        <v>0</v>
      </c>
      <c r="R181">
        <f>SUMPRODUCT(($B181=[1]程序注册表!$C$2:$C$3000)*($R$1=[1]程序注册表!$F$2:$F$3000)*([1]程序注册表!$X$2:$X$3000))</f>
        <v>0</v>
      </c>
      <c r="S181">
        <f>SUMPRODUCT(($B181=[1]程序注册表!$C$2:$C$3000)*($S$1=[1]程序注册表!$F$2:$F$3000)*([1]程序注册表!$X$2:$X$3000))</f>
        <v>0</v>
      </c>
      <c r="T181">
        <f>SUMPRODUCT(($B181=[1]程序注册表!$C$2:$C$3000)*($T$1=[1]程序注册表!$F$2:$F$3000)*([1]程序注册表!$X$2:$X$3000))</f>
        <v>0</v>
      </c>
      <c r="U181">
        <f>SUMPRODUCT(($B181=[1]程序注册表!$C$2:$C$3000)*($U$1=[1]程序注册表!$F$2:$F$3000)*([1]程序注册表!$X$2:$X$3000))</f>
        <v>0</v>
      </c>
      <c r="V181">
        <f>SUMPRODUCT(($B181=[1]程序注册表!$C$2:$C$3000)*($V$1=[1]程序注册表!$F$2:$F$3000)*([1]程序注册表!$X$2:$X$3000))</f>
        <v>0</v>
      </c>
      <c r="W181">
        <f>SUMPRODUCT(($B181=[1]程序注册表!$C$2:$C$3000)*($W$1=[1]程序注册表!$F$2:$F$3000)*([1]程序注册表!$X$2:$X$3000))</f>
        <v>0</v>
      </c>
      <c r="X181">
        <f>SUMPRODUCT(($B181=[1]程序注册表!$C$2:$C$3000)*($X$1=[1]程序注册表!$F$2:$F$3000)*([1]程序注册表!$X$2:$X$3000))</f>
        <v>0</v>
      </c>
      <c r="Y181" s="9">
        <f t="shared" si="134"/>
        <v>0</v>
      </c>
      <c r="Z181" s="9">
        <f t="shared" si="135"/>
        <v>0</v>
      </c>
      <c r="AA181" s="9">
        <f t="shared" si="136"/>
        <v>0</v>
      </c>
      <c r="AB181" s="9">
        <f t="shared" si="137"/>
        <v>0</v>
      </c>
      <c r="AC181" s="9">
        <f t="shared" si="138"/>
        <v>0</v>
      </c>
      <c r="AD181" s="9">
        <f t="shared" si="139"/>
        <v>0</v>
      </c>
      <c r="AE181" s="9">
        <f t="shared" si="140"/>
        <v>0</v>
      </c>
      <c r="AF181" s="9">
        <f t="shared" si="141"/>
        <v>0</v>
      </c>
      <c r="AG181" s="9">
        <f t="shared" si="142"/>
        <v>0</v>
      </c>
      <c r="AH181" s="14">
        <f t="shared" si="143"/>
        <v>0</v>
      </c>
      <c r="AI181" s="14">
        <f t="shared" si="144"/>
        <v>0</v>
      </c>
      <c r="AJ181" s="14">
        <f t="shared" si="145"/>
        <v>0</v>
      </c>
      <c r="AK181" s="14">
        <f t="shared" si="146"/>
        <v>0</v>
      </c>
      <c r="AL181" s="14">
        <f t="shared" si="147"/>
        <v>0</v>
      </c>
      <c r="AM181" s="14">
        <f t="shared" si="148"/>
        <v>0</v>
      </c>
      <c r="AN181" s="14">
        <f t="shared" si="149"/>
        <v>0</v>
      </c>
      <c r="AO181" s="14">
        <f t="shared" si="150"/>
        <v>0</v>
      </c>
      <c r="AP181" s="14">
        <f t="shared" si="151"/>
        <v>0</v>
      </c>
      <c r="AQ181" s="16">
        <f t="shared" si="152"/>
        <v>0</v>
      </c>
      <c r="AR181" s="16">
        <f t="shared" si="153"/>
        <v>0</v>
      </c>
      <c r="AS181" s="16">
        <f t="shared" si="154"/>
        <v>0</v>
      </c>
      <c r="AT181" s="16">
        <f t="shared" si="155"/>
        <v>0</v>
      </c>
      <c r="AU181" s="16">
        <f t="shared" si="156"/>
        <v>0</v>
      </c>
      <c r="AV181" s="16">
        <f t="shared" si="157"/>
        <v>0</v>
      </c>
      <c r="AW181" s="16">
        <f t="shared" si="158"/>
        <v>0</v>
      </c>
      <c r="AX181" s="16">
        <f t="shared" si="159"/>
        <v>0</v>
      </c>
      <c r="AY181" s="16">
        <f t="shared" si="160"/>
        <v>0</v>
      </c>
      <c r="AZ181" s="18">
        <f t="shared" si="161"/>
        <v>0</v>
      </c>
      <c r="BA181" s="18">
        <f t="shared" si="162"/>
        <v>0</v>
      </c>
      <c r="BB181" s="18">
        <f t="shared" si="163"/>
        <v>0</v>
      </c>
      <c r="BC181" s="18">
        <f t="shared" si="164"/>
        <v>0</v>
      </c>
      <c r="BD181" s="18">
        <f t="shared" si="165"/>
        <v>0</v>
      </c>
      <c r="BE181" s="18">
        <f t="shared" si="166"/>
        <v>0</v>
      </c>
      <c r="BF181" s="18">
        <f t="shared" si="167"/>
        <v>0</v>
      </c>
      <c r="BG181" s="18">
        <f t="shared" si="168"/>
        <v>0</v>
      </c>
      <c r="BH181" s="18">
        <f t="shared" si="169"/>
        <v>0</v>
      </c>
    </row>
    <row r="182" spans="8:60" x14ac:dyDescent="0.25">
      <c r="H182" s="6" t="str">
        <f>IFERROR(VLOOKUP(B182,Sheet3!$A$1:$C$500,2,0),"")</f>
        <v/>
      </c>
      <c r="I182" s="2">
        <f t="shared" si="170"/>
        <v>0</v>
      </c>
      <c r="J182" s="2">
        <f t="shared" si="171"/>
        <v>0</v>
      </c>
      <c r="K182" s="12" t="str">
        <f>IFERROR(VLOOKUP(B182,Sheet3!$A$1:$C$500,3,0),"")</f>
        <v/>
      </c>
      <c r="L182" s="2">
        <f t="shared" si="132"/>
        <v>0</v>
      </c>
      <c r="M182" s="2">
        <f t="shared" si="133"/>
        <v>0</v>
      </c>
      <c r="N182">
        <f t="shared" si="131"/>
        <v>0</v>
      </c>
      <c r="O182">
        <f>SUMPRODUCT(($B182=[1]程序注册表!$C$2:$C$3000)*($O$1=[1]程序注册表!$F$2:$F$3000)*([1]程序注册表!$X$2:$X$3000))</f>
        <v>0</v>
      </c>
      <c r="P182">
        <f>SUMPRODUCT(($B182=[1]程序注册表!$C$2:$C$3000)*($P$1=[1]程序注册表!$F$2:$F$3000)*([1]程序注册表!$X$2:$X$3000))</f>
        <v>0</v>
      </c>
      <c r="Q182">
        <f>SUMPRODUCT(($B182=[1]程序注册表!$C$2:$C$3000)*($Q$1=[1]程序注册表!$F$2:$F$3000)*([1]程序注册表!$X$2:$X$3000))</f>
        <v>0</v>
      </c>
      <c r="R182">
        <f>SUMPRODUCT(($B182=[1]程序注册表!$C$2:$C$3000)*($R$1=[1]程序注册表!$F$2:$F$3000)*([1]程序注册表!$X$2:$X$3000))</f>
        <v>0</v>
      </c>
      <c r="S182">
        <f>SUMPRODUCT(($B182=[1]程序注册表!$C$2:$C$3000)*($S$1=[1]程序注册表!$F$2:$F$3000)*([1]程序注册表!$X$2:$X$3000))</f>
        <v>0</v>
      </c>
      <c r="T182">
        <f>SUMPRODUCT(($B182=[1]程序注册表!$C$2:$C$3000)*($T$1=[1]程序注册表!$F$2:$F$3000)*([1]程序注册表!$X$2:$X$3000))</f>
        <v>0</v>
      </c>
      <c r="U182">
        <f>SUMPRODUCT(($B182=[1]程序注册表!$C$2:$C$3000)*($U$1=[1]程序注册表!$F$2:$F$3000)*([1]程序注册表!$X$2:$X$3000))</f>
        <v>0</v>
      </c>
      <c r="V182">
        <f>SUMPRODUCT(($B182=[1]程序注册表!$C$2:$C$3000)*($V$1=[1]程序注册表!$F$2:$F$3000)*([1]程序注册表!$X$2:$X$3000))</f>
        <v>0</v>
      </c>
      <c r="W182">
        <f>SUMPRODUCT(($B182=[1]程序注册表!$C$2:$C$3000)*($W$1=[1]程序注册表!$F$2:$F$3000)*([1]程序注册表!$X$2:$X$3000))</f>
        <v>0</v>
      </c>
      <c r="X182">
        <f>SUMPRODUCT(($B182=[1]程序注册表!$C$2:$C$3000)*($X$1=[1]程序注册表!$F$2:$F$3000)*([1]程序注册表!$X$2:$X$3000))</f>
        <v>0</v>
      </c>
      <c r="Y182" s="9">
        <f t="shared" si="134"/>
        <v>0</v>
      </c>
      <c r="Z182" s="9">
        <f t="shared" si="135"/>
        <v>0</v>
      </c>
      <c r="AA182" s="9">
        <f t="shared" si="136"/>
        <v>0</v>
      </c>
      <c r="AB182" s="9">
        <f t="shared" si="137"/>
        <v>0</v>
      </c>
      <c r="AC182" s="9">
        <f t="shared" si="138"/>
        <v>0</v>
      </c>
      <c r="AD182" s="9">
        <f t="shared" si="139"/>
        <v>0</v>
      </c>
      <c r="AE182" s="9">
        <f t="shared" si="140"/>
        <v>0</v>
      </c>
      <c r="AF182" s="9">
        <f t="shared" si="141"/>
        <v>0</v>
      </c>
      <c r="AG182" s="9">
        <f t="shared" si="142"/>
        <v>0</v>
      </c>
      <c r="AH182" s="14">
        <f t="shared" si="143"/>
        <v>0</v>
      </c>
      <c r="AI182" s="14">
        <f t="shared" si="144"/>
        <v>0</v>
      </c>
      <c r="AJ182" s="14">
        <f t="shared" si="145"/>
        <v>0</v>
      </c>
      <c r="AK182" s="14">
        <f t="shared" si="146"/>
        <v>0</v>
      </c>
      <c r="AL182" s="14">
        <f t="shared" si="147"/>
        <v>0</v>
      </c>
      <c r="AM182" s="14">
        <f t="shared" si="148"/>
        <v>0</v>
      </c>
      <c r="AN182" s="14">
        <f t="shared" si="149"/>
        <v>0</v>
      </c>
      <c r="AO182" s="14">
        <f t="shared" si="150"/>
        <v>0</v>
      </c>
      <c r="AP182" s="14">
        <f t="shared" si="151"/>
        <v>0</v>
      </c>
      <c r="AQ182" s="16">
        <f t="shared" si="152"/>
        <v>0</v>
      </c>
      <c r="AR182" s="16">
        <f t="shared" si="153"/>
        <v>0</v>
      </c>
      <c r="AS182" s="16">
        <f t="shared" si="154"/>
        <v>0</v>
      </c>
      <c r="AT182" s="16">
        <f t="shared" si="155"/>
        <v>0</v>
      </c>
      <c r="AU182" s="16">
        <f t="shared" si="156"/>
        <v>0</v>
      </c>
      <c r="AV182" s="16">
        <f t="shared" si="157"/>
        <v>0</v>
      </c>
      <c r="AW182" s="16">
        <f t="shared" si="158"/>
        <v>0</v>
      </c>
      <c r="AX182" s="16">
        <f t="shared" si="159"/>
        <v>0</v>
      </c>
      <c r="AY182" s="16">
        <f t="shared" si="160"/>
        <v>0</v>
      </c>
      <c r="AZ182" s="18">
        <f t="shared" si="161"/>
        <v>0</v>
      </c>
      <c r="BA182" s="18">
        <f t="shared" si="162"/>
        <v>0</v>
      </c>
      <c r="BB182" s="18">
        <f t="shared" si="163"/>
        <v>0</v>
      </c>
      <c r="BC182" s="18">
        <f t="shared" si="164"/>
        <v>0</v>
      </c>
      <c r="BD182" s="18">
        <f t="shared" si="165"/>
        <v>0</v>
      </c>
      <c r="BE182" s="18">
        <f t="shared" si="166"/>
        <v>0</v>
      </c>
      <c r="BF182" s="18">
        <f t="shared" si="167"/>
        <v>0</v>
      </c>
      <c r="BG182" s="18">
        <f t="shared" si="168"/>
        <v>0</v>
      </c>
      <c r="BH182" s="18">
        <f t="shared" si="169"/>
        <v>0</v>
      </c>
    </row>
    <row r="183" spans="8:60" x14ac:dyDescent="0.25">
      <c r="H183" s="6" t="str">
        <f>IFERROR(VLOOKUP(B183,Sheet3!$A$1:$C$500,2,0),"")</f>
        <v/>
      </c>
      <c r="I183" s="2">
        <f t="shared" si="170"/>
        <v>0</v>
      </c>
      <c r="J183" s="2">
        <f t="shared" si="171"/>
        <v>0</v>
      </c>
      <c r="K183" s="12" t="str">
        <f>IFERROR(VLOOKUP(B183,Sheet3!$A$1:$C$500,3,0),"")</f>
        <v/>
      </c>
      <c r="L183" s="2">
        <f t="shared" si="132"/>
        <v>0</v>
      </c>
      <c r="M183" s="2">
        <f t="shared" si="133"/>
        <v>0</v>
      </c>
      <c r="N183">
        <f t="shared" si="131"/>
        <v>0</v>
      </c>
      <c r="O183">
        <f>SUMPRODUCT(($B183=[1]程序注册表!$C$2:$C$3000)*($O$1=[1]程序注册表!$F$2:$F$3000)*([1]程序注册表!$X$2:$X$3000))</f>
        <v>0</v>
      </c>
      <c r="P183">
        <f>SUMPRODUCT(($B183=[1]程序注册表!$C$2:$C$3000)*($P$1=[1]程序注册表!$F$2:$F$3000)*([1]程序注册表!$X$2:$X$3000))</f>
        <v>0</v>
      </c>
      <c r="Q183">
        <f>SUMPRODUCT(($B183=[1]程序注册表!$C$2:$C$3000)*($Q$1=[1]程序注册表!$F$2:$F$3000)*([1]程序注册表!$X$2:$X$3000))</f>
        <v>0</v>
      </c>
      <c r="R183">
        <f>SUMPRODUCT(($B183=[1]程序注册表!$C$2:$C$3000)*($R$1=[1]程序注册表!$F$2:$F$3000)*([1]程序注册表!$X$2:$X$3000))</f>
        <v>0</v>
      </c>
      <c r="S183">
        <f>SUMPRODUCT(($B183=[1]程序注册表!$C$2:$C$3000)*($S$1=[1]程序注册表!$F$2:$F$3000)*([1]程序注册表!$X$2:$X$3000))</f>
        <v>0</v>
      </c>
      <c r="T183">
        <f>SUMPRODUCT(($B183=[1]程序注册表!$C$2:$C$3000)*($T$1=[1]程序注册表!$F$2:$F$3000)*([1]程序注册表!$X$2:$X$3000))</f>
        <v>0</v>
      </c>
      <c r="U183">
        <f>SUMPRODUCT(($B183=[1]程序注册表!$C$2:$C$3000)*($U$1=[1]程序注册表!$F$2:$F$3000)*([1]程序注册表!$X$2:$X$3000))</f>
        <v>0</v>
      </c>
      <c r="V183">
        <f>SUMPRODUCT(($B183=[1]程序注册表!$C$2:$C$3000)*($V$1=[1]程序注册表!$F$2:$F$3000)*([1]程序注册表!$X$2:$X$3000))</f>
        <v>0</v>
      </c>
      <c r="W183">
        <f>SUMPRODUCT(($B183=[1]程序注册表!$C$2:$C$3000)*($W$1=[1]程序注册表!$F$2:$F$3000)*([1]程序注册表!$X$2:$X$3000))</f>
        <v>0</v>
      </c>
      <c r="X183">
        <f>SUMPRODUCT(($B183=[1]程序注册表!$C$2:$C$3000)*($X$1=[1]程序注册表!$F$2:$F$3000)*([1]程序注册表!$X$2:$X$3000))</f>
        <v>0</v>
      </c>
      <c r="Y183" s="9">
        <f t="shared" si="134"/>
        <v>0</v>
      </c>
      <c r="Z183" s="9">
        <f t="shared" si="135"/>
        <v>0</v>
      </c>
      <c r="AA183" s="9">
        <f t="shared" si="136"/>
        <v>0</v>
      </c>
      <c r="AB183" s="9">
        <f t="shared" si="137"/>
        <v>0</v>
      </c>
      <c r="AC183" s="9">
        <f t="shared" si="138"/>
        <v>0</v>
      </c>
      <c r="AD183" s="9">
        <f t="shared" si="139"/>
        <v>0</v>
      </c>
      <c r="AE183" s="9">
        <f t="shared" si="140"/>
        <v>0</v>
      </c>
      <c r="AF183" s="9">
        <f t="shared" si="141"/>
        <v>0</v>
      </c>
      <c r="AG183" s="9">
        <f t="shared" si="142"/>
        <v>0</v>
      </c>
      <c r="AH183" s="14">
        <f t="shared" si="143"/>
        <v>0</v>
      </c>
      <c r="AI183" s="14">
        <f t="shared" si="144"/>
        <v>0</v>
      </c>
      <c r="AJ183" s="14">
        <f t="shared" si="145"/>
        <v>0</v>
      </c>
      <c r="AK183" s="14">
        <f t="shared" si="146"/>
        <v>0</v>
      </c>
      <c r="AL183" s="14">
        <f t="shared" si="147"/>
        <v>0</v>
      </c>
      <c r="AM183" s="14">
        <f t="shared" si="148"/>
        <v>0</v>
      </c>
      <c r="AN183" s="14">
        <f t="shared" si="149"/>
        <v>0</v>
      </c>
      <c r="AO183" s="14">
        <f t="shared" si="150"/>
        <v>0</v>
      </c>
      <c r="AP183" s="14">
        <f t="shared" si="151"/>
        <v>0</v>
      </c>
      <c r="AQ183" s="16">
        <f t="shared" si="152"/>
        <v>0</v>
      </c>
      <c r="AR183" s="16">
        <f t="shared" si="153"/>
        <v>0</v>
      </c>
      <c r="AS183" s="16">
        <f t="shared" si="154"/>
        <v>0</v>
      </c>
      <c r="AT183" s="16">
        <f t="shared" si="155"/>
        <v>0</v>
      </c>
      <c r="AU183" s="16">
        <f t="shared" si="156"/>
        <v>0</v>
      </c>
      <c r="AV183" s="16">
        <f t="shared" si="157"/>
        <v>0</v>
      </c>
      <c r="AW183" s="16">
        <f t="shared" si="158"/>
        <v>0</v>
      </c>
      <c r="AX183" s="16">
        <f t="shared" si="159"/>
        <v>0</v>
      </c>
      <c r="AY183" s="16">
        <f t="shared" si="160"/>
        <v>0</v>
      </c>
      <c r="AZ183" s="18">
        <f t="shared" si="161"/>
        <v>0</v>
      </c>
      <c r="BA183" s="18">
        <f t="shared" si="162"/>
        <v>0</v>
      </c>
      <c r="BB183" s="18">
        <f t="shared" si="163"/>
        <v>0</v>
      </c>
      <c r="BC183" s="18">
        <f t="shared" si="164"/>
        <v>0</v>
      </c>
      <c r="BD183" s="18">
        <f t="shared" si="165"/>
        <v>0</v>
      </c>
      <c r="BE183" s="18">
        <f t="shared" si="166"/>
        <v>0</v>
      </c>
      <c r="BF183" s="18">
        <f t="shared" si="167"/>
        <v>0</v>
      </c>
      <c r="BG183" s="18">
        <f t="shared" si="168"/>
        <v>0</v>
      </c>
      <c r="BH183" s="18">
        <f t="shared" si="169"/>
        <v>0</v>
      </c>
    </row>
    <row r="184" spans="8:60" x14ac:dyDescent="0.25">
      <c r="H184" s="6" t="str">
        <f>IFERROR(VLOOKUP(B184,Sheet3!$A$1:$C$500,2,0),"")</f>
        <v/>
      </c>
      <c r="I184" s="2">
        <f t="shared" si="170"/>
        <v>0</v>
      </c>
      <c r="J184" s="2">
        <f t="shared" si="171"/>
        <v>0</v>
      </c>
      <c r="K184" s="12" t="str">
        <f>IFERROR(VLOOKUP(B184,Sheet3!$A$1:$C$500,3,0),"")</f>
        <v/>
      </c>
      <c r="L184" s="2">
        <f t="shared" si="132"/>
        <v>0</v>
      </c>
      <c r="M184" s="2">
        <f t="shared" si="133"/>
        <v>0</v>
      </c>
      <c r="N184">
        <f t="shared" si="131"/>
        <v>0</v>
      </c>
      <c r="O184">
        <f>SUMPRODUCT(($B184=[1]程序注册表!$C$2:$C$3000)*($O$1=[1]程序注册表!$F$2:$F$3000)*([1]程序注册表!$X$2:$X$3000))</f>
        <v>0</v>
      </c>
      <c r="P184">
        <f>SUMPRODUCT(($B184=[1]程序注册表!$C$2:$C$3000)*($P$1=[1]程序注册表!$F$2:$F$3000)*([1]程序注册表!$X$2:$X$3000))</f>
        <v>0</v>
      </c>
      <c r="Q184">
        <f>SUMPRODUCT(($B184=[1]程序注册表!$C$2:$C$3000)*($Q$1=[1]程序注册表!$F$2:$F$3000)*([1]程序注册表!$X$2:$X$3000))</f>
        <v>0</v>
      </c>
      <c r="R184">
        <f>SUMPRODUCT(($B184=[1]程序注册表!$C$2:$C$3000)*($R$1=[1]程序注册表!$F$2:$F$3000)*([1]程序注册表!$X$2:$X$3000))</f>
        <v>0</v>
      </c>
      <c r="S184">
        <f>SUMPRODUCT(($B184=[1]程序注册表!$C$2:$C$3000)*($S$1=[1]程序注册表!$F$2:$F$3000)*([1]程序注册表!$X$2:$X$3000))</f>
        <v>0</v>
      </c>
      <c r="T184">
        <f>SUMPRODUCT(($B184=[1]程序注册表!$C$2:$C$3000)*($T$1=[1]程序注册表!$F$2:$F$3000)*([1]程序注册表!$X$2:$X$3000))</f>
        <v>0</v>
      </c>
      <c r="U184">
        <f>SUMPRODUCT(($B184=[1]程序注册表!$C$2:$C$3000)*($U$1=[1]程序注册表!$F$2:$F$3000)*([1]程序注册表!$X$2:$X$3000))</f>
        <v>0</v>
      </c>
      <c r="V184">
        <f>SUMPRODUCT(($B184=[1]程序注册表!$C$2:$C$3000)*($V$1=[1]程序注册表!$F$2:$F$3000)*([1]程序注册表!$X$2:$X$3000))</f>
        <v>0</v>
      </c>
      <c r="W184">
        <f>SUMPRODUCT(($B184=[1]程序注册表!$C$2:$C$3000)*($W$1=[1]程序注册表!$F$2:$F$3000)*([1]程序注册表!$X$2:$X$3000))</f>
        <v>0</v>
      </c>
      <c r="X184">
        <f>SUMPRODUCT(($B184=[1]程序注册表!$C$2:$C$3000)*($X$1=[1]程序注册表!$F$2:$F$3000)*([1]程序注册表!$X$2:$X$3000))</f>
        <v>0</v>
      </c>
      <c r="Y184" s="9">
        <f t="shared" si="134"/>
        <v>0</v>
      </c>
      <c r="Z184" s="9">
        <f t="shared" si="135"/>
        <v>0</v>
      </c>
      <c r="AA184" s="9">
        <f t="shared" si="136"/>
        <v>0</v>
      </c>
      <c r="AB184" s="9">
        <f t="shared" si="137"/>
        <v>0</v>
      </c>
      <c r="AC184" s="9">
        <f t="shared" si="138"/>
        <v>0</v>
      </c>
      <c r="AD184" s="9">
        <f t="shared" si="139"/>
        <v>0</v>
      </c>
      <c r="AE184" s="9">
        <f t="shared" si="140"/>
        <v>0</v>
      </c>
      <c r="AF184" s="9">
        <f t="shared" si="141"/>
        <v>0</v>
      </c>
      <c r="AG184" s="9">
        <f t="shared" si="142"/>
        <v>0</v>
      </c>
      <c r="AH184" s="14">
        <f t="shared" si="143"/>
        <v>0</v>
      </c>
      <c r="AI184" s="14">
        <f t="shared" si="144"/>
        <v>0</v>
      </c>
      <c r="AJ184" s="14">
        <f t="shared" si="145"/>
        <v>0</v>
      </c>
      <c r="AK184" s="14">
        <f t="shared" si="146"/>
        <v>0</v>
      </c>
      <c r="AL184" s="14">
        <f t="shared" si="147"/>
        <v>0</v>
      </c>
      <c r="AM184" s="14">
        <f t="shared" si="148"/>
        <v>0</v>
      </c>
      <c r="AN184" s="14">
        <f t="shared" si="149"/>
        <v>0</v>
      </c>
      <c r="AO184" s="14">
        <f t="shared" si="150"/>
        <v>0</v>
      </c>
      <c r="AP184" s="14">
        <f t="shared" si="151"/>
        <v>0</v>
      </c>
      <c r="AQ184" s="16">
        <f t="shared" si="152"/>
        <v>0</v>
      </c>
      <c r="AR184" s="16">
        <f t="shared" si="153"/>
        <v>0</v>
      </c>
      <c r="AS184" s="16">
        <f t="shared" si="154"/>
        <v>0</v>
      </c>
      <c r="AT184" s="16">
        <f t="shared" si="155"/>
        <v>0</v>
      </c>
      <c r="AU184" s="16">
        <f t="shared" si="156"/>
        <v>0</v>
      </c>
      <c r="AV184" s="16">
        <f t="shared" si="157"/>
        <v>0</v>
      </c>
      <c r="AW184" s="16">
        <f t="shared" si="158"/>
        <v>0</v>
      </c>
      <c r="AX184" s="16">
        <f t="shared" si="159"/>
        <v>0</v>
      </c>
      <c r="AY184" s="16">
        <f t="shared" si="160"/>
        <v>0</v>
      </c>
      <c r="AZ184" s="18">
        <f t="shared" si="161"/>
        <v>0</v>
      </c>
      <c r="BA184" s="18">
        <f t="shared" si="162"/>
        <v>0</v>
      </c>
      <c r="BB184" s="18">
        <f t="shared" si="163"/>
        <v>0</v>
      </c>
      <c r="BC184" s="18">
        <f t="shared" si="164"/>
        <v>0</v>
      </c>
      <c r="BD184" s="18">
        <f t="shared" si="165"/>
        <v>0</v>
      </c>
      <c r="BE184" s="18">
        <f t="shared" si="166"/>
        <v>0</v>
      </c>
      <c r="BF184" s="18">
        <f t="shared" si="167"/>
        <v>0</v>
      </c>
      <c r="BG184" s="18">
        <f t="shared" si="168"/>
        <v>0</v>
      </c>
      <c r="BH184" s="18">
        <f t="shared" si="169"/>
        <v>0</v>
      </c>
    </row>
    <row r="185" spans="8:60" x14ac:dyDescent="0.25">
      <c r="H185" s="6" t="str">
        <f>IFERROR(VLOOKUP(B185,Sheet3!$A$1:$C$500,2,0),"")</f>
        <v/>
      </c>
      <c r="I185" s="2">
        <f t="shared" si="170"/>
        <v>0</v>
      </c>
      <c r="J185" s="2">
        <f t="shared" si="171"/>
        <v>0</v>
      </c>
      <c r="K185" s="12" t="str">
        <f>IFERROR(VLOOKUP(B185,Sheet3!$A$1:$C$500,3,0),"")</f>
        <v/>
      </c>
      <c r="L185" s="2">
        <f t="shared" si="132"/>
        <v>0</v>
      </c>
      <c r="M185" s="2">
        <f t="shared" si="133"/>
        <v>0</v>
      </c>
      <c r="N185">
        <f t="shared" ref="N185:N248" si="172">SUM(O185:X185)*C185/60-G185</f>
        <v>0</v>
      </c>
      <c r="O185">
        <f>SUMPRODUCT(($B185=[1]程序注册表!$C$2:$C$3000)*($O$1=[1]程序注册表!$F$2:$F$3000)*([1]程序注册表!$X$2:$X$3000))</f>
        <v>0</v>
      </c>
      <c r="P185">
        <f>SUMPRODUCT(($B185=[1]程序注册表!$C$2:$C$3000)*($P$1=[1]程序注册表!$F$2:$F$3000)*([1]程序注册表!$X$2:$X$3000))</f>
        <v>0</v>
      </c>
      <c r="Q185">
        <f>SUMPRODUCT(($B185=[1]程序注册表!$C$2:$C$3000)*($Q$1=[1]程序注册表!$F$2:$F$3000)*([1]程序注册表!$X$2:$X$3000))</f>
        <v>0</v>
      </c>
      <c r="R185">
        <f>SUMPRODUCT(($B185=[1]程序注册表!$C$2:$C$3000)*($R$1=[1]程序注册表!$F$2:$F$3000)*([1]程序注册表!$X$2:$X$3000))</f>
        <v>0</v>
      </c>
      <c r="S185">
        <f>SUMPRODUCT(($B185=[1]程序注册表!$C$2:$C$3000)*($S$1=[1]程序注册表!$F$2:$F$3000)*([1]程序注册表!$X$2:$X$3000))</f>
        <v>0</v>
      </c>
      <c r="T185">
        <f>SUMPRODUCT(($B185=[1]程序注册表!$C$2:$C$3000)*($T$1=[1]程序注册表!$F$2:$F$3000)*([1]程序注册表!$X$2:$X$3000))</f>
        <v>0</v>
      </c>
      <c r="U185">
        <f>SUMPRODUCT(($B185=[1]程序注册表!$C$2:$C$3000)*($U$1=[1]程序注册表!$F$2:$F$3000)*([1]程序注册表!$X$2:$X$3000))</f>
        <v>0</v>
      </c>
      <c r="V185">
        <f>SUMPRODUCT(($B185=[1]程序注册表!$C$2:$C$3000)*($V$1=[1]程序注册表!$F$2:$F$3000)*([1]程序注册表!$X$2:$X$3000))</f>
        <v>0</v>
      </c>
      <c r="W185">
        <f>SUMPRODUCT(($B185=[1]程序注册表!$C$2:$C$3000)*($W$1=[1]程序注册表!$F$2:$F$3000)*([1]程序注册表!$X$2:$X$3000))</f>
        <v>0</v>
      </c>
      <c r="X185">
        <f>SUMPRODUCT(($B185=[1]程序注册表!$C$2:$C$3000)*($X$1=[1]程序注册表!$F$2:$F$3000)*([1]程序注册表!$X$2:$X$3000))</f>
        <v>0</v>
      </c>
      <c r="Y185" s="9">
        <f t="shared" si="134"/>
        <v>0</v>
      </c>
      <c r="Z185" s="9">
        <f t="shared" si="135"/>
        <v>0</v>
      </c>
      <c r="AA185" s="9">
        <f t="shared" si="136"/>
        <v>0</v>
      </c>
      <c r="AB185" s="9">
        <f t="shared" si="137"/>
        <v>0</v>
      </c>
      <c r="AC185" s="9">
        <f t="shared" si="138"/>
        <v>0</v>
      </c>
      <c r="AD185" s="9">
        <f t="shared" si="139"/>
        <v>0</v>
      </c>
      <c r="AE185" s="9">
        <f t="shared" si="140"/>
        <v>0</v>
      </c>
      <c r="AF185" s="9">
        <f t="shared" si="141"/>
        <v>0</v>
      </c>
      <c r="AG185" s="9">
        <f t="shared" si="142"/>
        <v>0</v>
      </c>
      <c r="AH185" s="14">
        <f t="shared" si="143"/>
        <v>0</v>
      </c>
      <c r="AI185" s="14">
        <f t="shared" si="144"/>
        <v>0</v>
      </c>
      <c r="AJ185" s="14">
        <f t="shared" si="145"/>
        <v>0</v>
      </c>
      <c r="AK185" s="14">
        <f t="shared" si="146"/>
        <v>0</v>
      </c>
      <c r="AL185" s="14">
        <f t="shared" si="147"/>
        <v>0</v>
      </c>
      <c r="AM185" s="14">
        <f t="shared" si="148"/>
        <v>0</v>
      </c>
      <c r="AN185" s="14">
        <f t="shared" si="149"/>
        <v>0</v>
      </c>
      <c r="AO185" s="14">
        <f t="shared" si="150"/>
        <v>0</v>
      </c>
      <c r="AP185" s="14">
        <f t="shared" si="151"/>
        <v>0</v>
      </c>
      <c r="AQ185" s="16">
        <f t="shared" si="152"/>
        <v>0</v>
      </c>
      <c r="AR185" s="16">
        <f t="shared" si="153"/>
        <v>0</v>
      </c>
      <c r="AS185" s="16">
        <f t="shared" si="154"/>
        <v>0</v>
      </c>
      <c r="AT185" s="16">
        <f t="shared" si="155"/>
        <v>0</v>
      </c>
      <c r="AU185" s="16">
        <f t="shared" si="156"/>
        <v>0</v>
      </c>
      <c r="AV185" s="16">
        <f t="shared" si="157"/>
        <v>0</v>
      </c>
      <c r="AW185" s="16">
        <f t="shared" si="158"/>
        <v>0</v>
      </c>
      <c r="AX185" s="16">
        <f t="shared" si="159"/>
        <v>0</v>
      </c>
      <c r="AY185" s="16">
        <f t="shared" si="160"/>
        <v>0</v>
      </c>
      <c r="AZ185" s="18">
        <f t="shared" si="161"/>
        <v>0</v>
      </c>
      <c r="BA185" s="18">
        <f t="shared" si="162"/>
        <v>0</v>
      </c>
      <c r="BB185" s="18">
        <f t="shared" si="163"/>
        <v>0</v>
      </c>
      <c r="BC185" s="18">
        <f t="shared" si="164"/>
        <v>0</v>
      </c>
      <c r="BD185" s="18">
        <f t="shared" si="165"/>
        <v>0</v>
      </c>
      <c r="BE185" s="18">
        <f t="shared" si="166"/>
        <v>0</v>
      </c>
      <c r="BF185" s="18">
        <f t="shared" si="167"/>
        <v>0</v>
      </c>
      <c r="BG185" s="18">
        <f t="shared" si="168"/>
        <v>0</v>
      </c>
      <c r="BH185" s="18">
        <f t="shared" si="169"/>
        <v>0</v>
      </c>
    </row>
    <row r="186" spans="8:60" x14ac:dyDescent="0.25">
      <c r="H186" s="6" t="str">
        <f>IFERROR(VLOOKUP(B186,Sheet3!$A$1:$C$500,2,0),"")</f>
        <v/>
      </c>
      <c r="I186" s="2">
        <f t="shared" si="170"/>
        <v>0</v>
      </c>
      <c r="J186" s="2">
        <f t="shared" si="171"/>
        <v>0</v>
      </c>
      <c r="K186" s="12" t="str">
        <f>IFERROR(VLOOKUP(B186,Sheet3!$A$1:$C$500,3,0),"")</f>
        <v/>
      </c>
      <c r="L186" s="2">
        <f t="shared" si="132"/>
        <v>0</v>
      </c>
      <c r="M186" s="2">
        <f t="shared" si="133"/>
        <v>0</v>
      </c>
      <c r="N186">
        <f t="shared" si="172"/>
        <v>0</v>
      </c>
      <c r="O186">
        <f>SUMPRODUCT(($B186=[1]程序注册表!$C$2:$C$3000)*($O$1=[1]程序注册表!$F$2:$F$3000)*([1]程序注册表!$X$2:$X$3000))</f>
        <v>0</v>
      </c>
      <c r="P186">
        <f>SUMPRODUCT(($B186=[1]程序注册表!$C$2:$C$3000)*($P$1=[1]程序注册表!$F$2:$F$3000)*([1]程序注册表!$X$2:$X$3000))</f>
        <v>0</v>
      </c>
      <c r="Q186">
        <f>SUMPRODUCT(($B186=[1]程序注册表!$C$2:$C$3000)*($Q$1=[1]程序注册表!$F$2:$F$3000)*([1]程序注册表!$X$2:$X$3000))</f>
        <v>0</v>
      </c>
      <c r="R186">
        <f>SUMPRODUCT(($B186=[1]程序注册表!$C$2:$C$3000)*($R$1=[1]程序注册表!$F$2:$F$3000)*([1]程序注册表!$X$2:$X$3000))</f>
        <v>0</v>
      </c>
      <c r="S186">
        <f>SUMPRODUCT(($B186=[1]程序注册表!$C$2:$C$3000)*($S$1=[1]程序注册表!$F$2:$F$3000)*([1]程序注册表!$X$2:$X$3000))</f>
        <v>0</v>
      </c>
      <c r="T186">
        <f>SUMPRODUCT(($B186=[1]程序注册表!$C$2:$C$3000)*($T$1=[1]程序注册表!$F$2:$F$3000)*([1]程序注册表!$X$2:$X$3000))</f>
        <v>0</v>
      </c>
      <c r="U186">
        <f>SUMPRODUCT(($B186=[1]程序注册表!$C$2:$C$3000)*($U$1=[1]程序注册表!$F$2:$F$3000)*([1]程序注册表!$X$2:$X$3000))</f>
        <v>0</v>
      </c>
      <c r="V186">
        <f>SUMPRODUCT(($B186=[1]程序注册表!$C$2:$C$3000)*($V$1=[1]程序注册表!$F$2:$F$3000)*([1]程序注册表!$X$2:$X$3000))</f>
        <v>0</v>
      </c>
      <c r="W186">
        <f>SUMPRODUCT(($B186=[1]程序注册表!$C$2:$C$3000)*($W$1=[1]程序注册表!$F$2:$F$3000)*([1]程序注册表!$X$2:$X$3000))</f>
        <v>0</v>
      </c>
      <c r="X186">
        <f>SUMPRODUCT(($B186=[1]程序注册表!$C$2:$C$3000)*($X$1=[1]程序注册表!$F$2:$F$3000)*([1]程序注册表!$X$2:$X$3000))</f>
        <v>0</v>
      </c>
      <c r="Y186" s="9">
        <f t="shared" si="134"/>
        <v>0</v>
      </c>
      <c r="Z186" s="9">
        <f t="shared" si="135"/>
        <v>0</v>
      </c>
      <c r="AA186" s="9">
        <f t="shared" si="136"/>
        <v>0</v>
      </c>
      <c r="AB186" s="9">
        <f t="shared" si="137"/>
        <v>0</v>
      </c>
      <c r="AC186" s="9">
        <f t="shared" si="138"/>
        <v>0</v>
      </c>
      <c r="AD186" s="9">
        <f t="shared" si="139"/>
        <v>0</v>
      </c>
      <c r="AE186" s="9">
        <f t="shared" si="140"/>
        <v>0</v>
      </c>
      <c r="AF186" s="9">
        <f t="shared" si="141"/>
        <v>0</v>
      </c>
      <c r="AG186" s="9">
        <f t="shared" si="142"/>
        <v>0</v>
      </c>
      <c r="AH186" s="14">
        <f t="shared" si="143"/>
        <v>0</v>
      </c>
      <c r="AI186" s="14">
        <f t="shared" si="144"/>
        <v>0</v>
      </c>
      <c r="AJ186" s="14">
        <f t="shared" si="145"/>
        <v>0</v>
      </c>
      <c r="AK186" s="14">
        <f t="shared" si="146"/>
        <v>0</v>
      </c>
      <c r="AL186" s="14">
        <f t="shared" si="147"/>
        <v>0</v>
      </c>
      <c r="AM186" s="14">
        <f t="shared" si="148"/>
        <v>0</v>
      </c>
      <c r="AN186" s="14">
        <f t="shared" si="149"/>
        <v>0</v>
      </c>
      <c r="AO186" s="14">
        <f t="shared" si="150"/>
        <v>0</v>
      </c>
      <c r="AP186" s="14">
        <f t="shared" si="151"/>
        <v>0</v>
      </c>
      <c r="AQ186" s="16">
        <f t="shared" si="152"/>
        <v>0</v>
      </c>
      <c r="AR186" s="16">
        <f t="shared" si="153"/>
        <v>0</v>
      </c>
      <c r="AS186" s="16">
        <f t="shared" si="154"/>
        <v>0</v>
      </c>
      <c r="AT186" s="16">
        <f t="shared" si="155"/>
        <v>0</v>
      </c>
      <c r="AU186" s="16">
        <f t="shared" si="156"/>
        <v>0</v>
      </c>
      <c r="AV186" s="16">
        <f t="shared" si="157"/>
        <v>0</v>
      </c>
      <c r="AW186" s="16">
        <f t="shared" si="158"/>
        <v>0</v>
      </c>
      <c r="AX186" s="16">
        <f t="shared" si="159"/>
        <v>0</v>
      </c>
      <c r="AY186" s="16">
        <f t="shared" si="160"/>
        <v>0</v>
      </c>
      <c r="AZ186" s="18">
        <f t="shared" si="161"/>
        <v>0</v>
      </c>
      <c r="BA186" s="18">
        <f t="shared" si="162"/>
        <v>0</v>
      </c>
      <c r="BB186" s="18">
        <f t="shared" si="163"/>
        <v>0</v>
      </c>
      <c r="BC186" s="18">
        <f t="shared" si="164"/>
        <v>0</v>
      </c>
      <c r="BD186" s="18">
        <f t="shared" si="165"/>
        <v>0</v>
      </c>
      <c r="BE186" s="18">
        <f t="shared" si="166"/>
        <v>0</v>
      </c>
      <c r="BF186" s="18">
        <f t="shared" si="167"/>
        <v>0</v>
      </c>
      <c r="BG186" s="18">
        <f t="shared" si="168"/>
        <v>0</v>
      </c>
      <c r="BH186" s="18">
        <f t="shared" si="169"/>
        <v>0</v>
      </c>
    </row>
    <row r="187" spans="8:60" x14ac:dyDescent="0.25">
      <c r="H187" s="6" t="str">
        <f>IFERROR(VLOOKUP(B187,Sheet3!$A$1:$C$500,2,0),"")</f>
        <v/>
      </c>
      <c r="I187" s="2">
        <f t="shared" si="170"/>
        <v>0</v>
      </c>
      <c r="J187" s="2">
        <f t="shared" si="171"/>
        <v>0</v>
      </c>
      <c r="K187" s="12" t="str">
        <f>IFERROR(VLOOKUP(B187,Sheet3!$A$1:$C$500,3,0),"")</f>
        <v/>
      </c>
      <c r="L187" s="2">
        <f t="shared" si="132"/>
        <v>0</v>
      </c>
      <c r="M187" s="2">
        <f t="shared" si="133"/>
        <v>0</v>
      </c>
      <c r="N187">
        <f t="shared" si="172"/>
        <v>0</v>
      </c>
      <c r="O187">
        <f>SUMPRODUCT(($B187=[1]程序注册表!$C$2:$C$3000)*($O$1=[1]程序注册表!$F$2:$F$3000)*([1]程序注册表!$X$2:$X$3000))</f>
        <v>0</v>
      </c>
      <c r="P187">
        <f>SUMPRODUCT(($B187=[1]程序注册表!$C$2:$C$3000)*($P$1=[1]程序注册表!$F$2:$F$3000)*([1]程序注册表!$X$2:$X$3000))</f>
        <v>0</v>
      </c>
      <c r="Q187">
        <f>SUMPRODUCT(($B187=[1]程序注册表!$C$2:$C$3000)*($Q$1=[1]程序注册表!$F$2:$F$3000)*([1]程序注册表!$X$2:$X$3000))</f>
        <v>0</v>
      </c>
      <c r="R187">
        <f>SUMPRODUCT(($B187=[1]程序注册表!$C$2:$C$3000)*($R$1=[1]程序注册表!$F$2:$F$3000)*([1]程序注册表!$X$2:$X$3000))</f>
        <v>0</v>
      </c>
      <c r="S187">
        <f>SUMPRODUCT(($B187=[1]程序注册表!$C$2:$C$3000)*($S$1=[1]程序注册表!$F$2:$F$3000)*([1]程序注册表!$X$2:$X$3000))</f>
        <v>0</v>
      </c>
      <c r="T187">
        <f>SUMPRODUCT(($B187=[1]程序注册表!$C$2:$C$3000)*($T$1=[1]程序注册表!$F$2:$F$3000)*([1]程序注册表!$X$2:$X$3000))</f>
        <v>0</v>
      </c>
      <c r="U187">
        <f>SUMPRODUCT(($B187=[1]程序注册表!$C$2:$C$3000)*($U$1=[1]程序注册表!$F$2:$F$3000)*([1]程序注册表!$X$2:$X$3000))</f>
        <v>0</v>
      </c>
      <c r="V187">
        <f>SUMPRODUCT(($B187=[1]程序注册表!$C$2:$C$3000)*($V$1=[1]程序注册表!$F$2:$F$3000)*([1]程序注册表!$X$2:$X$3000))</f>
        <v>0</v>
      </c>
      <c r="W187">
        <f>SUMPRODUCT(($B187=[1]程序注册表!$C$2:$C$3000)*($W$1=[1]程序注册表!$F$2:$F$3000)*([1]程序注册表!$X$2:$X$3000))</f>
        <v>0</v>
      </c>
      <c r="X187">
        <f>SUMPRODUCT(($B187=[1]程序注册表!$C$2:$C$3000)*($X$1=[1]程序注册表!$F$2:$F$3000)*([1]程序注册表!$X$2:$X$3000))</f>
        <v>0</v>
      </c>
      <c r="Y187" s="9">
        <f t="shared" si="134"/>
        <v>0</v>
      </c>
      <c r="Z187" s="9">
        <f t="shared" si="135"/>
        <v>0</v>
      </c>
      <c r="AA187" s="9">
        <f t="shared" si="136"/>
        <v>0</v>
      </c>
      <c r="AB187" s="9">
        <f t="shared" si="137"/>
        <v>0</v>
      </c>
      <c r="AC187" s="9">
        <f t="shared" si="138"/>
        <v>0</v>
      </c>
      <c r="AD187" s="9">
        <f t="shared" si="139"/>
        <v>0</v>
      </c>
      <c r="AE187" s="9">
        <f t="shared" si="140"/>
        <v>0</v>
      </c>
      <c r="AF187" s="9">
        <f t="shared" si="141"/>
        <v>0</v>
      </c>
      <c r="AG187" s="9">
        <f t="shared" si="142"/>
        <v>0</v>
      </c>
      <c r="AH187" s="14">
        <f t="shared" si="143"/>
        <v>0</v>
      </c>
      <c r="AI187" s="14">
        <f t="shared" si="144"/>
        <v>0</v>
      </c>
      <c r="AJ187" s="14">
        <f t="shared" si="145"/>
        <v>0</v>
      </c>
      <c r="AK187" s="14">
        <f t="shared" si="146"/>
        <v>0</v>
      </c>
      <c r="AL187" s="14">
        <f t="shared" si="147"/>
        <v>0</v>
      </c>
      <c r="AM187" s="14">
        <f t="shared" si="148"/>
        <v>0</v>
      </c>
      <c r="AN187" s="14">
        <f t="shared" si="149"/>
        <v>0</v>
      </c>
      <c r="AO187" s="14">
        <f t="shared" si="150"/>
        <v>0</v>
      </c>
      <c r="AP187" s="14">
        <f t="shared" si="151"/>
        <v>0</v>
      </c>
      <c r="AQ187" s="16">
        <f t="shared" si="152"/>
        <v>0</v>
      </c>
      <c r="AR187" s="16">
        <f t="shared" si="153"/>
        <v>0</v>
      </c>
      <c r="AS187" s="16">
        <f t="shared" si="154"/>
        <v>0</v>
      </c>
      <c r="AT187" s="16">
        <f t="shared" si="155"/>
        <v>0</v>
      </c>
      <c r="AU187" s="16">
        <f t="shared" si="156"/>
        <v>0</v>
      </c>
      <c r="AV187" s="16">
        <f t="shared" si="157"/>
        <v>0</v>
      </c>
      <c r="AW187" s="16">
        <f t="shared" si="158"/>
        <v>0</v>
      </c>
      <c r="AX187" s="16">
        <f t="shared" si="159"/>
        <v>0</v>
      </c>
      <c r="AY187" s="16">
        <f t="shared" si="160"/>
        <v>0</v>
      </c>
      <c r="AZ187" s="18">
        <f t="shared" si="161"/>
        <v>0</v>
      </c>
      <c r="BA187" s="18">
        <f t="shared" si="162"/>
        <v>0</v>
      </c>
      <c r="BB187" s="18">
        <f t="shared" si="163"/>
        <v>0</v>
      </c>
      <c r="BC187" s="18">
        <f t="shared" si="164"/>
        <v>0</v>
      </c>
      <c r="BD187" s="18">
        <f t="shared" si="165"/>
        <v>0</v>
      </c>
      <c r="BE187" s="18">
        <f t="shared" si="166"/>
        <v>0</v>
      </c>
      <c r="BF187" s="18">
        <f t="shared" si="167"/>
        <v>0</v>
      </c>
      <c r="BG187" s="18">
        <f t="shared" si="168"/>
        <v>0</v>
      </c>
      <c r="BH187" s="18">
        <f t="shared" si="169"/>
        <v>0</v>
      </c>
    </row>
    <row r="188" spans="8:60" x14ac:dyDescent="0.25">
      <c r="H188" s="6" t="str">
        <f>IFERROR(VLOOKUP(B188,Sheet3!$A$1:$C$500,2,0),"")</f>
        <v/>
      </c>
      <c r="I188" s="2">
        <f t="shared" si="170"/>
        <v>0</v>
      </c>
      <c r="J188" s="2">
        <f t="shared" si="171"/>
        <v>0</v>
      </c>
      <c r="K188" s="12" t="str">
        <f>IFERROR(VLOOKUP(B188,Sheet3!$A$1:$C$500,3,0),"")</f>
        <v/>
      </c>
      <c r="L188" s="2">
        <f t="shared" si="132"/>
        <v>0</v>
      </c>
      <c r="M188" s="2">
        <f t="shared" si="133"/>
        <v>0</v>
      </c>
      <c r="N188">
        <f t="shared" si="172"/>
        <v>0</v>
      </c>
      <c r="O188">
        <f>SUMPRODUCT(($B188=[1]程序注册表!$C$2:$C$3000)*($O$1=[1]程序注册表!$F$2:$F$3000)*([1]程序注册表!$X$2:$X$3000))</f>
        <v>0</v>
      </c>
      <c r="P188">
        <f>SUMPRODUCT(($B188=[1]程序注册表!$C$2:$C$3000)*($P$1=[1]程序注册表!$F$2:$F$3000)*([1]程序注册表!$X$2:$X$3000))</f>
        <v>0</v>
      </c>
      <c r="Q188">
        <f>SUMPRODUCT(($B188=[1]程序注册表!$C$2:$C$3000)*($Q$1=[1]程序注册表!$F$2:$F$3000)*([1]程序注册表!$X$2:$X$3000))</f>
        <v>0</v>
      </c>
      <c r="R188">
        <f>SUMPRODUCT(($B188=[1]程序注册表!$C$2:$C$3000)*($R$1=[1]程序注册表!$F$2:$F$3000)*([1]程序注册表!$X$2:$X$3000))</f>
        <v>0</v>
      </c>
      <c r="S188">
        <f>SUMPRODUCT(($B188=[1]程序注册表!$C$2:$C$3000)*($S$1=[1]程序注册表!$F$2:$F$3000)*([1]程序注册表!$X$2:$X$3000))</f>
        <v>0</v>
      </c>
      <c r="T188">
        <f>SUMPRODUCT(($B188=[1]程序注册表!$C$2:$C$3000)*($T$1=[1]程序注册表!$F$2:$F$3000)*([1]程序注册表!$X$2:$X$3000))</f>
        <v>0</v>
      </c>
      <c r="U188">
        <f>SUMPRODUCT(($B188=[1]程序注册表!$C$2:$C$3000)*($U$1=[1]程序注册表!$F$2:$F$3000)*([1]程序注册表!$X$2:$X$3000))</f>
        <v>0</v>
      </c>
      <c r="V188">
        <f>SUMPRODUCT(($B188=[1]程序注册表!$C$2:$C$3000)*($V$1=[1]程序注册表!$F$2:$F$3000)*([1]程序注册表!$X$2:$X$3000))</f>
        <v>0</v>
      </c>
      <c r="W188">
        <f>SUMPRODUCT(($B188=[1]程序注册表!$C$2:$C$3000)*($W$1=[1]程序注册表!$F$2:$F$3000)*([1]程序注册表!$X$2:$X$3000))</f>
        <v>0</v>
      </c>
      <c r="X188">
        <f>SUMPRODUCT(($B188=[1]程序注册表!$C$2:$C$3000)*($X$1=[1]程序注册表!$F$2:$F$3000)*([1]程序注册表!$X$2:$X$3000))</f>
        <v>0</v>
      </c>
      <c r="Y188" s="9">
        <f t="shared" si="134"/>
        <v>0</v>
      </c>
      <c r="Z188" s="9">
        <f t="shared" si="135"/>
        <v>0</v>
      </c>
      <c r="AA188" s="9">
        <f t="shared" si="136"/>
        <v>0</v>
      </c>
      <c r="AB188" s="9">
        <f t="shared" si="137"/>
        <v>0</v>
      </c>
      <c r="AC188" s="9">
        <f t="shared" si="138"/>
        <v>0</v>
      </c>
      <c r="AD188" s="9">
        <f t="shared" si="139"/>
        <v>0</v>
      </c>
      <c r="AE188" s="9">
        <f t="shared" si="140"/>
        <v>0</v>
      </c>
      <c r="AF188" s="9">
        <f t="shared" si="141"/>
        <v>0</v>
      </c>
      <c r="AG188" s="9">
        <f t="shared" si="142"/>
        <v>0</v>
      </c>
      <c r="AH188" s="14">
        <f t="shared" si="143"/>
        <v>0</v>
      </c>
      <c r="AI188" s="14">
        <f t="shared" si="144"/>
        <v>0</v>
      </c>
      <c r="AJ188" s="14">
        <f t="shared" si="145"/>
        <v>0</v>
      </c>
      <c r="AK188" s="14">
        <f t="shared" si="146"/>
        <v>0</v>
      </c>
      <c r="AL188" s="14">
        <f t="shared" si="147"/>
        <v>0</v>
      </c>
      <c r="AM188" s="14">
        <f t="shared" si="148"/>
        <v>0</v>
      </c>
      <c r="AN188" s="14">
        <f t="shared" si="149"/>
        <v>0</v>
      </c>
      <c r="AO188" s="14">
        <f t="shared" si="150"/>
        <v>0</v>
      </c>
      <c r="AP188" s="14">
        <f t="shared" si="151"/>
        <v>0</v>
      </c>
      <c r="AQ188" s="16">
        <f t="shared" si="152"/>
        <v>0</v>
      </c>
      <c r="AR188" s="16">
        <f t="shared" si="153"/>
        <v>0</v>
      </c>
      <c r="AS188" s="16">
        <f t="shared" si="154"/>
        <v>0</v>
      </c>
      <c r="AT188" s="16">
        <f t="shared" si="155"/>
        <v>0</v>
      </c>
      <c r="AU188" s="16">
        <f t="shared" si="156"/>
        <v>0</v>
      </c>
      <c r="AV188" s="16">
        <f t="shared" si="157"/>
        <v>0</v>
      </c>
      <c r="AW188" s="16">
        <f t="shared" si="158"/>
        <v>0</v>
      </c>
      <c r="AX188" s="16">
        <f t="shared" si="159"/>
        <v>0</v>
      </c>
      <c r="AY188" s="16">
        <f t="shared" si="160"/>
        <v>0</v>
      </c>
      <c r="AZ188" s="18">
        <f t="shared" si="161"/>
        <v>0</v>
      </c>
      <c r="BA188" s="18">
        <f t="shared" si="162"/>
        <v>0</v>
      </c>
      <c r="BB188" s="18">
        <f t="shared" si="163"/>
        <v>0</v>
      </c>
      <c r="BC188" s="18">
        <f t="shared" si="164"/>
        <v>0</v>
      </c>
      <c r="BD188" s="18">
        <f t="shared" si="165"/>
        <v>0</v>
      </c>
      <c r="BE188" s="18">
        <f t="shared" si="166"/>
        <v>0</v>
      </c>
      <c r="BF188" s="18">
        <f t="shared" si="167"/>
        <v>0</v>
      </c>
      <c r="BG188" s="18">
        <f t="shared" si="168"/>
        <v>0</v>
      </c>
      <c r="BH188" s="18">
        <f t="shared" si="169"/>
        <v>0</v>
      </c>
    </row>
    <row r="189" spans="8:60" x14ac:dyDescent="0.25">
      <c r="H189" s="6" t="str">
        <f>IFERROR(VLOOKUP(B189,Sheet3!$A$1:$C$500,2,0),"")</f>
        <v/>
      </c>
      <c r="I189" s="2">
        <f t="shared" si="170"/>
        <v>0</v>
      </c>
      <c r="J189" s="2">
        <f t="shared" si="171"/>
        <v>0</v>
      </c>
      <c r="K189" s="12" t="str">
        <f>IFERROR(VLOOKUP(B189,Sheet3!$A$1:$C$500,3,0),"")</f>
        <v/>
      </c>
      <c r="L189" s="2">
        <f t="shared" si="132"/>
        <v>0</v>
      </c>
      <c r="M189" s="2">
        <f t="shared" si="133"/>
        <v>0</v>
      </c>
      <c r="N189">
        <f t="shared" si="172"/>
        <v>0</v>
      </c>
      <c r="O189">
        <f>SUMPRODUCT(($B189=[1]程序注册表!$C$2:$C$3000)*($O$1=[1]程序注册表!$F$2:$F$3000)*([1]程序注册表!$X$2:$X$3000))</f>
        <v>0</v>
      </c>
      <c r="P189">
        <f>SUMPRODUCT(($B189=[1]程序注册表!$C$2:$C$3000)*($P$1=[1]程序注册表!$F$2:$F$3000)*([1]程序注册表!$X$2:$X$3000))</f>
        <v>0</v>
      </c>
      <c r="Q189">
        <f>SUMPRODUCT(($B189=[1]程序注册表!$C$2:$C$3000)*($Q$1=[1]程序注册表!$F$2:$F$3000)*([1]程序注册表!$X$2:$X$3000))</f>
        <v>0</v>
      </c>
      <c r="R189">
        <f>SUMPRODUCT(($B189=[1]程序注册表!$C$2:$C$3000)*($R$1=[1]程序注册表!$F$2:$F$3000)*([1]程序注册表!$X$2:$X$3000))</f>
        <v>0</v>
      </c>
      <c r="S189">
        <f>SUMPRODUCT(($B189=[1]程序注册表!$C$2:$C$3000)*($S$1=[1]程序注册表!$F$2:$F$3000)*([1]程序注册表!$X$2:$X$3000))</f>
        <v>0</v>
      </c>
      <c r="T189">
        <f>SUMPRODUCT(($B189=[1]程序注册表!$C$2:$C$3000)*($T$1=[1]程序注册表!$F$2:$F$3000)*([1]程序注册表!$X$2:$X$3000))</f>
        <v>0</v>
      </c>
      <c r="U189">
        <f>SUMPRODUCT(($B189=[1]程序注册表!$C$2:$C$3000)*($U$1=[1]程序注册表!$F$2:$F$3000)*([1]程序注册表!$X$2:$X$3000))</f>
        <v>0</v>
      </c>
      <c r="V189">
        <f>SUMPRODUCT(($B189=[1]程序注册表!$C$2:$C$3000)*($V$1=[1]程序注册表!$F$2:$F$3000)*([1]程序注册表!$X$2:$X$3000))</f>
        <v>0</v>
      </c>
      <c r="W189">
        <f>SUMPRODUCT(($B189=[1]程序注册表!$C$2:$C$3000)*($W$1=[1]程序注册表!$F$2:$F$3000)*([1]程序注册表!$X$2:$X$3000))</f>
        <v>0</v>
      </c>
      <c r="X189">
        <f>SUMPRODUCT(($B189=[1]程序注册表!$C$2:$C$3000)*($X$1=[1]程序注册表!$F$2:$F$3000)*([1]程序注册表!$X$2:$X$3000))</f>
        <v>0</v>
      </c>
      <c r="Y189" s="9">
        <f t="shared" si="134"/>
        <v>0</v>
      </c>
      <c r="Z189" s="9">
        <f t="shared" si="135"/>
        <v>0</v>
      </c>
      <c r="AA189" s="9">
        <f t="shared" si="136"/>
        <v>0</v>
      </c>
      <c r="AB189" s="9">
        <f t="shared" si="137"/>
        <v>0</v>
      </c>
      <c r="AC189" s="9">
        <f t="shared" si="138"/>
        <v>0</v>
      </c>
      <c r="AD189" s="9">
        <f t="shared" si="139"/>
        <v>0</v>
      </c>
      <c r="AE189" s="9">
        <f t="shared" si="140"/>
        <v>0</v>
      </c>
      <c r="AF189" s="9">
        <f t="shared" si="141"/>
        <v>0</v>
      </c>
      <c r="AG189" s="9">
        <f t="shared" si="142"/>
        <v>0</v>
      </c>
      <c r="AH189" s="14">
        <f t="shared" si="143"/>
        <v>0</v>
      </c>
      <c r="AI189" s="14">
        <f t="shared" si="144"/>
        <v>0</v>
      </c>
      <c r="AJ189" s="14">
        <f t="shared" si="145"/>
        <v>0</v>
      </c>
      <c r="AK189" s="14">
        <f t="shared" si="146"/>
        <v>0</v>
      </c>
      <c r="AL189" s="14">
        <f t="shared" si="147"/>
        <v>0</v>
      </c>
      <c r="AM189" s="14">
        <f t="shared" si="148"/>
        <v>0</v>
      </c>
      <c r="AN189" s="14">
        <f t="shared" si="149"/>
        <v>0</v>
      </c>
      <c r="AO189" s="14">
        <f t="shared" si="150"/>
        <v>0</v>
      </c>
      <c r="AP189" s="14">
        <f t="shared" si="151"/>
        <v>0</v>
      </c>
      <c r="AQ189" s="16">
        <f t="shared" si="152"/>
        <v>0</v>
      </c>
      <c r="AR189" s="16">
        <f t="shared" si="153"/>
        <v>0</v>
      </c>
      <c r="AS189" s="16">
        <f t="shared" si="154"/>
        <v>0</v>
      </c>
      <c r="AT189" s="16">
        <f t="shared" si="155"/>
        <v>0</v>
      </c>
      <c r="AU189" s="16">
        <f t="shared" si="156"/>
        <v>0</v>
      </c>
      <c r="AV189" s="16">
        <f t="shared" si="157"/>
        <v>0</v>
      </c>
      <c r="AW189" s="16">
        <f t="shared" si="158"/>
        <v>0</v>
      </c>
      <c r="AX189" s="16">
        <f t="shared" si="159"/>
        <v>0</v>
      </c>
      <c r="AY189" s="16">
        <f t="shared" si="160"/>
        <v>0</v>
      </c>
      <c r="AZ189" s="18">
        <f t="shared" si="161"/>
        <v>0</v>
      </c>
      <c r="BA189" s="18">
        <f t="shared" si="162"/>
        <v>0</v>
      </c>
      <c r="BB189" s="18">
        <f t="shared" si="163"/>
        <v>0</v>
      </c>
      <c r="BC189" s="18">
        <f t="shared" si="164"/>
        <v>0</v>
      </c>
      <c r="BD189" s="18">
        <f t="shared" si="165"/>
        <v>0</v>
      </c>
      <c r="BE189" s="18">
        <f t="shared" si="166"/>
        <v>0</v>
      </c>
      <c r="BF189" s="18">
        <f t="shared" si="167"/>
        <v>0</v>
      </c>
      <c r="BG189" s="18">
        <f t="shared" si="168"/>
        <v>0</v>
      </c>
      <c r="BH189" s="18">
        <f t="shared" si="169"/>
        <v>0</v>
      </c>
    </row>
    <row r="190" spans="8:60" x14ac:dyDescent="0.25">
      <c r="H190" s="6" t="str">
        <f>IFERROR(VLOOKUP(B190,Sheet3!$A$1:$C$500,2,0),"")</f>
        <v/>
      </c>
      <c r="I190" s="2">
        <f t="shared" si="170"/>
        <v>0</v>
      </c>
      <c r="J190" s="2">
        <f t="shared" si="171"/>
        <v>0</v>
      </c>
      <c r="K190" s="12" t="str">
        <f>IFERROR(VLOOKUP(B190,Sheet3!$A$1:$C$500,3,0),"")</f>
        <v/>
      </c>
      <c r="L190" s="2">
        <f t="shared" si="132"/>
        <v>0</v>
      </c>
      <c r="M190" s="2">
        <f t="shared" si="133"/>
        <v>0</v>
      </c>
      <c r="N190">
        <f t="shared" si="172"/>
        <v>0</v>
      </c>
      <c r="O190">
        <f>SUMPRODUCT(($B190=[1]程序注册表!$C$2:$C$3000)*($O$1=[1]程序注册表!$F$2:$F$3000)*([1]程序注册表!$X$2:$X$3000))</f>
        <v>0</v>
      </c>
      <c r="P190">
        <f>SUMPRODUCT(($B190=[1]程序注册表!$C$2:$C$3000)*($P$1=[1]程序注册表!$F$2:$F$3000)*([1]程序注册表!$X$2:$X$3000))</f>
        <v>0</v>
      </c>
      <c r="Q190">
        <f>SUMPRODUCT(($B190=[1]程序注册表!$C$2:$C$3000)*($Q$1=[1]程序注册表!$F$2:$F$3000)*([1]程序注册表!$X$2:$X$3000))</f>
        <v>0</v>
      </c>
      <c r="R190">
        <f>SUMPRODUCT(($B190=[1]程序注册表!$C$2:$C$3000)*($R$1=[1]程序注册表!$F$2:$F$3000)*([1]程序注册表!$X$2:$X$3000))</f>
        <v>0</v>
      </c>
      <c r="S190">
        <f>SUMPRODUCT(($B190=[1]程序注册表!$C$2:$C$3000)*($S$1=[1]程序注册表!$F$2:$F$3000)*([1]程序注册表!$X$2:$X$3000))</f>
        <v>0</v>
      </c>
      <c r="T190">
        <f>SUMPRODUCT(($B190=[1]程序注册表!$C$2:$C$3000)*($T$1=[1]程序注册表!$F$2:$F$3000)*([1]程序注册表!$X$2:$X$3000))</f>
        <v>0</v>
      </c>
      <c r="U190">
        <f>SUMPRODUCT(($B190=[1]程序注册表!$C$2:$C$3000)*($U$1=[1]程序注册表!$F$2:$F$3000)*([1]程序注册表!$X$2:$X$3000))</f>
        <v>0</v>
      </c>
      <c r="V190">
        <f>SUMPRODUCT(($B190=[1]程序注册表!$C$2:$C$3000)*($V$1=[1]程序注册表!$F$2:$F$3000)*([1]程序注册表!$X$2:$X$3000))</f>
        <v>0</v>
      </c>
      <c r="W190">
        <f>SUMPRODUCT(($B190=[1]程序注册表!$C$2:$C$3000)*($W$1=[1]程序注册表!$F$2:$F$3000)*([1]程序注册表!$X$2:$X$3000))</f>
        <v>0</v>
      </c>
      <c r="X190">
        <f>SUMPRODUCT(($B190=[1]程序注册表!$C$2:$C$3000)*($X$1=[1]程序注册表!$F$2:$F$3000)*([1]程序注册表!$X$2:$X$3000))</f>
        <v>0</v>
      </c>
      <c r="Y190" s="9">
        <f t="shared" si="134"/>
        <v>0</v>
      </c>
      <c r="Z190" s="9">
        <f t="shared" si="135"/>
        <v>0</v>
      </c>
      <c r="AA190" s="9">
        <f t="shared" si="136"/>
        <v>0</v>
      </c>
      <c r="AB190" s="9">
        <f t="shared" si="137"/>
        <v>0</v>
      </c>
      <c r="AC190" s="9">
        <f t="shared" si="138"/>
        <v>0</v>
      </c>
      <c r="AD190" s="9">
        <f t="shared" si="139"/>
        <v>0</v>
      </c>
      <c r="AE190" s="9">
        <f t="shared" si="140"/>
        <v>0</v>
      </c>
      <c r="AF190" s="9">
        <f t="shared" si="141"/>
        <v>0</v>
      </c>
      <c r="AG190" s="9">
        <f t="shared" si="142"/>
        <v>0</v>
      </c>
      <c r="AH190" s="14">
        <f t="shared" si="143"/>
        <v>0</v>
      </c>
      <c r="AI190" s="14">
        <f t="shared" si="144"/>
        <v>0</v>
      </c>
      <c r="AJ190" s="14">
        <f t="shared" si="145"/>
        <v>0</v>
      </c>
      <c r="AK190" s="14">
        <f t="shared" si="146"/>
        <v>0</v>
      </c>
      <c r="AL190" s="14">
        <f t="shared" si="147"/>
        <v>0</v>
      </c>
      <c r="AM190" s="14">
        <f t="shared" si="148"/>
        <v>0</v>
      </c>
      <c r="AN190" s="14">
        <f t="shared" si="149"/>
        <v>0</v>
      </c>
      <c r="AO190" s="14">
        <f t="shared" si="150"/>
        <v>0</v>
      </c>
      <c r="AP190" s="14">
        <f t="shared" si="151"/>
        <v>0</v>
      </c>
      <c r="AQ190" s="16">
        <f t="shared" si="152"/>
        <v>0</v>
      </c>
      <c r="AR190" s="16">
        <f t="shared" si="153"/>
        <v>0</v>
      </c>
      <c r="AS190" s="16">
        <f t="shared" si="154"/>
        <v>0</v>
      </c>
      <c r="AT190" s="16">
        <f t="shared" si="155"/>
        <v>0</v>
      </c>
      <c r="AU190" s="16">
        <f t="shared" si="156"/>
        <v>0</v>
      </c>
      <c r="AV190" s="16">
        <f t="shared" si="157"/>
        <v>0</v>
      </c>
      <c r="AW190" s="16">
        <f t="shared" si="158"/>
        <v>0</v>
      </c>
      <c r="AX190" s="16">
        <f t="shared" si="159"/>
        <v>0</v>
      </c>
      <c r="AY190" s="16">
        <f t="shared" si="160"/>
        <v>0</v>
      </c>
      <c r="AZ190" s="18">
        <f t="shared" si="161"/>
        <v>0</v>
      </c>
      <c r="BA190" s="18">
        <f t="shared" si="162"/>
        <v>0</v>
      </c>
      <c r="BB190" s="18">
        <f t="shared" si="163"/>
        <v>0</v>
      </c>
      <c r="BC190" s="18">
        <f t="shared" si="164"/>
        <v>0</v>
      </c>
      <c r="BD190" s="18">
        <f t="shared" si="165"/>
        <v>0</v>
      </c>
      <c r="BE190" s="18">
        <f t="shared" si="166"/>
        <v>0</v>
      </c>
      <c r="BF190" s="18">
        <f t="shared" si="167"/>
        <v>0</v>
      </c>
      <c r="BG190" s="18">
        <f t="shared" si="168"/>
        <v>0</v>
      </c>
      <c r="BH190" s="18">
        <f t="shared" si="169"/>
        <v>0</v>
      </c>
    </row>
    <row r="191" spans="8:60" x14ac:dyDescent="0.25">
      <c r="H191" s="6" t="str">
        <f>IFERROR(VLOOKUP(B191,Sheet3!$A$1:$C$500,2,0),"")</f>
        <v/>
      </c>
      <c r="I191" s="2">
        <f t="shared" si="170"/>
        <v>0</v>
      </c>
      <c r="J191" s="2">
        <f t="shared" si="171"/>
        <v>0</v>
      </c>
      <c r="K191" s="12" t="str">
        <f>IFERROR(VLOOKUP(B191,Sheet3!$A$1:$C$500,3,0),"")</f>
        <v/>
      </c>
      <c r="L191" s="2">
        <f t="shared" si="132"/>
        <v>0</v>
      </c>
      <c r="M191" s="2">
        <f t="shared" si="133"/>
        <v>0</v>
      </c>
      <c r="N191">
        <f t="shared" si="172"/>
        <v>0</v>
      </c>
      <c r="O191">
        <f>SUMPRODUCT(($B191=[1]程序注册表!$C$2:$C$3000)*($O$1=[1]程序注册表!$F$2:$F$3000)*([1]程序注册表!$X$2:$X$3000))</f>
        <v>0</v>
      </c>
      <c r="P191">
        <f>SUMPRODUCT(($B191=[1]程序注册表!$C$2:$C$3000)*($P$1=[1]程序注册表!$F$2:$F$3000)*([1]程序注册表!$X$2:$X$3000))</f>
        <v>0</v>
      </c>
      <c r="Q191">
        <f>SUMPRODUCT(($B191=[1]程序注册表!$C$2:$C$3000)*($Q$1=[1]程序注册表!$F$2:$F$3000)*([1]程序注册表!$X$2:$X$3000))</f>
        <v>0</v>
      </c>
      <c r="R191">
        <f>SUMPRODUCT(($B191=[1]程序注册表!$C$2:$C$3000)*($R$1=[1]程序注册表!$F$2:$F$3000)*([1]程序注册表!$X$2:$X$3000))</f>
        <v>0</v>
      </c>
      <c r="S191">
        <f>SUMPRODUCT(($B191=[1]程序注册表!$C$2:$C$3000)*($S$1=[1]程序注册表!$F$2:$F$3000)*([1]程序注册表!$X$2:$X$3000))</f>
        <v>0</v>
      </c>
      <c r="T191">
        <f>SUMPRODUCT(($B191=[1]程序注册表!$C$2:$C$3000)*($T$1=[1]程序注册表!$F$2:$F$3000)*([1]程序注册表!$X$2:$X$3000))</f>
        <v>0</v>
      </c>
      <c r="U191">
        <f>SUMPRODUCT(($B191=[1]程序注册表!$C$2:$C$3000)*($U$1=[1]程序注册表!$F$2:$F$3000)*([1]程序注册表!$X$2:$X$3000))</f>
        <v>0</v>
      </c>
      <c r="V191">
        <f>SUMPRODUCT(($B191=[1]程序注册表!$C$2:$C$3000)*($V$1=[1]程序注册表!$F$2:$F$3000)*([1]程序注册表!$X$2:$X$3000))</f>
        <v>0</v>
      </c>
      <c r="W191">
        <f>SUMPRODUCT(($B191=[1]程序注册表!$C$2:$C$3000)*($W$1=[1]程序注册表!$F$2:$F$3000)*([1]程序注册表!$X$2:$X$3000))</f>
        <v>0</v>
      </c>
      <c r="X191">
        <f>SUMPRODUCT(($B191=[1]程序注册表!$C$2:$C$3000)*($X$1=[1]程序注册表!$F$2:$F$3000)*([1]程序注册表!$X$2:$X$3000))</f>
        <v>0</v>
      </c>
      <c r="Y191" s="9">
        <f t="shared" si="134"/>
        <v>0</v>
      </c>
      <c r="Z191" s="9">
        <f t="shared" si="135"/>
        <v>0</v>
      </c>
      <c r="AA191" s="9">
        <f t="shared" si="136"/>
        <v>0</v>
      </c>
      <c r="AB191" s="9">
        <f t="shared" si="137"/>
        <v>0</v>
      </c>
      <c r="AC191" s="9">
        <f t="shared" si="138"/>
        <v>0</v>
      </c>
      <c r="AD191" s="9">
        <f t="shared" si="139"/>
        <v>0</v>
      </c>
      <c r="AE191" s="9">
        <f t="shared" si="140"/>
        <v>0</v>
      </c>
      <c r="AF191" s="9">
        <f t="shared" si="141"/>
        <v>0</v>
      </c>
      <c r="AG191" s="9">
        <f t="shared" si="142"/>
        <v>0</v>
      </c>
      <c r="AH191" s="14">
        <f t="shared" si="143"/>
        <v>0</v>
      </c>
      <c r="AI191" s="14">
        <f t="shared" si="144"/>
        <v>0</v>
      </c>
      <c r="AJ191" s="14">
        <f t="shared" si="145"/>
        <v>0</v>
      </c>
      <c r="AK191" s="14">
        <f t="shared" si="146"/>
        <v>0</v>
      </c>
      <c r="AL191" s="14">
        <f t="shared" si="147"/>
        <v>0</v>
      </c>
      <c r="AM191" s="14">
        <f t="shared" si="148"/>
        <v>0</v>
      </c>
      <c r="AN191" s="14">
        <f t="shared" si="149"/>
        <v>0</v>
      </c>
      <c r="AO191" s="14">
        <f t="shared" si="150"/>
        <v>0</v>
      </c>
      <c r="AP191" s="14">
        <f t="shared" si="151"/>
        <v>0</v>
      </c>
      <c r="AQ191" s="16">
        <f t="shared" si="152"/>
        <v>0</v>
      </c>
      <c r="AR191" s="16">
        <f t="shared" si="153"/>
        <v>0</v>
      </c>
      <c r="AS191" s="16">
        <f t="shared" si="154"/>
        <v>0</v>
      </c>
      <c r="AT191" s="16">
        <f t="shared" si="155"/>
        <v>0</v>
      </c>
      <c r="AU191" s="16">
        <f t="shared" si="156"/>
        <v>0</v>
      </c>
      <c r="AV191" s="16">
        <f t="shared" si="157"/>
        <v>0</v>
      </c>
      <c r="AW191" s="16">
        <f t="shared" si="158"/>
        <v>0</v>
      </c>
      <c r="AX191" s="16">
        <f t="shared" si="159"/>
        <v>0</v>
      </c>
      <c r="AY191" s="16">
        <f t="shared" si="160"/>
        <v>0</v>
      </c>
      <c r="AZ191" s="18">
        <f t="shared" si="161"/>
        <v>0</v>
      </c>
      <c r="BA191" s="18">
        <f t="shared" si="162"/>
        <v>0</v>
      </c>
      <c r="BB191" s="18">
        <f t="shared" si="163"/>
        <v>0</v>
      </c>
      <c r="BC191" s="18">
        <f t="shared" si="164"/>
        <v>0</v>
      </c>
      <c r="BD191" s="18">
        <f t="shared" si="165"/>
        <v>0</v>
      </c>
      <c r="BE191" s="18">
        <f t="shared" si="166"/>
        <v>0</v>
      </c>
      <c r="BF191" s="18">
        <f t="shared" si="167"/>
        <v>0</v>
      </c>
      <c r="BG191" s="18">
        <f t="shared" si="168"/>
        <v>0</v>
      </c>
      <c r="BH191" s="18">
        <f t="shared" si="169"/>
        <v>0</v>
      </c>
    </row>
    <row r="192" spans="8:60" x14ac:dyDescent="0.25">
      <c r="H192" s="6" t="str">
        <f>IFERROR(VLOOKUP(B192,Sheet3!$A$1:$C$500,2,0),"")</f>
        <v/>
      </c>
      <c r="I192" s="2">
        <f t="shared" si="170"/>
        <v>0</v>
      </c>
      <c r="J192" s="2">
        <f t="shared" si="171"/>
        <v>0</v>
      </c>
      <c r="K192" s="12" t="str">
        <f>IFERROR(VLOOKUP(B192,Sheet3!$A$1:$C$500,3,0),"")</f>
        <v/>
      </c>
      <c r="L192" s="2">
        <f t="shared" si="132"/>
        <v>0</v>
      </c>
      <c r="M192" s="2">
        <f t="shared" si="133"/>
        <v>0</v>
      </c>
      <c r="N192">
        <f t="shared" si="172"/>
        <v>0</v>
      </c>
      <c r="O192">
        <f>SUMPRODUCT(($B192=[1]程序注册表!$C$2:$C$3000)*($O$1=[1]程序注册表!$F$2:$F$3000)*([1]程序注册表!$X$2:$X$3000))</f>
        <v>0</v>
      </c>
      <c r="P192">
        <f>SUMPRODUCT(($B192=[1]程序注册表!$C$2:$C$3000)*($P$1=[1]程序注册表!$F$2:$F$3000)*([1]程序注册表!$X$2:$X$3000))</f>
        <v>0</v>
      </c>
      <c r="Q192">
        <f>SUMPRODUCT(($B192=[1]程序注册表!$C$2:$C$3000)*($Q$1=[1]程序注册表!$F$2:$F$3000)*([1]程序注册表!$X$2:$X$3000))</f>
        <v>0</v>
      </c>
      <c r="R192">
        <f>SUMPRODUCT(($B192=[1]程序注册表!$C$2:$C$3000)*($R$1=[1]程序注册表!$F$2:$F$3000)*([1]程序注册表!$X$2:$X$3000))</f>
        <v>0</v>
      </c>
      <c r="S192">
        <f>SUMPRODUCT(($B192=[1]程序注册表!$C$2:$C$3000)*($S$1=[1]程序注册表!$F$2:$F$3000)*([1]程序注册表!$X$2:$X$3000))</f>
        <v>0</v>
      </c>
      <c r="T192">
        <f>SUMPRODUCT(($B192=[1]程序注册表!$C$2:$C$3000)*($T$1=[1]程序注册表!$F$2:$F$3000)*([1]程序注册表!$X$2:$X$3000))</f>
        <v>0</v>
      </c>
      <c r="U192">
        <f>SUMPRODUCT(($B192=[1]程序注册表!$C$2:$C$3000)*($U$1=[1]程序注册表!$F$2:$F$3000)*([1]程序注册表!$X$2:$X$3000))</f>
        <v>0</v>
      </c>
      <c r="V192">
        <f>SUMPRODUCT(($B192=[1]程序注册表!$C$2:$C$3000)*($V$1=[1]程序注册表!$F$2:$F$3000)*([1]程序注册表!$X$2:$X$3000))</f>
        <v>0</v>
      </c>
      <c r="W192">
        <f>SUMPRODUCT(($B192=[1]程序注册表!$C$2:$C$3000)*($W$1=[1]程序注册表!$F$2:$F$3000)*([1]程序注册表!$X$2:$X$3000))</f>
        <v>0</v>
      </c>
      <c r="X192">
        <f>SUMPRODUCT(($B192=[1]程序注册表!$C$2:$C$3000)*($X$1=[1]程序注册表!$F$2:$F$3000)*([1]程序注册表!$X$2:$X$3000))</f>
        <v>0</v>
      </c>
      <c r="Y192" s="9">
        <f t="shared" si="134"/>
        <v>0</v>
      </c>
      <c r="Z192" s="9">
        <f t="shared" si="135"/>
        <v>0</v>
      </c>
      <c r="AA192" s="9">
        <f t="shared" si="136"/>
        <v>0</v>
      </c>
      <c r="AB192" s="9">
        <f t="shared" si="137"/>
        <v>0</v>
      </c>
      <c r="AC192" s="9">
        <f t="shared" si="138"/>
        <v>0</v>
      </c>
      <c r="AD192" s="9">
        <f t="shared" si="139"/>
        <v>0</v>
      </c>
      <c r="AE192" s="9">
        <f t="shared" si="140"/>
        <v>0</v>
      </c>
      <c r="AF192" s="9">
        <f t="shared" si="141"/>
        <v>0</v>
      </c>
      <c r="AG192" s="9">
        <f t="shared" si="142"/>
        <v>0</v>
      </c>
      <c r="AH192" s="14">
        <f t="shared" si="143"/>
        <v>0</v>
      </c>
      <c r="AI192" s="14">
        <f t="shared" si="144"/>
        <v>0</v>
      </c>
      <c r="AJ192" s="14">
        <f t="shared" si="145"/>
        <v>0</v>
      </c>
      <c r="AK192" s="14">
        <f t="shared" si="146"/>
        <v>0</v>
      </c>
      <c r="AL192" s="14">
        <f t="shared" si="147"/>
        <v>0</v>
      </c>
      <c r="AM192" s="14">
        <f t="shared" si="148"/>
        <v>0</v>
      </c>
      <c r="AN192" s="14">
        <f t="shared" si="149"/>
        <v>0</v>
      </c>
      <c r="AO192" s="14">
        <f t="shared" si="150"/>
        <v>0</v>
      </c>
      <c r="AP192" s="14">
        <f t="shared" si="151"/>
        <v>0</v>
      </c>
      <c r="AQ192" s="16">
        <f t="shared" si="152"/>
        <v>0</v>
      </c>
      <c r="AR192" s="16">
        <f t="shared" si="153"/>
        <v>0</v>
      </c>
      <c r="AS192" s="16">
        <f t="shared" si="154"/>
        <v>0</v>
      </c>
      <c r="AT192" s="16">
        <f t="shared" si="155"/>
        <v>0</v>
      </c>
      <c r="AU192" s="16">
        <f t="shared" si="156"/>
        <v>0</v>
      </c>
      <c r="AV192" s="16">
        <f t="shared" si="157"/>
        <v>0</v>
      </c>
      <c r="AW192" s="16">
        <f t="shared" si="158"/>
        <v>0</v>
      </c>
      <c r="AX192" s="16">
        <f t="shared" si="159"/>
        <v>0</v>
      </c>
      <c r="AY192" s="16">
        <f t="shared" si="160"/>
        <v>0</v>
      </c>
      <c r="AZ192" s="18">
        <f t="shared" si="161"/>
        <v>0</v>
      </c>
      <c r="BA192" s="18">
        <f t="shared" si="162"/>
        <v>0</v>
      </c>
      <c r="BB192" s="18">
        <f t="shared" si="163"/>
        <v>0</v>
      </c>
      <c r="BC192" s="18">
        <f t="shared" si="164"/>
        <v>0</v>
      </c>
      <c r="BD192" s="18">
        <f t="shared" si="165"/>
        <v>0</v>
      </c>
      <c r="BE192" s="18">
        <f t="shared" si="166"/>
        <v>0</v>
      </c>
      <c r="BF192" s="18">
        <f t="shared" si="167"/>
        <v>0</v>
      </c>
      <c r="BG192" s="18">
        <f t="shared" si="168"/>
        <v>0</v>
      </c>
      <c r="BH192" s="18">
        <f t="shared" si="169"/>
        <v>0</v>
      </c>
    </row>
    <row r="193" spans="8:60" x14ac:dyDescent="0.25">
      <c r="H193" s="6" t="str">
        <f>IFERROR(VLOOKUP(B193,Sheet3!$A$1:$C$500,2,0),"")</f>
        <v/>
      </c>
      <c r="I193" s="2">
        <f t="shared" si="170"/>
        <v>0</v>
      </c>
      <c r="J193" s="2">
        <f t="shared" si="171"/>
        <v>0</v>
      </c>
      <c r="K193" s="12" t="str">
        <f>IFERROR(VLOOKUP(B193,Sheet3!$A$1:$C$500,3,0),"")</f>
        <v/>
      </c>
      <c r="L193" s="2">
        <f t="shared" si="132"/>
        <v>0</v>
      </c>
      <c r="M193" s="2">
        <f t="shared" si="133"/>
        <v>0</v>
      </c>
      <c r="N193">
        <f t="shared" si="172"/>
        <v>0</v>
      </c>
      <c r="O193">
        <f>SUMPRODUCT(($B193=[1]程序注册表!$C$2:$C$3000)*($O$1=[1]程序注册表!$F$2:$F$3000)*([1]程序注册表!$X$2:$X$3000))</f>
        <v>0</v>
      </c>
      <c r="P193">
        <f>SUMPRODUCT(($B193=[1]程序注册表!$C$2:$C$3000)*($P$1=[1]程序注册表!$F$2:$F$3000)*([1]程序注册表!$X$2:$X$3000))</f>
        <v>0</v>
      </c>
      <c r="Q193">
        <f>SUMPRODUCT(($B193=[1]程序注册表!$C$2:$C$3000)*($Q$1=[1]程序注册表!$F$2:$F$3000)*([1]程序注册表!$X$2:$X$3000))</f>
        <v>0</v>
      </c>
      <c r="R193">
        <f>SUMPRODUCT(($B193=[1]程序注册表!$C$2:$C$3000)*($R$1=[1]程序注册表!$F$2:$F$3000)*([1]程序注册表!$X$2:$X$3000))</f>
        <v>0</v>
      </c>
      <c r="S193">
        <f>SUMPRODUCT(($B193=[1]程序注册表!$C$2:$C$3000)*($S$1=[1]程序注册表!$F$2:$F$3000)*([1]程序注册表!$X$2:$X$3000))</f>
        <v>0</v>
      </c>
      <c r="T193">
        <f>SUMPRODUCT(($B193=[1]程序注册表!$C$2:$C$3000)*($T$1=[1]程序注册表!$F$2:$F$3000)*([1]程序注册表!$X$2:$X$3000))</f>
        <v>0</v>
      </c>
      <c r="U193">
        <f>SUMPRODUCT(($B193=[1]程序注册表!$C$2:$C$3000)*($U$1=[1]程序注册表!$F$2:$F$3000)*([1]程序注册表!$X$2:$X$3000))</f>
        <v>0</v>
      </c>
      <c r="V193">
        <f>SUMPRODUCT(($B193=[1]程序注册表!$C$2:$C$3000)*($V$1=[1]程序注册表!$F$2:$F$3000)*([1]程序注册表!$X$2:$X$3000))</f>
        <v>0</v>
      </c>
      <c r="W193">
        <f>SUMPRODUCT(($B193=[1]程序注册表!$C$2:$C$3000)*($W$1=[1]程序注册表!$F$2:$F$3000)*([1]程序注册表!$X$2:$X$3000))</f>
        <v>0</v>
      </c>
      <c r="X193">
        <f>SUMPRODUCT(($B193=[1]程序注册表!$C$2:$C$3000)*($X$1=[1]程序注册表!$F$2:$F$3000)*([1]程序注册表!$X$2:$X$3000))</f>
        <v>0</v>
      </c>
      <c r="Y193" s="9">
        <f t="shared" si="134"/>
        <v>0</v>
      </c>
      <c r="Z193" s="9">
        <f t="shared" si="135"/>
        <v>0</v>
      </c>
      <c r="AA193" s="9">
        <f t="shared" si="136"/>
        <v>0</v>
      </c>
      <c r="AB193" s="9">
        <f t="shared" si="137"/>
        <v>0</v>
      </c>
      <c r="AC193" s="9">
        <f t="shared" si="138"/>
        <v>0</v>
      </c>
      <c r="AD193" s="9">
        <f t="shared" si="139"/>
        <v>0</v>
      </c>
      <c r="AE193" s="9">
        <f t="shared" si="140"/>
        <v>0</v>
      </c>
      <c r="AF193" s="9">
        <f t="shared" si="141"/>
        <v>0</v>
      </c>
      <c r="AG193" s="9">
        <f t="shared" si="142"/>
        <v>0</v>
      </c>
      <c r="AH193" s="14">
        <f t="shared" si="143"/>
        <v>0</v>
      </c>
      <c r="AI193" s="14">
        <f t="shared" si="144"/>
        <v>0</v>
      </c>
      <c r="AJ193" s="14">
        <f t="shared" si="145"/>
        <v>0</v>
      </c>
      <c r="AK193" s="14">
        <f t="shared" si="146"/>
        <v>0</v>
      </c>
      <c r="AL193" s="14">
        <f t="shared" si="147"/>
        <v>0</v>
      </c>
      <c r="AM193" s="14">
        <f t="shared" si="148"/>
        <v>0</v>
      </c>
      <c r="AN193" s="14">
        <f t="shared" si="149"/>
        <v>0</v>
      </c>
      <c r="AO193" s="14">
        <f t="shared" si="150"/>
        <v>0</v>
      </c>
      <c r="AP193" s="14">
        <f t="shared" si="151"/>
        <v>0</v>
      </c>
      <c r="AQ193" s="16">
        <f t="shared" si="152"/>
        <v>0</v>
      </c>
      <c r="AR193" s="16">
        <f t="shared" si="153"/>
        <v>0</v>
      </c>
      <c r="AS193" s="16">
        <f t="shared" si="154"/>
        <v>0</v>
      </c>
      <c r="AT193" s="16">
        <f t="shared" si="155"/>
        <v>0</v>
      </c>
      <c r="AU193" s="16">
        <f t="shared" si="156"/>
        <v>0</v>
      </c>
      <c r="AV193" s="16">
        <f t="shared" si="157"/>
        <v>0</v>
      </c>
      <c r="AW193" s="16">
        <f t="shared" si="158"/>
        <v>0</v>
      </c>
      <c r="AX193" s="16">
        <f t="shared" si="159"/>
        <v>0</v>
      </c>
      <c r="AY193" s="16">
        <f t="shared" si="160"/>
        <v>0</v>
      </c>
      <c r="AZ193" s="18">
        <f t="shared" si="161"/>
        <v>0</v>
      </c>
      <c r="BA193" s="18">
        <f t="shared" si="162"/>
        <v>0</v>
      </c>
      <c r="BB193" s="18">
        <f t="shared" si="163"/>
        <v>0</v>
      </c>
      <c r="BC193" s="18">
        <f t="shared" si="164"/>
        <v>0</v>
      </c>
      <c r="BD193" s="18">
        <f t="shared" si="165"/>
        <v>0</v>
      </c>
      <c r="BE193" s="18">
        <f t="shared" si="166"/>
        <v>0</v>
      </c>
      <c r="BF193" s="18">
        <f t="shared" si="167"/>
        <v>0</v>
      </c>
      <c r="BG193" s="18">
        <f t="shared" si="168"/>
        <v>0</v>
      </c>
      <c r="BH193" s="18">
        <f t="shared" si="169"/>
        <v>0</v>
      </c>
    </row>
    <row r="194" spans="8:60" x14ac:dyDescent="0.25">
      <c r="H194" s="6" t="str">
        <f>IFERROR(VLOOKUP(B194,Sheet3!$A$1:$C$500,2,0),"")</f>
        <v/>
      </c>
      <c r="I194" s="2">
        <f t="shared" ref="I194:I208" si="173">IFERROR(VLOOKUP(H194,$BJ$2:$BL$10,3,0),0)</f>
        <v>0</v>
      </c>
      <c r="J194" s="2">
        <f t="shared" ref="J194:J208" si="174">IFERROR(VLOOKUP(H194,$BJ$2:$BL$10,2,0),0)</f>
        <v>0</v>
      </c>
      <c r="K194" s="12" t="str">
        <f>IFERROR(VLOOKUP(B194,Sheet3!$A$1:$C$500,3,0),"")</f>
        <v/>
      </c>
      <c r="L194" s="2">
        <f t="shared" si="132"/>
        <v>0</v>
      </c>
      <c r="M194" s="2">
        <f t="shared" si="133"/>
        <v>0</v>
      </c>
      <c r="N194">
        <f t="shared" si="172"/>
        <v>0</v>
      </c>
      <c r="O194">
        <f>SUMPRODUCT(($B194=[1]程序注册表!$C$2:$C$3000)*($O$1=[1]程序注册表!$F$2:$F$3000)*([1]程序注册表!$X$2:$X$3000))</f>
        <v>0</v>
      </c>
      <c r="P194">
        <f>SUMPRODUCT(($B194=[1]程序注册表!$C$2:$C$3000)*($P$1=[1]程序注册表!$F$2:$F$3000)*([1]程序注册表!$X$2:$X$3000))</f>
        <v>0</v>
      </c>
      <c r="Q194">
        <f>SUMPRODUCT(($B194=[1]程序注册表!$C$2:$C$3000)*($Q$1=[1]程序注册表!$F$2:$F$3000)*([1]程序注册表!$X$2:$X$3000))</f>
        <v>0</v>
      </c>
      <c r="R194">
        <f>SUMPRODUCT(($B194=[1]程序注册表!$C$2:$C$3000)*($R$1=[1]程序注册表!$F$2:$F$3000)*([1]程序注册表!$X$2:$X$3000))</f>
        <v>0</v>
      </c>
      <c r="S194">
        <f>SUMPRODUCT(($B194=[1]程序注册表!$C$2:$C$3000)*($S$1=[1]程序注册表!$F$2:$F$3000)*([1]程序注册表!$X$2:$X$3000))</f>
        <v>0</v>
      </c>
      <c r="T194">
        <f>SUMPRODUCT(($B194=[1]程序注册表!$C$2:$C$3000)*($T$1=[1]程序注册表!$F$2:$F$3000)*([1]程序注册表!$X$2:$X$3000))</f>
        <v>0</v>
      </c>
      <c r="U194">
        <f>SUMPRODUCT(($B194=[1]程序注册表!$C$2:$C$3000)*($U$1=[1]程序注册表!$F$2:$F$3000)*([1]程序注册表!$X$2:$X$3000))</f>
        <v>0</v>
      </c>
      <c r="V194">
        <f>SUMPRODUCT(($B194=[1]程序注册表!$C$2:$C$3000)*($V$1=[1]程序注册表!$F$2:$F$3000)*([1]程序注册表!$X$2:$X$3000))</f>
        <v>0</v>
      </c>
      <c r="W194">
        <f>SUMPRODUCT(($B194=[1]程序注册表!$C$2:$C$3000)*($W$1=[1]程序注册表!$F$2:$F$3000)*([1]程序注册表!$X$2:$X$3000))</f>
        <v>0</v>
      </c>
      <c r="X194">
        <f>SUMPRODUCT(($B194=[1]程序注册表!$C$2:$C$3000)*($X$1=[1]程序注册表!$F$2:$F$3000)*([1]程序注册表!$X$2:$X$3000))</f>
        <v>0</v>
      </c>
      <c r="Y194" s="9">
        <f t="shared" si="134"/>
        <v>0</v>
      </c>
      <c r="Z194" s="9">
        <f t="shared" si="135"/>
        <v>0</v>
      </c>
      <c r="AA194" s="9">
        <f t="shared" si="136"/>
        <v>0</v>
      </c>
      <c r="AB194" s="9">
        <f t="shared" si="137"/>
        <v>0</v>
      </c>
      <c r="AC194" s="9">
        <f t="shared" si="138"/>
        <v>0</v>
      </c>
      <c r="AD194" s="9">
        <f t="shared" si="139"/>
        <v>0</v>
      </c>
      <c r="AE194" s="9">
        <f t="shared" si="140"/>
        <v>0</v>
      </c>
      <c r="AF194" s="9">
        <f t="shared" si="141"/>
        <v>0</v>
      </c>
      <c r="AG194" s="9">
        <f t="shared" si="142"/>
        <v>0</v>
      </c>
      <c r="AH194" s="14">
        <f t="shared" si="143"/>
        <v>0</v>
      </c>
      <c r="AI194" s="14">
        <f t="shared" si="144"/>
        <v>0</v>
      </c>
      <c r="AJ194" s="14">
        <f t="shared" si="145"/>
        <v>0</v>
      </c>
      <c r="AK194" s="14">
        <f t="shared" si="146"/>
        <v>0</v>
      </c>
      <c r="AL194" s="14">
        <f t="shared" si="147"/>
        <v>0</v>
      </c>
      <c r="AM194" s="14">
        <f t="shared" si="148"/>
        <v>0</v>
      </c>
      <c r="AN194" s="14">
        <f t="shared" si="149"/>
        <v>0</v>
      </c>
      <c r="AO194" s="14">
        <f t="shared" si="150"/>
        <v>0</v>
      </c>
      <c r="AP194" s="14">
        <f t="shared" si="151"/>
        <v>0</v>
      </c>
      <c r="AQ194" s="16">
        <f t="shared" si="152"/>
        <v>0</v>
      </c>
      <c r="AR194" s="16">
        <f t="shared" si="153"/>
        <v>0</v>
      </c>
      <c r="AS194" s="16">
        <f t="shared" si="154"/>
        <v>0</v>
      </c>
      <c r="AT194" s="16">
        <f t="shared" si="155"/>
        <v>0</v>
      </c>
      <c r="AU194" s="16">
        <f t="shared" si="156"/>
        <v>0</v>
      </c>
      <c r="AV194" s="16">
        <f t="shared" si="157"/>
        <v>0</v>
      </c>
      <c r="AW194" s="16">
        <f t="shared" si="158"/>
        <v>0</v>
      </c>
      <c r="AX194" s="16">
        <f t="shared" si="159"/>
        <v>0</v>
      </c>
      <c r="AY194" s="16">
        <f t="shared" si="160"/>
        <v>0</v>
      </c>
      <c r="AZ194" s="18">
        <f t="shared" si="161"/>
        <v>0</v>
      </c>
      <c r="BA194" s="18">
        <f t="shared" si="162"/>
        <v>0</v>
      </c>
      <c r="BB194" s="18">
        <f t="shared" si="163"/>
        <v>0</v>
      </c>
      <c r="BC194" s="18">
        <f t="shared" si="164"/>
        <v>0</v>
      </c>
      <c r="BD194" s="18">
        <f t="shared" si="165"/>
        <v>0</v>
      </c>
      <c r="BE194" s="18">
        <f t="shared" si="166"/>
        <v>0</v>
      </c>
      <c r="BF194" s="18">
        <f t="shared" si="167"/>
        <v>0</v>
      </c>
      <c r="BG194" s="18">
        <f t="shared" si="168"/>
        <v>0</v>
      </c>
      <c r="BH194" s="18">
        <f t="shared" si="169"/>
        <v>0</v>
      </c>
    </row>
    <row r="195" spans="8:60" x14ac:dyDescent="0.25">
      <c r="H195" s="6" t="str">
        <f>IFERROR(VLOOKUP(B195,Sheet3!$A$1:$C$500,2,0),"")</f>
        <v/>
      </c>
      <c r="I195" s="2">
        <f t="shared" si="173"/>
        <v>0</v>
      </c>
      <c r="J195" s="2">
        <f t="shared" si="174"/>
        <v>0</v>
      </c>
      <c r="K195" s="12" t="str">
        <f>IFERROR(VLOOKUP(B195,Sheet3!$A$1:$C$500,3,0),"")</f>
        <v/>
      </c>
      <c r="L195" s="2">
        <f t="shared" si="132"/>
        <v>0</v>
      </c>
      <c r="M195" s="2">
        <f t="shared" si="133"/>
        <v>0</v>
      </c>
      <c r="N195">
        <f t="shared" si="172"/>
        <v>0</v>
      </c>
      <c r="O195">
        <f>SUMPRODUCT(($B195=[1]程序注册表!$C$2:$C$3000)*($O$1=[1]程序注册表!$F$2:$F$3000)*([1]程序注册表!$X$2:$X$3000))</f>
        <v>0</v>
      </c>
      <c r="P195">
        <f>SUMPRODUCT(($B195=[1]程序注册表!$C$2:$C$3000)*($P$1=[1]程序注册表!$F$2:$F$3000)*([1]程序注册表!$X$2:$X$3000))</f>
        <v>0</v>
      </c>
      <c r="Q195">
        <f>SUMPRODUCT(($B195=[1]程序注册表!$C$2:$C$3000)*($Q$1=[1]程序注册表!$F$2:$F$3000)*([1]程序注册表!$X$2:$X$3000))</f>
        <v>0</v>
      </c>
      <c r="R195">
        <f>SUMPRODUCT(($B195=[1]程序注册表!$C$2:$C$3000)*($R$1=[1]程序注册表!$F$2:$F$3000)*([1]程序注册表!$X$2:$X$3000))</f>
        <v>0</v>
      </c>
      <c r="S195">
        <f>SUMPRODUCT(($B195=[1]程序注册表!$C$2:$C$3000)*($S$1=[1]程序注册表!$F$2:$F$3000)*([1]程序注册表!$X$2:$X$3000))</f>
        <v>0</v>
      </c>
      <c r="T195">
        <f>SUMPRODUCT(($B195=[1]程序注册表!$C$2:$C$3000)*($T$1=[1]程序注册表!$F$2:$F$3000)*([1]程序注册表!$X$2:$X$3000))</f>
        <v>0</v>
      </c>
      <c r="U195">
        <f>SUMPRODUCT(($B195=[1]程序注册表!$C$2:$C$3000)*($U$1=[1]程序注册表!$F$2:$F$3000)*([1]程序注册表!$X$2:$X$3000))</f>
        <v>0</v>
      </c>
      <c r="V195">
        <f>SUMPRODUCT(($B195=[1]程序注册表!$C$2:$C$3000)*($V$1=[1]程序注册表!$F$2:$F$3000)*([1]程序注册表!$X$2:$X$3000))</f>
        <v>0</v>
      </c>
      <c r="W195">
        <f>SUMPRODUCT(($B195=[1]程序注册表!$C$2:$C$3000)*($W$1=[1]程序注册表!$F$2:$F$3000)*([1]程序注册表!$X$2:$X$3000))</f>
        <v>0</v>
      </c>
      <c r="X195">
        <f>SUMPRODUCT(($B195=[1]程序注册表!$C$2:$C$3000)*($X$1=[1]程序注册表!$F$2:$F$3000)*([1]程序注册表!$X$2:$X$3000))</f>
        <v>0</v>
      </c>
      <c r="Y195" s="9">
        <f t="shared" si="134"/>
        <v>0</v>
      </c>
      <c r="Z195" s="9">
        <f t="shared" si="135"/>
        <v>0</v>
      </c>
      <c r="AA195" s="9">
        <f t="shared" si="136"/>
        <v>0</v>
      </c>
      <c r="AB195" s="9">
        <f t="shared" si="137"/>
        <v>0</v>
      </c>
      <c r="AC195" s="9">
        <f t="shared" si="138"/>
        <v>0</v>
      </c>
      <c r="AD195" s="9">
        <f t="shared" si="139"/>
        <v>0</v>
      </c>
      <c r="AE195" s="9">
        <f t="shared" si="140"/>
        <v>0</v>
      </c>
      <c r="AF195" s="9">
        <f t="shared" si="141"/>
        <v>0</v>
      </c>
      <c r="AG195" s="9">
        <f t="shared" si="142"/>
        <v>0</v>
      </c>
      <c r="AH195" s="14">
        <f t="shared" si="143"/>
        <v>0</v>
      </c>
      <c r="AI195" s="14">
        <f t="shared" si="144"/>
        <v>0</v>
      </c>
      <c r="AJ195" s="14">
        <f t="shared" si="145"/>
        <v>0</v>
      </c>
      <c r="AK195" s="14">
        <f t="shared" si="146"/>
        <v>0</v>
      </c>
      <c r="AL195" s="14">
        <f t="shared" si="147"/>
        <v>0</v>
      </c>
      <c r="AM195" s="14">
        <f t="shared" si="148"/>
        <v>0</v>
      </c>
      <c r="AN195" s="14">
        <f t="shared" si="149"/>
        <v>0</v>
      </c>
      <c r="AO195" s="14">
        <f t="shared" si="150"/>
        <v>0</v>
      </c>
      <c r="AP195" s="14">
        <f t="shared" si="151"/>
        <v>0</v>
      </c>
      <c r="AQ195" s="16">
        <f t="shared" si="152"/>
        <v>0</v>
      </c>
      <c r="AR195" s="16">
        <f t="shared" si="153"/>
        <v>0</v>
      </c>
      <c r="AS195" s="16">
        <f t="shared" si="154"/>
        <v>0</v>
      </c>
      <c r="AT195" s="16">
        <f t="shared" si="155"/>
        <v>0</v>
      </c>
      <c r="AU195" s="16">
        <f t="shared" si="156"/>
        <v>0</v>
      </c>
      <c r="AV195" s="16">
        <f t="shared" si="157"/>
        <v>0</v>
      </c>
      <c r="AW195" s="16">
        <f t="shared" si="158"/>
        <v>0</v>
      </c>
      <c r="AX195" s="16">
        <f t="shared" si="159"/>
        <v>0</v>
      </c>
      <c r="AY195" s="16">
        <f t="shared" si="160"/>
        <v>0</v>
      </c>
      <c r="AZ195" s="18">
        <f t="shared" si="161"/>
        <v>0</v>
      </c>
      <c r="BA195" s="18">
        <f t="shared" si="162"/>
        <v>0</v>
      </c>
      <c r="BB195" s="18">
        <f t="shared" si="163"/>
        <v>0</v>
      </c>
      <c r="BC195" s="18">
        <f t="shared" si="164"/>
        <v>0</v>
      </c>
      <c r="BD195" s="18">
        <f t="shared" si="165"/>
        <v>0</v>
      </c>
      <c r="BE195" s="18">
        <f t="shared" si="166"/>
        <v>0</v>
      </c>
      <c r="BF195" s="18">
        <f t="shared" si="167"/>
        <v>0</v>
      </c>
      <c r="BG195" s="18">
        <f t="shared" si="168"/>
        <v>0</v>
      </c>
      <c r="BH195" s="18">
        <f t="shared" si="169"/>
        <v>0</v>
      </c>
    </row>
    <row r="196" spans="8:60" x14ac:dyDescent="0.25">
      <c r="H196" s="6" t="str">
        <f>IFERROR(VLOOKUP(B196,Sheet3!$A$1:$C$500,2,0),"")</f>
        <v/>
      </c>
      <c r="I196" s="2">
        <f t="shared" si="173"/>
        <v>0</v>
      </c>
      <c r="J196" s="2">
        <f t="shared" si="174"/>
        <v>0</v>
      </c>
      <c r="K196" s="12" t="str">
        <f>IFERROR(VLOOKUP(B196,Sheet3!$A$1:$C$500,3,0),"")</f>
        <v/>
      </c>
      <c r="L196" s="2">
        <f t="shared" si="132"/>
        <v>0</v>
      </c>
      <c r="M196" s="2">
        <f t="shared" si="133"/>
        <v>0</v>
      </c>
      <c r="N196">
        <f t="shared" si="172"/>
        <v>0</v>
      </c>
      <c r="O196">
        <f>SUMPRODUCT(($B196=[1]程序注册表!$C$2:$C$3000)*($O$1=[1]程序注册表!$F$2:$F$3000)*([1]程序注册表!$X$2:$X$3000))</f>
        <v>0</v>
      </c>
      <c r="P196">
        <f>SUMPRODUCT(($B196=[1]程序注册表!$C$2:$C$3000)*($P$1=[1]程序注册表!$F$2:$F$3000)*([1]程序注册表!$X$2:$X$3000))</f>
        <v>0</v>
      </c>
      <c r="Q196">
        <f>SUMPRODUCT(($B196=[1]程序注册表!$C$2:$C$3000)*($Q$1=[1]程序注册表!$F$2:$F$3000)*([1]程序注册表!$X$2:$X$3000))</f>
        <v>0</v>
      </c>
      <c r="R196">
        <f>SUMPRODUCT(($B196=[1]程序注册表!$C$2:$C$3000)*($R$1=[1]程序注册表!$F$2:$F$3000)*([1]程序注册表!$X$2:$X$3000))</f>
        <v>0</v>
      </c>
      <c r="S196">
        <f>SUMPRODUCT(($B196=[1]程序注册表!$C$2:$C$3000)*($S$1=[1]程序注册表!$F$2:$F$3000)*([1]程序注册表!$X$2:$X$3000))</f>
        <v>0</v>
      </c>
      <c r="T196">
        <f>SUMPRODUCT(($B196=[1]程序注册表!$C$2:$C$3000)*($T$1=[1]程序注册表!$F$2:$F$3000)*([1]程序注册表!$X$2:$X$3000))</f>
        <v>0</v>
      </c>
      <c r="U196">
        <f>SUMPRODUCT(($B196=[1]程序注册表!$C$2:$C$3000)*($U$1=[1]程序注册表!$F$2:$F$3000)*([1]程序注册表!$X$2:$X$3000))</f>
        <v>0</v>
      </c>
      <c r="V196">
        <f>SUMPRODUCT(($B196=[1]程序注册表!$C$2:$C$3000)*($V$1=[1]程序注册表!$F$2:$F$3000)*([1]程序注册表!$X$2:$X$3000))</f>
        <v>0</v>
      </c>
      <c r="W196">
        <f>SUMPRODUCT(($B196=[1]程序注册表!$C$2:$C$3000)*($W$1=[1]程序注册表!$F$2:$F$3000)*([1]程序注册表!$X$2:$X$3000))</f>
        <v>0</v>
      </c>
      <c r="X196">
        <f>SUMPRODUCT(($B196=[1]程序注册表!$C$2:$C$3000)*($X$1=[1]程序注册表!$F$2:$F$3000)*([1]程序注册表!$X$2:$X$3000))</f>
        <v>0</v>
      </c>
      <c r="Y196" s="9">
        <f t="shared" si="134"/>
        <v>0</v>
      </c>
      <c r="Z196" s="9">
        <f t="shared" si="135"/>
        <v>0</v>
      </c>
      <c r="AA196" s="9">
        <f t="shared" si="136"/>
        <v>0</v>
      </c>
      <c r="AB196" s="9">
        <f t="shared" si="137"/>
        <v>0</v>
      </c>
      <c r="AC196" s="9">
        <f t="shared" si="138"/>
        <v>0</v>
      </c>
      <c r="AD196" s="9">
        <f t="shared" si="139"/>
        <v>0</v>
      </c>
      <c r="AE196" s="9">
        <f t="shared" si="140"/>
        <v>0</v>
      </c>
      <c r="AF196" s="9">
        <f t="shared" si="141"/>
        <v>0</v>
      </c>
      <c r="AG196" s="9">
        <f t="shared" si="142"/>
        <v>0</v>
      </c>
      <c r="AH196" s="14">
        <f t="shared" si="143"/>
        <v>0</v>
      </c>
      <c r="AI196" s="14">
        <f t="shared" si="144"/>
        <v>0</v>
      </c>
      <c r="AJ196" s="14">
        <f t="shared" si="145"/>
        <v>0</v>
      </c>
      <c r="AK196" s="14">
        <f t="shared" si="146"/>
        <v>0</v>
      </c>
      <c r="AL196" s="14">
        <f t="shared" si="147"/>
        <v>0</v>
      </c>
      <c r="AM196" s="14">
        <f t="shared" si="148"/>
        <v>0</v>
      </c>
      <c r="AN196" s="14">
        <f t="shared" si="149"/>
        <v>0</v>
      </c>
      <c r="AO196" s="14">
        <f t="shared" si="150"/>
        <v>0</v>
      </c>
      <c r="AP196" s="14">
        <f t="shared" si="151"/>
        <v>0</v>
      </c>
      <c r="AQ196" s="16">
        <f t="shared" si="152"/>
        <v>0</v>
      </c>
      <c r="AR196" s="16">
        <f t="shared" si="153"/>
        <v>0</v>
      </c>
      <c r="AS196" s="16">
        <f t="shared" si="154"/>
        <v>0</v>
      </c>
      <c r="AT196" s="16">
        <f t="shared" si="155"/>
        <v>0</v>
      </c>
      <c r="AU196" s="16">
        <f t="shared" si="156"/>
        <v>0</v>
      </c>
      <c r="AV196" s="16">
        <f t="shared" si="157"/>
        <v>0</v>
      </c>
      <c r="AW196" s="16">
        <f t="shared" si="158"/>
        <v>0</v>
      </c>
      <c r="AX196" s="16">
        <f t="shared" si="159"/>
        <v>0</v>
      </c>
      <c r="AY196" s="16">
        <f t="shared" si="160"/>
        <v>0</v>
      </c>
      <c r="AZ196" s="18">
        <f t="shared" si="161"/>
        <v>0</v>
      </c>
      <c r="BA196" s="18">
        <f t="shared" si="162"/>
        <v>0</v>
      </c>
      <c r="BB196" s="18">
        <f t="shared" si="163"/>
        <v>0</v>
      </c>
      <c r="BC196" s="18">
        <f t="shared" si="164"/>
        <v>0</v>
      </c>
      <c r="BD196" s="18">
        <f t="shared" si="165"/>
        <v>0</v>
      </c>
      <c r="BE196" s="18">
        <f t="shared" si="166"/>
        <v>0</v>
      </c>
      <c r="BF196" s="18">
        <f t="shared" si="167"/>
        <v>0</v>
      </c>
      <c r="BG196" s="18">
        <f t="shared" si="168"/>
        <v>0</v>
      </c>
      <c r="BH196" s="18">
        <f t="shared" si="169"/>
        <v>0</v>
      </c>
    </row>
    <row r="197" spans="8:60" x14ac:dyDescent="0.25">
      <c r="H197" s="6" t="str">
        <f>IFERROR(VLOOKUP(B197,Sheet3!$A$1:$C$500,2,0),"")</f>
        <v/>
      </c>
      <c r="I197" s="2">
        <f t="shared" si="173"/>
        <v>0</v>
      </c>
      <c r="J197" s="2">
        <f t="shared" si="174"/>
        <v>0</v>
      </c>
      <c r="K197" s="12" t="str">
        <f>IFERROR(VLOOKUP(B197,Sheet3!$A$1:$C$500,3,0),"")</f>
        <v/>
      </c>
      <c r="L197" s="2">
        <f t="shared" si="132"/>
        <v>0</v>
      </c>
      <c r="M197" s="2">
        <f t="shared" si="133"/>
        <v>0</v>
      </c>
      <c r="N197">
        <f t="shared" si="172"/>
        <v>0</v>
      </c>
      <c r="O197">
        <f>SUMPRODUCT(($B197=[1]程序注册表!$C$2:$C$3000)*($O$1=[1]程序注册表!$F$2:$F$3000)*([1]程序注册表!$X$2:$X$3000))</f>
        <v>0</v>
      </c>
      <c r="P197">
        <f>SUMPRODUCT(($B197=[1]程序注册表!$C$2:$C$3000)*($P$1=[1]程序注册表!$F$2:$F$3000)*([1]程序注册表!$X$2:$X$3000))</f>
        <v>0</v>
      </c>
      <c r="Q197">
        <f>SUMPRODUCT(($B197=[1]程序注册表!$C$2:$C$3000)*($Q$1=[1]程序注册表!$F$2:$F$3000)*([1]程序注册表!$X$2:$X$3000))</f>
        <v>0</v>
      </c>
      <c r="R197">
        <f>SUMPRODUCT(($B197=[1]程序注册表!$C$2:$C$3000)*($R$1=[1]程序注册表!$F$2:$F$3000)*([1]程序注册表!$X$2:$X$3000))</f>
        <v>0</v>
      </c>
      <c r="S197">
        <f>SUMPRODUCT(($B197=[1]程序注册表!$C$2:$C$3000)*($S$1=[1]程序注册表!$F$2:$F$3000)*([1]程序注册表!$X$2:$X$3000))</f>
        <v>0</v>
      </c>
      <c r="T197">
        <f>SUMPRODUCT(($B197=[1]程序注册表!$C$2:$C$3000)*($T$1=[1]程序注册表!$F$2:$F$3000)*([1]程序注册表!$X$2:$X$3000))</f>
        <v>0</v>
      </c>
      <c r="U197">
        <f>SUMPRODUCT(($B197=[1]程序注册表!$C$2:$C$3000)*($U$1=[1]程序注册表!$F$2:$F$3000)*([1]程序注册表!$X$2:$X$3000))</f>
        <v>0</v>
      </c>
      <c r="V197">
        <f>SUMPRODUCT(($B197=[1]程序注册表!$C$2:$C$3000)*($V$1=[1]程序注册表!$F$2:$F$3000)*([1]程序注册表!$X$2:$X$3000))</f>
        <v>0</v>
      </c>
      <c r="W197">
        <f>SUMPRODUCT(($B197=[1]程序注册表!$C$2:$C$3000)*($W$1=[1]程序注册表!$F$2:$F$3000)*([1]程序注册表!$X$2:$X$3000))</f>
        <v>0</v>
      </c>
      <c r="X197">
        <f>SUMPRODUCT(($B197=[1]程序注册表!$C$2:$C$3000)*($X$1=[1]程序注册表!$F$2:$F$3000)*([1]程序注册表!$X$2:$X$3000))</f>
        <v>0</v>
      </c>
      <c r="Y197" s="9">
        <f t="shared" si="134"/>
        <v>0</v>
      </c>
      <c r="Z197" s="9">
        <f t="shared" si="135"/>
        <v>0</v>
      </c>
      <c r="AA197" s="9">
        <f t="shared" si="136"/>
        <v>0</v>
      </c>
      <c r="AB197" s="9">
        <f t="shared" si="137"/>
        <v>0</v>
      </c>
      <c r="AC197" s="9">
        <f t="shared" si="138"/>
        <v>0</v>
      </c>
      <c r="AD197" s="9">
        <f t="shared" si="139"/>
        <v>0</v>
      </c>
      <c r="AE197" s="9">
        <f t="shared" si="140"/>
        <v>0</v>
      </c>
      <c r="AF197" s="9">
        <f t="shared" si="141"/>
        <v>0</v>
      </c>
      <c r="AG197" s="9">
        <f t="shared" si="142"/>
        <v>0</v>
      </c>
      <c r="AH197" s="14">
        <f t="shared" si="143"/>
        <v>0</v>
      </c>
      <c r="AI197" s="14">
        <f t="shared" si="144"/>
        <v>0</v>
      </c>
      <c r="AJ197" s="14">
        <f t="shared" si="145"/>
        <v>0</v>
      </c>
      <c r="AK197" s="14">
        <f t="shared" si="146"/>
        <v>0</v>
      </c>
      <c r="AL197" s="14">
        <f t="shared" si="147"/>
        <v>0</v>
      </c>
      <c r="AM197" s="14">
        <f t="shared" si="148"/>
        <v>0</v>
      </c>
      <c r="AN197" s="14">
        <f t="shared" si="149"/>
        <v>0</v>
      </c>
      <c r="AO197" s="14">
        <f t="shared" si="150"/>
        <v>0</v>
      </c>
      <c r="AP197" s="14">
        <f t="shared" si="151"/>
        <v>0</v>
      </c>
      <c r="AQ197" s="16">
        <f t="shared" si="152"/>
        <v>0</v>
      </c>
      <c r="AR197" s="16">
        <f t="shared" si="153"/>
        <v>0</v>
      </c>
      <c r="AS197" s="16">
        <f t="shared" si="154"/>
        <v>0</v>
      </c>
      <c r="AT197" s="16">
        <f t="shared" si="155"/>
        <v>0</v>
      </c>
      <c r="AU197" s="16">
        <f t="shared" si="156"/>
        <v>0</v>
      </c>
      <c r="AV197" s="16">
        <f t="shared" si="157"/>
        <v>0</v>
      </c>
      <c r="AW197" s="16">
        <f t="shared" si="158"/>
        <v>0</v>
      </c>
      <c r="AX197" s="16">
        <f t="shared" si="159"/>
        <v>0</v>
      </c>
      <c r="AY197" s="16">
        <f t="shared" si="160"/>
        <v>0</v>
      </c>
      <c r="AZ197" s="18">
        <f t="shared" si="161"/>
        <v>0</v>
      </c>
      <c r="BA197" s="18">
        <f t="shared" si="162"/>
        <v>0</v>
      </c>
      <c r="BB197" s="18">
        <f t="shared" si="163"/>
        <v>0</v>
      </c>
      <c r="BC197" s="18">
        <f t="shared" si="164"/>
        <v>0</v>
      </c>
      <c r="BD197" s="18">
        <f t="shared" si="165"/>
        <v>0</v>
      </c>
      <c r="BE197" s="18">
        <f t="shared" si="166"/>
        <v>0</v>
      </c>
      <c r="BF197" s="18">
        <f t="shared" si="167"/>
        <v>0</v>
      </c>
      <c r="BG197" s="18">
        <f t="shared" si="168"/>
        <v>0</v>
      </c>
      <c r="BH197" s="18">
        <f t="shared" si="169"/>
        <v>0</v>
      </c>
    </row>
    <row r="198" spans="8:60" x14ac:dyDescent="0.25">
      <c r="H198" s="6" t="str">
        <f>IFERROR(VLOOKUP(B198,Sheet3!$A$1:$C$500,2,0),"")</f>
        <v/>
      </c>
      <c r="I198" s="2">
        <f t="shared" si="173"/>
        <v>0</v>
      </c>
      <c r="J198" s="2">
        <f t="shared" si="174"/>
        <v>0</v>
      </c>
      <c r="K198" s="12" t="str">
        <f>IFERROR(VLOOKUP(B198,Sheet3!$A$1:$C$500,3,0),"")</f>
        <v/>
      </c>
      <c r="L198" s="2">
        <f t="shared" si="132"/>
        <v>0</v>
      </c>
      <c r="M198" s="2">
        <f t="shared" si="133"/>
        <v>0</v>
      </c>
      <c r="N198">
        <f t="shared" si="172"/>
        <v>0</v>
      </c>
      <c r="O198">
        <f>SUMPRODUCT(($B198=[1]程序注册表!$C$2:$C$3000)*($O$1=[1]程序注册表!$F$2:$F$3000)*([1]程序注册表!$X$2:$X$3000))</f>
        <v>0</v>
      </c>
      <c r="P198">
        <f>SUMPRODUCT(($B198=[1]程序注册表!$C$2:$C$3000)*($P$1=[1]程序注册表!$F$2:$F$3000)*([1]程序注册表!$X$2:$X$3000))</f>
        <v>0</v>
      </c>
      <c r="Q198">
        <f>SUMPRODUCT(($B198=[1]程序注册表!$C$2:$C$3000)*($Q$1=[1]程序注册表!$F$2:$F$3000)*([1]程序注册表!$X$2:$X$3000))</f>
        <v>0</v>
      </c>
      <c r="R198">
        <f>SUMPRODUCT(($B198=[1]程序注册表!$C$2:$C$3000)*($R$1=[1]程序注册表!$F$2:$F$3000)*([1]程序注册表!$X$2:$X$3000))</f>
        <v>0</v>
      </c>
      <c r="S198">
        <f>SUMPRODUCT(($B198=[1]程序注册表!$C$2:$C$3000)*($S$1=[1]程序注册表!$F$2:$F$3000)*([1]程序注册表!$X$2:$X$3000))</f>
        <v>0</v>
      </c>
      <c r="T198">
        <f>SUMPRODUCT(($B198=[1]程序注册表!$C$2:$C$3000)*($T$1=[1]程序注册表!$F$2:$F$3000)*([1]程序注册表!$X$2:$X$3000))</f>
        <v>0</v>
      </c>
      <c r="U198">
        <f>SUMPRODUCT(($B198=[1]程序注册表!$C$2:$C$3000)*($U$1=[1]程序注册表!$F$2:$F$3000)*([1]程序注册表!$X$2:$X$3000))</f>
        <v>0</v>
      </c>
      <c r="V198">
        <f>SUMPRODUCT(($B198=[1]程序注册表!$C$2:$C$3000)*($V$1=[1]程序注册表!$F$2:$F$3000)*([1]程序注册表!$X$2:$X$3000))</f>
        <v>0</v>
      </c>
      <c r="W198">
        <f>SUMPRODUCT(($B198=[1]程序注册表!$C$2:$C$3000)*($W$1=[1]程序注册表!$F$2:$F$3000)*([1]程序注册表!$X$2:$X$3000))</f>
        <v>0</v>
      </c>
      <c r="X198">
        <f>SUMPRODUCT(($B198=[1]程序注册表!$C$2:$C$3000)*($X$1=[1]程序注册表!$F$2:$F$3000)*([1]程序注册表!$X$2:$X$3000))</f>
        <v>0</v>
      </c>
      <c r="Y198" s="9">
        <f t="shared" si="134"/>
        <v>0</v>
      </c>
      <c r="Z198" s="9">
        <f t="shared" si="135"/>
        <v>0</v>
      </c>
      <c r="AA198" s="9">
        <f t="shared" si="136"/>
        <v>0</v>
      </c>
      <c r="AB198" s="9">
        <f t="shared" si="137"/>
        <v>0</v>
      </c>
      <c r="AC198" s="9">
        <f t="shared" si="138"/>
        <v>0</v>
      </c>
      <c r="AD198" s="9">
        <f t="shared" si="139"/>
        <v>0</v>
      </c>
      <c r="AE198" s="9">
        <f t="shared" si="140"/>
        <v>0</v>
      </c>
      <c r="AF198" s="9">
        <f t="shared" si="141"/>
        <v>0</v>
      </c>
      <c r="AG198" s="9">
        <f t="shared" si="142"/>
        <v>0</v>
      </c>
      <c r="AH198" s="14">
        <f t="shared" si="143"/>
        <v>0</v>
      </c>
      <c r="AI198" s="14">
        <f t="shared" si="144"/>
        <v>0</v>
      </c>
      <c r="AJ198" s="14">
        <f t="shared" si="145"/>
        <v>0</v>
      </c>
      <c r="AK198" s="14">
        <f t="shared" si="146"/>
        <v>0</v>
      </c>
      <c r="AL198" s="14">
        <f t="shared" si="147"/>
        <v>0</v>
      </c>
      <c r="AM198" s="14">
        <f t="shared" si="148"/>
        <v>0</v>
      </c>
      <c r="AN198" s="14">
        <f t="shared" si="149"/>
        <v>0</v>
      </c>
      <c r="AO198" s="14">
        <f t="shared" si="150"/>
        <v>0</v>
      </c>
      <c r="AP198" s="14">
        <f t="shared" si="151"/>
        <v>0</v>
      </c>
      <c r="AQ198" s="16">
        <f t="shared" si="152"/>
        <v>0</v>
      </c>
      <c r="AR198" s="16">
        <f t="shared" si="153"/>
        <v>0</v>
      </c>
      <c r="AS198" s="16">
        <f t="shared" si="154"/>
        <v>0</v>
      </c>
      <c r="AT198" s="16">
        <f t="shared" si="155"/>
        <v>0</v>
      </c>
      <c r="AU198" s="16">
        <f t="shared" si="156"/>
        <v>0</v>
      </c>
      <c r="AV198" s="16">
        <f t="shared" si="157"/>
        <v>0</v>
      </c>
      <c r="AW198" s="16">
        <f t="shared" si="158"/>
        <v>0</v>
      </c>
      <c r="AX198" s="16">
        <f t="shared" si="159"/>
        <v>0</v>
      </c>
      <c r="AY198" s="16">
        <f t="shared" si="160"/>
        <v>0</v>
      </c>
      <c r="AZ198" s="18">
        <f t="shared" si="161"/>
        <v>0</v>
      </c>
      <c r="BA198" s="18">
        <f t="shared" si="162"/>
        <v>0</v>
      </c>
      <c r="BB198" s="18">
        <f t="shared" si="163"/>
        <v>0</v>
      </c>
      <c r="BC198" s="18">
        <f t="shared" si="164"/>
        <v>0</v>
      </c>
      <c r="BD198" s="18">
        <f t="shared" si="165"/>
        <v>0</v>
      </c>
      <c r="BE198" s="18">
        <f t="shared" si="166"/>
        <v>0</v>
      </c>
      <c r="BF198" s="18">
        <f t="shared" si="167"/>
        <v>0</v>
      </c>
      <c r="BG198" s="18">
        <f t="shared" si="168"/>
        <v>0</v>
      </c>
      <c r="BH198" s="18">
        <f t="shared" si="169"/>
        <v>0</v>
      </c>
    </row>
    <row r="199" spans="8:60" x14ac:dyDescent="0.25">
      <c r="H199" s="6" t="str">
        <f>IFERROR(VLOOKUP(B199,Sheet3!$A$1:$C$500,2,0),"")</f>
        <v/>
      </c>
      <c r="I199" s="2">
        <f t="shared" si="173"/>
        <v>0</v>
      </c>
      <c r="J199" s="2">
        <f t="shared" si="174"/>
        <v>0</v>
      </c>
      <c r="K199" s="12" t="str">
        <f>IFERROR(VLOOKUP(B199,Sheet3!$A$1:$C$500,3,0),"")</f>
        <v/>
      </c>
      <c r="L199" s="2">
        <f t="shared" si="132"/>
        <v>0</v>
      </c>
      <c r="M199" s="2">
        <f t="shared" si="133"/>
        <v>0</v>
      </c>
      <c r="N199">
        <f t="shared" si="172"/>
        <v>0</v>
      </c>
      <c r="O199">
        <f>SUMPRODUCT(($B199=[1]程序注册表!$C$2:$C$3000)*($O$1=[1]程序注册表!$F$2:$F$3000)*([1]程序注册表!$X$2:$X$3000))</f>
        <v>0</v>
      </c>
      <c r="P199">
        <f>SUMPRODUCT(($B199=[1]程序注册表!$C$2:$C$3000)*($P$1=[1]程序注册表!$F$2:$F$3000)*([1]程序注册表!$X$2:$X$3000))</f>
        <v>0</v>
      </c>
      <c r="Q199">
        <f>SUMPRODUCT(($B199=[1]程序注册表!$C$2:$C$3000)*($Q$1=[1]程序注册表!$F$2:$F$3000)*([1]程序注册表!$X$2:$X$3000))</f>
        <v>0</v>
      </c>
      <c r="R199">
        <f>SUMPRODUCT(($B199=[1]程序注册表!$C$2:$C$3000)*($R$1=[1]程序注册表!$F$2:$F$3000)*([1]程序注册表!$X$2:$X$3000))</f>
        <v>0</v>
      </c>
      <c r="S199">
        <f>SUMPRODUCT(($B199=[1]程序注册表!$C$2:$C$3000)*($S$1=[1]程序注册表!$F$2:$F$3000)*([1]程序注册表!$X$2:$X$3000))</f>
        <v>0</v>
      </c>
      <c r="T199">
        <f>SUMPRODUCT(($B199=[1]程序注册表!$C$2:$C$3000)*($T$1=[1]程序注册表!$F$2:$F$3000)*([1]程序注册表!$X$2:$X$3000))</f>
        <v>0</v>
      </c>
      <c r="U199">
        <f>SUMPRODUCT(($B199=[1]程序注册表!$C$2:$C$3000)*($U$1=[1]程序注册表!$F$2:$F$3000)*([1]程序注册表!$X$2:$X$3000))</f>
        <v>0</v>
      </c>
      <c r="V199">
        <f>SUMPRODUCT(($B199=[1]程序注册表!$C$2:$C$3000)*($V$1=[1]程序注册表!$F$2:$F$3000)*([1]程序注册表!$X$2:$X$3000))</f>
        <v>0</v>
      </c>
      <c r="W199">
        <f>SUMPRODUCT(($B199=[1]程序注册表!$C$2:$C$3000)*($W$1=[1]程序注册表!$F$2:$F$3000)*([1]程序注册表!$X$2:$X$3000))</f>
        <v>0</v>
      </c>
      <c r="X199">
        <f>SUMPRODUCT(($B199=[1]程序注册表!$C$2:$C$3000)*($X$1=[1]程序注册表!$F$2:$F$3000)*([1]程序注册表!$X$2:$X$3000))</f>
        <v>0</v>
      </c>
      <c r="Y199" s="9">
        <f t="shared" si="134"/>
        <v>0</v>
      </c>
      <c r="Z199" s="9">
        <f t="shared" si="135"/>
        <v>0</v>
      </c>
      <c r="AA199" s="9">
        <f t="shared" si="136"/>
        <v>0</v>
      </c>
      <c r="AB199" s="9">
        <f t="shared" si="137"/>
        <v>0</v>
      </c>
      <c r="AC199" s="9">
        <f t="shared" si="138"/>
        <v>0</v>
      </c>
      <c r="AD199" s="9">
        <f t="shared" si="139"/>
        <v>0</v>
      </c>
      <c r="AE199" s="9">
        <f t="shared" si="140"/>
        <v>0</v>
      </c>
      <c r="AF199" s="9">
        <f t="shared" si="141"/>
        <v>0</v>
      </c>
      <c r="AG199" s="9">
        <f t="shared" si="142"/>
        <v>0</v>
      </c>
      <c r="AH199" s="14">
        <f t="shared" si="143"/>
        <v>0</v>
      </c>
      <c r="AI199" s="14">
        <f t="shared" si="144"/>
        <v>0</v>
      </c>
      <c r="AJ199" s="14">
        <f t="shared" si="145"/>
        <v>0</v>
      </c>
      <c r="AK199" s="14">
        <f t="shared" si="146"/>
        <v>0</v>
      </c>
      <c r="AL199" s="14">
        <f t="shared" si="147"/>
        <v>0</v>
      </c>
      <c r="AM199" s="14">
        <f t="shared" si="148"/>
        <v>0</v>
      </c>
      <c r="AN199" s="14">
        <f t="shared" si="149"/>
        <v>0</v>
      </c>
      <c r="AO199" s="14">
        <f t="shared" si="150"/>
        <v>0</v>
      </c>
      <c r="AP199" s="14">
        <f t="shared" si="151"/>
        <v>0</v>
      </c>
      <c r="AQ199" s="16">
        <f t="shared" si="152"/>
        <v>0</v>
      </c>
      <c r="AR199" s="16">
        <f t="shared" si="153"/>
        <v>0</v>
      </c>
      <c r="AS199" s="16">
        <f t="shared" si="154"/>
        <v>0</v>
      </c>
      <c r="AT199" s="16">
        <f t="shared" si="155"/>
        <v>0</v>
      </c>
      <c r="AU199" s="16">
        <f t="shared" si="156"/>
        <v>0</v>
      </c>
      <c r="AV199" s="16">
        <f t="shared" si="157"/>
        <v>0</v>
      </c>
      <c r="AW199" s="16">
        <f t="shared" si="158"/>
        <v>0</v>
      </c>
      <c r="AX199" s="16">
        <f t="shared" si="159"/>
        <v>0</v>
      </c>
      <c r="AY199" s="16">
        <f t="shared" si="160"/>
        <v>0</v>
      </c>
      <c r="AZ199" s="18">
        <f t="shared" si="161"/>
        <v>0</v>
      </c>
      <c r="BA199" s="18">
        <f t="shared" si="162"/>
        <v>0</v>
      </c>
      <c r="BB199" s="18">
        <f t="shared" si="163"/>
        <v>0</v>
      </c>
      <c r="BC199" s="18">
        <f t="shared" si="164"/>
        <v>0</v>
      </c>
      <c r="BD199" s="18">
        <f t="shared" si="165"/>
        <v>0</v>
      </c>
      <c r="BE199" s="18">
        <f t="shared" si="166"/>
        <v>0</v>
      </c>
      <c r="BF199" s="18">
        <f t="shared" si="167"/>
        <v>0</v>
      </c>
      <c r="BG199" s="18">
        <f t="shared" si="168"/>
        <v>0</v>
      </c>
      <c r="BH199" s="18">
        <f t="shared" si="169"/>
        <v>0</v>
      </c>
    </row>
    <row r="200" spans="8:60" x14ac:dyDescent="0.25">
      <c r="H200" s="6" t="str">
        <f>IFERROR(VLOOKUP(B200,Sheet3!$A$1:$C$500,2,0),"")</f>
        <v/>
      </c>
      <c r="I200" s="2">
        <f t="shared" si="173"/>
        <v>0</v>
      </c>
      <c r="J200" s="2">
        <f t="shared" si="174"/>
        <v>0</v>
      </c>
      <c r="K200" s="12" t="str">
        <f>IFERROR(VLOOKUP(B200,Sheet3!$A$1:$C$500,3,0),"")</f>
        <v/>
      </c>
      <c r="L200" s="2">
        <f t="shared" si="132"/>
        <v>0</v>
      </c>
      <c r="M200" s="2">
        <f t="shared" si="133"/>
        <v>0</v>
      </c>
      <c r="N200">
        <f t="shared" si="172"/>
        <v>0</v>
      </c>
      <c r="O200">
        <f>SUMPRODUCT(($B200=[1]程序注册表!$C$2:$C$3000)*($O$1=[1]程序注册表!$F$2:$F$3000)*([1]程序注册表!$X$2:$X$3000))</f>
        <v>0</v>
      </c>
      <c r="P200">
        <f>SUMPRODUCT(($B200=[1]程序注册表!$C$2:$C$3000)*($P$1=[1]程序注册表!$F$2:$F$3000)*([1]程序注册表!$X$2:$X$3000))</f>
        <v>0</v>
      </c>
      <c r="Q200">
        <f>SUMPRODUCT(($B200=[1]程序注册表!$C$2:$C$3000)*($Q$1=[1]程序注册表!$F$2:$F$3000)*([1]程序注册表!$X$2:$X$3000))</f>
        <v>0</v>
      </c>
      <c r="R200">
        <f>SUMPRODUCT(($B200=[1]程序注册表!$C$2:$C$3000)*($R$1=[1]程序注册表!$F$2:$F$3000)*([1]程序注册表!$X$2:$X$3000))</f>
        <v>0</v>
      </c>
      <c r="S200">
        <f>SUMPRODUCT(($B200=[1]程序注册表!$C$2:$C$3000)*($S$1=[1]程序注册表!$F$2:$F$3000)*([1]程序注册表!$X$2:$X$3000))</f>
        <v>0</v>
      </c>
      <c r="T200">
        <f>SUMPRODUCT(($B200=[1]程序注册表!$C$2:$C$3000)*($T$1=[1]程序注册表!$F$2:$F$3000)*([1]程序注册表!$X$2:$X$3000))</f>
        <v>0</v>
      </c>
      <c r="U200">
        <f>SUMPRODUCT(($B200=[1]程序注册表!$C$2:$C$3000)*($U$1=[1]程序注册表!$F$2:$F$3000)*([1]程序注册表!$X$2:$X$3000))</f>
        <v>0</v>
      </c>
      <c r="V200">
        <f>SUMPRODUCT(($B200=[1]程序注册表!$C$2:$C$3000)*($V$1=[1]程序注册表!$F$2:$F$3000)*([1]程序注册表!$X$2:$X$3000))</f>
        <v>0</v>
      </c>
      <c r="W200">
        <f>SUMPRODUCT(($B200=[1]程序注册表!$C$2:$C$3000)*($W$1=[1]程序注册表!$F$2:$F$3000)*([1]程序注册表!$X$2:$X$3000))</f>
        <v>0</v>
      </c>
      <c r="X200">
        <f>SUMPRODUCT(($B200=[1]程序注册表!$C$2:$C$3000)*($X$1=[1]程序注册表!$F$2:$F$3000)*([1]程序注册表!$X$2:$X$3000))</f>
        <v>0</v>
      </c>
      <c r="Y200" s="9">
        <f t="shared" si="134"/>
        <v>0</v>
      </c>
      <c r="Z200" s="9">
        <f t="shared" si="135"/>
        <v>0</v>
      </c>
      <c r="AA200" s="9">
        <f t="shared" si="136"/>
        <v>0</v>
      </c>
      <c r="AB200" s="9">
        <f t="shared" si="137"/>
        <v>0</v>
      </c>
      <c r="AC200" s="9">
        <f t="shared" si="138"/>
        <v>0</v>
      </c>
      <c r="AD200" s="9">
        <f t="shared" si="139"/>
        <v>0</v>
      </c>
      <c r="AE200" s="9">
        <f t="shared" si="140"/>
        <v>0</v>
      </c>
      <c r="AF200" s="9">
        <f t="shared" si="141"/>
        <v>0</v>
      </c>
      <c r="AG200" s="9">
        <f t="shared" si="142"/>
        <v>0</v>
      </c>
      <c r="AH200" s="14">
        <f t="shared" si="143"/>
        <v>0</v>
      </c>
      <c r="AI200" s="14">
        <f t="shared" si="144"/>
        <v>0</v>
      </c>
      <c r="AJ200" s="14">
        <f t="shared" si="145"/>
        <v>0</v>
      </c>
      <c r="AK200" s="14">
        <f t="shared" si="146"/>
        <v>0</v>
      </c>
      <c r="AL200" s="14">
        <f t="shared" si="147"/>
        <v>0</v>
      </c>
      <c r="AM200" s="14">
        <f t="shared" si="148"/>
        <v>0</v>
      </c>
      <c r="AN200" s="14">
        <f t="shared" si="149"/>
        <v>0</v>
      </c>
      <c r="AO200" s="14">
        <f t="shared" si="150"/>
        <v>0</v>
      </c>
      <c r="AP200" s="14">
        <f t="shared" si="151"/>
        <v>0</v>
      </c>
      <c r="AQ200" s="16">
        <f t="shared" si="152"/>
        <v>0</v>
      </c>
      <c r="AR200" s="16">
        <f t="shared" si="153"/>
        <v>0</v>
      </c>
      <c r="AS200" s="16">
        <f t="shared" si="154"/>
        <v>0</v>
      </c>
      <c r="AT200" s="16">
        <f t="shared" si="155"/>
        <v>0</v>
      </c>
      <c r="AU200" s="16">
        <f t="shared" si="156"/>
        <v>0</v>
      </c>
      <c r="AV200" s="16">
        <f t="shared" si="157"/>
        <v>0</v>
      </c>
      <c r="AW200" s="16">
        <f t="shared" si="158"/>
        <v>0</v>
      </c>
      <c r="AX200" s="16">
        <f t="shared" si="159"/>
        <v>0</v>
      </c>
      <c r="AY200" s="16">
        <f t="shared" si="160"/>
        <v>0</v>
      </c>
      <c r="AZ200" s="18">
        <f t="shared" si="161"/>
        <v>0</v>
      </c>
      <c r="BA200" s="18">
        <f t="shared" si="162"/>
        <v>0</v>
      </c>
      <c r="BB200" s="18">
        <f t="shared" si="163"/>
        <v>0</v>
      </c>
      <c r="BC200" s="18">
        <f t="shared" si="164"/>
        <v>0</v>
      </c>
      <c r="BD200" s="18">
        <f t="shared" si="165"/>
        <v>0</v>
      </c>
      <c r="BE200" s="18">
        <f t="shared" si="166"/>
        <v>0</v>
      </c>
      <c r="BF200" s="18">
        <f t="shared" si="167"/>
        <v>0</v>
      </c>
      <c r="BG200" s="18">
        <f t="shared" si="168"/>
        <v>0</v>
      </c>
      <c r="BH200" s="18">
        <f t="shared" si="169"/>
        <v>0</v>
      </c>
    </row>
    <row r="201" spans="8:60" x14ac:dyDescent="0.25">
      <c r="H201" s="6" t="str">
        <f>IFERROR(VLOOKUP(B201,Sheet3!$A$1:$C$500,2,0),"")</f>
        <v/>
      </c>
      <c r="I201" s="2">
        <f t="shared" si="173"/>
        <v>0</v>
      </c>
      <c r="J201" s="2">
        <f t="shared" si="174"/>
        <v>0</v>
      </c>
      <c r="K201" s="12" t="str">
        <f>IFERROR(VLOOKUP(B201,Sheet3!$A$1:$C$500,3,0),"")</f>
        <v/>
      </c>
      <c r="L201" s="2">
        <f t="shared" si="132"/>
        <v>0</v>
      </c>
      <c r="M201" s="2">
        <f t="shared" si="133"/>
        <v>0</v>
      </c>
      <c r="N201">
        <f t="shared" si="172"/>
        <v>0</v>
      </c>
      <c r="O201">
        <f>SUMPRODUCT(($B201=[1]程序注册表!$C$2:$C$3000)*($O$1=[1]程序注册表!$F$2:$F$3000)*([1]程序注册表!$X$2:$X$3000))</f>
        <v>0</v>
      </c>
      <c r="P201">
        <f>SUMPRODUCT(($B201=[1]程序注册表!$C$2:$C$3000)*($P$1=[1]程序注册表!$F$2:$F$3000)*([1]程序注册表!$X$2:$X$3000))</f>
        <v>0</v>
      </c>
      <c r="Q201">
        <f>SUMPRODUCT(($B201=[1]程序注册表!$C$2:$C$3000)*($Q$1=[1]程序注册表!$F$2:$F$3000)*([1]程序注册表!$X$2:$X$3000))</f>
        <v>0</v>
      </c>
      <c r="R201">
        <f>SUMPRODUCT(($B201=[1]程序注册表!$C$2:$C$3000)*($R$1=[1]程序注册表!$F$2:$F$3000)*([1]程序注册表!$X$2:$X$3000))</f>
        <v>0</v>
      </c>
      <c r="S201">
        <f>SUMPRODUCT(($B201=[1]程序注册表!$C$2:$C$3000)*($S$1=[1]程序注册表!$F$2:$F$3000)*([1]程序注册表!$X$2:$X$3000))</f>
        <v>0</v>
      </c>
      <c r="T201">
        <f>SUMPRODUCT(($B201=[1]程序注册表!$C$2:$C$3000)*($T$1=[1]程序注册表!$F$2:$F$3000)*([1]程序注册表!$X$2:$X$3000))</f>
        <v>0</v>
      </c>
      <c r="U201">
        <f>SUMPRODUCT(($B201=[1]程序注册表!$C$2:$C$3000)*($U$1=[1]程序注册表!$F$2:$F$3000)*([1]程序注册表!$X$2:$X$3000))</f>
        <v>0</v>
      </c>
      <c r="V201">
        <f>SUMPRODUCT(($B201=[1]程序注册表!$C$2:$C$3000)*($V$1=[1]程序注册表!$F$2:$F$3000)*([1]程序注册表!$X$2:$X$3000))</f>
        <v>0</v>
      </c>
      <c r="W201">
        <f>SUMPRODUCT(($B201=[1]程序注册表!$C$2:$C$3000)*($W$1=[1]程序注册表!$F$2:$F$3000)*([1]程序注册表!$X$2:$X$3000))</f>
        <v>0</v>
      </c>
      <c r="X201">
        <f>SUMPRODUCT(($B201=[1]程序注册表!$C$2:$C$3000)*($X$1=[1]程序注册表!$F$2:$F$3000)*([1]程序注册表!$X$2:$X$3000))</f>
        <v>0</v>
      </c>
      <c r="Y201" s="9">
        <f t="shared" si="134"/>
        <v>0</v>
      </c>
      <c r="Z201" s="9">
        <f t="shared" si="135"/>
        <v>0</v>
      </c>
      <c r="AA201" s="9">
        <f t="shared" si="136"/>
        <v>0</v>
      </c>
      <c r="AB201" s="9">
        <f t="shared" si="137"/>
        <v>0</v>
      </c>
      <c r="AC201" s="9">
        <f t="shared" si="138"/>
        <v>0</v>
      </c>
      <c r="AD201" s="9">
        <f t="shared" si="139"/>
        <v>0</v>
      </c>
      <c r="AE201" s="9">
        <f t="shared" si="140"/>
        <v>0</v>
      </c>
      <c r="AF201" s="9">
        <f t="shared" si="141"/>
        <v>0</v>
      </c>
      <c r="AG201" s="9">
        <f t="shared" si="142"/>
        <v>0</v>
      </c>
      <c r="AH201" s="14">
        <f t="shared" si="143"/>
        <v>0</v>
      </c>
      <c r="AI201" s="14">
        <f t="shared" si="144"/>
        <v>0</v>
      </c>
      <c r="AJ201" s="14">
        <f t="shared" si="145"/>
        <v>0</v>
      </c>
      <c r="AK201" s="14">
        <f t="shared" si="146"/>
        <v>0</v>
      </c>
      <c r="AL201" s="14">
        <f t="shared" si="147"/>
        <v>0</v>
      </c>
      <c r="AM201" s="14">
        <f t="shared" si="148"/>
        <v>0</v>
      </c>
      <c r="AN201" s="14">
        <f t="shared" si="149"/>
        <v>0</v>
      </c>
      <c r="AO201" s="14">
        <f t="shared" si="150"/>
        <v>0</v>
      </c>
      <c r="AP201" s="14">
        <f t="shared" si="151"/>
        <v>0</v>
      </c>
      <c r="AQ201" s="16">
        <f t="shared" si="152"/>
        <v>0</v>
      </c>
      <c r="AR201" s="16">
        <f t="shared" si="153"/>
        <v>0</v>
      </c>
      <c r="AS201" s="16">
        <f t="shared" si="154"/>
        <v>0</v>
      </c>
      <c r="AT201" s="16">
        <f t="shared" si="155"/>
        <v>0</v>
      </c>
      <c r="AU201" s="16">
        <f t="shared" si="156"/>
        <v>0</v>
      </c>
      <c r="AV201" s="16">
        <f t="shared" si="157"/>
        <v>0</v>
      </c>
      <c r="AW201" s="16">
        <f t="shared" si="158"/>
        <v>0</v>
      </c>
      <c r="AX201" s="16">
        <f t="shared" si="159"/>
        <v>0</v>
      </c>
      <c r="AY201" s="16">
        <f t="shared" si="160"/>
        <v>0</v>
      </c>
      <c r="AZ201" s="18">
        <f t="shared" si="161"/>
        <v>0</v>
      </c>
      <c r="BA201" s="18">
        <f t="shared" si="162"/>
        <v>0</v>
      </c>
      <c r="BB201" s="18">
        <f t="shared" si="163"/>
        <v>0</v>
      </c>
      <c r="BC201" s="18">
        <f t="shared" si="164"/>
        <v>0</v>
      </c>
      <c r="BD201" s="18">
        <f t="shared" si="165"/>
        <v>0</v>
      </c>
      <c r="BE201" s="18">
        <f t="shared" si="166"/>
        <v>0</v>
      </c>
      <c r="BF201" s="18">
        <f t="shared" si="167"/>
        <v>0</v>
      </c>
      <c r="BG201" s="18">
        <f t="shared" si="168"/>
        <v>0</v>
      </c>
      <c r="BH201" s="18">
        <f t="shared" si="169"/>
        <v>0</v>
      </c>
    </row>
    <row r="202" spans="8:60" x14ac:dyDescent="0.25">
      <c r="H202" s="6" t="str">
        <f>IFERROR(VLOOKUP(B202,Sheet3!$A$1:$C$500,2,0),"")</f>
        <v/>
      </c>
      <c r="I202" s="2">
        <f t="shared" si="173"/>
        <v>0</v>
      </c>
      <c r="J202" s="2">
        <f t="shared" si="174"/>
        <v>0</v>
      </c>
      <c r="K202" s="12" t="str">
        <f>IFERROR(VLOOKUP(B202,Sheet3!$A$1:$C$500,3,0),"")</f>
        <v/>
      </c>
      <c r="L202" s="2">
        <f t="shared" si="132"/>
        <v>0</v>
      </c>
      <c r="M202" s="2">
        <f t="shared" si="133"/>
        <v>0</v>
      </c>
      <c r="N202">
        <f t="shared" si="172"/>
        <v>0</v>
      </c>
      <c r="O202">
        <f>SUMPRODUCT(($B202=[1]程序注册表!$C$2:$C$3000)*($O$1=[1]程序注册表!$F$2:$F$3000)*([1]程序注册表!$X$2:$X$3000))</f>
        <v>0</v>
      </c>
      <c r="P202">
        <f>SUMPRODUCT(($B202=[1]程序注册表!$C$2:$C$3000)*($P$1=[1]程序注册表!$F$2:$F$3000)*([1]程序注册表!$X$2:$X$3000))</f>
        <v>0</v>
      </c>
      <c r="Q202">
        <f>SUMPRODUCT(($B202=[1]程序注册表!$C$2:$C$3000)*($Q$1=[1]程序注册表!$F$2:$F$3000)*([1]程序注册表!$X$2:$X$3000))</f>
        <v>0</v>
      </c>
      <c r="R202">
        <f>SUMPRODUCT(($B202=[1]程序注册表!$C$2:$C$3000)*($R$1=[1]程序注册表!$F$2:$F$3000)*([1]程序注册表!$X$2:$X$3000))</f>
        <v>0</v>
      </c>
      <c r="S202">
        <f>SUMPRODUCT(($B202=[1]程序注册表!$C$2:$C$3000)*($S$1=[1]程序注册表!$F$2:$F$3000)*([1]程序注册表!$X$2:$X$3000))</f>
        <v>0</v>
      </c>
      <c r="T202">
        <f>SUMPRODUCT(($B202=[1]程序注册表!$C$2:$C$3000)*($T$1=[1]程序注册表!$F$2:$F$3000)*([1]程序注册表!$X$2:$X$3000))</f>
        <v>0</v>
      </c>
      <c r="U202">
        <f>SUMPRODUCT(($B202=[1]程序注册表!$C$2:$C$3000)*($U$1=[1]程序注册表!$F$2:$F$3000)*([1]程序注册表!$X$2:$X$3000))</f>
        <v>0</v>
      </c>
      <c r="V202">
        <f>SUMPRODUCT(($B202=[1]程序注册表!$C$2:$C$3000)*($V$1=[1]程序注册表!$F$2:$F$3000)*([1]程序注册表!$X$2:$X$3000))</f>
        <v>0</v>
      </c>
      <c r="W202">
        <f>SUMPRODUCT(($B202=[1]程序注册表!$C$2:$C$3000)*($W$1=[1]程序注册表!$F$2:$F$3000)*([1]程序注册表!$X$2:$X$3000))</f>
        <v>0</v>
      </c>
      <c r="X202">
        <f>SUMPRODUCT(($B202=[1]程序注册表!$C$2:$C$3000)*($X$1=[1]程序注册表!$F$2:$F$3000)*([1]程序注册表!$X$2:$X$3000))</f>
        <v>0</v>
      </c>
      <c r="Y202" s="9">
        <f t="shared" si="134"/>
        <v>0</v>
      </c>
      <c r="Z202" s="9">
        <f t="shared" si="135"/>
        <v>0</v>
      </c>
      <c r="AA202" s="9">
        <f t="shared" si="136"/>
        <v>0</v>
      </c>
      <c r="AB202" s="9">
        <f t="shared" si="137"/>
        <v>0</v>
      </c>
      <c r="AC202" s="9">
        <f t="shared" si="138"/>
        <v>0</v>
      </c>
      <c r="AD202" s="9">
        <f t="shared" si="139"/>
        <v>0</v>
      </c>
      <c r="AE202" s="9">
        <f t="shared" si="140"/>
        <v>0</v>
      </c>
      <c r="AF202" s="9">
        <f t="shared" si="141"/>
        <v>0</v>
      </c>
      <c r="AG202" s="9">
        <f t="shared" si="142"/>
        <v>0</v>
      </c>
      <c r="AH202" s="14">
        <f t="shared" si="143"/>
        <v>0</v>
      </c>
      <c r="AI202" s="14">
        <f t="shared" si="144"/>
        <v>0</v>
      </c>
      <c r="AJ202" s="14">
        <f t="shared" si="145"/>
        <v>0</v>
      </c>
      <c r="AK202" s="14">
        <f t="shared" si="146"/>
        <v>0</v>
      </c>
      <c r="AL202" s="14">
        <f t="shared" si="147"/>
        <v>0</v>
      </c>
      <c r="AM202" s="14">
        <f t="shared" si="148"/>
        <v>0</v>
      </c>
      <c r="AN202" s="14">
        <f t="shared" si="149"/>
        <v>0</v>
      </c>
      <c r="AO202" s="14">
        <f t="shared" si="150"/>
        <v>0</v>
      </c>
      <c r="AP202" s="14">
        <f t="shared" si="151"/>
        <v>0</v>
      </c>
      <c r="AQ202" s="16">
        <f t="shared" si="152"/>
        <v>0</v>
      </c>
      <c r="AR202" s="16">
        <f t="shared" si="153"/>
        <v>0</v>
      </c>
      <c r="AS202" s="16">
        <f t="shared" si="154"/>
        <v>0</v>
      </c>
      <c r="AT202" s="16">
        <f t="shared" si="155"/>
        <v>0</v>
      </c>
      <c r="AU202" s="16">
        <f t="shared" si="156"/>
        <v>0</v>
      </c>
      <c r="AV202" s="16">
        <f t="shared" si="157"/>
        <v>0</v>
      </c>
      <c r="AW202" s="16">
        <f t="shared" si="158"/>
        <v>0</v>
      </c>
      <c r="AX202" s="16">
        <f t="shared" si="159"/>
        <v>0</v>
      </c>
      <c r="AY202" s="16">
        <f t="shared" si="160"/>
        <v>0</v>
      </c>
      <c r="AZ202" s="18">
        <f t="shared" si="161"/>
        <v>0</v>
      </c>
      <c r="BA202" s="18">
        <f t="shared" si="162"/>
        <v>0</v>
      </c>
      <c r="BB202" s="18">
        <f t="shared" si="163"/>
        <v>0</v>
      </c>
      <c r="BC202" s="18">
        <f t="shared" si="164"/>
        <v>0</v>
      </c>
      <c r="BD202" s="18">
        <f t="shared" si="165"/>
        <v>0</v>
      </c>
      <c r="BE202" s="18">
        <f t="shared" si="166"/>
        <v>0</v>
      </c>
      <c r="BF202" s="18">
        <f t="shared" si="167"/>
        <v>0</v>
      </c>
      <c r="BG202" s="18">
        <f t="shared" si="168"/>
        <v>0</v>
      </c>
      <c r="BH202" s="18">
        <f t="shared" si="169"/>
        <v>0</v>
      </c>
    </row>
    <row r="203" spans="8:60" x14ac:dyDescent="0.25">
      <c r="H203" s="6" t="str">
        <f>IFERROR(VLOOKUP(B203,Sheet3!$A$1:$C$500,2,0),"")</f>
        <v/>
      </c>
      <c r="I203" s="2">
        <f t="shared" si="173"/>
        <v>0</v>
      </c>
      <c r="J203" s="2">
        <f t="shared" si="174"/>
        <v>0</v>
      </c>
      <c r="K203" s="12" t="str">
        <f>IFERROR(VLOOKUP(B203,Sheet3!$A$1:$C$500,3,0),"")</f>
        <v/>
      </c>
      <c r="L203" s="2">
        <f t="shared" si="132"/>
        <v>0</v>
      </c>
      <c r="M203" s="2">
        <f t="shared" si="133"/>
        <v>0</v>
      </c>
      <c r="N203">
        <f t="shared" si="172"/>
        <v>0</v>
      </c>
      <c r="O203">
        <f>SUMPRODUCT(($B203=[1]程序注册表!$C$2:$C$3000)*($O$1=[1]程序注册表!$F$2:$F$3000)*([1]程序注册表!$X$2:$X$3000))</f>
        <v>0</v>
      </c>
      <c r="P203">
        <f>SUMPRODUCT(($B203=[1]程序注册表!$C$2:$C$3000)*($P$1=[1]程序注册表!$F$2:$F$3000)*([1]程序注册表!$X$2:$X$3000))</f>
        <v>0</v>
      </c>
      <c r="Q203">
        <f>SUMPRODUCT(($B203=[1]程序注册表!$C$2:$C$3000)*($Q$1=[1]程序注册表!$F$2:$F$3000)*([1]程序注册表!$X$2:$X$3000))</f>
        <v>0</v>
      </c>
      <c r="R203">
        <f>SUMPRODUCT(($B203=[1]程序注册表!$C$2:$C$3000)*($R$1=[1]程序注册表!$F$2:$F$3000)*([1]程序注册表!$X$2:$X$3000))</f>
        <v>0</v>
      </c>
      <c r="S203">
        <f>SUMPRODUCT(($B203=[1]程序注册表!$C$2:$C$3000)*($S$1=[1]程序注册表!$F$2:$F$3000)*([1]程序注册表!$X$2:$X$3000))</f>
        <v>0</v>
      </c>
      <c r="T203">
        <f>SUMPRODUCT(($B203=[1]程序注册表!$C$2:$C$3000)*($T$1=[1]程序注册表!$F$2:$F$3000)*([1]程序注册表!$X$2:$X$3000))</f>
        <v>0</v>
      </c>
      <c r="U203">
        <f>SUMPRODUCT(($B203=[1]程序注册表!$C$2:$C$3000)*($U$1=[1]程序注册表!$F$2:$F$3000)*([1]程序注册表!$X$2:$X$3000))</f>
        <v>0</v>
      </c>
      <c r="V203">
        <f>SUMPRODUCT(($B203=[1]程序注册表!$C$2:$C$3000)*($V$1=[1]程序注册表!$F$2:$F$3000)*([1]程序注册表!$X$2:$X$3000))</f>
        <v>0</v>
      </c>
      <c r="W203">
        <f>SUMPRODUCT(($B203=[1]程序注册表!$C$2:$C$3000)*($W$1=[1]程序注册表!$F$2:$F$3000)*([1]程序注册表!$X$2:$X$3000))</f>
        <v>0</v>
      </c>
      <c r="X203">
        <f>SUMPRODUCT(($B203=[1]程序注册表!$C$2:$C$3000)*($X$1=[1]程序注册表!$F$2:$F$3000)*([1]程序注册表!$X$2:$X$3000))</f>
        <v>0</v>
      </c>
      <c r="Y203" s="9">
        <f t="shared" si="134"/>
        <v>0</v>
      </c>
      <c r="Z203" s="9">
        <f t="shared" si="135"/>
        <v>0</v>
      </c>
      <c r="AA203" s="9">
        <f t="shared" si="136"/>
        <v>0</v>
      </c>
      <c r="AB203" s="9">
        <f t="shared" si="137"/>
        <v>0</v>
      </c>
      <c r="AC203" s="9">
        <f t="shared" si="138"/>
        <v>0</v>
      </c>
      <c r="AD203" s="9">
        <f t="shared" si="139"/>
        <v>0</v>
      </c>
      <c r="AE203" s="9">
        <f t="shared" si="140"/>
        <v>0</v>
      </c>
      <c r="AF203" s="9">
        <f t="shared" si="141"/>
        <v>0</v>
      </c>
      <c r="AG203" s="9">
        <f t="shared" si="142"/>
        <v>0</v>
      </c>
      <c r="AH203" s="14">
        <f t="shared" si="143"/>
        <v>0</v>
      </c>
      <c r="AI203" s="14">
        <f t="shared" si="144"/>
        <v>0</v>
      </c>
      <c r="AJ203" s="14">
        <f t="shared" si="145"/>
        <v>0</v>
      </c>
      <c r="AK203" s="14">
        <f t="shared" si="146"/>
        <v>0</v>
      </c>
      <c r="AL203" s="14">
        <f t="shared" si="147"/>
        <v>0</v>
      </c>
      <c r="AM203" s="14">
        <f t="shared" si="148"/>
        <v>0</v>
      </c>
      <c r="AN203" s="14">
        <f t="shared" si="149"/>
        <v>0</v>
      </c>
      <c r="AO203" s="14">
        <f t="shared" si="150"/>
        <v>0</v>
      </c>
      <c r="AP203" s="14">
        <f t="shared" si="151"/>
        <v>0</v>
      </c>
      <c r="AQ203" s="16">
        <f t="shared" si="152"/>
        <v>0</v>
      </c>
      <c r="AR203" s="16">
        <f t="shared" si="153"/>
        <v>0</v>
      </c>
      <c r="AS203" s="16">
        <f t="shared" si="154"/>
        <v>0</v>
      </c>
      <c r="AT203" s="16">
        <f t="shared" si="155"/>
        <v>0</v>
      </c>
      <c r="AU203" s="16">
        <f t="shared" si="156"/>
        <v>0</v>
      </c>
      <c r="AV203" s="16">
        <f t="shared" si="157"/>
        <v>0</v>
      </c>
      <c r="AW203" s="16">
        <f t="shared" si="158"/>
        <v>0</v>
      </c>
      <c r="AX203" s="16">
        <f t="shared" si="159"/>
        <v>0</v>
      </c>
      <c r="AY203" s="16">
        <f t="shared" si="160"/>
        <v>0</v>
      </c>
      <c r="AZ203" s="18">
        <f t="shared" si="161"/>
        <v>0</v>
      </c>
      <c r="BA203" s="18">
        <f t="shared" si="162"/>
        <v>0</v>
      </c>
      <c r="BB203" s="18">
        <f t="shared" si="163"/>
        <v>0</v>
      </c>
      <c r="BC203" s="18">
        <f t="shared" si="164"/>
        <v>0</v>
      </c>
      <c r="BD203" s="18">
        <f t="shared" si="165"/>
        <v>0</v>
      </c>
      <c r="BE203" s="18">
        <f t="shared" si="166"/>
        <v>0</v>
      </c>
      <c r="BF203" s="18">
        <f t="shared" si="167"/>
        <v>0</v>
      </c>
      <c r="BG203" s="18">
        <f t="shared" si="168"/>
        <v>0</v>
      </c>
      <c r="BH203" s="18">
        <f t="shared" si="169"/>
        <v>0</v>
      </c>
    </row>
    <row r="204" spans="8:60" x14ac:dyDescent="0.25">
      <c r="H204" s="6" t="str">
        <f>IFERROR(VLOOKUP(B204,Sheet3!$A$1:$C$500,2,0),"")</f>
        <v/>
      </c>
      <c r="I204" s="2">
        <f t="shared" si="173"/>
        <v>0</v>
      </c>
      <c r="J204" s="2">
        <f t="shared" si="174"/>
        <v>0</v>
      </c>
      <c r="K204" s="12" t="str">
        <f>IFERROR(VLOOKUP(B204,Sheet3!$A$1:$C$500,3,0),"")</f>
        <v/>
      </c>
      <c r="L204" s="2">
        <f t="shared" si="132"/>
        <v>0</v>
      </c>
      <c r="M204" s="2">
        <f t="shared" si="133"/>
        <v>0</v>
      </c>
      <c r="N204">
        <f t="shared" si="172"/>
        <v>0</v>
      </c>
      <c r="O204">
        <f>SUMPRODUCT(($B204=[1]程序注册表!$C$2:$C$3000)*($O$1=[1]程序注册表!$F$2:$F$3000)*([1]程序注册表!$X$2:$X$3000))</f>
        <v>0</v>
      </c>
      <c r="P204">
        <f>SUMPRODUCT(($B204=[1]程序注册表!$C$2:$C$3000)*($P$1=[1]程序注册表!$F$2:$F$3000)*([1]程序注册表!$X$2:$X$3000))</f>
        <v>0</v>
      </c>
      <c r="Q204">
        <f>SUMPRODUCT(($B204=[1]程序注册表!$C$2:$C$3000)*($Q$1=[1]程序注册表!$F$2:$F$3000)*([1]程序注册表!$X$2:$X$3000))</f>
        <v>0</v>
      </c>
      <c r="R204">
        <f>SUMPRODUCT(($B204=[1]程序注册表!$C$2:$C$3000)*($R$1=[1]程序注册表!$F$2:$F$3000)*([1]程序注册表!$X$2:$X$3000))</f>
        <v>0</v>
      </c>
      <c r="S204">
        <f>SUMPRODUCT(($B204=[1]程序注册表!$C$2:$C$3000)*($S$1=[1]程序注册表!$F$2:$F$3000)*([1]程序注册表!$X$2:$X$3000))</f>
        <v>0</v>
      </c>
      <c r="T204">
        <f>SUMPRODUCT(($B204=[1]程序注册表!$C$2:$C$3000)*($T$1=[1]程序注册表!$F$2:$F$3000)*([1]程序注册表!$X$2:$X$3000))</f>
        <v>0</v>
      </c>
      <c r="U204">
        <f>SUMPRODUCT(($B204=[1]程序注册表!$C$2:$C$3000)*($U$1=[1]程序注册表!$F$2:$F$3000)*([1]程序注册表!$X$2:$X$3000))</f>
        <v>0</v>
      </c>
      <c r="V204">
        <f>SUMPRODUCT(($B204=[1]程序注册表!$C$2:$C$3000)*($V$1=[1]程序注册表!$F$2:$F$3000)*([1]程序注册表!$X$2:$X$3000))</f>
        <v>0</v>
      </c>
      <c r="W204">
        <f>SUMPRODUCT(($B204=[1]程序注册表!$C$2:$C$3000)*($W$1=[1]程序注册表!$F$2:$F$3000)*([1]程序注册表!$X$2:$X$3000))</f>
        <v>0</v>
      </c>
      <c r="X204">
        <f>SUMPRODUCT(($B204=[1]程序注册表!$C$2:$C$3000)*($X$1=[1]程序注册表!$F$2:$F$3000)*([1]程序注册表!$X$2:$X$3000))</f>
        <v>0</v>
      </c>
      <c r="Y204" s="9">
        <f t="shared" si="134"/>
        <v>0</v>
      </c>
      <c r="Z204" s="9">
        <f t="shared" si="135"/>
        <v>0</v>
      </c>
      <c r="AA204" s="9">
        <f t="shared" si="136"/>
        <v>0</v>
      </c>
      <c r="AB204" s="9">
        <f t="shared" si="137"/>
        <v>0</v>
      </c>
      <c r="AC204" s="9">
        <f t="shared" si="138"/>
        <v>0</v>
      </c>
      <c r="AD204" s="9">
        <f t="shared" si="139"/>
        <v>0</v>
      </c>
      <c r="AE204" s="9">
        <f t="shared" si="140"/>
        <v>0</v>
      </c>
      <c r="AF204" s="9">
        <f t="shared" si="141"/>
        <v>0</v>
      </c>
      <c r="AG204" s="9">
        <f t="shared" si="142"/>
        <v>0</v>
      </c>
      <c r="AH204" s="14">
        <f t="shared" si="143"/>
        <v>0</v>
      </c>
      <c r="AI204" s="14">
        <f t="shared" si="144"/>
        <v>0</v>
      </c>
      <c r="AJ204" s="14">
        <f t="shared" si="145"/>
        <v>0</v>
      </c>
      <c r="AK204" s="14">
        <f t="shared" si="146"/>
        <v>0</v>
      </c>
      <c r="AL204" s="14">
        <f t="shared" si="147"/>
        <v>0</v>
      </c>
      <c r="AM204" s="14">
        <f t="shared" si="148"/>
        <v>0</v>
      </c>
      <c r="AN204" s="14">
        <f t="shared" si="149"/>
        <v>0</v>
      </c>
      <c r="AO204" s="14">
        <f t="shared" si="150"/>
        <v>0</v>
      </c>
      <c r="AP204" s="14">
        <f t="shared" si="151"/>
        <v>0</v>
      </c>
      <c r="AQ204" s="16">
        <f t="shared" si="152"/>
        <v>0</v>
      </c>
      <c r="AR204" s="16">
        <f t="shared" si="153"/>
        <v>0</v>
      </c>
      <c r="AS204" s="16">
        <f t="shared" si="154"/>
        <v>0</v>
      </c>
      <c r="AT204" s="16">
        <f t="shared" si="155"/>
        <v>0</v>
      </c>
      <c r="AU204" s="16">
        <f t="shared" si="156"/>
        <v>0</v>
      </c>
      <c r="AV204" s="16">
        <f t="shared" si="157"/>
        <v>0</v>
      </c>
      <c r="AW204" s="16">
        <f t="shared" si="158"/>
        <v>0</v>
      </c>
      <c r="AX204" s="16">
        <f t="shared" si="159"/>
        <v>0</v>
      </c>
      <c r="AY204" s="16">
        <f t="shared" si="160"/>
        <v>0</v>
      </c>
      <c r="AZ204" s="18">
        <f t="shared" si="161"/>
        <v>0</v>
      </c>
      <c r="BA204" s="18">
        <f t="shared" si="162"/>
        <v>0</v>
      </c>
      <c r="BB204" s="18">
        <f t="shared" si="163"/>
        <v>0</v>
      </c>
      <c r="BC204" s="18">
        <f t="shared" si="164"/>
        <v>0</v>
      </c>
      <c r="BD204" s="18">
        <f t="shared" si="165"/>
        <v>0</v>
      </c>
      <c r="BE204" s="18">
        <f t="shared" si="166"/>
        <v>0</v>
      </c>
      <c r="BF204" s="18">
        <f t="shared" si="167"/>
        <v>0</v>
      </c>
      <c r="BG204" s="18">
        <f t="shared" si="168"/>
        <v>0</v>
      </c>
      <c r="BH204" s="18">
        <f t="shared" si="169"/>
        <v>0</v>
      </c>
    </row>
    <row r="205" spans="8:60" x14ac:dyDescent="0.25">
      <c r="H205" s="6" t="str">
        <f>IFERROR(VLOOKUP(B205,Sheet3!$A$1:$C$500,2,0),"")</f>
        <v/>
      </c>
      <c r="I205" s="2">
        <f t="shared" si="173"/>
        <v>0</v>
      </c>
      <c r="J205" s="2">
        <f t="shared" si="174"/>
        <v>0</v>
      </c>
      <c r="K205" s="12" t="str">
        <f>IFERROR(VLOOKUP(B205,Sheet3!$A$1:$C$500,3,0),"")</f>
        <v/>
      </c>
      <c r="L205" s="2">
        <f t="shared" si="132"/>
        <v>0</v>
      </c>
      <c r="M205" s="2">
        <f t="shared" si="133"/>
        <v>0</v>
      </c>
      <c r="N205">
        <f t="shared" si="172"/>
        <v>0</v>
      </c>
      <c r="O205">
        <f>SUMPRODUCT(($B205=[1]程序注册表!$C$2:$C$3000)*($O$1=[1]程序注册表!$F$2:$F$3000)*([1]程序注册表!$X$2:$X$3000))</f>
        <v>0</v>
      </c>
      <c r="P205">
        <f>SUMPRODUCT(($B205=[1]程序注册表!$C$2:$C$3000)*($P$1=[1]程序注册表!$F$2:$F$3000)*([1]程序注册表!$X$2:$X$3000))</f>
        <v>0</v>
      </c>
      <c r="Q205">
        <f>SUMPRODUCT(($B205=[1]程序注册表!$C$2:$C$3000)*($Q$1=[1]程序注册表!$F$2:$F$3000)*([1]程序注册表!$X$2:$X$3000))</f>
        <v>0</v>
      </c>
      <c r="R205">
        <f>SUMPRODUCT(($B205=[1]程序注册表!$C$2:$C$3000)*($R$1=[1]程序注册表!$F$2:$F$3000)*([1]程序注册表!$X$2:$X$3000))</f>
        <v>0</v>
      </c>
      <c r="S205">
        <f>SUMPRODUCT(($B205=[1]程序注册表!$C$2:$C$3000)*($S$1=[1]程序注册表!$F$2:$F$3000)*([1]程序注册表!$X$2:$X$3000))</f>
        <v>0</v>
      </c>
      <c r="T205">
        <f>SUMPRODUCT(($B205=[1]程序注册表!$C$2:$C$3000)*($T$1=[1]程序注册表!$F$2:$F$3000)*([1]程序注册表!$X$2:$X$3000))</f>
        <v>0</v>
      </c>
      <c r="U205">
        <f>SUMPRODUCT(($B205=[1]程序注册表!$C$2:$C$3000)*($U$1=[1]程序注册表!$F$2:$F$3000)*([1]程序注册表!$X$2:$X$3000))</f>
        <v>0</v>
      </c>
      <c r="V205">
        <f>SUMPRODUCT(($B205=[1]程序注册表!$C$2:$C$3000)*($V$1=[1]程序注册表!$F$2:$F$3000)*([1]程序注册表!$X$2:$X$3000))</f>
        <v>0</v>
      </c>
      <c r="W205">
        <f>SUMPRODUCT(($B205=[1]程序注册表!$C$2:$C$3000)*($W$1=[1]程序注册表!$F$2:$F$3000)*([1]程序注册表!$X$2:$X$3000))</f>
        <v>0</v>
      </c>
      <c r="X205">
        <f>SUMPRODUCT(($B205=[1]程序注册表!$C$2:$C$3000)*($X$1=[1]程序注册表!$F$2:$F$3000)*([1]程序注册表!$X$2:$X$3000))</f>
        <v>0</v>
      </c>
      <c r="Y205" s="9">
        <f t="shared" si="134"/>
        <v>0</v>
      </c>
      <c r="Z205" s="9">
        <f t="shared" si="135"/>
        <v>0</v>
      </c>
      <c r="AA205" s="9">
        <f t="shared" si="136"/>
        <v>0</v>
      </c>
      <c r="AB205" s="9">
        <f t="shared" si="137"/>
        <v>0</v>
      </c>
      <c r="AC205" s="9">
        <f t="shared" si="138"/>
        <v>0</v>
      </c>
      <c r="AD205" s="9">
        <f t="shared" si="139"/>
        <v>0</v>
      </c>
      <c r="AE205" s="9">
        <f t="shared" si="140"/>
        <v>0</v>
      </c>
      <c r="AF205" s="9">
        <f t="shared" si="141"/>
        <v>0</v>
      </c>
      <c r="AG205" s="9">
        <f t="shared" si="142"/>
        <v>0</v>
      </c>
      <c r="AH205" s="14">
        <f t="shared" si="143"/>
        <v>0</v>
      </c>
      <c r="AI205" s="14">
        <f t="shared" si="144"/>
        <v>0</v>
      </c>
      <c r="AJ205" s="14">
        <f t="shared" si="145"/>
        <v>0</v>
      </c>
      <c r="AK205" s="14">
        <f t="shared" si="146"/>
        <v>0</v>
      </c>
      <c r="AL205" s="14">
        <f t="shared" si="147"/>
        <v>0</v>
      </c>
      <c r="AM205" s="14">
        <f t="shared" si="148"/>
        <v>0</v>
      </c>
      <c r="AN205" s="14">
        <f t="shared" si="149"/>
        <v>0</v>
      </c>
      <c r="AO205" s="14">
        <f t="shared" si="150"/>
        <v>0</v>
      </c>
      <c r="AP205" s="14">
        <f t="shared" si="151"/>
        <v>0</v>
      </c>
      <c r="AQ205" s="16">
        <f t="shared" si="152"/>
        <v>0</v>
      </c>
      <c r="AR205" s="16">
        <f t="shared" si="153"/>
        <v>0</v>
      </c>
      <c r="AS205" s="16">
        <f t="shared" si="154"/>
        <v>0</v>
      </c>
      <c r="AT205" s="16">
        <f t="shared" si="155"/>
        <v>0</v>
      </c>
      <c r="AU205" s="16">
        <f t="shared" si="156"/>
        <v>0</v>
      </c>
      <c r="AV205" s="16">
        <f t="shared" si="157"/>
        <v>0</v>
      </c>
      <c r="AW205" s="16">
        <f t="shared" si="158"/>
        <v>0</v>
      </c>
      <c r="AX205" s="16">
        <f t="shared" si="159"/>
        <v>0</v>
      </c>
      <c r="AY205" s="16">
        <f t="shared" si="160"/>
        <v>0</v>
      </c>
      <c r="AZ205" s="18">
        <f t="shared" si="161"/>
        <v>0</v>
      </c>
      <c r="BA205" s="18">
        <f t="shared" si="162"/>
        <v>0</v>
      </c>
      <c r="BB205" s="18">
        <f t="shared" si="163"/>
        <v>0</v>
      </c>
      <c r="BC205" s="18">
        <f t="shared" si="164"/>
        <v>0</v>
      </c>
      <c r="BD205" s="18">
        <f t="shared" si="165"/>
        <v>0</v>
      </c>
      <c r="BE205" s="18">
        <f t="shared" si="166"/>
        <v>0</v>
      </c>
      <c r="BF205" s="18">
        <f t="shared" si="167"/>
        <v>0</v>
      </c>
      <c r="BG205" s="18">
        <f t="shared" si="168"/>
        <v>0</v>
      </c>
      <c r="BH205" s="18">
        <f t="shared" si="169"/>
        <v>0</v>
      </c>
    </row>
    <row r="206" spans="8:60" x14ac:dyDescent="0.25">
      <c r="H206" s="6" t="str">
        <f>IFERROR(VLOOKUP(B206,Sheet3!$A$1:$C$500,2,0),"")</f>
        <v/>
      </c>
      <c r="I206" s="2">
        <f t="shared" si="173"/>
        <v>0</v>
      </c>
      <c r="J206" s="2">
        <f t="shared" si="174"/>
        <v>0</v>
      </c>
      <c r="K206" s="12" t="str">
        <f>IFERROR(VLOOKUP(B206,Sheet3!$A$1:$C$500,3,0),"")</f>
        <v/>
      </c>
      <c r="L206" s="2">
        <f t="shared" si="132"/>
        <v>0</v>
      </c>
      <c r="M206" s="2">
        <f t="shared" si="133"/>
        <v>0</v>
      </c>
      <c r="N206">
        <f t="shared" si="172"/>
        <v>0</v>
      </c>
      <c r="O206">
        <f>SUMPRODUCT(($B206=[1]程序注册表!$C$2:$C$3000)*($O$1=[1]程序注册表!$F$2:$F$3000)*([1]程序注册表!$X$2:$X$3000))</f>
        <v>0</v>
      </c>
      <c r="P206">
        <f>SUMPRODUCT(($B206=[1]程序注册表!$C$2:$C$3000)*($P$1=[1]程序注册表!$F$2:$F$3000)*([1]程序注册表!$X$2:$X$3000))</f>
        <v>0</v>
      </c>
      <c r="Q206">
        <f>SUMPRODUCT(($B206=[1]程序注册表!$C$2:$C$3000)*($Q$1=[1]程序注册表!$F$2:$F$3000)*([1]程序注册表!$X$2:$X$3000))</f>
        <v>0</v>
      </c>
      <c r="R206">
        <f>SUMPRODUCT(($B206=[1]程序注册表!$C$2:$C$3000)*($R$1=[1]程序注册表!$F$2:$F$3000)*([1]程序注册表!$X$2:$X$3000))</f>
        <v>0</v>
      </c>
      <c r="S206">
        <f>SUMPRODUCT(($B206=[1]程序注册表!$C$2:$C$3000)*($S$1=[1]程序注册表!$F$2:$F$3000)*([1]程序注册表!$X$2:$X$3000))</f>
        <v>0</v>
      </c>
      <c r="T206">
        <f>SUMPRODUCT(($B206=[1]程序注册表!$C$2:$C$3000)*($T$1=[1]程序注册表!$F$2:$F$3000)*([1]程序注册表!$X$2:$X$3000))</f>
        <v>0</v>
      </c>
      <c r="U206">
        <f>SUMPRODUCT(($B206=[1]程序注册表!$C$2:$C$3000)*($U$1=[1]程序注册表!$F$2:$F$3000)*([1]程序注册表!$X$2:$X$3000))</f>
        <v>0</v>
      </c>
      <c r="V206">
        <f>SUMPRODUCT(($B206=[1]程序注册表!$C$2:$C$3000)*($V$1=[1]程序注册表!$F$2:$F$3000)*([1]程序注册表!$X$2:$X$3000))</f>
        <v>0</v>
      </c>
      <c r="W206">
        <f>SUMPRODUCT(($B206=[1]程序注册表!$C$2:$C$3000)*($W$1=[1]程序注册表!$F$2:$F$3000)*([1]程序注册表!$X$2:$X$3000))</f>
        <v>0</v>
      </c>
      <c r="X206">
        <f>SUMPRODUCT(($B206=[1]程序注册表!$C$2:$C$3000)*($X$1=[1]程序注册表!$F$2:$F$3000)*([1]程序注册表!$X$2:$X$3000))</f>
        <v>0</v>
      </c>
      <c r="Y206" s="9">
        <f t="shared" si="134"/>
        <v>0</v>
      </c>
      <c r="Z206" s="9">
        <f t="shared" si="135"/>
        <v>0</v>
      </c>
      <c r="AA206" s="9">
        <f t="shared" si="136"/>
        <v>0</v>
      </c>
      <c r="AB206" s="9">
        <f t="shared" si="137"/>
        <v>0</v>
      </c>
      <c r="AC206" s="9">
        <f t="shared" si="138"/>
        <v>0</v>
      </c>
      <c r="AD206" s="9">
        <f t="shared" si="139"/>
        <v>0</v>
      </c>
      <c r="AE206" s="9">
        <f t="shared" si="140"/>
        <v>0</v>
      </c>
      <c r="AF206" s="9">
        <f t="shared" si="141"/>
        <v>0</v>
      </c>
      <c r="AG206" s="9">
        <f t="shared" si="142"/>
        <v>0</v>
      </c>
      <c r="AH206" s="14">
        <f t="shared" si="143"/>
        <v>0</v>
      </c>
      <c r="AI206" s="14">
        <f t="shared" si="144"/>
        <v>0</v>
      </c>
      <c r="AJ206" s="14">
        <f t="shared" si="145"/>
        <v>0</v>
      </c>
      <c r="AK206" s="14">
        <f t="shared" si="146"/>
        <v>0</v>
      </c>
      <c r="AL206" s="14">
        <f t="shared" si="147"/>
        <v>0</v>
      </c>
      <c r="AM206" s="14">
        <f t="shared" si="148"/>
        <v>0</v>
      </c>
      <c r="AN206" s="14">
        <f t="shared" si="149"/>
        <v>0</v>
      </c>
      <c r="AO206" s="14">
        <f t="shared" si="150"/>
        <v>0</v>
      </c>
      <c r="AP206" s="14">
        <f t="shared" si="151"/>
        <v>0</v>
      </c>
      <c r="AQ206" s="16">
        <f t="shared" si="152"/>
        <v>0</v>
      </c>
      <c r="AR206" s="16">
        <f t="shared" si="153"/>
        <v>0</v>
      </c>
      <c r="AS206" s="16">
        <f t="shared" si="154"/>
        <v>0</v>
      </c>
      <c r="AT206" s="16">
        <f t="shared" si="155"/>
        <v>0</v>
      </c>
      <c r="AU206" s="16">
        <f t="shared" si="156"/>
        <v>0</v>
      </c>
      <c r="AV206" s="16">
        <f t="shared" si="157"/>
        <v>0</v>
      </c>
      <c r="AW206" s="16">
        <f t="shared" si="158"/>
        <v>0</v>
      </c>
      <c r="AX206" s="16">
        <f t="shared" si="159"/>
        <v>0</v>
      </c>
      <c r="AY206" s="16">
        <f t="shared" si="160"/>
        <v>0</v>
      </c>
      <c r="AZ206" s="18">
        <f t="shared" si="161"/>
        <v>0</v>
      </c>
      <c r="BA206" s="18">
        <f t="shared" si="162"/>
        <v>0</v>
      </c>
      <c r="BB206" s="18">
        <f t="shared" si="163"/>
        <v>0</v>
      </c>
      <c r="BC206" s="18">
        <f t="shared" si="164"/>
        <v>0</v>
      </c>
      <c r="BD206" s="18">
        <f t="shared" si="165"/>
        <v>0</v>
      </c>
      <c r="BE206" s="18">
        <f t="shared" si="166"/>
        <v>0</v>
      </c>
      <c r="BF206" s="18">
        <f t="shared" si="167"/>
        <v>0</v>
      </c>
      <c r="BG206" s="18">
        <f t="shared" si="168"/>
        <v>0</v>
      </c>
      <c r="BH206" s="18">
        <f t="shared" si="169"/>
        <v>0</v>
      </c>
    </row>
    <row r="207" spans="8:60" x14ac:dyDescent="0.25">
      <c r="H207" s="6" t="str">
        <f>IFERROR(VLOOKUP(B207,Sheet3!$A$1:$C$500,2,0),"")</f>
        <v/>
      </c>
      <c r="I207" s="2">
        <f t="shared" si="173"/>
        <v>0</v>
      </c>
      <c r="J207" s="2">
        <f t="shared" si="174"/>
        <v>0</v>
      </c>
      <c r="K207" s="12" t="str">
        <f>IFERROR(VLOOKUP(B207,Sheet3!$A$1:$C$500,3,0),"")</f>
        <v/>
      </c>
      <c r="L207" s="2">
        <f t="shared" si="132"/>
        <v>0</v>
      </c>
      <c r="M207" s="2">
        <f t="shared" si="133"/>
        <v>0</v>
      </c>
      <c r="N207">
        <f t="shared" si="172"/>
        <v>0</v>
      </c>
      <c r="O207">
        <f>SUMPRODUCT(($B207=[1]程序注册表!$C$2:$C$3000)*($O$1=[1]程序注册表!$F$2:$F$3000)*([1]程序注册表!$X$2:$X$3000))</f>
        <v>0</v>
      </c>
      <c r="P207">
        <f>SUMPRODUCT(($B207=[1]程序注册表!$C$2:$C$3000)*($P$1=[1]程序注册表!$F$2:$F$3000)*([1]程序注册表!$X$2:$X$3000))</f>
        <v>0</v>
      </c>
      <c r="Q207">
        <f>SUMPRODUCT(($B207=[1]程序注册表!$C$2:$C$3000)*($Q$1=[1]程序注册表!$F$2:$F$3000)*([1]程序注册表!$X$2:$X$3000))</f>
        <v>0</v>
      </c>
      <c r="R207">
        <f>SUMPRODUCT(($B207=[1]程序注册表!$C$2:$C$3000)*($R$1=[1]程序注册表!$F$2:$F$3000)*([1]程序注册表!$X$2:$X$3000))</f>
        <v>0</v>
      </c>
      <c r="S207">
        <f>SUMPRODUCT(($B207=[1]程序注册表!$C$2:$C$3000)*($S$1=[1]程序注册表!$F$2:$F$3000)*([1]程序注册表!$X$2:$X$3000))</f>
        <v>0</v>
      </c>
      <c r="T207">
        <f>SUMPRODUCT(($B207=[1]程序注册表!$C$2:$C$3000)*($T$1=[1]程序注册表!$F$2:$F$3000)*([1]程序注册表!$X$2:$X$3000))</f>
        <v>0</v>
      </c>
      <c r="U207">
        <f>SUMPRODUCT(($B207=[1]程序注册表!$C$2:$C$3000)*($U$1=[1]程序注册表!$F$2:$F$3000)*([1]程序注册表!$X$2:$X$3000))</f>
        <v>0</v>
      </c>
      <c r="V207">
        <f>SUMPRODUCT(($B207=[1]程序注册表!$C$2:$C$3000)*($V$1=[1]程序注册表!$F$2:$F$3000)*([1]程序注册表!$X$2:$X$3000))</f>
        <v>0</v>
      </c>
      <c r="W207">
        <f>SUMPRODUCT(($B207=[1]程序注册表!$C$2:$C$3000)*($W$1=[1]程序注册表!$F$2:$F$3000)*([1]程序注册表!$X$2:$X$3000))</f>
        <v>0</v>
      </c>
      <c r="X207">
        <f>SUMPRODUCT(($B207=[1]程序注册表!$C$2:$C$3000)*($X$1=[1]程序注册表!$F$2:$F$3000)*([1]程序注册表!$X$2:$X$3000))</f>
        <v>0</v>
      </c>
      <c r="Y207" s="9">
        <f t="shared" si="134"/>
        <v>0</v>
      </c>
      <c r="Z207" s="9">
        <f t="shared" si="135"/>
        <v>0</v>
      </c>
      <c r="AA207" s="9">
        <f t="shared" si="136"/>
        <v>0</v>
      </c>
      <c r="AB207" s="9">
        <f t="shared" si="137"/>
        <v>0</v>
      </c>
      <c r="AC207" s="9">
        <f t="shared" si="138"/>
        <v>0</v>
      </c>
      <c r="AD207" s="9">
        <f t="shared" si="139"/>
        <v>0</v>
      </c>
      <c r="AE207" s="9">
        <f t="shared" si="140"/>
        <v>0</v>
      </c>
      <c r="AF207" s="9">
        <f t="shared" si="141"/>
        <v>0</v>
      </c>
      <c r="AG207" s="9">
        <f t="shared" si="142"/>
        <v>0</v>
      </c>
      <c r="AH207" s="14">
        <f t="shared" si="143"/>
        <v>0</v>
      </c>
      <c r="AI207" s="14">
        <f t="shared" si="144"/>
        <v>0</v>
      </c>
      <c r="AJ207" s="14">
        <f t="shared" si="145"/>
        <v>0</v>
      </c>
      <c r="AK207" s="14">
        <f t="shared" si="146"/>
        <v>0</v>
      </c>
      <c r="AL207" s="14">
        <f t="shared" si="147"/>
        <v>0</v>
      </c>
      <c r="AM207" s="14">
        <f t="shared" si="148"/>
        <v>0</v>
      </c>
      <c r="AN207" s="14">
        <f t="shared" si="149"/>
        <v>0</v>
      </c>
      <c r="AO207" s="14">
        <f t="shared" si="150"/>
        <v>0</v>
      </c>
      <c r="AP207" s="14">
        <f t="shared" si="151"/>
        <v>0</v>
      </c>
      <c r="AQ207" s="16">
        <f t="shared" si="152"/>
        <v>0</v>
      </c>
      <c r="AR207" s="16">
        <f t="shared" si="153"/>
        <v>0</v>
      </c>
      <c r="AS207" s="16">
        <f t="shared" si="154"/>
        <v>0</v>
      </c>
      <c r="AT207" s="16">
        <f t="shared" si="155"/>
        <v>0</v>
      </c>
      <c r="AU207" s="16">
        <f t="shared" si="156"/>
        <v>0</v>
      </c>
      <c r="AV207" s="16">
        <f t="shared" si="157"/>
        <v>0</v>
      </c>
      <c r="AW207" s="16">
        <f t="shared" si="158"/>
        <v>0</v>
      </c>
      <c r="AX207" s="16">
        <f t="shared" si="159"/>
        <v>0</v>
      </c>
      <c r="AY207" s="16">
        <f t="shared" si="160"/>
        <v>0</v>
      </c>
      <c r="AZ207" s="18">
        <f t="shared" si="161"/>
        <v>0</v>
      </c>
      <c r="BA207" s="18">
        <f t="shared" si="162"/>
        <v>0</v>
      </c>
      <c r="BB207" s="18">
        <f t="shared" si="163"/>
        <v>0</v>
      </c>
      <c r="BC207" s="18">
        <f t="shared" si="164"/>
        <v>0</v>
      </c>
      <c r="BD207" s="18">
        <f t="shared" si="165"/>
        <v>0</v>
      </c>
      <c r="BE207" s="18">
        <f t="shared" si="166"/>
        <v>0</v>
      </c>
      <c r="BF207" s="18">
        <f t="shared" si="167"/>
        <v>0</v>
      </c>
      <c r="BG207" s="18">
        <f t="shared" si="168"/>
        <v>0</v>
      </c>
      <c r="BH207" s="18">
        <f t="shared" si="169"/>
        <v>0</v>
      </c>
    </row>
    <row r="208" spans="8:60" x14ac:dyDescent="0.25">
      <c r="H208" s="6" t="str">
        <f>IFERROR(VLOOKUP(B208,Sheet3!$A$1:$C$500,2,0),"")</f>
        <v/>
      </c>
      <c r="I208" s="2">
        <f t="shared" si="173"/>
        <v>0</v>
      </c>
      <c r="J208" s="2">
        <f t="shared" si="174"/>
        <v>0</v>
      </c>
      <c r="K208" s="12" t="str">
        <f>IFERROR(VLOOKUP(B208,Sheet3!$A$1:$C$500,3,0),"")</f>
        <v/>
      </c>
      <c r="L208" s="2">
        <f t="shared" si="132"/>
        <v>0</v>
      </c>
      <c r="M208" s="2">
        <f t="shared" si="133"/>
        <v>0</v>
      </c>
      <c r="N208">
        <f t="shared" si="172"/>
        <v>0</v>
      </c>
      <c r="O208">
        <f>SUMPRODUCT(($B208=[1]程序注册表!$C$2:$C$3000)*($O$1=[1]程序注册表!$F$2:$F$3000)*([1]程序注册表!$X$2:$X$3000))</f>
        <v>0</v>
      </c>
      <c r="P208">
        <f>SUMPRODUCT(($B208=[1]程序注册表!$C$2:$C$3000)*($P$1=[1]程序注册表!$F$2:$F$3000)*([1]程序注册表!$X$2:$X$3000))</f>
        <v>0</v>
      </c>
      <c r="Q208">
        <f>SUMPRODUCT(($B208=[1]程序注册表!$C$2:$C$3000)*($Q$1=[1]程序注册表!$F$2:$F$3000)*([1]程序注册表!$X$2:$X$3000))</f>
        <v>0</v>
      </c>
      <c r="R208">
        <f>SUMPRODUCT(($B208=[1]程序注册表!$C$2:$C$3000)*($R$1=[1]程序注册表!$F$2:$F$3000)*([1]程序注册表!$X$2:$X$3000))</f>
        <v>0</v>
      </c>
      <c r="S208">
        <f>SUMPRODUCT(($B208=[1]程序注册表!$C$2:$C$3000)*($S$1=[1]程序注册表!$F$2:$F$3000)*([1]程序注册表!$X$2:$X$3000))</f>
        <v>0</v>
      </c>
      <c r="T208">
        <f>SUMPRODUCT(($B208=[1]程序注册表!$C$2:$C$3000)*($T$1=[1]程序注册表!$F$2:$F$3000)*([1]程序注册表!$X$2:$X$3000))</f>
        <v>0</v>
      </c>
      <c r="U208">
        <f>SUMPRODUCT(($B208=[1]程序注册表!$C$2:$C$3000)*($U$1=[1]程序注册表!$F$2:$F$3000)*([1]程序注册表!$X$2:$X$3000))</f>
        <v>0</v>
      </c>
      <c r="V208">
        <f>SUMPRODUCT(($B208=[1]程序注册表!$C$2:$C$3000)*($V$1=[1]程序注册表!$F$2:$F$3000)*([1]程序注册表!$X$2:$X$3000))</f>
        <v>0</v>
      </c>
      <c r="W208">
        <f>SUMPRODUCT(($B208=[1]程序注册表!$C$2:$C$3000)*($W$1=[1]程序注册表!$F$2:$F$3000)*([1]程序注册表!$X$2:$X$3000))</f>
        <v>0</v>
      </c>
      <c r="X208">
        <f>SUMPRODUCT(($B208=[1]程序注册表!$C$2:$C$3000)*($X$1=[1]程序注册表!$F$2:$F$3000)*([1]程序注册表!$X$2:$X$3000))</f>
        <v>0</v>
      </c>
      <c r="Y208" s="9">
        <f t="shared" si="134"/>
        <v>0</v>
      </c>
      <c r="Z208" s="9">
        <f t="shared" si="135"/>
        <v>0</v>
      </c>
      <c r="AA208" s="9">
        <f t="shared" si="136"/>
        <v>0</v>
      </c>
      <c r="AB208" s="9">
        <f t="shared" si="137"/>
        <v>0</v>
      </c>
      <c r="AC208" s="9">
        <f t="shared" si="138"/>
        <v>0</v>
      </c>
      <c r="AD208" s="9">
        <f t="shared" si="139"/>
        <v>0</v>
      </c>
      <c r="AE208" s="9">
        <f t="shared" si="140"/>
        <v>0</v>
      </c>
      <c r="AF208" s="9">
        <f t="shared" si="141"/>
        <v>0</v>
      </c>
      <c r="AG208" s="9">
        <f t="shared" si="142"/>
        <v>0</v>
      </c>
      <c r="AH208" s="14">
        <f t="shared" si="143"/>
        <v>0</v>
      </c>
      <c r="AI208" s="14">
        <f t="shared" si="144"/>
        <v>0</v>
      </c>
      <c r="AJ208" s="14">
        <f t="shared" si="145"/>
        <v>0</v>
      </c>
      <c r="AK208" s="14">
        <f t="shared" si="146"/>
        <v>0</v>
      </c>
      <c r="AL208" s="14">
        <f t="shared" si="147"/>
        <v>0</v>
      </c>
      <c r="AM208" s="14">
        <f t="shared" si="148"/>
        <v>0</v>
      </c>
      <c r="AN208" s="14">
        <f t="shared" si="149"/>
        <v>0</v>
      </c>
      <c r="AO208" s="14">
        <f t="shared" si="150"/>
        <v>0</v>
      </c>
      <c r="AP208" s="14">
        <f t="shared" si="151"/>
        <v>0</v>
      </c>
      <c r="AQ208" s="16">
        <f t="shared" si="152"/>
        <v>0</v>
      </c>
      <c r="AR208" s="16">
        <f t="shared" si="153"/>
        <v>0</v>
      </c>
      <c r="AS208" s="16">
        <f t="shared" si="154"/>
        <v>0</v>
      </c>
      <c r="AT208" s="16">
        <f t="shared" si="155"/>
        <v>0</v>
      </c>
      <c r="AU208" s="16">
        <f t="shared" si="156"/>
        <v>0</v>
      </c>
      <c r="AV208" s="16">
        <f t="shared" si="157"/>
        <v>0</v>
      </c>
      <c r="AW208" s="16">
        <f t="shared" si="158"/>
        <v>0</v>
      </c>
      <c r="AX208" s="16">
        <f t="shared" si="159"/>
        <v>0</v>
      </c>
      <c r="AY208" s="16">
        <f t="shared" si="160"/>
        <v>0</v>
      </c>
      <c r="AZ208" s="18">
        <f t="shared" si="161"/>
        <v>0</v>
      </c>
      <c r="BA208" s="18">
        <f t="shared" si="162"/>
        <v>0</v>
      </c>
      <c r="BB208" s="18">
        <f t="shared" si="163"/>
        <v>0</v>
      </c>
      <c r="BC208" s="18">
        <f t="shared" si="164"/>
        <v>0</v>
      </c>
      <c r="BD208" s="18">
        <f t="shared" si="165"/>
        <v>0</v>
      </c>
      <c r="BE208" s="18">
        <f t="shared" si="166"/>
        <v>0</v>
      </c>
      <c r="BF208" s="18">
        <f t="shared" si="167"/>
        <v>0</v>
      </c>
      <c r="BG208" s="18">
        <f t="shared" si="168"/>
        <v>0</v>
      </c>
      <c r="BH208" s="18">
        <f t="shared" si="169"/>
        <v>0</v>
      </c>
    </row>
    <row r="209" spans="8:60" x14ac:dyDescent="0.25">
      <c r="H209" s="6" t="str">
        <f>IFERROR(VLOOKUP(B209,Sheet3!$A$1:$C$500,2,0),"")</f>
        <v/>
      </c>
      <c r="I209" s="2">
        <f t="shared" ref="I209:I272" si="175">IFERROR(VLOOKUP(H209,$BJ$2:$BL$10,3,0),0)</f>
        <v>0</v>
      </c>
      <c r="J209" s="2">
        <f t="shared" ref="J209:J272" si="176">IFERROR(VLOOKUP(H209,$BJ$2:$BL$10,2,0),0)</f>
        <v>0</v>
      </c>
      <c r="K209" s="12" t="str">
        <f>IFERROR(VLOOKUP(B209,Sheet3!$A$1:$C$500,3,0),"")</f>
        <v/>
      </c>
      <c r="L209" s="2">
        <f t="shared" ref="L209:L272" si="177">IFERROR(VLOOKUP(K209,$BJ$2:$BL$10,3,0),0)</f>
        <v>0</v>
      </c>
      <c r="M209" s="2">
        <f t="shared" ref="M209:M272" si="178">IFERROR(VLOOKUP(K209,$BJ$2:$BL$10,2,0),0)</f>
        <v>0</v>
      </c>
      <c r="N209">
        <f t="shared" si="172"/>
        <v>0</v>
      </c>
      <c r="O209">
        <f>SUMPRODUCT(($B209=[1]程序注册表!$C$2:$C$3000)*($O$1=[1]程序注册表!$F$2:$F$3000)*([1]程序注册表!$X$2:$X$3000))</f>
        <v>0</v>
      </c>
      <c r="P209">
        <f>SUMPRODUCT(($B209=[1]程序注册表!$C$2:$C$3000)*($P$1=[1]程序注册表!$F$2:$F$3000)*([1]程序注册表!$X$2:$X$3000))</f>
        <v>0</v>
      </c>
      <c r="Q209">
        <f>SUMPRODUCT(($B209=[1]程序注册表!$C$2:$C$3000)*($Q$1=[1]程序注册表!$F$2:$F$3000)*([1]程序注册表!$X$2:$X$3000))</f>
        <v>0</v>
      </c>
      <c r="R209">
        <f>SUMPRODUCT(($B209=[1]程序注册表!$C$2:$C$3000)*($R$1=[1]程序注册表!$F$2:$F$3000)*([1]程序注册表!$X$2:$X$3000))</f>
        <v>0</v>
      </c>
      <c r="S209">
        <f>SUMPRODUCT(($B209=[1]程序注册表!$C$2:$C$3000)*($S$1=[1]程序注册表!$F$2:$F$3000)*([1]程序注册表!$X$2:$X$3000))</f>
        <v>0</v>
      </c>
      <c r="T209">
        <f>SUMPRODUCT(($B209=[1]程序注册表!$C$2:$C$3000)*($T$1=[1]程序注册表!$F$2:$F$3000)*([1]程序注册表!$X$2:$X$3000))</f>
        <v>0</v>
      </c>
      <c r="U209">
        <f>SUMPRODUCT(($B209=[1]程序注册表!$C$2:$C$3000)*($U$1=[1]程序注册表!$F$2:$F$3000)*([1]程序注册表!$X$2:$X$3000))</f>
        <v>0</v>
      </c>
      <c r="V209">
        <f>SUMPRODUCT(($B209=[1]程序注册表!$C$2:$C$3000)*($V$1=[1]程序注册表!$F$2:$F$3000)*([1]程序注册表!$X$2:$X$3000))</f>
        <v>0</v>
      </c>
      <c r="W209">
        <f>SUMPRODUCT(($B209=[1]程序注册表!$C$2:$C$3000)*($W$1=[1]程序注册表!$F$2:$F$3000)*([1]程序注册表!$X$2:$X$3000))</f>
        <v>0</v>
      </c>
      <c r="X209">
        <f>SUMPRODUCT(($B209=[1]程序注册表!$C$2:$C$3000)*($X$1=[1]程序注册表!$F$2:$F$3000)*([1]程序注册表!$X$2:$X$3000))</f>
        <v>0</v>
      </c>
      <c r="Y209" s="9">
        <f t="shared" ref="Y209:Y272" si="179">IF($Y$1=$H209,$N209/$J209/$I209,0)</f>
        <v>0</v>
      </c>
      <c r="Z209" s="9">
        <f t="shared" ref="Z209:Z272" si="180">IF($Z$1=H209,$N209/$J209/$I209,0)</f>
        <v>0</v>
      </c>
      <c r="AA209" s="9">
        <f t="shared" ref="AA209:AA272" si="181">IF($AA$1=$H209,$N209/$J209/$I209,0)</f>
        <v>0</v>
      </c>
      <c r="AB209" s="9">
        <f t="shared" ref="AB209:AB272" si="182">IF($AB$1=$H209,$N209/$J209/$I209,0)</f>
        <v>0</v>
      </c>
      <c r="AC209" s="9">
        <f t="shared" ref="AC209:AC272" si="183">IF($AC$1=$H209,$N209/$J209/$I209,0)</f>
        <v>0</v>
      </c>
      <c r="AD209" s="9">
        <f t="shared" ref="AD209:AD272" si="184">IF($AD$1=$H209,$N209/$J209/$I209,0)</f>
        <v>0</v>
      </c>
      <c r="AE209" s="9">
        <f t="shared" ref="AE209:AE272" si="185">IF($AE$1=$H209,$N209/$J209/$I209,0)</f>
        <v>0</v>
      </c>
      <c r="AF209" s="9">
        <f t="shared" ref="AF209:AF272" si="186">IF($AF$1=$H209,$N209/$J209/$I209,0)</f>
        <v>0</v>
      </c>
      <c r="AG209" s="9">
        <f t="shared" ref="AG209:AG272" si="187">IF($AG$1=$H209,$N209/$J209/$I209,0)</f>
        <v>0</v>
      </c>
      <c r="AH209" s="14">
        <f t="shared" ref="AH209:AH272" si="188">IF($AH$1=$K209,$N209/$M209/$L209,0)</f>
        <v>0</v>
      </c>
      <c r="AI209" s="14">
        <f t="shared" ref="AI209:AI272" si="189">IF($AI$1=$K209,$N209/$M209/$L209,0)</f>
        <v>0</v>
      </c>
      <c r="AJ209" s="14">
        <f t="shared" ref="AJ209:AJ272" si="190">IF($AJ$1=$K209,$N209/$M209/$L209,0)</f>
        <v>0</v>
      </c>
      <c r="AK209" s="14">
        <f t="shared" ref="AK209:AK272" si="191">IF($AK$1=$K209,$N209/$M209/$L209,0)</f>
        <v>0</v>
      </c>
      <c r="AL209" s="14">
        <f t="shared" ref="AL209:AL272" si="192">IF($AL$1=$K209,$N209/$M209/$L209,0)</f>
        <v>0</v>
      </c>
      <c r="AM209" s="14">
        <f t="shared" ref="AM209:AM272" si="193">IF($AM$1=$K209,$N209/$M209/$L209,0)</f>
        <v>0</v>
      </c>
      <c r="AN209" s="14">
        <f t="shared" ref="AN209:AN272" si="194">IF($AN$1=$K209,$N209/$M209/$L209,0)</f>
        <v>0</v>
      </c>
      <c r="AO209" s="14">
        <f t="shared" ref="AO209:AO272" si="195">IF($AO$1=$K209,$N209/$M209/$L209,0)</f>
        <v>0</v>
      </c>
      <c r="AP209" s="14">
        <f t="shared" ref="AP209:AP272" si="196">IF($AP$1=$K209,$N209/$M209/$L209,0)</f>
        <v>0</v>
      </c>
      <c r="AQ209" s="16">
        <f t="shared" ref="AQ209:AQ272" si="197">IF(AI209+AJ209+AK209+AL209+AM209+AN209+AO209+AP209=0,Y209,Y209/2)</f>
        <v>0</v>
      </c>
      <c r="AR209" s="16">
        <f t="shared" ref="AR209:AR272" si="198">IF(AH209+AJ209+AK209+AL209+AM209+AN209+AO209+AP209=0,Z209,Z209/2)</f>
        <v>0</v>
      </c>
      <c r="AS209" s="16">
        <f t="shared" ref="AS209:AS272" si="199">IF(AH209+AI209+AK209+AM209+AL209+AN209+AO209+AP209=0,AA209,AA209/2)</f>
        <v>0</v>
      </c>
      <c r="AT209" s="16">
        <f t="shared" ref="AT209:AT272" si="200">IF(AH209+AI209+AJ209+AL209+AM209+AN209+AO209+AP209=0,AB209,AB209/2)</f>
        <v>0</v>
      </c>
      <c r="AU209" s="16">
        <f t="shared" ref="AU209:AU272" si="201">IF(AH209+AI209+AJ209+AK209+AM209+AN209+AO209+AP209=0,AC209,AC209/2)</f>
        <v>0</v>
      </c>
      <c r="AV209" s="16">
        <f t="shared" ref="AV209:AV272" si="202">IF(AH209+AI209+AJ209+AK209+AL209+AN209+AO209+AP209=0,AD209,AD209/2)</f>
        <v>0</v>
      </c>
      <c r="AW209" s="16">
        <f t="shared" ref="AW209:AW272" si="203">IF(AH209+AI209+AJ209+AK209+AL209+AM209+AO209+AP209=0,AE209,AE209/2)</f>
        <v>0</v>
      </c>
      <c r="AX209" s="16">
        <f t="shared" ref="AX209:AX272" si="204">IF(AH209+AI209+AJ209+AK209+AL209+AM209+AN209+AP209=0,AF209,AF209/2)</f>
        <v>0</v>
      </c>
      <c r="AY209" s="16">
        <f t="shared" ref="AY209:AY272" si="205">IF(AH209+AI209+AJ209+AK209+AL209+AM209+AN209+AO209=0,AG209,AG209/2)</f>
        <v>0</v>
      </c>
      <c r="AZ209" s="18">
        <f t="shared" ref="AZ209:AZ272" si="206">IF(Z209+AA209+AB209+AC209+AD209+AE209+AF209+AG209=0,AH209,AH209/2)</f>
        <v>0</v>
      </c>
      <c r="BA209" s="18">
        <f t="shared" ref="BA209:BA272" si="207">IF(Y209+AA209+AB209+AC209+AD209+AE209+AF209+AG209=0,AI209,AI209/2)</f>
        <v>0</v>
      </c>
      <c r="BB209" s="18">
        <f t="shared" ref="BB209:BB272" si="208">IF(Y209+Z209+AB209+AC209+AD209+AE209+AF209+AG209=0,AJ209,AJ209/2)</f>
        <v>0</v>
      </c>
      <c r="BC209" s="18">
        <f t="shared" ref="BC209:BC272" si="209">IF(Y209+Z209+AA209+AC209+AD209+AE209+AF209+AG209=0,AK209,AK209/2)</f>
        <v>0</v>
      </c>
      <c r="BD209" s="18">
        <f t="shared" ref="BD209:BD272" si="210">IF(Y209+Z209+AA209+AB209+AD209+AE209+AF209+AG209=0,AL209,AL209/2)</f>
        <v>0</v>
      </c>
      <c r="BE209" s="18">
        <f t="shared" ref="BE209:BE272" si="211">IF(Y209+Z209+AA209+AB209+AC209+AE209+AF209+AG209=0,AM209,AM209/2)</f>
        <v>0</v>
      </c>
      <c r="BF209" s="18">
        <f t="shared" ref="BF209:BF272" si="212">IF(Y209+Z209+AA209+AB209+AC209+AD209+AF209+AG209=0,AN209,AN209/2)</f>
        <v>0</v>
      </c>
      <c r="BG209" s="18">
        <f t="shared" ref="BG209:BG272" si="213">IF(Y209+Z209+AA209+AB209+AC209+AD209+AE209+AG209=0,AO209,AO209/2)</f>
        <v>0</v>
      </c>
      <c r="BH209" s="18">
        <f t="shared" ref="BH209:BH272" si="214">IF(Y209+Z209+AA209+AB209+AC209+AD209+AE209+AF209=0,AP209,AP209/2)</f>
        <v>0</v>
      </c>
    </row>
    <row r="210" spans="8:60" x14ac:dyDescent="0.25">
      <c r="H210" s="6" t="str">
        <f>IFERROR(VLOOKUP(B210,Sheet3!$A$1:$C$500,2,0),"")</f>
        <v/>
      </c>
      <c r="I210" s="2">
        <f t="shared" si="175"/>
        <v>0</v>
      </c>
      <c r="J210" s="2">
        <f t="shared" si="176"/>
        <v>0</v>
      </c>
      <c r="K210" s="12" t="str">
        <f>IFERROR(VLOOKUP(B210,Sheet3!$A$1:$C$500,3,0),"")</f>
        <v/>
      </c>
      <c r="L210" s="2">
        <f t="shared" si="177"/>
        <v>0</v>
      </c>
      <c r="M210" s="2">
        <f t="shared" si="178"/>
        <v>0</v>
      </c>
      <c r="N210">
        <f t="shared" si="172"/>
        <v>0</v>
      </c>
      <c r="O210">
        <f>SUMPRODUCT(($B210=[1]程序注册表!$C$2:$C$3000)*($O$1=[1]程序注册表!$F$2:$F$3000)*([1]程序注册表!$X$2:$X$3000))</f>
        <v>0</v>
      </c>
      <c r="P210">
        <f>SUMPRODUCT(($B210=[1]程序注册表!$C$2:$C$3000)*($P$1=[1]程序注册表!$F$2:$F$3000)*([1]程序注册表!$X$2:$X$3000))</f>
        <v>0</v>
      </c>
      <c r="Q210">
        <f>SUMPRODUCT(($B210=[1]程序注册表!$C$2:$C$3000)*($Q$1=[1]程序注册表!$F$2:$F$3000)*([1]程序注册表!$X$2:$X$3000))</f>
        <v>0</v>
      </c>
      <c r="R210">
        <f>SUMPRODUCT(($B210=[1]程序注册表!$C$2:$C$3000)*($R$1=[1]程序注册表!$F$2:$F$3000)*([1]程序注册表!$X$2:$X$3000))</f>
        <v>0</v>
      </c>
      <c r="S210">
        <f>SUMPRODUCT(($B210=[1]程序注册表!$C$2:$C$3000)*($S$1=[1]程序注册表!$F$2:$F$3000)*([1]程序注册表!$X$2:$X$3000))</f>
        <v>0</v>
      </c>
      <c r="T210">
        <f>SUMPRODUCT(($B210=[1]程序注册表!$C$2:$C$3000)*($T$1=[1]程序注册表!$F$2:$F$3000)*([1]程序注册表!$X$2:$X$3000))</f>
        <v>0</v>
      </c>
      <c r="U210">
        <f>SUMPRODUCT(($B210=[1]程序注册表!$C$2:$C$3000)*($U$1=[1]程序注册表!$F$2:$F$3000)*([1]程序注册表!$X$2:$X$3000))</f>
        <v>0</v>
      </c>
      <c r="V210">
        <f>SUMPRODUCT(($B210=[1]程序注册表!$C$2:$C$3000)*($V$1=[1]程序注册表!$F$2:$F$3000)*([1]程序注册表!$X$2:$X$3000))</f>
        <v>0</v>
      </c>
      <c r="W210">
        <f>SUMPRODUCT(($B210=[1]程序注册表!$C$2:$C$3000)*($W$1=[1]程序注册表!$F$2:$F$3000)*([1]程序注册表!$X$2:$X$3000))</f>
        <v>0</v>
      </c>
      <c r="X210">
        <f>SUMPRODUCT(($B210=[1]程序注册表!$C$2:$C$3000)*($X$1=[1]程序注册表!$F$2:$F$3000)*([1]程序注册表!$X$2:$X$3000))</f>
        <v>0</v>
      </c>
      <c r="Y210" s="9">
        <f t="shared" si="179"/>
        <v>0</v>
      </c>
      <c r="Z210" s="9">
        <f t="shared" si="180"/>
        <v>0</v>
      </c>
      <c r="AA210" s="9">
        <f t="shared" si="181"/>
        <v>0</v>
      </c>
      <c r="AB210" s="9">
        <f t="shared" si="182"/>
        <v>0</v>
      </c>
      <c r="AC210" s="9">
        <f t="shared" si="183"/>
        <v>0</v>
      </c>
      <c r="AD210" s="9">
        <f t="shared" si="184"/>
        <v>0</v>
      </c>
      <c r="AE210" s="9">
        <f t="shared" si="185"/>
        <v>0</v>
      </c>
      <c r="AF210" s="9">
        <f t="shared" si="186"/>
        <v>0</v>
      </c>
      <c r="AG210" s="9">
        <f t="shared" si="187"/>
        <v>0</v>
      </c>
      <c r="AH210" s="14">
        <f t="shared" si="188"/>
        <v>0</v>
      </c>
      <c r="AI210" s="14">
        <f t="shared" si="189"/>
        <v>0</v>
      </c>
      <c r="AJ210" s="14">
        <f t="shared" si="190"/>
        <v>0</v>
      </c>
      <c r="AK210" s="14">
        <f t="shared" si="191"/>
        <v>0</v>
      </c>
      <c r="AL210" s="14">
        <f t="shared" si="192"/>
        <v>0</v>
      </c>
      <c r="AM210" s="14">
        <f t="shared" si="193"/>
        <v>0</v>
      </c>
      <c r="AN210" s="14">
        <f t="shared" si="194"/>
        <v>0</v>
      </c>
      <c r="AO210" s="14">
        <f t="shared" si="195"/>
        <v>0</v>
      </c>
      <c r="AP210" s="14">
        <f t="shared" si="196"/>
        <v>0</v>
      </c>
      <c r="AQ210" s="16">
        <f t="shared" si="197"/>
        <v>0</v>
      </c>
      <c r="AR210" s="16">
        <f t="shared" si="198"/>
        <v>0</v>
      </c>
      <c r="AS210" s="16">
        <f t="shared" si="199"/>
        <v>0</v>
      </c>
      <c r="AT210" s="16">
        <f t="shared" si="200"/>
        <v>0</v>
      </c>
      <c r="AU210" s="16">
        <f t="shared" si="201"/>
        <v>0</v>
      </c>
      <c r="AV210" s="16">
        <f t="shared" si="202"/>
        <v>0</v>
      </c>
      <c r="AW210" s="16">
        <f t="shared" si="203"/>
        <v>0</v>
      </c>
      <c r="AX210" s="16">
        <f t="shared" si="204"/>
        <v>0</v>
      </c>
      <c r="AY210" s="16">
        <f t="shared" si="205"/>
        <v>0</v>
      </c>
      <c r="AZ210" s="18">
        <f t="shared" si="206"/>
        <v>0</v>
      </c>
      <c r="BA210" s="18">
        <f t="shared" si="207"/>
        <v>0</v>
      </c>
      <c r="BB210" s="18">
        <f t="shared" si="208"/>
        <v>0</v>
      </c>
      <c r="BC210" s="18">
        <f t="shared" si="209"/>
        <v>0</v>
      </c>
      <c r="BD210" s="18">
        <f t="shared" si="210"/>
        <v>0</v>
      </c>
      <c r="BE210" s="18">
        <f t="shared" si="211"/>
        <v>0</v>
      </c>
      <c r="BF210" s="18">
        <f t="shared" si="212"/>
        <v>0</v>
      </c>
      <c r="BG210" s="18">
        <f t="shared" si="213"/>
        <v>0</v>
      </c>
      <c r="BH210" s="18">
        <f t="shared" si="214"/>
        <v>0</v>
      </c>
    </row>
    <row r="211" spans="8:60" x14ac:dyDescent="0.25">
      <c r="H211" s="6" t="str">
        <f>IFERROR(VLOOKUP(B211,Sheet3!$A$1:$C$500,2,0),"")</f>
        <v/>
      </c>
      <c r="I211" s="2">
        <f t="shared" si="175"/>
        <v>0</v>
      </c>
      <c r="J211" s="2">
        <f t="shared" si="176"/>
        <v>0</v>
      </c>
      <c r="K211" s="12" t="str">
        <f>IFERROR(VLOOKUP(B211,Sheet3!$A$1:$C$500,3,0),"")</f>
        <v/>
      </c>
      <c r="L211" s="2">
        <f t="shared" si="177"/>
        <v>0</v>
      </c>
      <c r="M211" s="2">
        <f t="shared" si="178"/>
        <v>0</v>
      </c>
      <c r="N211">
        <f t="shared" si="172"/>
        <v>0</v>
      </c>
      <c r="O211">
        <f>SUMPRODUCT(($B211=[1]程序注册表!$C$2:$C$3000)*($O$1=[1]程序注册表!$F$2:$F$3000)*([1]程序注册表!$X$2:$X$3000))</f>
        <v>0</v>
      </c>
      <c r="P211">
        <f>SUMPRODUCT(($B211=[1]程序注册表!$C$2:$C$3000)*($P$1=[1]程序注册表!$F$2:$F$3000)*([1]程序注册表!$X$2:$X$3000))</f>
        <v>0</v>
      </c>
      <c r="Q211">
        <f>SUMPRODUCT(($B211=[1]程序注册表!$C$2:$C$3000)*($Q$1=[1]程序注册表!$F$2:$F$3000)*([1]程序注册表!$X$2:$X$3000))</f>
        <v>0</v>
      </c>
      <c r="R211">
        <f>SUMPRODUCT(($B211=[1]程序注册表!$C$2:$C$3000)*($R$1=[1]程序注册表!$F$2:$F$3000)*([1]程序注册表!$X$2:$X$3000))</f>
        <v>0</v>
      </c>
      <c r="S211">
        <f>SUMPRODUCT(($B211=[1]程序注册表!$C$2:$C$3000)*($S$1=[1]程序注册表!$F$2:$F$3000)*([1]程序注册表!$X$2:$X$3000))</f>
        <v>0</v>
      </c>
      <c r="T211">
        <f>SUMPRODUCT(($B211=[1]程序注册表!$C$2:$C$3000)*($T$1=[1]程序注册表!$F$2:$F$3000)*([1]程序注册表!$X$2:$X$3000))</f>
        <v>0</v>
      </c>
      <c r="U211">
        <f>SUMPRODUCT(($B211=[1]程序注册表!$C$2:$C$3000)*($U$1=[1]程序注册表!$F$2:$F$3000)*([1]程序注册表!$X$2:$X$3000))</f>
        <v>0</v>
      </c>
      <c r="V211">
        <f>SUMPRODUCT(($B211=[1]程序注册表!$C$2:$C$3000)*($V$1=[1]程序注册表!$F$2:$F$3000)*([1]程序注册表!$X$2:$X$3000))</f>
        <v>0</v>
      </c>
      <c r="W211">
        <f>SUMPRODUCT(($B211=[1]程序注册表!$C$2:$C$3000)*($W$1=[1]程序注册表!$F$2:$F$3000)*([1]程序注册表!$X$2:$X$3000))</f>
        <v>0</v>
      </c>
      <c r="X211">
        <f>SUMPRODUCT(($B211=[1]程序注册表!$C$2:$C$3000)*($X$1=[1]程序注册表!$F$2:$F$3000)*([1]程序注册表!$X$2:$X$3000))</f>
        <v>0</v>
      </c>
      <c r="Y211" s="9">
        <f t="shared" si="179"/>
        <v>0</v>
      </c>
      <c r="Z211" s="9">
        <f t="shared" si="180"/>
        <v>0</v>
      </c>
      <c r="AA211" s="9">
        <f t="shared" si="181"/>
        <v>0</v>
      </c>
      <c r="AB211" s="9">
        <f t="shared" si="182"/>
        <v>0</v>
      </c>
      <c r="AC211" s="9">
        <f t="shared" si="183"/>
        <v>0</v>
      </c>
      <c r="AD211" s="9">
        <f t="shared" si="184"/>
        <v>0</v>
      </c>
      <c r="AE211" s="9">
        <f t="shared" si="185"/>
        <v>0</v>
      </c>
      <c r="AF211" s="9">
        <f t="shared" si="186"/>
        <v>0</v>
      </c>
      <c r="AG211" s="9">
        <f t="shared" si="187"/>
        <v>0</v>
      </c>
      <c r="AH211" s="14">
        <f t="shared" si="188"/>
        <v>0</v>
      </c>
      <c r="AI211" s="14">
        <f t="shared" si="189"/>
        <v>0</v>
      </c>
      <c r="AJ211" s="14">
        <f t="shared" si="190"/>
        <v>0</v>
      </c>
      <c r="AK211" s="14">
        <f t="shared" si="191"/>
        <v>0</v>
      </c>
      <c r="AL211" s="14">
        <f t="shared" si="192"/>
        <v>0</v>
      </c>
      <c r="AM211" s="14">
        <f t="shared" si="193"/>
        <v>0</v>
      </c>
      <c r="AN211" s="14">
        <f t="shared" si="194"/>
        <v>0</v>
      </c>
      <c r="AO211" s="14">
        <f t="shared" si="195"/>
        <v>0</v>
      </c>
      <c r="AP211" s="14">
        <f t="shared" si="196"/>
        <v>0</v>
      </c>
      <c r="AQ211" s="16">
        <f t="shared" si="197"/>
        <v>0</v>
      </c>
      <c r="AR211" s="16">
        <f t="shared" si="198"/>
        <v>0</v>
      </c>
      <c r="AS211" s="16">
        <f t="shared" si="199"/>
        <v>0</v>
      </c>
      <c r="AT211" s="16">
        <f t="shared" si="200"/>
        <v>0</v>
      </c>
      <c r="AU211" s="16">
        <f t="shared" si="201"/>
        <v>0</v>
      </c>
      <c r="AV211" s="16">
        <f t="shared" si="202"/>
        <v>0</v>
      </c>
      <c r="AW211" s="16">
        <f t="shared" si="203"/>
        <v>0</v>
      </c>
      <c r="AX211" s="16">
        <f t="shared" si="204"/>
        <v>0</v>
      </c>
      <c r="AY211" s="16">
        <f t="shared" si="205"/>
        <v>0</v>
      </c>
      <c r="AZ211" s="18">
        <f t="shared" si="206"/>
        <v>0</v>
      </c>
      <c r="BA211" s="18">
        <f t="shared" si="207"/>
        <v>0</v>
      </c>
      <c r="BB211" s="18">
        <f t="shared" si="208"/>
        <v>0</v>
      </c>
      <c r="BC211" s="18">
        <f t="shared" si="209"/>
        <v>0</v>
      </c>
      <c r="BD211" s="18">
        <f t="shared" si="210"/>
        <v>0</v>
      </c>
      <c r="BE211" s="18">
        <f t="shared" si="211"/>
        <v>0</v>
      </c>
      <c r="BF211" s="18">
        <f t="shared" si="212"/>
        <v>0</v>
      </c>
      <c r="BG211" s="18">
        <f t="shared" si="213"/>
        <v>0</v>
      </c>
      <c r="BH211" s="18">
        <f t="shared" si="214"/>
        <v>0</v>
      </c>
    </row>
    <row r="212" spans="8:60" x14ac:dyDescent="0.25">
      <c r="H212" s="6" t="str">
        <f>IFERROR(VLOOKUP(B212,Sheet3!$A$1:$C$500,2,0),"")</f>
        <v/>
      </c>
      <c r="I212" s="2">
        <f t="shared" si="175"/>
        <v>0</v>
      </c>
      <c r="J212" s="2">
        <f t="shared" si="176"/>
        <v>0</v>
      </c>
      <c r="K212" s="12" t="str">
        <f>IFERROR(VLOOKUP(B212,Sheet3!$A$1:$C$500,3,0),"")</f>
        <v/>
      </c>
      <c r="L212" s="2">
        <f t="shared" si="177"/>
        <v>0</v>
      </c>
      <c r="M212" s="2">
        <f t="shared" si="178"/>
        <v>0</v>
      </c>
      <c r="N212">
        <f t="shared" si="172"/>
        <v>0</v>
      </c>
      <c r="O212">
        <f>SUMPRODUCT(($B212=[1]程序注册表!$C$2:$C$3000)*($O$1=[1]程序注册表!$F$2:$F$3000)*([1]程序注册表!$X$2:$X$3000))</f>
        <v>0</v>
      </c>
      <c r="P212">
        <f>SUMPRODUCT(($B212=[1]程序注册表!$C$2:$C$3000)*($P$1=[1]程序注册表!$F$2:$F$3000)*([1]程序注册表!$X$2:$X$3000))</f>
        <v>0</v>
      </c>
      <c r="Q212">
        <f>SUMPRODUCT(($B212=[1]程序注册表!$C$2:$C$3000)*($Q$1=[1]程序注册表!$F$2:$F$3000)*([1]程序注册表!$X$2:$X$3000))</f>
        <v>0</v>
      </c>
      <c r="R212">
        <f>SUMPRODUCT(($B212=[1]程序注册表!$C$2:$C$3000)*($R$1=[1]程序注册表!$F$2:$F$3000)*([1]程序注册表!$X$2:$X$3000))</f>
        <v>0</v>
      </c>
      <c r="S212">
        <f>SUMPRODUCT(($B212=[1]程序注册表!$C$2:$C$3000)*($S$1=[1]程序注册表!$F$2:$F$3000)*([1]程序注册表!$X$2:$X$3000))</f>
        <v>0</v>
      </c>
      <c r="T212">
        <f>SUMPRODUCT(($B212=[1]程序注册表!$C$2:$C$3000)*($T$1=[1]程序注册表!$F$2:$F$3000)*([1]程序注册表!$X$2:$X$3000))</f>
        <v>0</v>
      </c>
      <c r="U212">
        <f>SUMPRODUCT(($B212=[1]程序注册表!$C$2:$C$3000)*($U$1=[1]程序注册表!$F$2:$F$3000)*([1]程序注册表!$X$2:$X$3000))</f>
        <v>0</v>
      </c>
      <c r="V212">
        <f>SUMPRODUCT(($B212=[1]程序注册表!$C$2:$C$3000)*($V$1=[1]程序注册表!$F$2:$F$3000)*([1]程序注册表!$X$2:$X$3000))</f>
        <v>0</v>
      </c>
      <c r="W212">
        <f>SUMPRODUCT(($B212=[1]程序注册表!$C$2:$C$3000)*($W$1=[1]程序注册表!$F$2:$F$3000)*([1]程序注册表!$X$2:$X$3000))</f>
        <v>0</v>
      </c>
      <c r="X212">
        <f>SUMPRODUCT(($B212=[1]程序注册表!$C$2:$C$3000)*($X$1=[1]程序注册表!$F$2:$F$3000)*([1]程序注册表!$X$2:$X$3000))</f>
        <v>0</v>
      </c>
      <c r="Y212" s="9">
        <f t="shared" si="179"/>
        <v>0</v>
      </c>
      <c r="Z212" s="9">
        <f t="shared" si="180"/>
        <v>0</v>
      </c>
      <c r="AA212" s="9">
        <f t="shared" si="181"/>
        <v>0</v>
      </c>
      <c r="AB212" s="9">
        <f t="shared" si="182"/>
        <v>0</v>
      </c>
      <c r="AC212" s="9">
        <f t="shared" si="183"/>
        <v>0</v>
      </c>
      <c r="AD212" s="9">
        <f t="shared" si="184"/>
        <v>0</v>
      </c>
      <c r="AE212" s="9">
        <f t="shared" si="185"/>
        <v>0</v>
      </c>
      <c r="AF212" s="9">
        <f t="shared" si="186"/>
        <v>0</v>
      </c>
      <c r="AG212" s="9">
        <f t="shared" si="187"/>
        <v>0</v>
      </c>
      <c r="AH212" s="14">
        <f t="shared" si="188"/>
        <v>0</v>
      </c>
      <c r="AI212" s="14">
        <f t="shared" si="189"/>
        <v>0</v>
      </c>
      <c r="AJ212" s="14">
        <f t="shared" si="190"/>
        <v>0</v>
      </c>
      <c r="AK212" s="14">
        <f t="shared" si="191"/>
        <v>0</v>
      </c>
      <c r="AL212" s="14">
        <f t="shared" si="192"/>
        <v>0</v>
      </c>
      <c r="AM212" s="14">
        <f t="shared" si="193"/>
        <v>0</v>
      </c>
      <c r="AN212" s="14">
        <f t="shared" si="194"/>
        <v>0</v>
      </c>
      <c r="AO212" s="14">
        <f t="shared" si="195"/>
        <v>0</v>
      </c>
      <c r="AP212" s="14">
        <f t="shared" si="196"/>
        <v>0</v>
      </c>
      <c r="AQ212" s="16">
        <f t="shared" si="197"/>
        <v>0</v>
      </c>
      <c r="AR212" s="16">
        <f t="shared" si="198"/>
        <v>0</v>
      </c>
      <c r="AS212" s="16">
        <f t="shared" si="199"/>
        <v>0</v>
      </c>
      <c r="AT212" s="16">
        <f t="shared" si="200"/>
        <v>0</v>
      </c>
      <c r="AU212" s="16">
        <f t="shared" si="201"/>
        <v>0</v>
      </c>
      <c r="AV212" s="16">
        <f t="shared" si="202"/>
        <v>0</v>
      </c>
      <c r="AW212" s="16">
        <f t="shared" si="203"/>
        <v>0</v>
      </c>
      <c r="AX212" s="16">
        <f t="shared" si="204"/>
        <v>0</v>
      </c>
      <c r="AY212" s="16">
        <f t="shared" si="205"/>
        <v>0</v>
      </c>
      <c r="AZ212" s="18">
        <f t="shared" si="206"/>
        <v>0</v>
      </c>
      <c r="BA212" s="18">
        <f t="shared" si="207"/>
        <v>0</v>
      </c>
      <c r="BB212" s="18">
        <f t="shared" si="208"/>
        <v>0</v>
      </c>
      <c r="BC212" s="18">
        <f t="shared" si="209"/>
        <v>0</v>
      </c>
      <c r="BD212" s="18">
        <f t="shared" si="210"/>
        <v>0</v>
      </c>
      <c r="BE212" s="18">
        <f t="shared" si="211"/>
        <v>0</v>
      </c>
      <c r="BF212" s="18">
        <f t="shared" si="212"/>
        <v>0</v>
      </c>
      <c r="BG212" s="18">
        <f t="shared" si="213"/>
        <v>0</v>
      </c>
      <c r="BH212" s="18">
        <f t="shared" si="214"/>
        <v>0</v>
      </c>
    </row>
    <row r="213" spans="8:60" x14ac:dyDescent="0.25">
      <c r="H213" s="6" t="str">
        <f>IFERROR(VLOOKUP(B213,Sheet3!$A$1:$C$500,2,0),"")</f>
        <v/>
      </c>
      <c r="I213" s="2">
        <f t="shared" si="175"/>
        <v>0</v>
      </c>
      <c r="J213" s="2">
        <f t="shared" si="176"/>
        <v>0</v>
      </c>
      <c r="K213" s="12" t="str">
        <f>IFERROR(VLOOKUP(B213,Sheet3!$A$1:$C$500,3,0),"")</f>
        <v/>
      </c>
      <c r="L213" s="2">
        <f t="shared" si="177"/>
        <v>0</v>
      </c>
      <c r="M213" s="2">
        <f t="shared" si="178"/>
        <v>0</v>
      </c>
      <c r="N213">
        <f t="shared" si="172"/>
        <v>0</v>
      </c>
      <c r="O213">
        <f>SUMPRODUCT(($B213=[1]程序注册表!$C$2:$C$3000)*($O$1=[1]程序注册表!$F$2:$F$3000)*([1]程序注册表!$X$2:$X$3000))</f>
        <v>0</v>
      </c>
      <c r="P213">
        <f>SUMPRODUCT(($B213=[1]程序注册表!$C$2:$C$3000)*($P$1=[1]程序注册表!$F$2:$F$3000)*([1]程序注册表!$X$2:$X$3000))</f>
        <v>0</v>
      </c>
      <c r="Q213">
        <f>SUMPRODUCT(($B213=[1]程序注册表!$C$2:$C$3000)*($Q$1=[1]程序注册表!$F$2:$F$3000)*([1]程序注册表!$X$2:$X$3000))</f>
        <v>0</v>
      </c>
      <c r="R213">
        <f>SUMPRODUCT(($B213=[1]程序注册表!$C$2:$C$3000)*($R$1=[1]程序注册表!$F$2:$F$3000)*([1]程序注册表!$X$2:$X$3000))</f>
        <v>0</v>
      </c>
      <c r="S213">
        <f>SUMPRODUCT(($B213=[1]程序注册表!$C$2:$C$3000)*($S$1=[1]程序注册表!$F$2:$F$3000)*([1]程序注册表!$X$2:$X$3000))</f>
        <v>0</v>
      </c>
      <c r="T213">
        <f>SUMPRODUCT(($B213=[1]程序注册表!$C$2:$C$3000)*($T$1=[1]程序注册表!$F$2:$F$3000)*([1]程序注册表!$X$2:$X$3000))</f>
        <v>0</v>
      </c>
      <c r="U213">
        <f>SUMPRODUCT(($B213=[1]程序注册表!$C$2:$C$3000)*($U$1=[1]程序注册表!$F$2:$F$3000)*([1]程序注册表!$X$2:$X$3000))</f>
        <v>0</v>
      </c>
      <c r="V213">
        <f>SUMPRODUCT(($B213=[1]程序注册表!$C$2:$C$3000)*($V$1=[1]程序注册表!$F$2:$F$3000)*([1]程序注册表!$X$2:$X$3000))</f>
        <v>0</v>
      </c>
      <c r="W213">
        <f>SUMPRODUCT(($B213=[1]程序注册表!$C$2:$C$3000)*($W$1=[1]程序注册表!$F$2:$F$3000)*([1]程序注册表!$X$2:$X$3000))</f>
        <v>0</v>
      </c>
      <c r="X213">
        <f>SUMPRODUCT(($B213=[1]程序注册表!$C$2:$C$3000)*($X$1=[1]程序注册表!$F$2:$F$3000)*([1]程序注册表!$X$2:$X$3000))</f>
        <v>0</v>
      </c>
      <c r="Y213" s="9">
        <f t="shared" si="179"/>
        <v>0</v>
      </c>
      <c r="Z213" s="9">
        <f t="shared" si="180"/>
        <v>0</v>
      </c>
      <c r="AA213" s="9">
        <f t="shared" si="181"/>
        <v>0</v>
      </c>
      <c r="AB213" s="9">
        <f t="shared" si="182"/>
        <v>0</v>
      </c>
      <c r="AC213" s="9">
        <f t="shared" si="183"/>
        <v>0</v>
      </c>
      <c r="AD213" s="9">
        <f t="shared" si="184"/>
        <v>0</v>
      </c>
      <c r="AE213" s="9">
        <f t="shared" si="185"/>
        <v>0</v>
      </c>
      <c r="AF213" s="9">
        <f t="shared" si="186"/>
        <v>0</v>
      </c>
      <c r="AG213" s="9">
        <f t="shared" si="187"/>
        <v>0</v>
      </c>
      <c r="AH213" s="14">
        <f t="shared" si="188"/>
        <v>0</v>
      </c>
      <c r="AI213" s="14">
        <f t="shared" si="189"/>
        <v>0</v>
      </c>
      <c r="AJ213" s="14">
        <f t="shared" si="190"/>
        <v>0</v>
      </c>
      <c r="AK213" s="14">
        <f t="shared" si="191"/>
        <v>0</v>
      </c>
      <c r="AL213" s="14">
        <f t="shared" si="192"/>
        <v>0</v>
      </c>
      <c r="AM213" s="14">
        <f t="shared" si="193"/>
        <v>0</v>
      </c>
      <c r="AN213" s="14">
        <f t="shared" si="194"/>
        <v>0</v>
      </c>
      <c r="AO213" s="14">
        <f t="shared" si="195"/>
        <v>0</v>
      </c>
      <c r="AP213" s="14">
        <f t="shared" si="196"/>
        <v>0</v>
      </c>
      <c r="AQ213" s="16">
        <f t="shared" si="197"/>
        <v>0</v>
      </c>
      <c r="AR213" s="16">
        <f t="shared" si="198"/>
        <v>0</v>
      </c>
      <c r="AS213" s="16">
        <f t="shared" si="199"/>
        <v>0</v>
      </c>
      <c r="AT213" s="16">
        <f t="shared" si="200"/>
        <v>0</v>
      </c>
      <c r="AU213" s="16">
        <f t="shared" si="201"/>
        <v>0</v>
      </c>
      <c r="AV213" s="16">
        <f t="shared" si="202"/>
        <v>0</v>
      </c>
      <c r="AW213" s="16">
        <f t="shared" si="203"/>
        <v>0</v>
      </c>
      <c r="AX213" s="16">
        <f t="shared" si="204"/>
        <v>0</v>
      </c>
      <c r="AY213" s="16">
        <f t="shared" si="205"/>
        <v>0</v>
      </c>
      <c r="AZ213" s="18">
        <f t="shared" si="206"/>
        <v>0</v>
      </c>
      <c r="BA213" s="18">
        <f t="shared" si="207"/>
        <v>0</v>
      </c>
      <c r="BB213" s="18">
        <f t="shared" si="208"/>
        <v>0</v>
      </c>
      <c r="BC213" s="18">
        <f t="shared" si="209"/>
        <v>0</v>
      </c>
      <c r="BD213" s="18">
        <f t="shared" si="210"/>
        <v>0</v>
      </c>
      <c r="BE213" s="18">
        <f t="shared" si="211"/>
        <v>0</v>
      </c>
      <c r="BF213" s="18">
        <f t="shared" si="212"/>
        <v>0</v>
      </c>
      <c r="BG213" s="18">
        <f t="shared" si="213"/>
        <v>0</v>
      </c>
      <c r="BH213" s="18">
        <f t="shared" si="214"/>
        <v>0</v>
      </c>
    </row>
    <row r="214" spans="8:60" x14ac:dyDescent="0.25">
      <c r="H214" s="6" t="str">
        <f>IFERROR(VLOOKUP(B214,Sheet3!$A$1:$C$500,2,0),"")</f>
        <v/>
      </c>
      <c r="I214" s="2">
        <f t="shared" si="175"/>
        <v>0</v>
      </c>
      <c r="J214" s="2">
        <f t="shared" si="176"/>
        <v>0</v>
      </c>
      <c r="K214" s="12" t="str">
        <f>IFERROR(VLOOKUP(B214,Sheet3!$A$1:$C$500,3,0),"")</f>
        <v/>
      </c>
      <c r="L214" s="2">
        <f t="shared" si="177"/>
        <v>0</v>
      </c>
      <c r="M214" s="2">
        <f t="shared" si="178"/>
        <v>0</v>
      </c>
      <c r="N214">
        <f t="shared" si="172"/>
        <v>0</v>
      </c>
      <c r="O214">
        <f>SUMPRODUCT(($B214=[1]程序注册表!$C$2:$C$3000)*($O$1=[1]程序注册表!$F$2:$F$3000)*([1]程序注册表!$X$2:$X$3000))</f>
        <v>0</v>
      </c>
      <c r="P214">
        <f>SUMPRODUCT(($B214=[1]程序注册表!$C$2:$C$3000)*($P$1=[1]程序注册表!$F$2:$F$3000)*([1]程序注册表!$X$2:$X$3000))</f>
        <v>0</v>
      </c>
      <c r="Q214">
        <f>SUMPRODUCT(($B214=[1]程序注册表!$C$2:$C$3000)*($Q$1=[1]程序注册表!$F$2:$F$3000)*([1]程序注册表!$X$2:$X$3000))</f>
        <v>0</v>
      </c>
      <c r="R214">
        <f>SUMPRODUCT(($B214=[1]程序注册表!$C$2:$C$3000)*($R$1=[1]程序注册表!$F$2:$F$3000)*([1]程序注册表!$X$2:$X$3000))</f>
        <v>0</v>
      </c>
      <c r="S214">
        <f>SUMPRODUCT(($B214=[1]程序注册表!$C$2:$C$3000)*($S$1=[1]程序注册表!$F$2:$F$3000)*([1]程序注册表!$X$2:$X$3000))</f>
        <v>0</v>
      </c>
      <c r="T214">
        <f>SUMPRODUCT(($B214=[1]程序注册表!$C$2:$C$3000)*($T$1=[1]程序注册表!$F$2:$F$3000)*([1]程序注册表!$X$2:$X$3000))</f>
        <v>0</v>
      </c>
      <c r="U214">
        <f>SUMPRODUCT(($B214=[1]程序注册表!$C$2:$C$3000)*($U$1=[1]程序注册表!$F$2:$F$3000)*([1]程序注册表!$X$2:$X$3000))</f>
        <v>0</v>
      </c>
      <c r="V214">
        <f>SUMPRODUCT(($B214=[1]程序注册表!$C$2:$C$3000)*($V$1=[1]程序注册表!$F$2:$F$3000)*([1]程序注册表!$X$2:$X$3000))</f>
        <v>0</v>
      </c>
      <c r="W214">
        <f>SUMPRODUCT(($B214=[1]程序注册表!$C$2:$C$3000)*($W$1=[1]程序注册表!$F$2:$F$3000)*([1]程序注册表!$X$2:$X$3000))</f>
        <v>0</v>
      </c>
      <c r="X214">
        <f>SUMPRODUCT(($B214=[1]程序注册表!$C$2:$C$3000)*($X$1=[1]程序注册表!$F$2:$F$3000)*([1]程序注册表!$X$2:$X$3000))</f>
        <v>0</v>
      </c>
      <c r="Y214" s="9">
        <f t="shared" si="179"/>
        <v>0</v>
      </c>
      <c r="Z214" s="9">
        <f t="shared" si="180"/>
        <v>0</v>
      </c>
      <c r="AA214" s="9">
        <f t="shared" si="181"/>
        <v>0</v>
      </c>
      <c r="AB214" s="9">
        <f t="shared" si="182"/>
        <v>0</v>
      </c>
      <c r="AC214" s="9">
        <f t="shared" si="183"/>
        <v>0</v>
      </c>
      <c r="AD214" s="9">
        <f t="shared" si="184"/>
        <v>0</v>
      </c>
      <c r="AE214" s="9">
        <f t="shared" si="185"/>
        <v>0</v>
      </c>
      <c r="AF214" s="9">
        <f t="shared" si="186"/>
        <v>0</v>
      </c>
      <c r="AG214" s="9">
        <f t="shared" si="187"/>
        <v>0</v>
      </c>
      <c r="AH214" s="14">
        <f t="shared" si="188"/>
        <v>0</v>
      </c>
      <c r="AI214" s="14">
        <f t="shared" si="189"/>
        <v>0</v>
      </c>
      <c r="AJ214" s="14">
        <f t="shared" si="190"/>
        <v>0</v>
      </c>
      <c r="AK214" s="14">
        <f t="shared" si="191"/>
        <v>0</v>
      </c>
      <c r="AL214" s="14">
        <f t="shared" si="192"/>
        <v>0</v>
      </c>
      <c r="AM214" s="14">
        <f t="shared" si="193"/>
        <v>0</v>
      </c>
      <c r="AN214" s="14">
        <f t="shared" si="194"/>
        <v>0</v>
      </c>
      <c r="AO214" s="14">
        <f t="shared" si="195"/>
        <v>0</v>
      </c>
      <c r="AP214" s="14">
        <f t="shared" si="196"/>
        <v>0</v>
      </c>
      <c r="AQ214" s="16">
        <f t="shared" si="197"/>
        <v>0</v>
      </c>
      <c r="AR214" s="16">
        <f t="shared" si="198"/>
        <v>0</v>
      </c>
      <c r="AS214" s="16">
        <f t="shared" si="199"/>
        <v>0</v>
      </c>
      <c r="AT214" s="16">
        <f t="shared" si="200"/>
        <v>0</v>
      </c>
      <c r="AU214" s="16">
        <f t="shared" si="201"/>
        <v>0</v>
      </c>
      <c r="AV214" s="16">
        <f t="shared" si="202"/>
        <v>0</v>
      </c>
      <c r="AW214" s="16">
        <f t="shared" si="203"/>
        <v>0</v>
      </c>
      <c r="AX214" s="16">
        <f t="shared" si="204"/>
        <v>0</v>
      </c>
      <c r="AY214" s="16">
        <f t="shared" si="205"/>
        <v>0</v>
      </c>
      <c r="AZ214" s="18">
        <f t="shared" si="206"/>
        <v>0</v>
      </c>
      <c r="BA214" s="18">
        <f t="shared" si="207"/>
        <v>0</v>
      </c>
      <c r="BB214" s="18">
        <f t="shared" si="208"/>
        <v>0</v>
      </c>
      <c r="BC214" s="18">
        <f t="shared" si="209"/>
        <v>0</v>
      </c>
      <c r="BD214" s="18">
        <f t="shared" si="210"/>
        <v>0</v>
      </c>
      <c r="BE214" s="18">
        <f t="shared" si="211"/>
        <v>0</v>
      </c>
      <c r="BF214" s="18">
        <f t="shared" si="212"/>
        <v>0</v>
      </c>
      <c r="BG214" s="18">
        <f t="shared" si="213"/>
        <v>0</v>
      </c>
      <c r="BH214" s="18">
        <f t="shared" si="214"/>
        <v>0</v>
      </c>
    </row>
    <row r="215" spans="8:60" x14ac:dyDescent="0.25">
      <c r="H215" s="6" t="str">
        <f>IFERROR(VLOOKUP(B215,Sheet3!$A$1:$C$500,2,0),"")</f>
        <v/>
      </c>
      <c r="I215" s="2">
        <f t="shared" si="175"/>
        <v>0</v>
      </c>
      <c r="J215" s="2">
        <f t="shared" si="176"/>
        <v>0</v>
      </c>
      <c r="K215" s="12" t="str">
        <f>IFERROR(VLOOKUP(B215,Sheet3!$A$1:$C$500,3,0),"")</f>
        <v/>
      </c>
      <c r="L215" s="2">
        <f t="shared" si="177"/>
        <v>0</v>
      </c>
      <c r="M215" s="2">
        <f t="shared" si="178"/>
        <v>0</v>
      </c>
      <c r="N215">
        <f t="shared" si="172"/>
        <v>0</v>
      </c>
      <c r="O215">
        <f>SUMPRODUCT(($B215=[1]程序注册表!$C$2:$C$3000)*($O$1=[1]程序注册表!$F$2:$F$3000)*([1]程序注册表!$X$2:$X$3000))</f>
        <v>0</v>
      </c>
      <c r="P215">
        <f>SUMPRODUCT(($B215=[1]程序注册表!$C$2:$C$3000)*($P$1=[1]程序注册表!$F$2:$F$3000)*([1]程序注册表!$X$2:$X$3000))</f>
        <v>0</v>
      </c>
      <c r="Q215">
        <f>SUMPRODUCT(($B215=[1]程序注册表!$C$2:$C$3000)*($Q$1=[1]程序注册表!$F$2:$F$3000)*([1]程序注册表!$X$2:$X$3000))</f>
        <v>0</v>
      </c>
      <c r="R215">
        <f>SUMPRODUCT(($B215=[1]程序注册表!$C$2:$C$3000)*($R$1=[1]程序注册表!$F$2:$F$3000)*([1]程序注册表!$X$2:$X$3000))</f>
        <v>0</v>
      </c>
      <c r="S215">
        <f>SUMPRODUCT(($B215=[1]程序注册表!$C$2:$C$3000)*($S$1=[1]程序注册表!$F$2:$F$3000)*([1]程序注册表!$X$2:$X$3000))</f>
        <v>0</v>
      </c>
      <c r="T215">
        <f>SUMPRODUCT(($B215=[1]程序注册表!$C$2:$C$3000)*($T$1=[1]程序注册表!$F$2:$F$3000)*([1]程序注册表!$X$2:$X$3000))</f>
        <v>0</v>
      </c>
      <c r="U215">
        <f>SUMPRODUCT(($B215=[1]程序注册表!$C$2:$C$3000)*($U$1=[1]程序注册表!$F$2:$F$3000)*([1]程序注册表!$X$2:$X$3000))</f>
        <v>0</v>
      </c>
      <c r="V215">
        <f>SUMPRODUCT(($B215=[1]程序注册表!$C$2:$C$3000)*($V$1=[1]程序注册表!$F$2:$F$3000)*([1]程序注册表!$X$2:$X$3000))</f>
        <v>0</v>
      </c>
      <c r="W215">
        <f>SUMPRODUCT(($B215=[1]程序注册表!$C$2:$C$3000)*($W$1=[1]程序注册表!$F$2:$F$3000)*([1]程序注册表!$X$2:$X$3000))</f>
        <v>0</v>
      </c>
      <c r="X215">
        <f>SUMPRODUCT(($B215=[1]程序注册表!$C$2:$C$3000)*($X$1=[1]程序注册表!$F$2:$F$3000)*([1]程序注册表!$X$2:$X$3000))</f>
        <v>0</v>
      </c>
      <c r="Y215" s="9">
        <f t="shared" si="179"/>
        <v>0</v>
      </c>
      <c r="Z215" s="9">
        <f t="shared" si="180"/>
        <v>0</v>
      </c>
      <c r="AA215" s="9">
        <f t="shared" si="181"/>
        <v>0</v>
      </c>
      <c r="AB215" s="9">
        <f t="shared" si="182"/>
        <v>0</v>
      </c>
      <c r="AC215" s="9">
        <f t="shared" si="183"/>
        <v>0</v>
      </c>
      <c r="AD215" s="9">
        <f t="shared" si="184"/>
        <v>0</v>
      </c>
      <c r="AE215" s="9">
        <f t="shared" si="185"/>
        <v>0</v>
      </c>
      <c r="AF215" s="9">
        <f t="shared" si="186"/>
        <v>0</v>
      </c>
      <c r="AG215" s="9">
        <f t="shared" si="187"/>
        <v>0</v>
      </c>
      <c r="AH215" s="14">
        <f t="shared" si="188"/>
        <v>0</v>
      </c>
      <c r="AI215" s="14">
        <f t="shared" si="189"/>
        <v>0</v>
      </c>
      <c r="AJ215" s="14">
        <f t="shared" si="190"/>
        <v>0</v>
      </c>
      <c r="AK215" s="14">
        <f t="shared" si="191"/>
        <v>0</v>
      </c>
      <c r="AL215" s="14">
        <f t="shared" si="192"/>
        <v>0</v>
      </c>
      <c r="AM215" s="14">
        <f t="shared" si="193"/>
        <v>0</v>
      </c>
      <c r="AN215" s="14">
        <f t="shared" si="194"/>
        <v>0</v>
      </c>
      <c r="AO215" s="14">
        <f t="shared" si="195"/>
        <v>0</v>
      </c>
      <c r="AP215" s="14">
        <f t="shared" si="196"/>
        <v>0</v>
      </c>
      <c r="AQ215" s="16">
        <f t="shared" si="197"/>
        <v>0</v>
      </c>
      <c r="AR215" s="16">
        <f t="shared" si="198"/>
        <v>0</v>
      </c>
      <c r="AS215" s="16">
        <f t="shared" si="199"/>
        <v>0</v>
      </c>
      <c r="AT215" s="16">
        <f t="shared" si="200"/>
        <v>0</v>
      </c>
      <c r="AU215" s="16">
        <f t="shared" si="201"/>
        <v>0</v>
      </c>
      <c r="AV215" s="16">
        <f t="shared" si="202"/>
        <v>0</v>
      </c>
      <c r="AW215" s="16">
        <f t="shared" si="203"/>
        <v>0</v>
      </c>
      <c r="AX215" s="16">
        <f t="shared" si="204"/>
        <v>0</v>
      </c>
      <c r="AY215" s="16">
        <f t="shared" si="205"/>
        <v>0</v>
      </c>
      <c r="AZ215" s="18">
        <f t="shared" si="206"/>
        <v>0</v>
      </c>
      <c r="BA215" s="18">
        <f t="shared" si="207"/>
        <v>0</v>
      </c>
      <c r="BB215" s="18">
        <f t="shared" si="208"/>
        <v>0</v>
      </c>
      <c r="BC215" s="18">
        <f t="shared" si="209"/>
        <v>0</v>
      </c>
      <c r="BD215" s="18">
        <f t="shared" si="210"/>
        <v>0</v>
      </c>
      <c r="BE215" s="18">
        <f t="shared" si="211"/>
        <v>0</v>
      </c>
      <c r="BF215" s="18">
        <f t="shared" si="212"/>
        <v>0</v>
      </c>
      <c r="BG215" s="18">
        <f t="shared" si="213"/>
        <v>0</v>
      </c>
      <c r="BH215" s="18">
        <f t="shared" si="214"/>
        <v>0</v>
      </c>
    </row>
    <row r="216" spans="8:60" x14ac:dyDescent="0.25">
      <c r="H216" s="6" t="str">
        <f>IFERROR(VLOOKUP(B216,Sheet3!$A$1:$C$500,2,0),"")</f>
        <v/>
      </c>
      <c r="I216" s="2">
        <f t="shared" si="175"/>
        <v>0</v>
      </c>
      <c r="J216" s="2">
        <f t="shared" si="176"/>
        <v>0</v>
      </c>
      <c r="K216" s="12" t="str">
        <f>IFERROR(VLOOKUP(B216,Sheet3!$A$1:$C$500,3,0),"")</f>
        <v/>
      </c>
      <c r="L216" s="2">
        <f t="shared" si="177"/>
        <v>0</v>
      </c>
      <c r="M216" s="2">
        <f t="shared" si="178"/>
        <v>0</v>
      </c>
      <c r="N216">
        <f t="shared" si="172"/>
        <v>0</v>
      </c>
      <c r="O216">
        <f>SUMPRODUCT(($B216=[1]程序注册表!$C$2:$C$3000)*($O$1=[1]程序注册表!$F$2:$F$3000)*([1]程序注册表!$X$2:$X$3000))</f>
        <v>0</v>
      </c>
      <c r="P216">
        <f>SUMPRODUCT(($B216=[1]程序注册表!$C$2:$C$3000)*($P$1=[1]程序注册表!$F$2:$F$3000)*([1]程序注册表!$X$2:$X$3000))</f>
        <v>0</v>
      </c>
      <c r="Q216">
        <f>SUMPRODUCT(($B216=[1]程序注册表!$C$2:$C$3000)*($Q$1=[1]程序注册表!$F$2:$F$3000)*([1]程序注册表!$X$2:$X$3000))</f>
        <v>0</v>
      </c>
      <c r="R216">
        <f>SUMPRODUCT(($B216=[1]程序注册表!$C$2:$C$3000)*($R$1=[1]程序注册表!$F$2:$F$3000)*([1]程序注册表!$X$2:$X$3000))</f>
        <v>0</v>
      </c>
      <c r="S216">
        <f>SUMPRODUCT(($B216=[1]程序注册表!$C$2:$C$3000)*($S$1=[1]程序注册表!$F$2:$F$3000)*([1]程序注册表!$X$2:$X$3000))</f>
        <v>0</v>
      </c>
      <c r="T216">
        <f>SUMPRODUCT(($B216=[1]程序注册表!$C$2:$C$3000)*($T$1=[1]程序注册表!$F$2:$F$3000)*([1]程序注册表!$X$2:$X$3000))</f>
        <v>0</v>
      </c>
      <c r="U216">
        <f>SUMPRODUCT(($B216=[1]程序注册表!$C$2:$C$3000)*($U$1=[1]程序注册表!$F$2:$F$3000)*([1]程序注册表!$X$2:$X$3000))</f>
        <v>0</v>
      </c>
      <c r="V216">
        <f>SUMPRODUCT(($B216=[1]程序注册表!$C$2:$C$3000)*($V$1=[1]程序注册表!$F$2:$F$3000)*([1]程序注册表!$X$2:$X$3000))</f>
        <v>0</v>
      </c>
      <c r="W216">
        <f>SUMPRODUCT(($B216=[1]程序注册表!$C$2:$C$3000)*($W$1=[1]程序注册表!$F$2:$F$3000)*([1]程序注册表!$X$2:$X$3000))</f>
        <v>0</v>
      </c>
      <c r="X216">
        <f>SUMPRODUCT(($B216=[1]程序注册表!$C$2:$C$3000)*($X$1=[1]程序注册表!$F$2:$F$3000)*([1]程序注册表!$X$2:$X$3000))</f>
        <v>0</v>
      </c>
      <c r="Y216" s="9">
        <f t="shared" si="179"/>
        <v>0</v>
      </c>
      <c r="Z216" s="9">
        <f t="shared" si="180"/>
        <v>0</v>
      </c>
      <c r="AA216" s="9">
        <f t="shared" si="181"/>
        <v>0</v>
      </c>
      <c r="AB216" s="9">
        <f t="shared" si="182"/>
        <v>0</v>
      </c>
      <c r="AC216" s="9">
        <f t="shared" si="183"/>
        <v>0</v>
      </c>
      <c r="AD216" s="9">
        <f t="shared" si="184"/>
        <v>0</v>
      </c>
      <c r="AE216" s="9">
        <f t="shared" si="185"/>
        <v>0</v>
      </c>
      <c r="AF216" s="9">
        <f t="shared" si="186"/>
        <v>0</v>
      </c>
      <c r="AG216" s="9">
        <f t="shared" si="187"/>
        <v>0</v>
      </c>
      <c r="AH216" s="14">
        <f t="shared" si="188"/>
        <v>0</v>
      </c>
      <c r="AI216" s="14">
        <f t="shared" si="189"/>
        <v>0</v>
      </c>
      <c r="AJ216" s="14">
        <f t="shared" si="190"/>
        <v>0</v>
      </c>
      <c r="AK216" s="14">
        <f t="shared" si="191"/>
        <v>0</v>
      </c>
      <c r="AL216" s="14">
        <f t="shared" si="192"/>
        <v>0</v>
      </c>
      <c r="AM216" s="14">
        <f t="shared" si="193"/>
        <v>0</v>
      </c>
      <c r="AN216" s="14">
        <f t="shared" si="194"/>
        <v>0</v>
      </c>
      <c r="AO216" s="14">
        <f t="shared" si="195"/>
        <v>0</v>
      </c>
      <c r="AP216" s="14">
        <f t="shared" si="196"/>
        <v>0</v>
      </c>
      <c r="AQ216" s="16">
        <f t="shared" si="197"/>
        <v>0</v>
      </c>
      <c r="AR216" s="16">
        <f t="shared" si="198"/>
        <v>0</v>
      </c>
      <c r="AS216" s="16">
        <f t="shared" si="199"/>
        <v>0</v>
      </c>
      <c r="AT216" s="16">
        <f t="shared" si="200"/>
        <v>0</v>
      </c>
      <c r="AU216" s="16">
        <f t="shared" si="201"/>
        <v>0</v>
      </c>
      <c r="AV216" s="16">
        <f t="shared" si="202"/>
        <v>0</v>
      </c>
      <c r="AW216" s="16">
        <f t="shared" si="203"/>
        <v>0</v>
      </c>
      <c r="AX216" s="16">
        <f t="shared" si="204"/>
        <v>0</v>
      </c>
      <c r="AY216" s="16">
        <f t="shared" si="205"/>
        <v>0</v>
      </c>
      <c r="AZ216" s="18">
        <f t="shared" si="206"/>
        <v>0</v>
      </c>
      <c r="BA216" s="18">
        <f t="shared" si="207"/>
        <v>0</v>
      </c>
      <c r="BB216" s="18">
        <f t="shared" si="208"/>
        <v>0</v>
      </c>
      <c r="BC216" s="18">
        <f t="shared" si="209"/>
        <v>0</v>
      </c>
      <c r="BD216" s="18">
        <f t="shared" si="210"/>
        <v>0</v>
      </c>
      <c r="BE216" s="18">
        <f t="shared" si="211"/>
        <v>0</v>
      </c>
      <c r="BF216" s="18">
        <f t="shared" si="212"/>
        <v>0</v>
      </c>
      <c r="BG216" s="18">
        <f t="shared" si="213"/>
        <v>0</v>
      </c>
      <c r="BH216" s="18">
        <f t="shared" si="214"/>
        <v>0</v>
      </c>
    </row>
    <row r="217" spans="8:60" x14ac:dyDescent="0.25">
      <c r="H217" s="6" t="str">
        <f>IFERROR(VLOOKUP(B217,Sheet3!$A$1:$C$500,2,0),"")</f>
        <v/>
      </c>
      <c r="I217" s="2">
        <f t="shared" si="175"/>
        <v>0</v>
      </c>
      <c r="J217" s="2">
        <f t="shared" si="176"/>
        <v>0</v>
      </c>
      <c r="K217" s="12" t="str">
        <f>IFERROR(VLOOKUP(B217,Sheet3!$A$1:$C$500,3,0),"")</f>
        <v/>
      </c>
      <c r="L217" s="2">
        <f t="shared" si="177"/>
        <v>0</v>
      </c>
      <c r="M217" s="2">
        <f t="shared" si="178"/>
        <v>0</v>
      </c>
      <c r="N217">
        <f t="shared" si="172"/>
        <v>0</v>
      </c>
      <c r="O217">
        <f>SUMPRODUCT(($B217=[1]程序注册表!$C$2:$C$3000)*($O$1=[1]程序注册表!$F$2:$F$3000)*([1]程序注册表!$X$2:$X$3000))</f>
        <v>0</v>
      </c>
      <c r="P217">
        <f>SUMPRODUCT(($B217=[1]程序注册表!$C$2:$C$3000)*($P$1=[1]程序注册表!$F$2:$F$3000)*([1]程序注册表!$X$2:$X$3000))</f>
        <v>0</v>
      </c>
      <c r="Q217">
        <f>SUMPRODUCT(($B217=[1]程序注册表!$C$2:$C$3000)*($Q$1=[1]程序注册表!$F$2:$F$3000)*([1]程序注册表!$X$2:$X$3000))</f>
        <v>0</v>
      </c>
      <c r="R217">
        <f>SUMPRODUCT(($B217=[1]程序注册表!$C$2:$C$3000)*($R$1=[1]程序注册表!$F$2:$F$3000)*([1]程序注册表!$X$2:$X$3000))</f>
        <v>0</v>
      </c>
      <c r="S217">
        <f>SUMPRODUCT(($B217=[1]程序注册表!$C$2:$C$3000)*($S$1=[1]程序注册表!$F$2:$F$3000)*([1]程序注册表!$X$2:$X$3000))</f>
        <v>0</v>
      </c>
      <c r="T217">
        <f>SUMPRODUCT(($B217=[1]程序注册表!$C$2:$C$3000)*($T$1=[1]程序注册表!$F$2:$F$3000)*([1]程序注册表!$X$2:$X$3000))</f>
        <v>0</v>
      </c>
      <c r="U217">
        <f>SUMPRODUCT(($B217=[1]程序注册表!$C$2:$C$3000)*($U$1=[1]程序注册表!$F$2:$F$3000)*([1]程序注册表!$X$2:$X$3000))</f>
        <v>0</v>
      </c>
      <c r="V217">
        <f>SUMPRODUCT(($B217=[1]程序注册表!$C$2:$C$3000)*($V$1=[1]程序注册表!$F$2:$F$3000)*([1]程序注册表!$X$2:$X$3000))</f>
        <v>0</v>
      </c>
      <c r="W217">
        <f>SUMPRODUCT(($B217=[1]程序注册表!$C$2:$C$3000)*($W$1=[1]程序注册表!$F$2:$F$3000)*([1]程序注册表!$X$2:$X$3000))</f>
        <v>0</v>
      </c>
      <c r="X217">
        <f>SUMPRODUCT(($B217=[1]程序注册表!$C$2:$C$3000)*($X$1=[1]程序注册表!$F$2:$F$3000)*([1]程序注册表!$X$2:$X$3000))</f>
        <v>0</v>
      </c>
      <c r="Y217" s="9">
        <f t="shared" si="179"/>
        <v>0</v>
      </c>
      <c r="Z217" s="9">
        <f t="shared" si="180"/>
        <v>0</v>
      </c>
      <c r="AA217" s="9">
        <f t="shared" si="181"/>
        <v>0</v>
      </c>
      <c r="AB217" s="9">
        <f t="shared" si="182"/>
        <v>0</v>
      </c>
      <c r="AC217" s="9">
        <f t="shared" si="183"/>
        <v>0</v>
      </c>
      <c r="AD217" s="9">
        <f t="shared" si="184"/>
        <v>0</v>
      </c>
      <c r="AE217" s="9">
        <f t="shared" si="185"/>
        <v>0</v>
      </c>
      <c r="AF217" s="9">
        <f t="shared" si="186"/>
        <v>0</v>
      </c>
      <c r="AG217" s="9">
        <f t="shared" si="187"/>
        <v>0</v>
      </c>
      <c r="AH217" s="14">
        <f t="shared" si="188"/>
        <v>0</v>
      </c>
      <c r="AI217" s="14">
        <f t="shared" si="189"/>
        <v>0</v>
      </c>
      <c r="AJ217" s="14">
        <f t="shared" si="190"/>
        <v>0</v>
      </c>
      <c r="AK217" s="14">
        <f t="shared" si="191"/>
        <v>0</v>
      </c>
      <c r="AL217" s="14">
        <f t="shared" si="192"/>
        <v>0</v>
      </c>
      <c r="AM217" s="14">
        <f t="shared" si="193"/>
        <v>0</v>
      </c>
      <c r="AN217" s="14">
        <f t="shared" si="194"/>
        <v>0</v>
      </c>
      <c r="AO217" s="14">
        <f t="shared" si="195"/>
        <v>0</v>
      </c>
      <c r="AP217" s="14">
        <f t="shared" si="196"/>
        <v>0</v>
      </c>
      <c r="AQ217" s="16">
        <f t="shared" si="197"/>
        <v>0</v>
      </c>
      <c r="AR217" s="16">
        <f t="shared" si="198"/>
        <v>0</v>
      </c>
      <c r="AS217" s="16">
        <f t="shared" si="199"/>
        <v>0</v>
      </c>
      <c r="AT217" s="16">
        <f t="shared" si="200"/>
        <v>0</v>
      </c>
      <c r="AU217" s="16">
        <f t="shared" si="201"/>
        <v>0</v>
      </c>
      <c r="AV217" s="16">
        <f t="shared" si="202"/>
        <v>0</v>
      </c>
      <c r="AW217" s="16">
        <f t="shared" si="203"/>
        <v>0</v>
      </c>
      <c r="AX217" s="16">
        <f t="shared" si="204"/>
        <v>0</v>
      </c>
      <c r="AY217" s="16">
        <f t="shared" si="205"/>
        <v>0</v>
      </c>
      <c r="AZ217" s="18">
        <f t="shared" si="206"/>
        <v>0</v>
      </c>
      <c r="BA217" s="18">
        <f t="shared" si="207"/>
        <v>0</v>
      </c>
      <c r="BB217" s="18">
        <f t="shared" si="208"/>
        <v>0</v>
      </c>
      <c r="BC217" s="18">
        <f t="shared" si="209"/>
        <v>0</v>
      </c>
      <c r="BD217" s="18">
        <f t="shared" si="210"/>
        <v>0</v>
      </c>
      <c r="BE217" s="18">
        <f t="shared" si="211"/>
        <v>0</v>
      </c>
      <c r="BF217" s="18">
        <f t="shared" si="212"/>
        <v>0</v>
      </c>
      <c r="BG217" s="18">
        <f t="shared" si="213"/>
        <v>0</v>
      </c>
      <c r="BH217" s="18">
        <f t="shared" si="214"/>
        <v>0</v>
      </c>
    </row>
    <row r="218" spans="8:60" x14ac:dyDescent="0.25">
      <c r="H218" s="6" t="str">
        <f>IFERROR(VLOOKUP(B218,Sheet3!$A$1:$C$500,2,0),"")</f>
        <v/>
      </c>
      <c r="I218" s="2">
        <f t="shared" si="175"/>
        <v>0</v>
      </c>
      <c r="J218" s="2">
        <f t="shared" si="176"/>
        <v>0</v>
      </c>
      <c r="K218" s="12" t="str">
        <f>IFERROR(VLOOKUP(B218,Sheet3!$A$1:$C$500,3,0),"")</f>
        <v/>
      </c>
      <c r="L218" s="2">
        <f t="shared" si="177"/>
        <v>0</v>
      </c>
      <c r="M218" s="2">
        <f t="shared" si="178"/>
        <v>0</v>
      </c>
      <c r="N218">
        <f t="shared" si="172"/>
        <v>0</v>
      </c>
      <c r="O218">
        <f>SUMPRODUCT(($B218=[1]程序注册表!$C$2:$C$3000)*($O$1=[1]程序注册表!$F$2:$F$3000)*([1]程序注册表!$X$2:$X$3000))</f>
        <v>0</v>
      </c>
      <c r="P218">
        <f>SUMPRODUCT(($B218=[1]程序注册表!$C$2:$C$3000)*($P$1=[1]程序注册表!$F$2:$F$3000)*([1]程序注册表!$X$2:$X$3000))</f>
        <v>0</v>
      </c>
      <c r="Q218">
        <f>SUMPRODUCT(($B218=[1]程序注册表!$C$2:$C$3000)*($Q$1=[1]程序注册表!$F$2:$F$3000)*([1]程序注册表!$X$2:$X$3000))</f>
        <v>0</v>
      </c>
      <c r="R218">
        <f>SUMPRODUCT(($B218=[1]程序注册表!$C$2:$C$3000)*($R$1=[1]程序注册表!$F$2:$F$3000)*([1]程序注册表!$X$2:$X$3000))</f>
        <v>0</v>
      </c>
      <c r="S218">
        <f>SUMPRODUCT(($B218=[1]程序注册表!$C$2:$C$3000)*($S$1=[1]程序注册表!$F$2:$F$3000)*([1]程序注册表!$X$2:$X$3000))</f>
        <v>0</v>
      </c>
      <c r="T218">
        <f>SUMPRODUCT(($B218=[1]程序注册表!$C$2:$C$3000)*($T$1=[1]程序注册表!$F$2:$F$3000)*([1]程序注册表!$X$2:$X$3000))</f>
        <v>0</v>
      </c>
      <c r="U218">
        <f>SUMPRODUCT(($B218=[1]程序注册表!$C$2:$C$3000)*($U$1=[1]程序注册表!$F$2:$F$3000)*([1]程序注册表!$X$2:$X$3000))</f>
        <v>0</v>
      </c>
      <c r="V218">
        <f>SUMPRODUCT(($B218=[1]程序注册表!$C$2:$C$3000)*($V$1=[1]程序注册表!$F$2:$F$3000)*([1]程序注册表!$X$2:$X$3000))</f>
        <v>0</v>
      </c>
      <c r="W218">
        <f>SUMPRODUCT(($B218=[1]程序注册表!$C$2:$C$3000)*($W$1=[1]程序注册表!$F$2:$F$3000)*([1]程序注册表!$X$2:$X$3000))</f>
        <v>0</v>
      </c>
      <c r="X218">
        <f>SUMPRODUCT(($B218=[1]程序注册表!$C$2:$C$3000)*($X$1=[1]程序注册表!$F$2:$F$3000)*([1]程序注册表!$X$2:$X$3000))</f>
        <v>0</v>
      </c>
      <c r="Y218" s="9">
        <f t="shared" si="179"/>
        <v>0</v>
      </c>
      <c r="Z218" s="9">
        <f t="shared" si="180"/>
        <v>0</v>
      </c>
      <c r="AA218" s="9">
        <f t="shared" si="181"/>
        <v>0</v>
      </c>
      <c r="AB218" s="9">
        <f t="shared" si="182"/>
        <v>0</v>
      </c>
      <c r="AC218" s="9">
        <f t="shared" si="183"/>
        <v>0</v>
      </c>
      <c r="AD218" s="9">
        <f t="shared" si="184"/>
        <v>0</v>
      </c>
      <c r="AE218" s="9">
        <f t="shared" si="185"/>
        <v>0</v>
      </c>
      <c r="AF218" s="9">
        <f t="shared" si="186"/>
        <v>0</v>
      </c>
      <c r="AG218" s="9">
        <f t="shared" si="187"/>
        <v>0</v>
      </c>
      <c r="AH218" s="14">
        <f t="shared" si="188"/>
        <v>0</v>
      </c>
      <c r="AI218" s="14">
        <f t="shared" si="189"/>
        <v>0</v>
      </c>
      <c r="AJ218" s="14">
        <f t="shared" si="190"/>
        <v>0</v>
      </c>
      <c r="AK218" s="14">
        <f t="shared" si="191"/>
        <v>0</v>
      </c>
      <c r="AL218" s="14">
        <f t="shared" si="192"/>
        <v>0</v>
      </c>
      <c r="AM218" s="14">
        <f t="shared" si="193"/>
        <v>0</v>
      </c>
      <c r="AN218" s="14">
        <f t="shared" si="194"/>
        <v>0</v>
      </c>
      <c r="AO218" s="14">
        <f t="shared" si="195"/>
        <v>0</v>
      </c>
      <c r="AP218" s="14">
        <f t="shared" si="196"/>
        <v>0</v>
      </c>
      <c r="AQ218" s="16">
        <f t="shared" si="197"/>
        <v>0</v>
      </c>
      <c r="AR218" s="16">
        <f t="shared" si="198"/>
        <v>0</v>
      </c>
      <c r="AS218" s="16">
        <f t="shared" si="199"/>
        <v>0</v>
      </c>
      <c r="AT218" s="16">
        <f t="shared" si="200"/>
        <v>0</v>
      </c>
      <c r="AU218" s="16">
        <f t="shared" si="201"/>
        <v>0</v>
      </c>
      <c r="AV218" s="16">
        <f t="shared" si="202"/>
        <v>0</v>
      </c>
      <c r="AW218" s="16">
        <f t="shared" si="203"/>
        <v>0</v>
      </c>
      <c r="AX218" s="16">
        <f t="shared" si="204"/>
        <v>0</v>
      </c>
      <c r="AY218" s="16">
        <f t="shared" si="205"/>
        <v>0</v>
      </c>
      <c r="AZ218" s="18">
        <f t="shared" si="206"/>
        <v>0</v>
      </c>
      <c r="BA218" s="18">
        <f t="shared" si="207"/>
        <v>0</v>
      </c>
      <c r="BB218" s="18">
        <f t="shared" si="208"/>
        <v>0</v>
      </c>
      <c r="BC218" s="18">
        <f t="shared" si="209"/>
        <v>0</v>
      </c>
      <c r="BD218" s="18">
        <f t="shared" si="210"/>
        <v>0</v>
      </c>
      <c r="BE218" s="18">
        <f t="shared" si="211"/>
        <v>0</v>
      </c>
      <c r="BF218" s="18">
        <f t="shared" si="212"/>
        <v>0</v>
      </c>
      <c r="BG218" s="18">
        <f t="shared" si="213"/>
        <v>0</v>
      </c>
      <c r="BH218" s="18">
        <f t="shared" si="214"/>
        <v>0</v>
      </c>
    </row>
    <row r="219" spans="8:60" x14ac:dyDescent="0.25">
      <c r="H219" s="6" t="str">
        <f>IFERROR(VLOOKUP(B219,Sheet3!$A$1:$C$500,2,0),"")</f>
        <v/>
      </c>
      <c r="I219" s="2">
        <f t="shared" si="175"/>
        <v>0</v>
      </c>
      <c r="J219" s="2">
        <f t="shared" si="176"/>
        <v>0</v>
      </c>
      <c r="K219" s="12" t="str">
        <f>IFERROR(VLOOKUP(B219,Sheet3!$A$1:$C$500,3,0),"")</f>
        <v/>
      </c>
      <c r="L219" s="2">
        <f t="shared" si="177"/>
        <v>0</v>
      </c>
      <c r="M219" s="2">
        <f t="shared" si="178"/>
        <v>0</v>
      </c>
      <c r="N219">
        <f t="shared" si="172"/>
        <v>0</v>
      </c>
      <c r="O219">
        <f>SUMPRODUCT(($B219=[1]程序注册表!$C$2:$C$3000)*($O$1=[1]程序注册表!$F$2:$F$3000)*([1]程序注册表!$X$2:$X$3000))</f>
        <v>0</v>
      </c>
      <c r="P219">
        <f>SUMPRODUCT(($B219=[1]程序注册表!$C$2:$C$3000)*($P$1=[1]程序注册表!$F$2:$F$3000)*([1]程序注册表!$X$2:$X$3000))</f>
        <v>0</v>
      </c>
      <c r="Q219">
        <f>SUMPRODUCT(($B219=[1]程序注册表!$C$2:$C$3000)*($Q$1=[1]程序注册表!$F$2:$F$3000)*([1]程序注册表!$X$2:$X$3000))</f>
        <v>0</v>
      </c>
      <c r="R219">
        <f>SUMPRODUCT(($B219=[1]程序注册表!$C$2:$C$3000)*($R$1=[1]程序注册表!$F$2:$F$3000)*([1]程序注册表!$X$2:$X$3000))</f>
        <v>0</v>
      </c>
      <c r="S219">
        <f>SUMPRODUCT(($B219=[1]程序注册表!$C$2:$C$3000)*($S$1=[1]程序注册表!$F$2:$F$3000)*([1]程序注册表!$X$2:$X$3000))</f>
        <v>0</v>
      </c>
      <c r="T219">
        <f>SUMPRODUCT(($B219=[1]程序注册表!$C$2:$C$3000)*($T$1=[1]程序注册表!$F$2:$F$3000)*([1]程序注册表!$X$2:$X$3000))</f>
        <v>0</v>
      </c>
      <c r="U219">
        <f>SUMPRODUCT(($B219=[1]程序注册表!$C$2:$C$3000)*($U$1=[1]程序注册表!$F$2:$F$3000)*([1]程序注册表!$X$2:$X$3000))</f>
        <v>0</v>
      </c>
      <c r="V219">
        <f>SUMPRODUCT(($B219=[1]程序注册表!$C$2:$C$3000)*($V$1=[1]程序注册表!$F$2:$F$3000)*([1]程序注册表!$X$2:$X$3000))</f>
        <v>0</v>
      </c>
      <c r="W219">
        <f>SUMPRODUCT(($B219=[1]程序注册表!$C$2:$C$3000)*($W$1=[1]程序注册表!$F$2:$F$3000)*([1]程序注册表!$X$2:$X$3000))</f>
        <v>0</v>
      </c>
      <c r="X219">
        <f>SUMPRODUCT(($B219=[1]程序注册表!$C$2:$C$3000)*($X$1=[1]程序注册表!$F$2:$F$3000)*([1]程序注册表!$X$2:$X$3000))</f>
        <v>0</v>
      </c>
      <c r="Y219" s="9">
        <f t="shared" si="179"/>
        <v>0</v>
      </c>
      <c r="Z219" s="9">
        <f t="shared" si="180"/>
        <v>0</v>
      </c>
      <c r="AA219" s="9">
        <f t="shared" si="181"/>
        <v>0</v>
      </c>
      <c r="AB219" s="9">
        <f t="shared" si="182"/>
        <v>0</v>
      </c>
      <c r="AC219" s="9">
        <f t="shared" si="183"/>
        <v>0</v>
      </c>
      <c r="AD219" s="9">
        <f t="shared" si="184"/>
        <v>0</v>
      </c>
      <c r="AE219" s="9">
        <f t="shared" si="185"/>
        <v>0</v>
      </c>
      <c r="AF219" s="9">
        <f t="shared" si="186"/>
        <v>0</v>
      </c>
      <c r="AG219" s="9">
        <f t="shared" si="187"/>
        <v>0</v>
      </c>
      <c r="AH219" s="14">
        <f t="shared" si="188"/>
        <v>0</v>
      </c>
      <c r="AI219" s="14">
        <f t="shared" si="189"/>
        <v>0</v>
      </c>
      <c r="AJ219" s="14">
        <f t="shared" si="190"/>
        <v>0</v>
      </c>
      <c r="AK219" s="14">
        <f t="shared" si="191"/>
        <v>0</v>
      </c>
      <c r="AL219" s="14">
        <f t="shared" si="192"/>
        <v>0</v>
      </c>
      <c r="AM219" s="14">
        <f t="shared" si="193"/>
        <v>0</v>
      </c>
      <c r="AN219" s="14">
        <f t="shared" si="194"/>
        <v>0</v>
      </c>
      <c r="AO219" s="14">
        <f t="shared" si="195"/>
        <v>0</v>
      </c>
      <c r="AP219" s="14">
        <f t="shared" si="196"/>
        <v>0</v>
      </c>
      <c r="AQ219" s="16">
        <f t="shared" si="197"/>
        <v>0</v>
      </c>
      <c r="AR219" s="16">
        <f t="shared" si="198"/>
        <v>0</v>
      </c>
      <c r="AS219" s="16">
        <f t="shared" si="199"/>
        <v>0</v>
      </c>
      <c r="AT219" s="16">
        <f t="shared" si="200"/>
        <v>0</v>
      </c>
      <c r="AU219" s="16">
        <f t="shared" si="201"/>
        <v>0</v>
      </c>
      <c r="AV219" s="16">
        <f t="shared" si="202"/>
        <v>0</v>
      </c>
      <c r="AW219" s="16">
        <f t="shared" si="203"/>
        <v>0</v>
      </c>
      <c r="AX219" s="16">
        <f t="shared" si="204"/>
        <v>0</v>
      </c>
      <c r="AY219" s="16">
        <f t="shared" si="205"/>
        <v>0</v>
      </c>
      <c r="AZ219" s="18">
        <f t="shared" si="206"/>
        <v>0</v>
      </c>
      <c r="BA219" s="18">
        <f t="shared" si="207"/>
        <v>0</v>
      </c>
      <c r="BB219" s="18">
        <f t="shared" si="208"/>
        <v>0</v>
      </c>
      <c r="BC219" s="18">
        <f t="shared" si="209"/>
        <v>0</v>
      </c>
      <c r="BD219" s="18">
        <f t="shared" si="210"/>
        <v>0</v>
      </c>
      <c r="BE219" s="18">
        <f t="shared" si="211"/>
        <v>0</v>
      </c>
      <c r="BF219" s="18">
        <f t="shared" si="212"/>
        <v>0</v>
      </c>
      <c r="BG219" s="18">
        <f t="shared" si="213"/>
        <v>0</v>
      </c>
      <c r="BH219" s="18">
        <f t="shared" si="214"/>
        <v>0</v>
      </c>
    </row>
    <row r="220" spans="8:60" x14ac:dyDescent="0.25">
      <c r="H220" s="6" t="str">
        <f>IFERROR(VLOOKUP(B220,Sheet3!$A$1:$C$500,2,0),"")</f>
        <v/>
      </c>
      <c r="I220" s="2">
        <f t="shared" si="175"/>
        <v>0</v>
      </c>
      <c r="J220" s="2">
        <f t="shared" si="176"/>
        <v>0</v>
      </c>
      <c r="K220" s="12" t="str">
        <f>IFERROR(VLOOKUP(B220,Sheet3!$A$1:$C$500,3,0),"")</f>
        <v/>
      </c>
      <c r="L220" s="2">
        <f t="shared" si="177"/>
        <v>0</v>
      </c>
      <c r="M220" s="2">
        <f t="shared" si="178"/>
        <v>0</v>
      </c>
      <c r="N220">
        <f t="shared" si="172"/>
        <v>0</v>
      </c>
      <c r="O220">
        <f>SUMPRODUCT(($B220=[1]程序注册表!$C$2:$C$3000)*($O$1=[1]程序注册表!$F$2:$F$3000)*([1]程序注册表!$X$2:$X$3000))</f>
        <v>0</v>
      </c>
      <c r="P220">
        <f>SUMPRODUCT(($B220=[1]程序注册表!$C$2:$C$3000)*($P$1=[1]程序注册表!$F$2:$F$3000)*([1]程序注册表!$X$2:$X$3000))</f>
        <v>0</v>
      </c>
      <c r="Q220">
        <f>SUMPRODUCT(($B220=[1]程序注册表!$C$2:$C$3000)*($Q$1=[1]程序注册表!$F$2:$F$3000)*([1]程序注册表!$X$2:$X$3000))</f>
        <v>0</v>
      </c>
      <c r="R220">
        <f>SUMPRODUCT(($B220=[1]程序注册表!$C$2:$C$3000)*($R$1=[1]程序注册表!$F$2:$F$3000)*([1]程序注册表!$X$2:$X$3000))</f>
        <v>0</v>
      </c>
      <c r="S220">
        <f>SUMPRODUCT(($B220=[1]程序注册表!$C$2:$C$3000)*($S$1=[1]程序注册表!$F$2:$F$3000)*([1]程序注册表!$X$2:$X$3000))</f>
        <v>0</v>
      </c>
      <c r="T220">
        <f>SUMPRODUCT(($B220=[1]程序注册表!$C$2:$C$3000)*($T$1=[1]程序注册表!$F$2:$F$3000)*([1]程序注册表!$X$2:$X$3000))</f>
        <v>0</v>
      </c>
      <c r="U220">
        <f>SUMPRODUCT(($B220=[1]程序注册表!$C$2:$C$3000)*($U$1=[1]程序注册表!$F$2:$F$3000)*([1]程序注册表!$X$2:$X$3000))</f>
        <v>0</v>
      </c>
      <c r="V220">
        <f>SUMPRODUCT(($B220=[1]程序注册表!$C$2:$C$3000)*($V$1=[1]程序注册表!$F$2:$F$3000)*([1]程序注册表!$X$2:$X$3000))</f>
        <v>0</v>
      </c>
      <c r="W220">
        <f>SUMPRODUCT(($B220=[1]程序注册表!$C$2:$C$3000)*($W$1=[1]程序注册表!$F$2:$F$3000)*([1]程序注册表!$X$2:$X$3000))</f>
        <v>0</v>
      </c>
      <c r="X220">
        <f>SUMPRODUCT(($B220=[1]程序注册表!$C$2:$C$3000)*($X$1=[1]程序注册表!$F$2:$F$3000)*([1]程序注册表!$X$2:$X$3000))</f>
        <v>0</v>
      </c>
      <c r="Y220" s="9">
        <f t="shared" si="179"/>
        <v>0</v>
      </c>
      <c r="Z220" s="9">
        <f t="shared" si="180"/>
        <v>0</v>
      </c>
      <c r="AA220" s="9">
        <f t="shared" si="181"/>
        <v>0</v>
      </c>
      <c r="AB220" s="9">
        <f t="shared" si="182"/>
        <v>0</v>
      </c>
      <c r="AC220" s="9">
        <f t="shared" si="183"/>
        <v>0</v>
      </c>
      <c r="AD220" s="9">
        <f t="shared" si="184"/>
        <v>0</v>
      </c>
      <c r="AE220" s="9">
        <f t="shared" si="185"/>
        <v>0</v>
      </c>
      <c r="AF220" s="9">
        <f t="shared" si="186"/>
        <v>0</v>
      </c>
      <c r="AG220" s="9">
        <f t="shared" si="187"/>
        <v>0</v>
      </c>
      <c r="AH220" s="14">
        <f t="shared" si="188"/>
        <v>0</v>
      </c>
      <c r="AI220" s="14">
        <f t="shared" si="189"/>
        <v>0</v>
      </c>
      <c r="AJ220" s="14">
        <f t="shared" si="190"/>
        <v>0</v>
      </c>
      <c r="AK220" s="14">
        <f t="shared" si="191"/>
        <v>0</v>
      </c>
      <c r="AL220" s="14">
        <f t="shared" si="192"/>
        <v>0</v>
      </c>
      <c r="AM220" s="14">
        <f t="shared" si="193"/>
        <v>0</v>
      </c>
      <c r="AN220" s="14">
        <f t="shared" si="194"/>
        <v>0</v>
      </c>
      <c r="AO220" s="14">
        <f t="shared" si="195"/>
        <v>0</v>
      </c>
      <c r="AP220" s="14">
        <f t="shared" si="196"/>
        <v>0</v>
      </c>
      <c r="AQ220" s="16">
        <f t="shared" si="197"/>
        <v>0</v>
      </c>
      <c r="AR220" s="16">
        <f t="shared" si="198"/>
        <v>0</v>
      </c>
      <c r="AS220" s="16">
        <f t="shared" si="199"/>
        <v>0</v>
      </c>
      <c r="AT220" s="16">
        <f t="shared" si="200"/>
        <v>0</v>
      </c>
      <c r="AU220" s="16">
        <f t="shared" si="201"/>
        <v>0</v>
      </c>
      <c r="AV220" s="16">
        <f t="shared" si="202"/>
        <v>0</v>
      </c>
      <c r="AW220" s="16">
        <f t="shared" si="203"/>
        <v>0</v>
      </c>
      <c r="AX220" s="16">
        <f t="shared" si="204"/>
        <v>0</v>
      </c>
      <c r="AY220" s="16">
        <f t="shared" si="205"/>
        <v>0</v>
      </c>
      <c r="AZ220" s="18">
        <f t="shared" si="206"/>
        <v>0</v>
      </c>
      <c r="BA220" s="18">
        <f t="shared" si="207"/>
        <v>0</v>
      </c>
      <c r="BB220" s="18">
        <f t="shared" si="208"/>
        <v>0</v>
      </c>
      <c r="BC220" s="18">
        <f t="shared" si="209"/>
        <v>0</v>
      </c>
      <c r="BD220" s="18">
        <f t="shared" si="210"/>
        <v>0</v>
      </c>
      <c r="BE220" s="18">
        <f t="shared" si="211"/>
        <v>0</v>
      </c>
      <c r="BF220" s="18">
        <f t="shared" si="212"/>
        <v>0</v>
      </c>
      <c r="BG220" s="18">
        <f t="shared" si="213"/>
        <v>0</v>
      </c>
      <c r="BH220" s="18">
        <f t="shared" si="214"/>
        <v>0</v>
      </c>
    </row>
    <row r="221" spans="8:60" x14ac:dyDescent="0.25">
      <c r="H221" s="6" t="str">
        <f>IFERROR(VLOOKUP(B221,Sheet3!$A$1:$C$500,2,0),"")</f>
        <v/>
      </c>
      <c r="I221" s="2">
        <f t="shared" si="175"/>
        <v>0</v>
      </c>
      <c r="J221" s="2">
        <f t="shared" si="176"/>
        <v>0</v>
      </c>
      <c r="K221" s="12" t="str">
        <f>IFERROR(VLOOKUP(B221,Sheet3!$A$1:$C$500,3,0),"")</f>
        <v/>
      </c>
      <c r="L221" s="2">
        <f t="shared" si="177"/>
        <v>0</v>
      </c>
      <c r="M221" s="2">
        <f t="shared" si="178"/>
        <v>0</v>
      </c>
      <c r="N221">
        <f t="shared" si="172"/>
        <v>0</v>
      </c>
      <c r="O221">
        <f>SUMPRODUCT(($B221=[1]程序注册表!$C$2:$C$3000)*($O$1=[1]程序注册表!$F$2:$F$3000)*([1]程序注册表!$X$2:$X$3000))</f>
        <v>0</v>
      </c>
      <c r="P221">
        <f>SUMPRODUCT(($B221=[1]程序注册表!$C$2:$C$3000)*($P$1=[1]程序注册表!$F$2:$F$3000)*([1]程序注册表!$X$2:$X$3000))</f>
        <v>0</v>
      </c>
      <c r="Q221">
        <f>SUMPRODUCT(($B221=[1]程序注册表!$C$2:$C$3000)*($Q$1=[1]程序注册表!$F$2:$F$3000)*([1]程序注册表!$X$2:$X$3000))</f>
        <v>0</v>
      </c>
      <c r="R221">
        <f>SUMPRODUCT(($B221=[1]程序注册表!$C$2:$C$3000)*($R$1=[1]程序注册表!$F$2:$F$3000)*([1]程序注册表!$X$2:$X$3000))</f>
        <v>0</v>
      </c>
      <c r="S221">
        <f>SUMPRODUCT(($B221=[1]程序注册表!$C$2:$C$3000)*($S$1=[1]程序注册表!$F$2:$F$3000)*([1]程序注册表!$X$2:$X$3000))</f>
        <v>0</v>
      </c>
      <c r="T221">
        <f>SUMPRODUCT(($B221=[1]程序注册表!$C$2:$C$3000)*($T$1=[1]程序注册表!$F$2:$F$3000)*([1]程序注册表!$X$2:$X$3000))</f>
        <v>0</v>
      </c>
      <c r="U221">
        <f>SUMPRODUCT(($B221=[1]程序注册表!$C$2:$C$3000)*($U$1=[1]程序注册表!$F$2:$F$3000)*([1]程序注册表!$X$2:$X$3000))</f>
        <v>0</v>
      </c>
      <c r="V221">
        <f>SUMPRODUCT(($B221=[1]程序注册表!$C$2:$C$3000)*($V$1=[1]程序注册表!$F$2:$F$3000)*([1]程序注册表!$X$2:$X$3000))</f>
        <v>0</v>
      </c>
      <c r="W221">
        <f>SUMPRODUCT(($B221=[1]程序注册表!$C$2:$C$3000)*($W$1=[1]程序注册表!$F$2:$F$3000)*([1]程序注册表!$X$2:$X$3000))</f>
        <v>0</v>
      </c>
      <c r="X221">
        <f>SUMPRODUCT(($B221=[1]程序注册表!$C$2:$C$3000)*($X$1=[1]程序注册表!$F$2:$F$3000)*([1]程序注册表!$X$2:$X$3000))</f>
        <v>0</v>
      </c>
      <c r="Y221" s="9">
        <f t="shared" si="179"/>
        <v>0</v>
      </c>
      <c r="Z221" s="9">
        <f t="shared" si="180"/>
        <v>0</v>
      </c>
      <c r="AA221" s="9">
        <f t="shared" si="181"/>
        <v>0</v>
      </c>
      <c r="AB221" s="9">
        <f t="shared" si="182"/>
        <v>0</v>
      </c>
      <c r="AC221" s="9">
        <f t="shared" si="183"/>
        <v>0</v>
      </c>
      <c r="AD221" s="9">
        <f t="shared" si="184"/>
        <v>0</v>
      </c>
      <c r="AE221" s="9">
        <f t="shared" si="185"/>
        <v>0</v>
      </c>
      <c r="AF221" s="9">
        <f t="shared" si="186"/>
        <v>0</v>
      </c>
      <c r="AG221" s="9">
        <f t="shared" si="187"/>
        <v>0</v>
      </c>
      <c r="AH221" s="14">
        <f t="shared" si="188"/>
        <v>0</v>
      </c>
      <c r="AI221" s="14">
        <f t="shared" si="189"/>
        <v>0</v>
      </c>
      <c r="AJ221" s="14">
        <f t="shared" si="190"/>
        <v>0</v>
      </c>
      <c r="AK221" s="14">
        <f t="shared" si="191"/>
        <v>0</v>
      </c>
      <c r="AL221" s="14">
        <f t="shared" si="192"/>
        <v>0</v>
      </c>
      <c r="AM221" s="14">
        <f t="shared" si="193"/>
        <v>0</v>
      </c>
      <c r="AN221" s="14">
        <f t="shared" si="194"/>
        <v>0</v>
      </c>
      <c r="AO221" s="14">
        <f t="shared" si="195"/>
        <v>0</v>
      </c>
      <c r="AP221" s="14">
        <f t="shared" si="196"/>
        <v>0</v>
      </c>
      <c r="AQ221" s="16">
        <f t="shared" si="197"/>
        <v>0</v>
      </c>
      <c r="AR221" s="16">
        <f t="shared" si="198"/>
        <v>0</v>
      </c>
      <c r="AS221" s="16">
        <f t="shared" si="199"/>
        <v>0</v>
      </c>
      <c r="AT221" s="16">
        <f t="shared" si="200"/>
        <v>0</v>
      </c>
      <c r="AU221" s="16">
        <f t="shared" si="201"/>
        <v>0</v>
      </c>
      <c r="AV221" s="16">
        <f t="shared" si="202"/>
        <v>0</v>
      </c>
      <c r="AW221" s="16">
        <f t="shared" si="203"/>
        <v>0</v>
      </c>
      <c r="AX221" s="16">
        <f t="shared" si="204"/>
        <v>0</v>
      </c>
      <c r="AY221" s="16">
        <f t="shared" si="205"/>
        <v>0</v>
      </c>
      <c r="AZ221" s="18">
        <f t="shared" si="206"/>
        <v>0</v>
      </c>
      <c r="BA221" s="18">
        <f t="shared" si="207"/>
        <v>0</v>
      </c>
      <c r="BB221" s="18">
        <f t="shared" si="208"/>
        <v>0</v>
      </c>
      <c r="BC221" s="18">
        <f t="shared" si="209"/>
        <v>0</v>
      </c>
      <c r="BD221" s="18">
        <f t="shared" si="210"/>
        <v>0</v>
      </c>
      <c r="BE221" s="18">
        <f t="shared" si="211"/>
        <v>0</v>
      </c>
      <c r="BF221" s="18">
        <f t="shared" si="212"/>
        <v>0</v>
      </c>
      <c r="BG221" s="18">
        <f t="shared" si="213"/>
        <v>0</v>
      </c>
      <c r="BH221" s="18">
        <f t="shared" si="214"/>
        <v>0</v>
      </c>
    </row>
    <row r="222" spans="8:60" x14ac:dyDescent="0.25">
      <c r="H222" s="6" t="str">
        <f>IFERROR(VLOOKUP(B222,Sheet3!$A$1:$C$500,2,0),"")</f>
        <v/>
      </c>
      <c r="I222" s="2">
        <f t="shared" si="175"/>
        <v>0</v>
      </c>
      <c r="J222" s="2">
        <f t="shared" si="176"/>
        <v>0</v>
      </c>
      <c r="K222" s="12" t="str">
        <f>IFERROR(VLOOKUP(B222,Sheet3!$A$1:$C$500,3,0),"")</f>
        <v/>
      </c>
      <c r="L222" s="2">
        <f t="shared" si="177"/>
        <v>0</v>
      </c>
      <c r="M222" s="2">
        <f t="shared" si="178"/>
        <v>0</v>
      </c>
      <c r="N222">
        <f t="shared" si="172"/>
        <v>0</v>
      </c>
      <c r="O222">
        <f>SUMPRODUCT(($B222=[1]程序注册表!$C$2:$C$3000)*($O$1=[1]程序注册表!$F$2:$F$3000)*([1]程序注册表!$X$2:$X$3000))</f>
        <v>0</v>
      </c>
      <c r="P222">
        <f>SUMPRODUCT(($B222=[1]程序注册表!$C$2:$C$3000)*($P$1=[1]程序注册表!$F$2:$F$3000)*([1]程序注册表!$X$2:$X$3000))</f>
        <v>0</v>
      </c>
      <c r="Q222">
        <f>SUMPRODUCT(($B222=[1]程序注册表!$C$2:$C$3000)*($Q$1=[1]程序注册表!$F$2:$F$3000)*([1]程序注册表!$X$2:$X$3000))</f>
        <v>0</v>
      </c>
      <c r="R222">
        <f>SUMPRODUCT(($B222=[1]程序注册表!$C$2:$C$3000)*($R$1=[1]程序注册表!$F$2:$F$3000)*([1]程序注册表!$X$2:$X$3000))</f>
        <v>0</v>
      </c>
      <c r="S222">
        <f>SUMPRODUCT(($B222=[1]程序注册表!$C$2:$C$3000)*($S$1=[1]程序注册表!$F$2:$F$3000)*([1]程序注册表!$X$2:$X$3000))</f>
        <v>0</v>
      </c>
      <c r="T222">
        <f>SUMPRODUCT(($B222=[1]程序注册表!$C$2:$C$3000)*($T$1=[1]程序注册表!$F$2:$F$3000)*([1]程序注册表!$X$2:$X$3000))</f>
        <v>0</v>
      </c>
      <c r="U222">
        <f>SUMPRODUCT(($B222=[1]程序注册表!$C$2:$C$3000)*($U$1=[1]程序注册表!$F$2:$F$3000)*([1]程序注册表!$X$2:$X$3000))</f>
        <v>0</v>
      </c>
      <c r="V222">
        <f>SUMPRODUCT(($B222=[1]程序注册表!$C$2:$C$3000)*($V$1=[1]程序注册表!$F$2:$F$3000)*([1]程序注册表!$X$2:$X$3000))</f>
        <v>0</v>
      </c>
      <c r="W222">
        <f>SUMPRODUCT(($B222=[1]程序注册表!$C$2:$C$3000)*($W$1=[1]程序注册表!$F$2:$F$3000)*([1]程序注册表!$X$2:$X$3000))</f>
        <v>0</v>
      </c>
      <c r="X222">
        <f>SUMPRODUCT(($B222=[1]程序注册表!$C$2:$C$3000)*($X$1=[1]程序注册表!$F$2:$F$3000)*([1]程序注册表!$X$2:$X$3000))</f>
        <v>0</v>
      </c>
      <c r="Y222" s="9">
        <f t="shared" si="179"/>
        <v>0</v>
      </c>
      <c r="Z222" s="9">
        <f t="shared" si="180"/>
        <v>0</v>
      </c>
      <c r="AA222" s="9">
        <f t="shared" si="181"/>
        <v>0</v>
      </c>
      <c r="AB222" s="9">
        <f t="shared" si="182"/>
        <v>0</v>
      </c>
      <c r="AC222" s="9">
        <f t="shared" si="183"/>
        <v>0</v>
      </c>
      <c r="AD222" s="9">
        <f t="shared" si="184"/>
        <v>0</v>
      </c>
      <c r="AE222" s="9">
        <f t="shared" si="185"/>
        <v>0</v>
      </c>
      <c r="AF222" s="9">
        <f t="shared" si="186"/>
        <v>0</v>
      </c>
      <c r="AG222" s="9">
        <f t="shared" si="187"/>
        <v>0</v>
      </c>
      <c r="AH222" s="14">
        <f t="shared" si="188"/>
        <v>0</v>
      </c>
      <c r="AI222" s="14">
        <f t="shared" si="189"/>
        <v>0</v>
      </c>
      <c r="AJ222" s="14">
        <f t="shared" si="190"/>
        <v>0</v>
      </c>
      <c r="AK222" s="14">
        <f t="shared" si="191"/>
        <v>0</v>
      </c>
      <c r="AL222" s="14">
        <f t="shared" si="192"/>
        <v>0</v>
      </c>
      <c r="AM222" s="14">
        <f t="shared" si="193"/>
        <v>0</v>
      </c>
      <c r="AN222" s="14">
        <f t="shared" si="194"/>
        <v>0</v>
      </c>
      <c r="AO222" s="14">
        <f t="shared" si="195"/>
        <v>0</v>
      </c>
      <c r="AP222" s="14">
        <f t="shared" si="196"/>
        <v>0</v>
      </c>
      <c r="AQ222" s="16">
        <f t="shared" si="197"/>
        <v>0</v>
      </c>
      <c r="AR222" s="16">
        <f t="shared" si="198"/>
        <v>0</v>
      </c>
      <c r="AS222" s="16">
        <f t="shared" si="199"/>
        <v>0</v>
      </c>
      <c r="AT222" s="16">
        <f t="shared" si="200"/>
        <v>0</v>
      </c>
      <c r="AU222" s="16">
        <f t="shared" si="201"/>
        <v>0</v>
      </c>
      <c r="AV222" s="16">
        <f t="shared" si="202"/>
        <v>0</v>
      </c>
      <c r="AW222" s="16">
        <f t="shared" si="203"/>
        <v>0</v>
      </c>
      <c r="AX222" s="16">
        <f t="shared" si="204"/>
        <v>0</v>
      </c>
      <c r="AY222" s="16">
        <f t="shared" si="205"/>
        <v>0</v>
      </c>
      <c r="AZ222" s="18">
        <f t="shared" si="206"/>
        <v>0</v>
      </c>
      <c r="BA222" s="18">
        <f t="shared" si="207"/>
        <v>0</v>
      </c>
      <c r="BB222" s="18">
        <f t="shared" si="208"/>
        <v>0</v>
      </c>
      <c r="BC222" s="18">
        <f t="shared" si="209"/>
        <v>0</v>
      </c>
      <c r="BD222" s="18">
        <f t="shared" si="210"/>
        <v>0</v>
      </c>
      <c r="BE222" s="18">
        <f t="shared" si="211"/>
        <v>0</v>
      </c>
      <c r="BF222" s="18">
        <f t="shared" si="212"/>
        <v>0</v>
      </c>
      <c r="BG222" s="18">
        <f t="shared" si="213"/>
        <v>0</v>
      </c>
      <c r="BH222" s="18">
        <f t="shared" si="214"/>
        <v>0</v>
      </c>
    </row>
    <row r="223" spans="8:60" x14ac:dyDescent="0.25">
      <c r="H223" s="6" t="str">
        <f>IFERROR(VLOOKUP(B223,Sheet3!$A$1:$C$500,2,0),"")</f>
        <v/>
      </c>
      <c r="I223" s="2">
        <f t="shared" si="175"/>
        <v>0</v>
      </c>
      <c r="J223" s="2">
        <f t="shared" si="176"/>
        <v>0</v>
      </c>
      <c r="K223" s="12" t="str">
        <f>IFERROR(VLOOKUP(B223,Sheet3!$A$1:$C$500,3,0),"")</f>
        <v/>
      </c>
      <c r="L223" s="2">
        <f t="shared" si="177"/>
        <v>0</v>
      </c>
      <c r="M223" s="2">
        <f t="shared" si="178"/>
        <v>0</v>
      </c>
      <c r="N223">
        <f t="shared" si="172"/>
        <v>0</v>
      </c>
      <c r="O223">
        <f>SUMPRODUCT(($B223=[1]程序注册表!$C$2:$C$3000)*($O$1=[1]程序注册表!$F$2:$F$3000)*([1]程序注册表!$X$2:$X$3000))</f>
        <v>0</v>
      </c>
      <c r="P223">
        <f>SUMPRODUCT(($B223=[1]程序注册表!$C$2:$C$3000)*($P$1=[1]程序注册表!$F$2:$F$3000)*([1]程序注册表!$X$2:$X$3000))</f>
        <v>0</v>
      </c>
      <c r="Q223">
        <f>SUMPRODUCT(($B223=[1]程序注册表!$C$2:$C$3000)*($Q$1=[1]程序注册表!$F$2:$F$3000)*([1]程序注册表!$X$2:$X$3000))</f>
        <v>0</v>
      </c>
      <c r="R223">
        <f>SUMPRODUCT(($B223=[1]程序注册表!$C$2:$C$3000)*($R$1=[1]程序注册表!$F$2:$F$3000)*([1]程序注册表!$X$2:$X$3000))</f>
        <v>0</v>
      </c>
      <c r="S223">
        <f>SUMPRODUCT(($B223=[1]程序注册表!$C$2:$C$3000)*($S$1=[1]程序注册表!$F$2:$F$3000)*([1]程序注册表!$X$2:$X$3000))</f>
        <v>0</v>
      </c>
      <c r="T223">
        <f>SUMPRODUCT(($B223=[1]程序注册表!$C$2:$C$3000)*($T$1=[1]程序注册表!$F$2:$F$3000)*([1]程序注册表!$X$2:$X$3000))</f>
        <v>0</v>
      </c>
      <c r="U223">
        <f>SUMPRODUCT(($B223=[1]程序注册表!$C$2:$C$3000)*($U$1=[1]程序注册表!$F$2:$F$3000)*([1]程序注册表!$X$2:$X$3000))</f>
        <v>0</v>
      </c>
      <c r="V223">
        <f>SUMPRODUCT(($B223=[1]程序注册表!$C$2:$C$3000)*($V$1=[1]程序注册表!$F$2:$F$3000)*([1]程序注册表!$X$2:$X$3000))</f>
        <v>0</v>
      </c>
      <c r="W223">
        <f>SUMPRODUCT(($B223=[1]程序注册表!$C$2:$C$3000)*($W$1=[1]程序注册表!$F$2:$F$3000)*([1]程序注册表!$X$2:$X$3000))</f>
        <v>0</v>
      </c>
      <c r="X223">
        <f>SUMPRODUCT(($B223=[1]程序注册表!$C$2:$C$3000)*($X$1=[1]程序注册表!$F$2:$F$3000)*([1]程序注册表!$X$2:$X$3000))</f>
        <v>0</v>
      </c>
      <c r="Y223" s="9">
        <f t="shared" si="179"/>
        <v>0</v>
      </c>
      <c r="Z223" s="9">
        <f t="shared" si="180"/>
        <v>0</v>
      </c>
      <c r="AA223" s="9">
        <f t="shared" si="181"/>
        <v>0</v>
      </c>
      <c r="AB223" s="9">
        <f t="shared" si="182"/>
        <v>0</v>
      </c>
      <c r="AC223" s="9">
        <f t="shared" si="183"/>
        <v>0</v>
      </c>
      <c r="AD223" s="9">
        <f t="shared" si="184"/>
        <v>0</v>
      </c>
      <c r="AE223" s="9">
        <f t="shared" si="185"/>
        <v>0</v>
      </c>
      <c r="AF223" s="9">
        <f t="shared" si="186"/>
        <v>0</v>
      </c>
      <c r="AG223" s="9">
        <f t="shared" si="187"/>
        <v>0</v>
      </c>
      <c r="AH223" s="14">
        <f t="shared" si="188"/>
        <v>0</v>
      </c>
      <c r="AI223" s="14">
        <f t="shared" si="189"/>
        <v>0</v>
      </c>
      <c r="AJ223" s="14">
        <f t="shared" si="190"/>
        <v>0</v>
      </c>
      <c r="AK223" s="14">
        <f t="shared" si="191"/>
        <v>0</v>
      </c>
      <c r="AL223" s="14">
        <f t="shared" si="192"/>
        <v>0</v>
      </c>
      <c r="AM223" s="14">
        <f t="shared" si="193"/>
        <v>0</v>
      </c>
      <c r="AN223" s="14">
        <f t="shared" si="194"/>
        <v>0</v>
      </c>
      <c r="AO223" s="14">
        <f t="shared" si="195"/>
        <v>0</v>
      </c>
      <c r="AP223" s="14">
        <f t="shared" si="196"/>
        <v>0</v>
      </c>
      <c r="AQ223" s="16">
        <f t="shared" si="197"/>
        <v>0</v>
      </c>
      <c r="AR223" s="16">
        <f t="shared" si="198"/>
        <v>0</v>
      </c>
      <c r="AS223" s="16">
        <f t="shared" si="199"/>
        <v>0</v>
      </c>
      <c r="AT223" s="16">
        <f t="shared" si="200"/>
        <v>0</v>
      </c>
      <c r="AU223" s="16">
        <f t="shared" si="201"/>
        <v>0</v>
      </c>
      <c r="AV223" s="16">
        <f t="shared" si="202"/>
        <v>0</v>
      </c>
      <c r="AW223" s="16">
        <f t="shared" si="203"/>
        <v>0</v>
      </c>
      <c r="AX223" s="16">
        <f t="shared" si="204"/>
        <v>0</v>
      </c>
      <c r="AY223" s="16">
        <f t="shared" si="205"/>
        <v>0</v>
      </c>
      <c r="AZ223" s="18">
        <f t="shared" si="206"/>
        <v>0</v>
      </c>
      <c r="BA223" s="18">
        <f t="shared" si="207"/>
        <v>0</v>
      </c>
      <c r="BB223" s="18">
        <f t="shared" si="208"/>
        <v>0</v>
      </c>
      <c r="BC223" s="18">
        <f t="shared" si="209"/>
        <v>0</v>
      </c>
      <c r="BD223" s="18">
        <f t="shared" si="210"/>
        <v>0</v>
      </c>
      <c r="BE223" s="18">
        <f t="shared" si="211"/>
        <v>0</v>
      </c>
      <c r="BF223" s="18">
        <f t="shared" si="212"/>
        <v>0</v>
      </c>
      <c r="BG223" s="18">
        <f t="shared" si="213"/>
        <v>0</v>
      </c>
      <c r="BH223" s="18">
        <f t="shared" si="214"/>
        <v>0</v>
      </c>
    </row>
    <row r="224" spans="8:60" x14ac:dyDescent="0.25">
      <c r="H224" s="6" t="str">
        <f>IFERROR(VLOOKUP(B224,Sheet3!$A$1:$C$500,2,0),"")</f>
        <v/>
      </c>
      <c r="I224" s="2">
        <f t="shared" si="175"/>
        <v>0</v>
      </c>
      <c r="J224" s="2">
        <f t="shared" si="176"/>
        <v>0</v>
      </c>
      <c r="K224" s="12" t="str">
        <f>IFERROR(VLOOKUP(B224,Sheet3!$A$1:$C$500,3,0),"")</f>
        <v/>
      </c>
      <c r="L224" s="2">
        <f t="shared" si="177"/>
        <v>0</v>
      </c>
      <c r="M224" s="2">
        <f t="shared" si="178"/>
        <v>0</v>
      </c>
      <c r="N224">
        <f t="shared" si="172"/>
        <v>0</v>
      </c>
      <c r="O224">
        <f>SUMPRODUCT(($B224=[1]程序注册表!$C$2:$C$3000)*($O$1=[1]程序注册表!$F$2:$F$3000)*([1]程序注册表!$X$2:$X$3000))</f>
        <v>0</v>
      </c>
      <c r="P224">
        <f>SUMPRODUCT(($B224=[1]程序注册表!$C$2:$C$3000)*($P$1=[1]程序注册表!$F$2:$F$3000)*([1]程序注册表!$X$2:$X$3000))</f>
        <v>0</v>
      </c>
      <c r="Q224">
        <f>SUMPRODUCT(($B224=[1]程序注册表!$C$2:$C$3000)*($Q$1=[1]程序注册表!$F$2:$F$3000)*([1]程序注册表!$X$2:$X$3000))</f>
        <v>0</v>
      </c>
      <c r="R224">
        <f>SUMPRODUCT(($B224=[1]程序注册表!$C$2:$C$3000)*($R$1=[1]程序注册表!$F$2:$F$3000)*([1]程序注册表!$X$2:$X$3000))</f>
        <v>0</v>
      </c>
      <c r="S224">
        <f>SUMPRODUCT(($B224=[1]程序注册表!$C$2:$C$3000)*($S$1=[1]程序注册表!$F$2:$F$3000)*([1]程序注册表!$X$2:$X$3000))</f>
        <v>0</v>
      </c>
      <c r="T224">
        <f>SUMPRODUCT(($B224=[1]程序注册表!$C$2:$C$3000)*($T$1=[1]程序注册表!$F$2:$F$3000)*([1]程序注册表!$X$2:$X$3000))</f>
        <v>0</v>
      </c>
      <c r="U224">
        <f>SUMPRODUCT(($B224=[1]程序注册表!$C$2:$C$3000)*($U$1=[1]程序注册表!$F$2:$F$3000)*([1]程序注册表!$X$2:$X$3000))</f>
        <v>0</v>
      </c>
      <c r="V224">
        <f>SUMPRODUCT(($B224=[1]程序注册表!$C$2:$C$3000)*($V$1=[1]程序注册表!$F$2:$F$3000)*([1]程序注册表!$X$2:$X$3000))</f>
        <v>0</v>
      </c>
      <c r="W224">
        <f>SUMPRODUCT(($B224=[1]程序注册表!$C$2:$C$3000)*($W$1=[1]程序注册表!$F$2:$F$3000)*([1]程序注册表!$X$2:$X$3000))</f>
        <v>0</v>
      </c>
      <c r="X224">
        <f>SUMPRODUCT(($B224=[1]程序注册表!$C$2:$C$3000)*($X$1=[1]程序注册表!$F$2:$F$3000)*([1]程序注册表!$X$2:$X$3000))</f>
        <v>0</v>
      </c>
      <c r="Y224" s="9">
        <f t="shared" si="179"/>
        <v>0</v>
      </c>
      <c r="Z224" s="9">
        <f t="shared" si="180"/>
        <v>0</v>
      </c>
      <c r="AA224" s="9">
        <f t="shared" si="181"/>
        <v>0</v>
      </c>
      <c r="AB224" s="9">
        <f t="shared" si="182"/>
        <v>0</v>
      </c>
      <c r="AC224" s="9">
        <f t="shared" si="183"/>
        <v>0</v>
      </c>
      <c r="AD224" s="9">
        <f t="shared" si="184"/>
        <v>0</v>
      </c>
      <c r="AE224" s="9">
        <f t="shared" si="185"/>
        <v>0</v>
      </c>
      <c r="AF224" s="9">
        <f t="shared" si="186"/>
        <v>0</v>
      </c>
      <c r="AG224" s="9">
        <f t="shared" si="187"/>
        <v>0</v>
      </c>
      <c r="AH224" s="14">
        <f t="shared" si="188"/>
        <v>0</v>
      </c>
      <c r="AI224" s="14">
        <f t="shared" si="189"/>
        <v>0</v>
      </c>
      <c r="AJ224" s="14">
        <f t="shared" si="190"/>
        <v>0</v>
      </c>
      <c r="AK224" s="14">
        <f t="shared" si="191"/>
        <v>0</v>
      </c>
      <c r="AL224" s="14">
        <f t="shared" si="192"/>
        <v>0</v>
      </c>
      <c r="AM224" s="14">
        <f t="shared" si="193"/>
        <v>0</v>
      </c>
      <c r="AN224" s="14">
        <f t="shared" si="194"/>
        <v>0</v>
      </c>
      <c r="AO224" s="14">
        <f t="shared" si="195"/>
        <v>0</v>
      </c>
      <c r="AP224" s="14">
        <f t="shared" si="196"/>
        <v>0</v>
      </c>
      <c r="AQ224" s="16">
        <f t="shared" si="197"/>
        <v>0</v>
      </c>
      <c r="AR224" s="16">
        <f t="shared" si="198"/>
        <v>0</v>
      </c>
      <c r="AS224" s="16">
        <f t="shared" si="199"/>
        <v>0</v>
      </c>
      <c r="AT224" s="16">
        <f t="shared" si="200"/>
        <v>0</v>
      </c>
      <c r="AU224" s="16">
        <f t="shared" si="201"/>
        <v>0</v>
      </c>
      <c r="AV224" s="16">
        <f t="shared" si="202"/>
        <v>0</v>
      </c>
      <c r="AW224" s="16">
        <f t="shared" si="203"/>
        <v>0</v>
      </c>
      <c r="AX224" s="16">
        <f t="shared" si="204"/>
        <v>0</v>
      </c>
      <c r="AY224" s="16">
        <f t="shared" si="205"/>
        <v>0</v>
      </c>
      <c r="AZ224" s="18">
        <f t="shared" si="206"/>
        <v>0</v>
      </c>
      <c r="BA224" s="18">
        <f t="shared" si="207"/>
        <v>0</v>
      </c>
      <c r="BB224" s="18">
        <f t="shared" si="208"/>
        <v>0</v>
      </c>
      <c r="BC224" s="18">
        <f t="shared" si="209"/>
        <v>0</v>
      </c>
      <c r="BD224" s="18">
        <f t="shared" si="210"/>
        <v>0</v>
      </c>
      <c r="BE224" s="18">
        <f t="shared" si="211"/>
        <v>0</v>
      </c>
      <c r="BF224" s="18">
        <f t="shared" si="212"/>
        <v>0</v>
      </c>
      <c r="BG224" s="18">
        <f t="shared" si="213"/>
        <v>0</v>
      </c>
      <c r="BH224" s="18">
        <f t="shared" si="214"/>
        <v>0</v>
      </c>
    </row>
    <row r="225" spans="8:60" x14ac:dyDescent="0.25">
      <c r="H225" s="6" t="str">
        <f>IFERROR(VLOOKUP(B225,Sheet3!$A$1:$C$500,2,0),"")</f>
        <v/>
      </c>
      <c r="I225" s="2">
        <f t="shared" si="175"/>
        <v>0</v>
      </c>
      <c r="J225" s="2">
        <f t="shared" si="176"/>
        <v>0</v>
      </c>
      <c r="K225" s="12" t="str">
        <f>IFERROR(VLOOKUP(B225,Sheet3!$A$1:$C$500,3,0),"")</f>
        <v/>
      </c>
      <c r="L225" s="2">
        <f t="shared" si="177"/>
        <v>0</v>
      </c>
      <c r="M225" s="2">
        <f t="shared" si="178"/>
        <v>0</v>
      </c>
      <c r="N225">
        <f t="shared" si="172"/>
        <v>0</v>
      </c>
      <c r="O225">
        <f>SUMPRODUCT(($B225=[1]程序注册表!$C$2:$C$3000)*($O$1=[1]程序注册表!$F$2:$F$3000)*([1]程序注册表!$X$2:$X$3000))</f>
        <v>0</v>
      </c>
      <c r="P225">
        <f>SUMPRODUCT(($B225=[1]程序注册表!$C$2:$C$3000)*($P$1=[1]程序注册表!$F$2:$F$3000)*([1]程序注册表!$X$2:$X$3000))</f>
        <v>0</v>
      </c>
      <c r="Q225">
        <f>SUMPRODUCT(($B225=[1]程序注册表!$C$2:$C$3000)*($Q$1=[1]程序注册表!$F$2:$F$3000)*([1]程序注册表!$X$2:$X$3000))</f>
        <v>0</v>
      </c>
      <c r="R225">
        <f>SUMPRODUCT(($B225=[1]程序注册表!$C$2:$C$3000)*($R$1=[1]程序注册表!$F$2:$F$3000)*([1]程序注册表!$X$2:$X$3000))</f>
        <v>0</v>
      </c>
      <c r="S225">
        <f>SUMPRODUCT(($B225=[1]程序注册表!$C$2:$C$3000)*($S$1=[1]程序注册表!$F$2:$F$3000)*([1]程序注册表!$X$2:$X$3000))</f>
        <v>0</v>
      </c>
      <c r="T225">
        <f>SUMPRODUCT(($B225=[1]程序注册表!$C$2:$C$3000)*($T$1=[1]程序注册表!$F$2:$F$3000)*([1]程序注册表!$X$2:$X$3000))</f>
        <v>0</v>
      </c>
      <c r="U225">
        <f>SUMPRODUCT(($B225=[1]程序注册表!$C$2:$C$3000)*($U$1=[1]程序注册表!$F$2:$F$3000)*([1]程序注册表!$X$2:$X$3000))</f>
        <v>0</v>
      </c>
      <c r="V225">
        <f>SUMPRODUCT(($B225=[1]程序注册表!$C$2:$C$3000)*($V$1=[1]程序注册表!$F$2:$F$3000)*([1]程序注册表!$X$2:$X$3000))</f>
        <v>0</v>
      </c>
      <c r="W225">
        <f>SUMPRODUCT(($B225=[1]程序注册表!$C$2:$C$3000)*($W$1=[1]程序注册表!$F$2:$F$3000)*([1]程序注册表!$X$2:$X$3000))</f>
        <v>0</v>
      </c>
      <c r="X225">
        <f>SUMPRODUCT(($B225=[1]程序注册表!$C$2:$C$3000)*($X$1=[1]程序注册表!$F$2:$F$3000)*([1]程序注册表!$X$2:$X$3000))</f>
        <v>0</v>
      </c>
      <c r="Y225" s="9">
        <f t="shared" si="179"/>
        <v>0</v>
      </c>
      <c r="Z225" s="9">
        <f t="shared" si="180"/>
        <v>0</v>
      </c>
      <c r="AA225" s="9">
        <f t="shared" si="181"/>
        <v>0</v>
      </c>
      <c r="AB225" s="9">
        <f t="shared" si="182"/>
        <v>0</v>
      </c>
      <c r="AC225" s="9">
        <f t="shared" si="183"/>
        <v>0</v>
      </c>
      <c r="AD225" s="9">
        <f t="shared" si="184"/>
        <v>0</v>
      </c>
      <c r="AE225" s="9">
        <f t="shared" si="185"/>
        <v>0</v>
      </c>
      <c r="AF225" s="9">
        <f t="shared" si="186"/>
        <v>0</v>
      </c>
      <c r="AG225" s="9">
        <f t="shared" si="187"/>
        <v>0</v>
      </c>
      <c r="AH225" s="14">
        <f t="shared" si="188"/>
        <v>0</v>
      </c>
      <c r="AI225" s="14">
        <f t="shared" si="189"/>
        <v>0</v>
      </c>
      <c r="AJ225" s="14">
        <f t="shared" si="190"/>
        <v>0</v>
      </c>
      <c r="AK225" s="14">
        <f t="shared" si="191"/>
        <v>0</v>
      </c>
      <c r="AL225" s="14">
        <f t="shared" si="192"/>
        <v>0</v>
      </c>
      <c r="AM225" s="14">
        <f t="shared" si="193"/>
        <v>0</v>
      </c>
      <c r="AN225" s="14">
        <f t="shared" si="194"/>
        <v>0</v>
      </c>
      <c r="AO225" s="14">
        <f t="shared" si="195"/>
        <v>0</v>
      </c>
      <c r="AP225" s="14">
        <f t="shared" si="196"/>
        <v>0</v>
      </c>
      <c r="AQ225" s="16">
        <f t="shared" si="197"/>
        <v>0</v>
      </c>
      <c r="AR225" s="16">
        <f t="shared" si="198"/>
        <v>0</v>
      </c>
      <c r="AS225" s="16">
        <f t="shared" si="199"/>
        <v>0</v>
      </c>
      <c r="AT225" s="16">
        <f t="shared" si="200"/>
        <v>0</v>
      </c>
      <c r="AU225" s="16">
        <f t="shared" si="201"/>
        <v>0</v>
      </c>
      <c r="AV225" s="16">
        <f t="shared" si="202"/>
        <v>0</v>
      </c>
      <c r="AW225" s="16">
        <f t="shared" si="203"/>
        <v>0</v>
      </c>
      <c r="AX225" s="16">
        <f t="shared" si="204"/>
        <v>0</v>
      </c>
      <c r="AY225" s="16">
        <f t="shared" si="205"/>
        <v>0</v>
      </c>
      <c r="AZ225" s="18">
        <f t="shared" si="206"/>
        <v>0</v>
      </c>
      <c r="BA225" s="18">
        <f t="shared" si="207"/>
        <v>0</v>
      </c>
      <c r="BB225" s="18">
        <f t="shared" si="208"/>
        <v>0</v>
      </c>
      <c r="BC225" s="18">
        <f t="shared" si="209"/>
        <v>0</v>
      </c>
      <c r="BD225" s="18">
        <f t="shared" si="210"/>
        <v>0</v>
      </c>
      <c r="BE225" s="18">
        <f t="shared" si="211"/>
        <v>0</v>
      </c>
      <c r="BF225" s="18">
        <f t="shared" si="212"/>
        <v>0</v>
      </c>
      <c r="BG225" s="18">
        <f t="shared" si="213"/>
        <v>0</v>
      </c>
      <c r="BH225" s="18">
        <f t="shared" si="214"/>
        <v>0</v>
      </c>
    </row>
    <row r="226" spans="8:60" x14ac:dyDescent="0.25">
      <c r="H226" s="6" t="str">
        <f>IFERROR(VLOOKUP(B226,Sheet3!$A$1:$C$500,2,0),"")</f>
        <v/>
      </c>
      <c r="I226" s="2">
        <f t="shared" si="175"/>
        <v>0</v>
      </c>
      <c r="J226" s="2">
        <f t="shared" si="176"/>
        <v>0</v>
      </c>
      <c r="K226" s="12" t="str">
        <f>IFERROR(VLOOKUP(B226,Sheet3!$A$1:$C$500,3,0),"")</f>
        <v/>
      </c>
      <c r="L226" s="2">
        <f t="shared" si="177"/>
        <v>0</v>
      </c>
      <c r="M226" s="2">
        <f t="shared" si="178"/>
        <v>0</v>
      </c>
      <c r="N226">
        <f t="shared" si="172"/>
        <v>0</v>
      </c>
      <c r="O226">
        <f>SUMPRODUCT(($B226=[1]程序注册表!$C$2:$C$3000)*($O$1=[1]程序注册表!$F$2:$F$3000)*([1]程序注册表!$X$2:$X$3000))</f>
        <v>0</v>
      </c>
      <c r="P226">
        <f>SUMPRODUCT(($B226=[1]程序注册表!$C$2:$C$3000)*($P$1=[1]程序注册表!$F$2:$F$3000)*([1]程序注册表!$X$2:$X$3000))</f>
        <v>0</v>
      </c>
      <c r="Q226">
        <f>SUMPRODUCT(($B226=[1]程序注册表!$C$2:$C$3000)*($Q$1=[1]程序注册表!$F$2:$F$3000)*([1]程序注册表!$X$2:$X$3000))</f>
        <v>0</v>
      </c>
      <c r="R226">
        <f>SUMPRODUCT(($B226=[1]程序注册表!$C$2:$C$3000)*($R$1=[1]程序注册表!$F$2:$F$3000)*([1]程序注册表!$X$2:$X$3000))</f>
        <v>0</v>
      </c>
      <c r="S226">
        <f>SUMPRODUCT(($B226=[1]程序注册表!$C$2:$C$3000)*($S$1=[1]程序注册表!$F$2:$F$3000)*([1]程序注册表!$X$2:$X$3000))</f>
        <v>0</v>
      </c>
      <c r="T226">
        <f>SUMPRODUCT(($B226=[1]程序注册表!$C$2:$C$3000)*($T$1=[1]程序注册表!$F$2:$F$3000)*([1]程序注册表!$X$2:$X$3000))</f>
        <v>0</v>
      </c>
      <c r="U226">
        <f>SUMPRODUCT(($B226=[1]程序注册表!$C$2:$C$3000)*($U$1=[1]程序注册表!$F$2:$F$3000)*([1]程序注册表!$X$2:$X$3000))</f>
        <v>0</v>
      </c>
      <c r="V226">
        <f>SUMPRODUCT(($B226=[1]程序注册表!$C$2:$C$3000)*($V$1=[1]程序注册表!$F$2:$F$3000)*([1]程序注册表!$X$2:$X$3000))</f>
        <v>0</v>
      </c>
      <c r="W226">
        <f>SUMPRODUCT(($B226=[1]程序注册表!$C$2:$C$3000)*($W$1=[1]程序注册表!$F$2:$F$3000)*([1]程序注册表!$X$2:$X$3000))</f>
        <v>0</v>
      </c>
      <c r="X226">
        <f>SUMPRODUCT(($B226=[1]程序注册表!$C$2:$C$3000)*($X$1=[1]程序注册表!$F$2:$F$3000)*([1]程序注册表!$X$2:$X$3000))</f>
        <v>0</v>
      </c>
      <c r="Y226" s="9">
        <f t="shared" si="179"/>
        <v>0</v>
      </c>
      <c r="Z226" s="9">
        <f t="shared" si="180"/>
        <v>0</v>
      </c>
      <c r="AA226" s="9">
        <f t="shared" si="181"/>
        <v>0</v>
      </c>
      <c r="AB226" s="9">
        <f t="shared" si="182"/>
        <v>0</v>
      </c>
      <c r="AC226" s="9">
        <f t="shared" si="183"/>
        <v>0</v>
      </c>
      <c r="AD226" s="9">
        <f t="shared" si="184"/>
        <v>0</v>
      </c>
      <c r="AE226" s="9">
        <f t="shared" si="185"/>
        <v>0</v>
      </c>
      <c r="AF226" s="9">
        <f t="shared" si="186"/>
        <v>0</v>
      </c>
      <c r="AG226" s="9">
        <f t="shared" si="187"/>
        <v>0</v>
      </c>
      <c r="AH226" s="14">
        <f t="shared" si="188"/>
        <v>0</v>
      </c>
      <c r="AI226" s="14">
        <f t="shared" si="189"/>
        <v>0</v>
      </c>
      <c r="AJ226" s="14">
        <f t="shared" si="190"/>
        <v>0</v>
      </c>
      <c r="AK226" s="14">
        <f t="shared" si="191"/>
        <v>0</v>
      </c>
      <c r="AL226" s="14">
        <f t="shared" si="192"/>
        <v>0</v>
      </c>
      <c r="AM226" s="14">
        <f t="shared" si="193"/>
        <v>0</v>
      </c>
      <c r="AN226" s="14">
        <f t="shared" si="194"/>
        <v>0</v>
      </c>
      <c r="AO226" s="14">
        <f t="shared" si="195"/>
        <v>0</v>
      </c>
      <c r="AP226" s="14">
        <f t="shared" si="196"/>
        <v>0</v>
      </c>
      <c r="AQ226" s="16">
        <f t="shared" si="197"/>
        <v>0</v>
      </c>
      <c r="AR226" s="16">
        <f t="shared" si="198"/>
        <v>0</v>
      </c>
      <c r="AS226" s="16">
        <f t="shared" si="199"/>
        <v>0</v>
      </c>
      <c r="AT226" s="16">
        <f t="shared" si="200"/>
        <v>0</v>
      </c>
      <c r="AU226" s="16">
        <f t="shared" si="201"/>
        <v>0</v>
      </c>
      <c r="AV226" s="16">
        <f t="shared" si="202"/>
        <v>0</v>
      </c>
      <c r="AW226" s="16">
        <f t="shared" si="203"/>
        <v>0</v>
      </c>
      <c r="AX226" s="16">
        <f t="shared" si="204"/>
        <v>0</v>
      </c>
      <c r="AY226" s="16">
        <f t="shared" si="205"/>
        <v>0</v>
      </c>
      <c r="AZ226" s="18">
        <f t="shared" si="206"/>
        <v>0</v>
      </c>
      <c r="BA226" s="18">
        <f t="shared" si="207"/>
        <v>0</v>
      </c>
      <c r="BB226" s="18">
        <f t="shared" si="208"/>
        <v>0</v>
      </c>
      <c r="BC226" s="18">
        <f t="shared" si="209"/>
        <v>0</v>
      </c>
      <c r="BD226" s="18">
        <f t="shared" si="210"/>
        <v>0</v>
      </c>
      <c r="BE226" s="18">
        <f t="shared" si="211"/>
        <v>0</v>
      </c>
      <c r="BF226" s="18">
        <f t="shared" si="212"/>
        <v>0</v>
      </c>
      <c r="BG226" s="18">
        <f t="shared" si="213"/>
        <v>0</v>
      </c>
      <c r="BH226" s="18">
        <f t="shared" si="214"/>
        <v>0</v>
      </c>
    </row>
    <row r="227" spans="8:60" x14ac:dyDescent="0.25">
      <c r="H227" s="6" t="str">
        <f>IFERROR(VLOOKUP(B227,Sheet3!$A$1:$C$500,2,0),"")</f>
        <v/>
      </c>
      <c r="I227" s="2">
        <f t="shared" si="175"/>
        <v>0</v>
      </c>
      <c r="J227" s="2">
        <f t="shared" si="176"/>
        <v>0</v>
      </c>
      <c r="K227" s="12" t="str">
        <f>IFERROR(VLOOKUP(B227,Sheet3!$A$1:$C$500,3,0),"")</f>
        <v/>
      </c>
      <c r="L227" s="2">
        <f t="shared" si="177"/>
        <v>0</v>
      </c>
      <c r="M227" s="2">
        <f t="shared" si="178"/>
        <v>0</v>
      </c>
      <c r="N227">
        <f t="shared" si="172"/>
        <v>0</v>
      </c>
      <c r="O227">
        <f>SUMPRODUCT(($B227=[1]程序注册表!$C$2:$C$3000)*($O$1=[1]程序注册表!$F$2:$F$3000)*([1]程序注册表!$X$2:$X$3000))</f>
        <v>0</v>
      </c>
      <c r="P227">
        <f>SUMPRODUCT(($B227=[1]程序注册表!$C$2:$C$3000)*($P$1=[1]程序注册表!$F$2:$F$3000)*([1]程序注册表!$X$2:$X$3000))</f>
        <v>0</v>
      </c>
      <c r="Q227">
        <f>SUMPRODUCT(($B227=[1]程序注册表!$C$2:$C$3000)*($Q$1=[1]程序注册表!$F$2:$F$3000)*([1]程序注册表!$X$2:$X$3000))</f>
        <v>0</v>
      </c>
      <c r="R227">
        <f>SUMPRODUCT(($B227=[1]程序注册表!$C$2:$C$3000)*($R$1=[1]程序注册表!$F$2:$F$3000)*([1]程序注册表!$X$2:$X$3000))</f>
        <v>0</v>
      </c>
      <c r="S227">
        <f>SUMPRODUCT(($B227=[1]程序注册表!$C$2:$C$3000)*($S$1=[1]程序注册表!$F$2:$F$3000)*([1]程序注册表!$X$2:$X$3000))</f>
        <v>0</v>
      </c>
      <c r="T227">
        <f>SUMPRODUCT(($B227=[1]程序注册表!$C$2:$C$3000)*($T$1=[1]程序注册表!$F$2:$F$3000)*([1]程序注册表!$X$2:$X$3000))</f>
        <v>0</v>
      </c>
      <c r="U227">
        <f>SUMPRODUCT(($B227=[1]程序注册表!$C$2:$C$3000)*($U$1=[1]程序注册表!$F$2:$F$3000)*([1]程序注册表!$X$2:$X$3000))</f>
        <v>0</v>
      </c>
      <c r="V227">
        <f>SUMPRODUCT(($B227=[1]程序注册表!$C$2:$C$3000)*($V$1=[1]程序注册表!$F$2:$F$3000)*([1]程序注册表!$X$2:$X$3000))</f>
        <v>0</v>
      </c>
      <c r="W227">
        <f>SUMPRODUCT(($B227=[1]程序注册表!$C$2:$C$3000)*($W$1=[1]程序注册表!$F$2:$F$3000)*([1]程序注册表!$X$2:$X$3000))</f>
        <v>0</v>
      </c>
      <c r="X227">
        <f>SUMPRODUCT(($B227=[1]程序注册表!$C$2:$C$3000)*($X$1=[1]程序注册表!$F$2:$F$3000)*([1]程序注册表!$X$2:$X$3000))</f>
        <v>0</v>
      </c>
      <c r="Y227" s="9">
        <f t="shared" si="179"/>
        <v>0</v>
      </c>
      <c r="Z227" s="9">
        <f t="shared" si="180"/>
        <v>0</v>
      </c>
      <c r="AA227" s="9">
        <f t="shared" si="181"/>
        <v>0</v>
      </c>
      <c r="AB227" s="9">
        <f t="shared" si="182"/>
        <v>0</v>
      </c>
      <c r="AC227" s="9">
        <f t="shared" si="183"/>
        <v>0</v>
      </c>
      <c r="AD227" s="9">
        <f t="shared" si="184"/>
        <v>0</v>
      </c>
      <c r="AE227" s="9">
        <f t="shared" si="185"/>
        <v>0</v>
      </c>
      <c r="AF227" s="9">
        <f t="shared" si="186"/>
        <v>0</v>
      </c>
      <c r="AG227" s="9">
        <f t="shared" si="187"/>
        <v>0</v>
      </c>
      <c r="AH227" s="14">
        <f t="shared" si="188"/>
        <v>0</v>
      </c>
      <c r="AI227" s="14">
        <f t="shared" si="189"/>
        <v>0</v>
      </c>
      <c r="AJ227" s="14">
        <f t="shared" si="190"/>
        <v>0</v>
      </c>
      <c r="AK227" s="14">
        <f t="shared" si="191"/>
        <v>0</v>
      </c>
      <c r="AL227" s="14">
        <f t="shared" si="192"/>
        <v>0</v>
      </c>
      <c r="AM227" s="14">
        <f t="shared" si="193"/>
        <v>0</v>
      </c>
      <c r="AN227" s="14">
        <f t="shared" si="194"/>
        <v>0</v>
      </c>
      <c r="AO227" s="14">
        <f t="shared" si="195"/>
        <v>0</v>
      </c>
      <c r="AP227" s="14">
        <f t="shared" si="196"/>
        <v>0</v>
      </c>
      <c r="AQ227" s="16">
        <f t="shared" si="197"/>
        <v>0</v>
      </c>
      <c r="AR227" s="16">
        <f t="shared" si="198"/>
        <v>0</v>
      </c>
      <c r="AS227" s="16">
        <f t="shared" si="199"/>
        <v>0</v>
      </c>
      <c r="AT227" s="16">
        <f t="shared" si="200"/>
        <v>0</v>
      </c>
      <c r="AU227" s="16">
        <f t="shared" si="201"/>
        <v>0</v>
      </c>
      <c r="AV227" s="16">
        <f t="shared" si="202"/>
        <v>0</v>
      </c>
      <c r="AW227" s="16">
        <f t="shared" si="203"/>
        <v>0</v>
      </c>
      <c r="AX227" s="16">
        <f t="shared" si="204"/>
        <v>0</v>
      </c>
      <c r="AY227" s="16">
        <f t="shared" si="205"/>
        <v>0</v>
      </c>
      <c r="AZ227" s="18">
        <f t="shared" si="206"/>
        <v>0</v>
      </c>
      <c r="BA227" s="18">
        <f t="shared" si="207"/>
        <v>0</v>
      </c>
      <c r="BB227" s="18">
        <f t="shared" si="208"/>
        <v>0</v>
      </c>
      <c r="BC227" s="18">
        <f t="shared" si="209"/>
        <v>0</v>
      </c>
      <c r="BD227" s="18">
        <f t="shared" si="210"/>
        <v>0</v>
      </c>
      <c r="BE227" s="18">
        <f t="shared" si="211"/>
        <v>0</v>
      </c>
      <c r="BF227" s="18">
        <f t="shared" si="212"/>
        <v>0</v>
      </c>
      <c r="BG227" s="18">
        <f t="shared" si="213"/>
        <v>0</v>
      </c>
      <c r="BH227" s="18">
        <f t="shared" si="214"/>
        <v>0</v>
      </c>
    </row>
    <row r="228" spans="8:60" x14ac:dyDescent="0.25">
      <c r="H228" s="6" t="str">
        <f>IFERROR(VLOOKUP(B228,Sheet3!$A$1:$C$500,2,0),"")</f>
        <v/>
      </c>
      <c r="I228" s="2">
        <f t="shared" si="175"/>
        <v>0</v>
      </c>
      <c r="J228" s="2">
        <f t="shared" si="176"/>
        <v>0</v>
      </c>
      <c r="K228" s="12" t="str">
        <f>IFERROR(VLOOKUP(B228,Sheet3!$A$1:$C$500,3,0),"")</f>
        <v/>
      </c>
      <c r="L228" s="2">
        <f t="shared" si="177"/>
        <v>0</v>
      </c>
      <c r="M228" s="2">
        <f t="shared" si="178"/>
        <v>0</v>
      </c>
      <c r="N228">
        <f t="shared" si="172"/>
        <v>0</v>
      </c>
      <c r="O228">
        <f>SUMPRODUCT(($B228=[1]程序注册表!$C$2:$C$3000)*($O$1=[1]程序注册表!$F$2:$F$3000)*([1]程序注册表!$X$2:$X$3000))</f>
        <v>0</v>
      </c>
      <c r="P228">
        <f>SUMPRODUCT(($B228=[1]程序注册表!$C$2:$C$3000)*($P$1=[1]程序注册表!$F$2:$F$3000)*([1]程序注册表!$X$2:$X$3000))</f>
        <v>0</v>
      </c>
      <c r="Q228">
        <f>SUMPRODUCT(($B228=[1]程序注册表!$C$2:$C$3000)*($Q$1=[1]程序注册表!$F$2:$F$3000)*([1]程序注册表!$X$2:$X$3000))</f>
        <v>0</v>
      </c>
      <c r="R228">
        <f>SUMPRODUCT(($B228=[1]程序注册表!$C$2:$C$3000)*($R$1=[1]程序注册表!$F$2:$F$3000)*([1]程序注册表!$X$2:$X$3000))</f>
        <v>0</v>
      </c>
      <c r="S228">
        <f>SUMPRODUCT(($B228=[1]程序注册表!$C$2:$C$3000)*($S$1=[1]程序注册表!$F$2:$F$3000)*([1]程序注册表!$X$2:$X$3000))</f>
        <v>0</v>
      </c>
      <c r="T228">
        <f>SUMPRODUCT(($B228=[1]程序注册表!$C$2:$C$3000)*($T$1=[1]程序注册表!$F$2:$F$3000)*([1]程序注册表!$X$2:$X$3000))</f>
        <v>0</v>
      </c>
      <c r="U228">
        <f>SUMPRODUCT(($B228=[1]程序注册表!$C$2:$C$3000)*($U$1=[1]程序注册表!$F$2:$F$3000)*([1]程序注册表!$X$2:$X$3000))</f>
        <v>0</v>
      </c>
      <c r="V228">
        <f>SUMPRODUCT(($B228=[1]程序注册表!$C$2:$C$3000)*($V$1=[1]程序注册表!$F$2:$F$3000)*([1]程序注册表!$X$2:$X$3000))</f>
        <v>0</v>
      </c>
      <c r="W228">
        <f>SUMPRODUCT(($B228=[1]程序注册表!$C$2:$C$3000)*($W$1=[1]程序注册表!$F$2:$F$3000)*([1]程序注册表!$X$2:$X$3000))</f>
        <v>0</v>
      </c>
      <c r="X228">
        <f>SUMPRODUCT(($B228=[1]程序注册表!$C$2:$C$3000)*($X$1=[1]程序注册表!$F$2:$F$3000)*([1]程序注册表!$X$2:$X$3000))</f>
        <v>0</v>
      </c>
      <c r="Y228" s="9">
        <f t="shared" si="179"/>
        <v>0</v>
      </c>
      <c r="Z228" s="9">
        <f t="shared" si="180"/>
        <v>0</v>
      </c>
      <c r="AA228" s="9">
        <f t="shared" si="181"/>
        <v>0</v>
      </c>
      <c r="AB228" s="9">
        <f t="shared" si="182"/>
        <v>0</v>
      </c>
      <c r="AC228" s="9">
        <f t="shared" si="183"/>
        <v>0</v>
      </c>
      <c r="AD228" s="9">
        <f t="shared" si="184"/>
        <v>0</v>
      </c>
      <c r="AE228" s="9">
        <f t="shared" si="185"/>
        <v>0</v>
      </c>
      <c r="AF228" s="9">
        <f t="shared" si="186"/>
        <v>0</v>
      </c>
      <c r="AG228" s="9">
        <f t="shared" si="187"/>
        <v>0</v>
      </c>
      <c r="AH228" s="14">
        <f t="shared" si="188"/>
        <v>0</v>
      </c>
      <c r="AI228" s="14">
        <f t="shared" si="189"/>
        <v>0</v>
      </c>
      <c r="AJ228" s="14">
        <f t="shared" si="190"/>
        <v>0</v>
      </c>
      <c r="AK228" s="14">
        <f t="shared" si="191"/>
        <v>0</v>
      </c>
      <c r="AL228" s="14">
        <f t="shared" si="192"/>
        <v>0</v>
      </c>
      <c r="AM228" s="14">
        <f t="shared" si="193"/>
        <v>0</v>
      </c>
      <c r="AN228" s="14">
        <f t="shared" si="194"/>
        <v>0</v>
      </c>
      <c r="AO228" s="14">
        <f t="shared" si="195"/>
        <v>0</v>
      </c>
      <c r="AP228" s="14">
        <f t="shared" si="196"/>
        <v>0</v>
      </c>
      <c r="AQ228" s="16">
        <f t="shared" si="197"/>
        <v>0</v>
      </c>
      <c r="AR228" s="16">
        <f t="shared" si="198"/>
        <v>0</v>
      </c>
      <c r="AS228" s="16">
        <f t="shared" si="199"/>
        <v>0</v>
      </c>
      <c r="AT228" s="16">
        <f t="shared" si="200"/>
        <v>0</v>
      </c>
      <c r="AU228" s="16">
        <f t="shared" si="201"/>
        <v>0</v>
      </c>
      <c r="AV228" s="16">
        <f t="shared" si="202"/>
        <v>0</v>
      </c>
      <c r="AW228" s="16">
        <f t="shared" si="203"/>
        <v>0</v>
      </c>
      <c r="AX228" s="16">
        <f t="shared" si="204"/>
        <v>0</v>
      </c>
      <c r="AY228" s="16">
        <f t="shared" si="205"/>
        <v>0</v>
      </c>
      <c r="AZ228" s="18">
        <f t="shared" si="206"/>
        <v>0</v>
      </c>
      <c r="BA228" s="18">
        <f t="shared" si="207"/>
        <v>0</v>
      </c>
      <c r="BB228" s="18">
        <f t="shared" si="208"/>
        <v>0</v>
      </c>
      <c r="BC228" s="18">
        <f t="shared" si="209"/>
        <v>0</v>
      </c>
      <c r="BD228" s="18">
        <f t="shared" si="210"/>
        <v>0</v>
      </c>
      <c r="BE228" s="18">
        <f t="shared" si="211"/>
        <v>0</v>
      </c>
      <c r="BF228" s="18">
        <f t="shared" si="212"/>
        <v>0</v>
      </c>
      <c r="BG228" s="18">
        <f t="shared" si="213"/>
        <v>0</v>
      </c>
      <c r="BH228" s="18">
        <f t="shared" si="214"/>
        <v>0</v>
      </c>
    </row>
    <row r="229" spans="8:60" x14ac:dyDescent="0.25">
      <c r="H229" s="6" t="str">
        <f>IFERROR(VLOOKUP(B229,Sheet3!$A$1:$C$500,2,0),"")</f>
        <v/>
      </c>
      <c r="I229" s="2">
        <f t="shared" si="175"/>
        <v>0</v>
      </c>
      <c r="J229" s="2">
        <f t="shared" si="176"/>
        <v>0</v>
      </c>
      <c r="K229" s="12" t="str">
        <f>IFERROR(VLOOKUP(B229,Sheet3!$A$1:$C$500,3,0),"")</f>
        <v/>
      </c>
      <c r="L229" s="2">
        <f t="shared" si="177"/>
        <v>0</v>
      </c>
      <c r="M229" s="2">
        <f t="shared" si="178"/>
        <v>0</v>
      </c>
      <c r="N229">
        <f t="shared" si="172"/>
        <v>0</v>
      </c>
      <c r="O229">
        <f>SUMPRODUCT(($B229=[1]程序注册表!$C$2:$C$3000)*($O$1=[1]程序注册表!$F$2:$F$3000)*([1]程序注册表!$X$2:$X$3000))</f>
        <v>0</v>
      </c>
      <c r="P229">
        <f>SUMPRODUCT(($B229=[1]程序注册表!$C$2:$C$3000)*($P$1=[1]程序注册表!$F$2:$F$3000)*([1]程序注册表!$X$2:$X$3000))</f>
        <v>0</v>
      </c>
      <c r="Q229">
        <f>SUMPRODUCT(($B229=[1]程序注册表!$C$2:$C$3000)*($Q$1=[1]程序注册表!$F$2:$F$3000)*([1]程序注册表!$X$2:$X$3000))</f>
        <v>0</v>
      </c>
      <c r="R229">
        <f>SUMPRODUCT(($B229=[1]程序注册表!$C$2:$C$3000)*($R$1=[1]程序注册表!$F$2:$F$3000)*([1]程序注册表!$X$2:$X$3000))</f>
        <v>0</v>
      </c>
      <c r="S229">
        <f>SUMPRODUCT(($B229=[1]程序注册表!$C$2:$C$3000)*($S$1=[1]程序注册表!$F$2:$F$3000)*([1]程序注册表!$X$2:$X$3000))</f>
        <v>0</v>
      </c>
      <c r="T229">
        <f>SUMPRODUCT(($B229=[1]程序注册表!$C$2:$C$3000)*($T$1=[1]程序注册表!$F$2:$F$3000)*([1]程序注册表!$X$2:$X$3000))</f>
        <v>0</v>
      </c>
      <c r="U229">
        <f>SUMPRODUCT(($B229=[1]程序注册表!$C$2:$C$3000)*($U$1=[1]程序注册表!$F$2:$F$3000)*([1]程序注册表!$X$2:$X$3000))</f>
        <v>0</v>
      </c>
      <c r="V229">
        <f>SUMPRODUCT(($B229=[1]程序注册表!$C$2:$C$3000)*($V$1=[1]程序注册表!$F$2:$F$3000)*([1]程序注册表!$X$2:$X$3000))</f>
        <v>0</v>
      </c>
      <c r="W229">
        <f>SUMPRODUCT(($B229=[1]程序注册表!$C$2:$C$3000)*($W$1=[1]程序注册表!$F$2:$F$3000)*([1]程序注册表!$X$2:$X$3000))</f>
        <v>0</v>
      </c>
      <c r="X229">
        <f>SUMPRODUCT(($B229=[1]程序注册表!$C$2:$C$3000)*($X$1=[1]程序注册表!$F$2:$F$3000)*([1]程序注册表!$X$2:$X$3000))</f>
        <v>0</v>
      </c>
      <c r="Y229" s="9">
        <f t="shared" si="179"/>
        <v>0</v>
      </c>
      <c r="Z229" s="9">
        <f t="shared" si="180"/>
        <v>0</v>
      </c>
      <c r="AA229" s="9">
        <f t="shared" si="181"/>
        <v>0</v>
      </c>
      <c r="AB229" s="9">
        <f t="shared" si="182"/>
        <v>0</v>
      </c>
      <c r="AC229" s="9">
        <f t="shared" si="183"/>
        <v>0</v>
      </c>
      <c r="AD229" s="9">
        <f t="shared" si="184"/>
        <v>0</v>
      </c>
      <c r="AE229" s="9">
        <f t="shared" si="185"/>
        <v>0</v>
      </c>
      <c r="AF229" s="9">
        <f t="shared" si="186"/>
        <v>0</v>
      </c>
      <c r="AG229" s="9">
        <f t="shared" si="187"/>
        <v>0</v>
      </c>
      <c r="AH229" s="14">
        <f t="shared" si="188"/>
        <v>0</v>
      </c>
      <c r="AI229" s="14">
        <f t="shared" si="189"/>
        <v>0</v>
      </c>
      <c r="AJ229" s="14">
        <f t="shared" si="190"/>
        <v>0</v>
      </c>
      <c r="AK229" s="14">
        <f t="shared" si="191"/>
        <v>0</v>
      </c>
      <c r="AL229" s="14">
        <f t="shared" si="192"/>
        <v>0</v>
      </c>
      <c r="AM229" s="14">
        <f t="shared" si="193"/>
        <v>0</v>
      </c>
      <c r="AN229" s="14">
        <f t="shared" si="194"/>
        <v>0</v>
      </c>
      <c r="AO229" s="14">
        <f t="shared" si="195"/>
        <v>0</v>
      </c>
      <c r="AP229" s="14">
        <f t="shared" si="196"/>
        <v>0</v>
      </c>
      <c r="AQ229" s="16">
        <f t="shared" si="197"/>
        <v>0</v>
      </c>
      <c r="AR229" s="16">
        <f t="shared" si="198"/>
        <v>0</v>
      </c>
      <c r="AS229" s="16">
        <f t="shared" si="199"/>
        <v>0</v>
      </c>
      <c r="AT229" s="16">
        <f t="shared" si="200"/>
        <v>0</v>
      </c>
      <c r="AU229" s="16">
        <f t="shared" si="201"/>
        <v>0</v>
      </c>
      <c r="AV229" s="16">
        <f t="shared" si="202"/>
        <v>0</v>
      </c>
      <c r="AW229" s="16">
        <f t="shared" si="203"/>
        <v>0</v>
      </c>
      <c r="AX229" s="16">
        <f t="shared" si="204"/>
        <v>0</v>
      </c>
      <c r="AY229" s="16">
        <f t="shared" si="205"/>
        <v>0</v>
      </c>
      <c r="AZ229" s="18">
        <f t="shared" si="206"/>
        <v>0</v>
      </c>
      <c r="BA229" s="18">
        <f t="shared" si="207"/>
        <v>0</v>
      </c>
      <c r="BB229" s="18">
        <f t="shared" si="208"/>
        <v>0</v>
      </c>
      <c r="BC229" s="18">
        <f t="shared" si="209"/>
        <v>0</v>
      </c>
      <c r="BD229" s="18">
        <f t="shared" si="210"/>
        <v>0</v>
      </c>
      <c r="BE229" s="18">
        <f t="shared" si="211"/>
        <v>0</v>
      </c>
      <c r="BF229" s="18">
        <f t="shared" si="212"/>
        <v>0</v>
      </c>
      <c r="BG229" s="18">
        <f t="shared" si="213"/>
        <v>0</v>
      </c>
      <c r="BH229" s="18">
        <f t="shared" si="214"/>
        <v>0</v>
      </c>
    </row>
    <row r="230" spans="8:60" x14ac:dyDescent="0.25">
      <c r="H230" s="6" t="str">
        <f>IFERROR(VLOOKUP(B230,Sheet3!$A$1:$C$500,2,0),"")</f>
        <v/>
      </c>
      <c r="I230" s="2">
        <f t="shared" si="175"/>
        <v>0</v>
      </c>
      <c r="J230" s="2">
        <f t="shared" si="176"/>
        <v>0</v>
      </c>
      <c r="K230" s="12" t="str">
        <f>IFERROR(VLOOKUP(B230,Sheet3!$A$1:$C$500,3,0),"")</f>
        <v/>
      </c>
      <c r="L230" s="2">
        <f t="shared" si="177"/>
        <v>0</v>
      </c>
      <c r="M230" s="2">
        <f t="shared" si="178"/>
        <v>0</v>
      </c>
      <c r="N230">
        <f t="shared" si="172"/>
        <v>0</v>
      </c>
      <c r="O230">
        <f>SUMPRODUCT(($B230=[1]程序注册表!$C$2:$C$3000)*($O$1=[1]程序注册表!$F$2:$F$3000)*([1]程序注册表!$X$2:$X$3000))</f>
        <v>0</v>
      </c>
      <c r="P230">
        <f>SUMPRODUCT(($B230=[1]程序注册表!$C$2:$C$3000)*($P$1=[1]程序注册表!$F$2:$F$3000)*([1]程序注册表!$X$2:$X$3000))</f>
        <v>0</v>
      </c>
      <c r="Q230">
        <f>SUMPRODUCT(($B230=[1]程序注册表!$C$2:$C$3000)*($Q$1=[1]程序注册表!$F$2:$F$3000)*([1]程序注册表!$X$2:$X$3000))</f>
        <v>0</v>
      </c>
      <c r="R230">
        <f>SUMPRODUCT(($B230=[1]程序注册表!$C$2:$C$3000)*($R$1=[1]程序注册表!$F$2:$F$3000)*([1]程序注册表!$X$2:$X$3000))</f>
        <v>0</v>
      </c>
      <c r="S230">
        <f>SUMPRODUCT(($B230=[1]程序注册表!$C$2:$C$3000)*($S$1=[1]程序注册表!$F$2:$F$3000)*([1]程序注册表!$X$2:$X$3000))</f>
        <v>0</v>
      </c>
      <c r="T230">
        <f>SUMPRODUCT(($B230=[1]程序注册表!$C$2:$C$3000)*($T$1=[1]程序注册表!$F$2:$F$3000)*([1]程序注册表!$X$2:$X$3000))</f>
        <v>0</v>
      </c>
      <c r="U230">
        <f>SUMPRODUCT(($B230=[1]程序注册表!$C$2:$C$3000)*($U$1=[1]程序注册表!$F$2:$F$3000)*([1]程序注册表!$X$2:$X$3000))</f>
        <v>0</v>
      </c>
      <c r="V230">
        <f>SUMPRODUCT(($B230=[1]程序注册表!$C$2:$C$3000)*($V$1=[1]程序注册表!$F$2:$F$3000)*([1]程序注册表!$X$2:$X$3000))</f>
        <v>0</v>
      </c>
      <c r="W230">
        <f>SUMPRODUCT(($B230=[1]程序注册表!$C$2:$C$3000)*($W$1=[1]程序注册表!$F$2:$F$3000)*([1]程序注册表!$X$2:$X$3000))</f>
        <v>0</v>
      </c>
      <c r="X230">
        <f>SUMPRODUCT(($B230=[1]程序注册表!$C$2:$C$3000)*($X$1=[1]程序注册表!$F$2:$F$3000)*([1]程序注册表!$X$2:$X$3000))</f>
        <v>0</v>
      </c>
      <c r="Y230" s="9">
        <f t="shared" si="179"/>
        <v>0</v>
      </c>
      <c r="Z230" s="9">
        <f t="shared" si="180"/>
        <v>0</v>
      </c>
      <c r="AA230" s="9">
        <f t="shared" si="181"/>
        <v>0</v>
      </c>
      <c r="AB230" s="9">
        <f t="shared" si="182"/>
        <v>0</v>
      </c>
      <c r="AC230" s="9">
        <f t="shared" si="183"/>
        <v>0</v>
      </c>
      <c r="AD230" s="9">
        <f t="shared" si="184"/>
        <v>0</v>
      </c>
      <c r="AE230" s="9">
        <f t="shared" si="185"/>
        <v>0</v>
      </c>
      <c r="AF230" s="9">
        <f t="shared" si="186"/>
        <v>0</v>
      </c>
      <c r="AG230" s="9">
        <f t="shared" si="187"/>
        <v>0</v>
      </c>
      <c r="AH230" s="14">
        <f t="shared" si="188"/>
        <v>0</v>
      </c>
      <c r="AI230" s="14">
        <f t="shared" si="189"/>
        <v>0</v>
      </c>
      <c r="AJ230" s="14">
        <f t="shared" si="190"/>
        <v>0</v>
      </c>
      <c r="AK230" s="14">
        <f t="shared" si="191"/>
        <v>0</v>
      </c>
      <c r="AL230" s="14">
        <f t="shared" si="192"/>
        <v>0</v>
      </c>
      <c r="AM230" s="14">
        <f t="shared" si="193"/>
        <v>0</v>
      </c>
      <c r="AN230" s="14">
        <f t="shared" si="194"/>
        <v>0</v>
      </c>
      <c r="AO230" s="14">
        <f t="shared" si="195"/>
        <v>0</v>
      </c>
      <c r="AP230" s="14">
        <f t="shared" si="196"/>
        <v>0</v>
      </c>
      <c r="AQ230" s="16">
        <f t="shared" si="197"/>
        <v>0</v>
      </c>
      <c r="AR230" s="16">
        <f t="shared" si="198"/>
        <v>0</v>
      </c>
      <c r="AS230" s="16">
        <f t="shared" si="199"/>
        <v>0</v>
      </c>
      <c r="AT230" s="16">
        <f t="shared" si="200"/>
        <v>0</v>
      </c>
      <c r="AU230" s="16">
        <f t="shared" si="201"/>
        <v>0</v>
      </c>
      <c r="AV230" s="16">
        <f t="shared" si="202"/>
        <v>0</v>
      </c>
      <c r="AW230" s="16">
        <f t="shared" si="203"/>
        <v>0</v>
      </c>
      <c r="AX230" s="16">
        <f t="shared" si="204"/>
        <v>0</v>
      </c>
      <c r="AY230" s="16">
        <f t="shared" si="205"/>
        <v>0</v>
      </c>
      <c r="AZ230" s="18">
        <f t="shared" si="206"/>
        <v>0</v>
      </c>
      <c r="BA230" s="18">
        <f t="shared" si="207"/>
        <v>0</v>
      </c>
      <c r="BB230" s="18">
        <f t="shared" si="208"/>
        <v>0</v>
      </c>
      <c r="BC230" s="18">
        <f t="shared" si="209"/>
        <v>0</v>
      </c>
      <c r="BD230" s="18">
        <f t="shared" si="210"/>
        <v>0</v>
      </c>
      <c r="BE230" s="18">
        <f t="shared" si="211"/>
        <v>0</v>
      </c>
      <c r="BF230" s="18">
        <f t="shared" si="212"/>
        <v>0</v>
      </c>
      <c r="BG230" s="18">
        <f t="shared" si="213"/>
        <v>0</v>
      </c>
      <c r="BH230" s="18">
        <f t="shared" si="214"/>
        <v>0</v>
      </c>
    </row>
    <row r="231" spans="8:60" x14ac:dyDescent="0.25">
      <c r="H231" s="6" t="str">
        <f>IFERROR(VLOOKUP(B231,Sheet3!$A$1:$C$500,2,0),"")</f>
        <v/>
      </c>
      <c r="I231" s="2">
        <f t="shared" si="175"/>
        <v>0</v>
      </c>
      <c r="J231" s="2">
        <f t="shared" si="176"/>
        <v>0</v>
      </c>
      <c r="K231" s="12" t="str">
        <f>IFERROR(VLOOKUP(B231,Sheet3!$A$1:$C$500,3,0),"")</f>
        <v/>
      </c>
      <c r="L231" s="2">
        <f t="shared" si="177"/>
        <v>0</v>
      </c>
      <c r="M231" s="2">
        <f t="shared" si="178"/>
        <v>0</v>
      </c>
      <c r="N231">
        <f t="shared" si="172"/>
        <v>0</v>
      </c>
      <c r="O231">
        <f>SUMPRODUCT(($B231=[1]程序注册表!$C$2:$C$3000)*($O$1=[1]程序注册表!$F$2:$F$3000)*([1]程序注册表!$X$2:$X$3000))</f>
        <v>0</v>
      </c>
      <c r="P231">
        <f>SUMPRODUCT(($B231=[1]程序注册表!$C$2:$C$3000)*($P$1=[1]程序注册表!$F$2:$F$3000)*([1]程序注册表!$X$2:$X$3000))</f>
        <v>0</v>
      </c>
      <c r="Q231">
        <f>SUMPRODUCT(($B231=[1]程序注册表!$C$2:$C$3000)*($Q$1=[1]程序注册表!$F$2:$F$3000)*([1]程序注册表!$X$2:$X$3000))</f>
        <v>0</v>
      </c>
      <c r="R231">
        <f>SUMPRODUCT(($B231=[1]程序注册表!$C$2:$C$3000)*($R$1=[1]程序注册表!$F$2:$F$3000)*([1]程序注册表!$X$2:$X$3000))</f>
        <v>0</v>
      </c>
      <c r="S231">
        <f>SUMPRODUCT(($B231=[1]程序注册表!$C$2:$C$3000)*($S$1=[1]程序注册表!$F$2:$F$3000)*([1]程序注册表!$X$2:$X$3000))</f>
        <v>0</v>
      </c>
      <c r="T231">
        <f>SUMPRODUCT(($B231=[1]程序注册表!$C$2:$C$3000)*($T$1=[1]程序注册表!$F$2:$F$3000)*([1]程序注册表!$X$2:$X$3000))</f>
        <v>0</v>
      </c>
      <c r="U231">
        <f>SUMPRODUCT(($B231=[1]程序注册表!$C$2:$C$3000)*($U$1=[1]程序注册表!$F$2:$F$3000)*([1]程序注册表!$X$2:$X$3000))</f>
        <v>0</v>
      </c>
      <c r="V231">
        <f>SUMPRODUCT(($B231=[1]程序注册表!$C$2:$C$3000)*($V$1=[1]程序注册表!$F$2:$F$3000)*([1]程序注册表!$X$2:$X$3000))</f>
        <v>0</v>
      </c>
      <c r="W231">
        <f>SUMPRODUCT(($B231=[1]程序注册表!$C$2:$C$3000)*($W$1=[1]程序注册表!$F$2:$F$3000)*([1]程序注册表!$X$2:$X$3000))</f>
        <v>0</v>
      </c>
      <c r="X231">
        <f>SUMPRODUCT(($B231=[1]程序注册表!$C$2:$C$3000)*($X$1=[1]程序注册表!$F$2:$F$3000)*([1]程序注册表!$X$2:$X$3000))</f>
        <v>0</v>
      </c>
      <c r="Y231" s="9">
        <f t="shared" si="179"/>
        <v>0</v>
      </c>
      <c r="Z231" s="9">
        <f t="shared" si="180"/>
        <v>0</v>
      </c>
      <c r="AA231" s="9">
        <f t="shared" si="181"/>
        <v>0</v>
      </c>
      <c r="AB231" s="9">
        <f t="shared" si="182"/>
        <v>0</v>
      </c>
      <c r="AC231" s="9">
        <f t="shared" si="183"/>
        <v>0</v>
      </c>
      <c r="AD231" s="9">
        <f t="shared" si="184"/>
        <v>0</v>
      </c>
      <c r="AE231" s="9">
        <f t="shared" si="185"/>
        <v>0</v>
      </c>
      <c r="AF231" s="9">
        <f t="shared" si="186"/>
        <v>0</v>
      </c>
      <c r="AG231" s="9">
        <f t="shared" si="187"/>
        <v>0</v>
      </c>
      <c r="AH231" s="14">
        <f t="shared" si="188"/>
        <v>0</v>
      </c>
      <c r="AI231" s="14">
        <f t="shared" si="189"/>
        <v>0</v>
      </c>
      <c r="AJ231" s="14">
        <f t="shared" si="190"/>
        <v>0</v>
      </c>
      <c r="AK231" s="14">
        <f t="shared" si="191"/>
        <v>0</v>
      </c>
      <c r="AL231" s="14">
        <f t="shared" si="192"/>
        <v>0</v>
      </c>
      <c r="AM231" s="14">
        <f t="shared" si="193"/>
        <v>0</v>
      </c>
      <c r="AN231" s="14">
        <f t="shared" si="194"/>
        <v>0</v>
      </c>
      <c r="AO231" s="14">
        <f t="shared" si="195"/>
        <v>0</v>
      </c>
      <c r="AP231" s="14">
        <f t="shared" si="196"/>
        <v>0</v>
      </c>
      <c r="AQ231" s="16">
        <f t="shared" si="197"/>
        <v>0</v>
      </c>
      <c r="AR231" s="16">
        <f t="shared" si="198"/>
        <v>0</v>
      </c>
      <c r="AS231" s="16">
        <f t="shared" si="199"/>
        <v>0</v>
      </c>
      <c r="AT231" s="16">
        <f t="shared" si="200"/>
        <v>0</v>
      </c>
      <c r="AU231" s="16">
        <f t="shared" si="201"/>
        <v>0</v>
      </c>
      <c r="AV231" s="16">
        <f t="shared" si="202"/>
        <v>0</v>
      </c>
      <c r="AW231" s="16">
        <f t="shared" si="203"/>
        <v>0</v>
      </c>
      <c r="AX231" s="16">
        <f t="shared" si="204"/>
        <v>0</v>
      </c>
      <c r="AY231" s="16">
        <f t="shared" si="205"/>
        <v>0</v>
      </c>
      <c r="AZ231" s="18">
        <f t="shared" si="206"/>
        <v>0</v>
      </c>
      <c r="BA231" s="18">
        <f t="shared" si="207"/>
        <v>0</v>
      </c>
      <c r="BB231" s="18">
        <f t="shared" si="208"/>
        <v>0</v>
      </c>
      <c r="BC231" s="18">
        <f t="shared" si="209"/>
        <v>0</v>
      </c>
      <c r="BD231" s="18">
        <f t="shared" si="210"/>
        <v>0</v>
      </c>
      <c r="BE231" s="18">
        <f t="shared" si="211"/>
        <v>0</v>
      </c>
      <c r="BF231" s="18">
        <f t="shared" si="212"/>
        <v>0</v>
      </c>
      <c r="BG231" s="18">
        <f t="shared" si="213"/>
        <v>0</v>
      </c>
      <c r="BH231" s="18">
        <f t="shared" si="214"/>
        <v>0</v>
      </c>
    </row>
    <row r="232" spans="8:60" x14ac:dyDescent="0.25">
      <c r="H232" s="6" t="str">
        <f>IFERROR(VLOOKUP(B232,Sheet3!$A$1:$C$500,2,0),"")</f>
        <v/>
      </c>
      <c r="I232" s="2">
        <f t="shared" si="175"/>
        <v>0</v>
      </c>
      <c r="J232" s="2">
        <f t="shared" si="176"/>
        <v>0</v>
      </c>
      <c r="K232" s="12" t="str">
        <f>IFERROR(VLOOKUP(B232,Sheet3!$A$1:$C$500,3,0),"")</f>
        <v/>
      </c>
      <c r="L232" s="2">
        <f t="shared" si="177"/>
        <v>0</v>
      </c>
      <c r="M232" s="2">
        <f t="shared" si="178"/>
        <v>0</v>
      </c>
      <c r="N232">
        <f t="shared" si="172"/>
        <v>0</v>
      </c>
      <c r="O232">
        <f>SUMPRODUCT(($B232=[1]程序注册表!$C$2:$C$3000)*($O$1=[1]程序注册表!$F$2:$F$3000)*([1]程序注册表!$X$2:$X$3000))</f>
        <v>0</v>
      </c>
      <c r="P232">
        <f>SUMPRODUCT(($B232=[1]程序注册表!$C$2:$C$3000)*($P$1=[1]程序注册表!$F$2:$F$3000)*([1]程序注册表!$X$2:$X$3000))</f>
        <v>0</v>
      </c>
      <c r="Q232">
        <f>SUMPRODUCT(($B232=[1]程序注册表!$C$2:$C$3000)*($Q$1=[1]程序注册表!$F$2:$F$3000)*([1]程序注册表!$X$2:$X$3000))</f>
        <v>0</v>
      </c>
      <c r="R232">
        <f>SUMPRODUCT(($B232=[1]程序注册表!$C$2:$C$3000)*($R$1=[1]程序注册表!$F$2:$F$3000)*([1]程序注册表!$X$2:$X$3000))</f>
        <v>0</v>
      </c>
      <c r="S232">
        <f>SUMPRODUCT(($B232=[1]程序注册表!$C$2:$C$3000)*($S$1=[1]程序注册表!$F$2:$F$3000)*([1]程序注册表!$X$2:$X$3000))</f>
        <v>0</v>
      </c>
      <c r="T232">
        <f>SUMPRODUCT(($B232=[1]程序注册表!$C$2:$C$3000)*($T$1=[1]程序注册表!$F$2:$F$3000)*([1]程序注册表!$X$2:$X$3000))</f>
        <v>0</v>
      </c>
      <c r="U232">
        <f>SUMPRODUCT(($B232=[1]程序注册表!$C$2:$C$3000)*($U$1=[1]程序注册表!$F$2:$F$3000)*([1]程序注册表!$X$2:$X$3000))</f>
        <v>0</v>
      </c>
      <c r="V232">
        <f>SUMPRODUCT(($B232=[1]程序注册表!$C$2:$C$3000)*($V$1=[1]程序注册表!$F$2:$F$3000)*([1]程序注册表!$X$2:$X$3000))</f>
        <v>0</v>
      </c>
      <c r="W232">
        <f>SUMPRODUCT(($B232=[1]程序注册表!$C$2:$C$3000)*($W$1=[1]程序注册表!$F$2:$F$3000)*([1]程序注册表!$X$2:$X$3000))</f>
        <v>0</v>
      </c>
      <c r="X232">
        <f>SUMPRODUCT(($B232=[1]程序注册表!$C$2:$C$3000)*($X$1=[1]程序注册表!$F$2:$F$3000)*([1]程序注册表!$X$2:$X$3000))</f>
        <v>0</v>
      </c>
      <c r="Y232" s="9">
        <f t="shared" si="179"/>
        <v>0</v>
      </c>
      <c r="Z232" s="9">
        <f t="shared" si="180"/>
        <v>0</v>
      </c>
      <c r="AA232" s="9">
        <f t="shared" si="181"/>
        <v>0</v>
      </c>
      <c r="AB232" s="9">
        <f t="shared" si="182"/>
        <v>0</v>
      </c>
      <c r="AC232" s="9">
        <f t="shared" si="183"/>
        <v>0</v>
      </c>
      <c r="AD232" s="9">
        <f t="shared" si="184"/>
        <v>0</v>
      </c>
      <c r="AE232" s="9">
        <f t="shared" si="185"/>
        <v>0</v>
      </c>
      <c r="AF232" s="9">
        <f t="shared" si="186"/>
        <v>0</v>
      </c>
      <c r="AG232" s="9">
        <f t="shared" si="187"/>
        <v>0</v>
      </c>
      <c r="AH232" s="14">
        <f t="shared" si="188"/>
        <v>0</v>
      </c>
      <c r="AI232" s="14">
        <f t="shared" si="189"/>
        <v>0</v>
      </c>
      <c r="AJ232" s="14">
        <f t="shared" si="190"/>
        <v>0</v>
      </c>
      <c r="AK232" s="14">
        <f t="shared" si="191"/>
        <v>0</v>
      </c>
      <c r="AL232" s="14">
        <f t="shared" si="192"/>
        <v>0</v>
      </c>
      <c r="AM232" s="14">
        <f t="shared" si="193"/>
        <v>0</v>
      </c>
      <c r="AN232" s="14">
        <f t="shared" si="194"/>
        <v>0</v>
      </c>
      <c r="AO232" s="14">
        <f t="shared" si="195"/>
        <v>0</v>
      </c>
      <c r="AP232" s="14">
        <f t="shared" si="196"/>
        <v>0</v>
      </c>
      <c r="AQ232" s="16">
        <f t="shared" si="197"/>
        <v>0</v>
      </c>
      <c r="AR232" s="16">
        <f t="shared" si="198"/>
        <v>0</v>
      </c>
      <c r="AS232" s="16">
        <f t="shared" si="199"/>
        <v>0</v>
      </c>
      <c r="AT232" s="16">
        <f t="shared" si="200"/>
        <v>0</v>
      </c>
      <c r="AU232" s="16">
        <f t="shared" si="201"/>
        <v>0</v>
      </c>
      <c r="AV232" s="16">
        <f t="shared" si="202"/>
        <v>0</v>
      </c>
      <c r="AW232" s="16">
        <f t="shared" si="203"/>
        <v>0</v>
      </c>
      <c r="AX232" s="16">
        <f t="shared" si="204"/>
        <v>0</v>
      </c>
      <c r="AY232" s="16">
        <f t="shared" si="205"/>
        <v>0</v>
      </c>
      <c r="AZ232" s="18">
        <f t="shared" si="206"/>
        <v>0</v>
      </c>
      <c r="BA232" s="18">
        <f t="shared" si="207"/>
        <v>0</v>
      </c>
      <c r="BB232" s="18">
        <f t="shared" si="208"/>
        <v>0</v>
      </c>
      <c r="BC232" s="18">
        <f t="shared" si="209"/>
        <v>0</v>
      </c>
      <c r="BD232" s="18">
        <f t="shared" si="210"/>
        <v>0</v>
      </c>
      <c r="BE232" s="18">
        <f t="shared" si="211"/>
        <v>0</v>
      </c>
      <c r="BF232" s="18">
        <f t="shared" si="212"/>
        <v>0</v>
      </c>
      <c r="BG232" s="18">
        <f t="shared" si="213"/>
        <v>0</v>
      </c>
      <c r="BH232" s="18">
        <f t="shared" si="214"/>
        <v>0</v>
      </c>
    </row>
    <row r="233" spans="8:60" x14ac:dyDescent="0.25">
      <c r="H233" s="6" t="str">
        <f>IFERROR(VLOOKUP(B233,Sheet3!$A$1:$C$500,2,0),"")</f>
        <v/>
      </c>
      <c r="I233" s="2">
        <f t="shared" si="175"/>
        <v>0</v>
      </c>
      <c r="J233" s="2">
        <f t="shared" si="176"/>
        <v>0</v>
      </c>
      <c r="K233" s="12" t="str">
        <f>IFERROR(VLOOKUP(B233,Sheet3!$A$1:$C$500,3,0),"")</f>
        <v/>
      </c>
      <c r="L233" s="2">
        <f t="shared" si="177"/>
        <v>0</v>
      </c>
      <c r="M233" s="2">
        <f t="shared" si="178"/>
        <v>0</v>
      </c>
      <c r="N233">
        <f t="shared" si="172"/>
        <v>0</v>
      </c>
      <c r="O233">
        <f>SUMPRODUCT(($B233=[1]程序注册表!$C$2:$C$3000)*($O$1=[1]程序注册表!$F$2:$F$3000)*([1]程序注册表!$X$2:$X$3000))</f>
        <v>0</v>
      </c>
      <c r="P233">
        <f>SUMPRODUCT(($B233=[1]程序注册表!$C$2:$C$3000)*($P$1=[1]程序注册表!$F$2:$F$3000)*([1]程序注册表!$X$2:$X$3000))</f>
        <v>0</v>
      </c>
      <c r="Q233">
        <f>SUMPRODUCT(($B233=[1]程序注册表!$C$2:$C$3000)*($Q$1=[1]程序注册表!$F$2:$F$3000)*([1]程序注册表!$X$2:$X$3000))</f>
        <v>0</v>
      </c>
      <c r="R233">
        <f>SUMPRODUCT(($B233=[1]程序注册表!$C$2:$C$3000)*($R$1=[1]程序注册表!$F$2:$F$3000)*([1]程序注册表!$X$2:$X$3000))</f>
        <v>0</v>
      </c>
      <c r="S233">
        <f>SUMPRODUCT(($B233=[1]程序注册表!$C$2:$C$3000)*($S$1=[1]程序注册表!$F$2:$F$3000)*([1]程序注册表!$X$2:$X$3000))</f>
        <v>0</v>
      </c>
      <c r="T233">
        <f>SUMPRODUCT(($B233=[1]程序注册表!$C$2:$C$3000)*($T$1=[1]程序注册表!$F$2:$F$3000)*([1]程序注册表!$X$2:$X$3000))</f>
        <v>0</v>
      </c>
      <c r="U233">
        <f>SUMPRODUCT(($B233=[1]程序注册表!$C$2:$C$3000)*($U$1=[1]程序注册表!$F$2:$F$3000)*([1]程序注册表!$X$2:$X$3000))</f>
        <v>0</v>
      </c>
      <c r="V233">
        <f>SUMPRODUCT(($B233=[1]程序注册表!$C$2:$C$3000)*($V$1=[1]程序注册表!$F$2:$F$3000)*([1]程序注册表!$X$2:$X$3000))</f>
        <v>0</v>
      </c>
      <c r="W233">
        <f>SUMPRODUCT(($B233=[1]程序注册表!$C$2:$C$3000)*($W$1=[1]程序注册表!$F$2:$F$3000)*([1]程序注册表!$X$2:$X$3000))</f>
        <v>0</v>
      </c>
      <c r="X233">
        <f>SUMPRODUCT(($B233=[1]程序注册表!$C$2:$C$3000)*($X$1=[1]程序注册表!$F$2:$F$3000)*([1]程序注册表!$X$2:$X$3000))</f>
        <v>0</v>
      </c>
      <c r="Y233" s="9">
        <f t="shared" si="179"/>
        <v>0</v>
      </c>
      <c r="Z233" s="9">
        <f t="shared" si="180"/>
        <v>0</v>
      </c>
      <c r="AA233" s="9">
        <f t="shared" si="181"/>
        <v>0</v>
      </c>
      <c r="AB233" s="9">
        <f t="shared" si="182"/>
        <v>0</v>
      </c>
      <c r="AC233" s="9">
        <f t="shared" si="183"/>
        <v>0</v>
      </c>
      <c r="AD233" s="9">
        <f t="shared" si="184"/>
        <v>0</v>
      </c>
      <c r="AE233" s="9">
        <f t="shared" si="185"/>
        <v>0</v>
      </c>
      <c r="AF233" s="9">
        <f t="shared" si="186"/>
        <v>0</v>
      </c>
      <c r="AG233" s="9">
        <f t="shared" si="187"/>
        <v>0</v>
      </c>
      <c r="AH233" s="14">
        <f t="shared" si="188"/>
        <v>0</v>
      </c>
      <c r="AI233" s="14">
        <f t="shared" si="189"/>
        <v>0</v>
      </c>
      <c r="AJ233" s="14">
        <f t="shared" si="190"/>
        <v>0</v>
      </c>
      <c r="AK233" s="14">
        <f t="shared" si="191"/>
        <v>0</v>
      </c>
      <c r="AL233" s="14">
        <f t="shared" si="192"/>
        <v>0</v>
      </c>
      <c r="AM233" s="14">
        <f t="shared" si="193"/>
        <v>0</v>
      </c>
      <c r="AN233" s="14">
        <f t="shared" si="194"/>
        <v>0</v>
      </c>
      <c r="AO233" s="14">
        <f t="shared" si="195"/>
        <v>0</v>
      </c>
      <c r="AP233" s="14">
        <f t="shared" si="196"/>
        <v>0</v>
      </c>
      <c r="AQ233" s="16">
        <f t="shared" si="197"/>
        <v>0</v>
      </c>
      <c r="AR233" s="16">
        <f t="shared" si="198"/>
        <v>0</v>
      </c>
      <c r="AS233" s="16">
        <f t="shared" si="199"/>
        <v>0</v>
      </c>
      <c r="AT233" s="16">
        <f t="shared" si="200"/>
        <v>0</v>
      </c>
      <c r="AU233" s="16">
        <f t="shared" si="201"/>
        <v>0</v>
      </c>
      <c r="AV233" s="16">
        <f t="shared" si="202"/>
        <v>0</v>
      </c>
      <c r="AW233" s="16">
        <f t="shared" si="203"/>
        <v>0</v>
      </c>
      <c r="AX233" s="16">
        <f t="shared" si="204"/>
        <v>0</v>
      </c>
      <c r="AY233" s="16">
        <f t="shared" si="205"/>
        <v>0</v>
      </c>
      <c r="AZ233" s="18">
        <f t="shared" si="206"/>
        <v>0</v>
      </c>
      <c r="BA233" s="18">
        <f t="shared" si="207"/>
        <v>0</v>
      </c>
      <c r="BB233" s="18">
        <f t="shared" si="208"/>
        <v>0</v>
      </c>
      <c r="BC233" s="18">
        <f t="shared" si="209"/>
        <v>0</v>
      </c>
      <c r="BD233" s="18">
        <f t="shared" si="210"/>
        <v>0</v>
      </c>
      <c r="BE233" s="18">
        <f t="shared" si="211"/>
        <v>0</v>
      </c>
      <c r="BF233" s="18">
        <f t="shared" si="212"/>
        <v>0</v>
      </c>
      <c r="BG233" s="18">
        <f t="shared" si="213"/>
        <v>0</v>
      </c>
      <c r="BH233" s="18">
        <f t="shared" si="214"/>
        <v>0</v>
      </c>
    </row>
    <row r="234" spans="8:60" x14ac:dyDescent="0.25">
      <c r="H234" s="6" t="str">
        <f>IFERROR(VLOOKUP(B234,Sheet3!$A$1:$C$500,2,0),"")</f>
        <v/>
      </c>
      <c r="I234" s="2">
        <f t="shared" si="175"/>
        <v>0</v>
      </c>
      <c r="J234" s="2">
        <f t="shared" si="176"/>
        <v>0</v>
      </c>
      <c r="K234" s="12" t="str">
        <f>IFERROR(VLOOKUP(B234,Sheet3!$A$1:$C$500,3,0),"")</f>
        <v/>
      </c>
      <c r="L234" s="2">
        <f t="shared" si="177"/>
        <v>0</v>
      </c>
      <c r="M234" s="2">
        <f t="shared" si="178"/>
        <v>0</v>
      </c>
      <c r="N234">
        <f t="shared" si="172"/>
        <v>0</v>
      </c>
      <c r="O234">
        <f>SUMPRODUCT(($B234=[1]程序注册表!$C$2:$C$3000)*($O$1=[1]程序注册表!$F$2:$F$3000)*([1]程序注册表!$X$2:$X$3000))</f>
        <v>0</v>
      </c>
      <c r="P234">
        <f>SUMPRODUCT(($B234=[1]程序注册表!$C$2:$C$3000)*($P$1=[1]程序注册表!$F$2:$F$3000)*([1]程序注册表!$X$2:$X$3000))</f>
        <v>0</v>
      </c>
      <c r="Q234">
        <f>SUMPRODUCT(($B234=[1]程序注册表!$C$2:$C$3000)*($Q$1=[1]程序注册表!$F$2:$F$3000)*([1]程序注册表!$X$2:$X$3000))</f>
        <v>0</v>
      </c>
      <c r="R234">
        <f>SUMPRODUCT(($B234=[1]程序注册表!$C$2:$C$3000)*($R$1=[1]程序注册表!$F$2:$F$3000)*([1]程序注册表!$X$2:$X$3000))</f>
        <v>0</v>
      </c>
      <c r="S234">
        <f>SUMPRODUCT(($B234=[1]程序注册表!$C$2:$C$3000)*($S$1=[1]程序注册表!$F$2:$F$3000)*([1]程序注册表!$X$2:$X$3000))</f>
        <v>0</v>
      </c>
      <c r="T234">
        <f>SUMPRODUCT(($B234=[1]程序注册表!$C$2:$C$3000)*($T$1=[1]程序注册表!$F$2:$F$3000)*([1]程序注册表!$X$2:$X$3000))</f>
        <v>0</v>
      </c>
      <c r="U234">
        <f>SUMPRODUCT(($B234=[1]程序注册表!$C$2:$C$3000)*($U$1=[1]程序注册表!$F$2:$F$3000)*([1]程序注册表!$X$2:$X$3000))</f>
        <v>0</v>
      </c>
      <c r="V234">
        <f>SUMPRODUCT(($B234=[1]程序注册表!$C$2:$C$3000)*($V$1=[1]程序注册表!$F$2:$F$3000)*([1]程序注册表!$X$2:$X$3000))</f>
        <v>0</v>
      </c>
      <c r="W234">
        <f>SUMPRODUCT(($B234=[1]程序注册表!$C$2:$C$3000)*($W$1=[1]程序注册表!$F$2:$F$3000)*([1]程序注册表!$X$2:$X$3000))</f>
        <v>0</v>
      </c>
      <c r="X234">
        <f>SUMPRODUCT(($B234=[1]程序注册表!$C$2:$C$3000)*($X$1=[1]程序注册表!$F$2:$F$3000)*([1]程序注册表!$X$2:$X$3000))</f>
        <v>0</v>
      </c>
      <c r="Y234" s="9">
        <f t="shared" si="179"/>
        <v>0</v>
      </c>
      <c r="Z234" s="9">
        <f t="shared" si="180"/>
        <v>0</v>
      </c>
      <c r="AA234" s="9">
        <f t="shared" si="181"/>
        <v>0</v>
      </c>
      <c r="AB234" s="9">
        <f t="shared" si="182"/>
        <v>0</v>
      </c>
      <c r="AC234" s="9">
        <f t="shared" si="183"/>
        <v>0</v>
      </c>
      <c r="AD234" s="9">
        <f t="shared" si="184"/>
        <v>0</v>
      </c>
      <c r="AE234" s="9">
        <f t="shared" si="185"/>
        <v>0</v>
      </c>
      <c r="AF234" s="9">
        <f t="shared" si="186"/>
        <v>0</v>
      </c>
      <c r="AG234" s="9">
        <f t="shared" si="187"/>
        <v>0</v>
      </c>
      <c r="AH234" s="14">
        <f t="shared" si="188"/>
        <v>0</v>
      </c>
      <c r="AI234" s="14">
        <f t="shared" si="189"/>
        <v>0</v>
      </c>
      <c r="AJ234" s="14">
        <f t="shared" si="190"/>
        <v>0</v>
      </c>
      <c r="AK234" s="14">
        <f t="shared" si="191"/>
        <v>0</v>
      </c>
      <c r="AL234" s="14">
        <f t="shared" si="192"/>
        <v>0</v>
      </c>
      <c r="AM234" s="14">
        <f t="shared" si="193"/>
        <v>0</v>
      </c>
      <c r="AN234" s="14">
        <f t="shared" si="194"/>
        <v>0</v>
      </c>
      <c r="AO234" s="14">
        <f t="shared" si="195"/>
        <v>0</v>
      </c>
      <c r="AP234" s="14">
        <f t="shared" si="196"/>
        <v>0</v>
      </c>
      <c r="AQ234" s="16">
        <f t="shared" si="197"/>
        <v>0</v>
      </c>
      <c r="AR234" s="16">
        <f t="shared" si="198"/>
        <v>0</v>
      </c>
      <c r="AS234" s="16">
        <f t="shared" si="199"/>
        <v>0</v>
      </c>
      <c r="AT234" s="16">
        <f t="shared" si="200"/>
        <v>0</v>
      </c>
      <c r="AU234" s="16">
        <f t="shared" si="201"/>
        <v>0</v>
      </c>
      <c r="AV234" s="16">
        <f t="shared" si="202"/>
        <v>0</v>
      </c>
      <c r="AW234" s="16">
        <f t="shared" si="203"/>
        <v>0</v>
      </c>
      <c r="AX234" s="16">
        <f t="shared" si="204"/>
        <v>0</v>
      </c>
      <c r="AY234" s="16">
        <f t="shared" si="205"/>
        <v>0</v>
      </c>
      <c r="AZ234" s="18">
        <f t="shared" si="206"/>
        <v>0</v>
      </c>
      <c r="BA234" s="18">
        <f t="shared" si="207"/>
        <v>0</v>
      </c>
      <c r="BB234" s="18">
        <f t="shared" si="208"/>
        <v>0</v>
      </c>
      <c r="BC234" s="18">
        <f t="shared" si="209"/>
        <v>0</v>
      </c>
      <c r="BD234" s="18">
        <f t="shared" si="210"/>
        <v>0</v>
      </c>
      <c r="BE234" s="18">
        <f t="shared" si="211"/>
        <v>0</v>
      </c>
      <c r="BF234" s="18">
        <f t="shared" si="212"/>
        <v>0</v>
      </c>
      <c r="BG234" s="18">
        <f t="shared" si="213"/>
        <v>0</v>
      </c>
      <c r="BH234" s="18">
        <f t="shared" si="214"/>
        <v>0</v>
      </c>
    </row>
    <row r="235" spans="8:60" x14ac:dyDescent="0.25">
      <c r="H235" s="6" t="str">
        <f>IFERROR(VLOOKUP(B235,Sheet3!$A$1:$C$500,2,0),"")</f>
        <v/>
      </c>
      <c r="I235" s="2">
        <f t="shared" si="175"/>
        <v>0</v>
      </c>
      <c r="J235" s="2">
        <f t="shared" si="176"/>
        <v>0</v>
      </c>
      <c r="K235" s="12" t="str">
        <f>IFERROR(VLOOKUP(B235,Sheet3!$A$1:$C$500,3,0),"")</f>
        <v/>
      </c>
      <c r="L235" s="2">
        <f t="shared" si="177"/>
        <v>0</v>
      </c>
      <c r="M235" s="2">
        <f t="shared" si="178"/>
        <v>0</v>
      </c>
      <c r="N235">
        <f t="shared" si="172"/>
        <v>0</v>
      </c>
      <c r="O235">
        <f>SUMPRODUCT(($B235=[1]程序注册表!$C$2:$C$3000)*($O$1=[1]程序注册表!$F$2:$F$3000)*([1]程序注册表!$X$2:$X$3000))</f>
        <v>0</v>
      </c>
      <c r="P235">
        <f>SUMPRODUCT(($B235=[1]程序注册表!$C$2:$C$3000)*($P$1=[1]程序注册表!$F$2:$F$3000)*([1]程序注册表!$X$2:$X$3000))</f>
        <v>0</v>
      </c>
      <c r="Q235">
        <f>SUMPRODUCT(($B235=[1]程序注册表!$C$2:$C$3000)*($Q$1=[1]程序注册表!$F$2:$F$3000)*([1]程序注册表!$X$2:$X$3000))</f>
        <v>0</v>
      </c>
      <c r="R235">
        <f>SUMPRODUCT(($B235=[1]程序注册表!$C$2:$C$3000)*($R$1=[1]程序注册表!$F$2:$F$3000)*([1]程序注册表!$X$2:$X$3000))</f>
        <v>0</v>
      </c>
      <c r="S235">
        <f>SUMPRODUCT(($B235=[1]程序注册表!$C$2:$C$3000)*($S$1=[1]程序注册表!$F$2:$F$3000)*([1]程序注册表!$X$2:$X$3000))</f>
        <v>0</v>
      </c>
      <c r="T235">
        <f>SUMPRODUCT(($B235=[1]程序注册表!$C$2:$C$3000)*($T$1=[1]程序注册表!$F$2:$F$3000)*([1]程序注册表!$X$2:$X$3000))</f>
        <v>0</v>
      </c>
      <c r="U235">
        <f>SUMPRODUCT(($B235=[1]程序注册表!$C$2:$C$3000)*($U$1=[1]程序注册表!$F$2:$F$3000)*([1]程序注册表!$X$2:$X$3000))</f>
        <v>0</v>
      </c>
      <c r="V235">
        <f>SUMPRODUCT(($B235=[1]程序注册表!$C$2:$C$3000)*($V$1=[1]程序注册表!$F$2:$F$3000)*([1]程序注册表!$X$2:$X$3000))</f>
        <v>0</v>
      </c>
      <c r="W235">
        <f>SUMPRODUCT(($B235=[1]程序注册表!$C$2:$C$3000)*($W$1=[1]程序注册表!$F$2:$F$3000)*([1]程序注册表!$X$2:$X$3000))</f>
        <v>0</v>
      </c>
      <c r="X235">
        <f>SUMPRODUCT(($B235=[1]程序注册表!$C$2:$C$3000)*($X$1=[1]程序注册表!$F$2:$F$3000)*([1]程序注册表!$X$2:$X$3000))</f>
        <v>0</v>
      </c>
      <c r="Y235" s="9">
        <f t="shared" si="179"/>
        <v>0</v>
      </c>
      <c r="Z235" s="9">
        <f t="shared" si="180"/>
        <v>0</v>
      </c>
      <c r="AA235" s="9">
        <f t="shared" si="181"/>
        <v>0</v>
      </c>
      <c r="AB235" s="9">
        <f t="shared" si="182"/>
        <v>0</v>
      </c>
      <c r="AC235" s="9">
        <f t="shared" si="183"/>
        <v>0</v>
      </c>
      <c r="AD235" s="9">
        <f t="shared" si="184"/>
        <v>0</v>
      </c>
      <c r="AE235" s="9">
        <f t="shared" si="185"/>
        <v>0</v>
      </c>
      <c r="AF235" s="9">
        <f t="shared" si="186"/>
        <v>0</v>
      </c>
      <c r="AG235" s="9">
        <f t="shared" si="187"/>
        <v>0</v>
      </c>
      <c r="AH235" s="14">
        <f t="shared" si="188"/>
        <v>0</v>
      </c>
      <c r="AI235" s="14">
        <f t="shared" si="189"/>
        <v>0</v>
      </c>
      <c r="AJ235" s="14">
        <f t="shared" si="190"/>
        <v>0</v>
      </c>
      <c r="AK235" s="14">
        <f t="shared" si="191"/>
        <v>0</v>
      </c>
      <c r="AL235" s="14">
        <f t="shared" si="192"/>
        <v>0</v>
      </c>
      <c r="AM235" s="14">
        <f t="shared" si="193"/>
        <v>0</v>
      </c>
      <c r="AN235" s="14">
        <f t="shared" si="194"/>
        <v>0</v>
      </c>
      <c r="AO235" s="14">
        <f t="shared" si="195"/>
        <v>0</v>
      </c>
      <c r="AP235" s="14">
        <f t="shared" si="196"/>
        <v>0</v>
      </c>
      <c r="AQ235" s="16">
        <f t="shared" si="197"/>
        <v>0</v>
      </c>
      <c r="AR235" s="16">
        <f t="shared" si="198"/>
        <v>0</v>
      </c>
      <c r="AS235" s="16">
        <f t="shared" si="199"/>
        <v>0</v>
      </c>
      <c r="AT235" s="16">
        <f t="shared" si="200"/>
        <v>0</v>
      </c>
      <c r="AU235" s="16">
        <f t="shared" si="201"/>
        <v>0</v>
      </c>
      <c r="AV235" s="16">
        <f t="shared" si="202"/>
        <v>0</v>
      </c>
      <c r="AW235" s="16">
        <f t="shared" si="203"/>
        <v>0</v>
      </c>
      <c r="AX235" s="16">
        <f t="shared" si="204"/>
        <v>0</v>
      </c>
      <c r="AY235" s="16">
        <f t="shared" si="205"/>
        <v>0</v>
      </c>
      <c r="AZ235" s="18">
        <f t="shared" si="206"/>
        <v>0</v>
      </c>
      <c r="BA235" s="18">
        <f t="shared" si="207"/>
        <v>0</v>
      </c>
      <c r="BB235" s="18">
        <f t="shared" si="208"/>
        <v>0</v>
      </c>
      <c r="BC235" s="18">
        <f t="shared" si="209"/>
        <v>0</v>
      </c>
      <c r="BD235" s="18">
        <f t="shared" si="210"/>
        <v>0</v>
      </c>
      <c r="BE235" s="18">
        <f t="shared" si="211"/>
        <v>0</v>
      </c>
      <c r="BF235" s="18">
        <f t="shared" si="212"/>
        <v>0</v>
      </c>
      <c r="BG235" s="18">
        <f t="shared" si="213"/>
        <v>0</v>
      </c>
      <c r="BH235" s="18">
        <f t="shared" si="214"/>
        <v>0</v>
      </c>
    </row>
    <row r="236" spans="8:60" x14ac:dyDescent="0.25">
      <c r="H236" s="6" t="str">
        <f>IFERROR(VLOOKUP(B236,Sheet3!$A$1:$C$500,2,0),"")</f>
        <v/>
      </c>
      <c r="I236" s="2">
        <f t="shared" si="175"/>
        <v>0</v>
      </c>
      <c r="J236" s="2">
        <f t="shared" si="176"/>
        <v>0</v>
      </c>
      <c r="K236" s="12" t="str">
        <f>IFERROR(VLOOKUP(B236,Sheet3!$A$1:$C$500,3,0),"")</f>
        <v/>
      </c>
      <c r="L236" s="2">
        <f t="shared" si="177"/>
        <v>0</v>
      </c>
      <c r="M236" s="2">
        <f t="shared" si="178"/>
        <v>0</v>
      </c>
      <c r="N236">
        <f t="shared" si="172"/>
        <v>0</v>
      </c>
      <c r="O236">
        <f>SUMPRODUCT(($B236=[1]程序注册表!$C$2:$C$3000)*($O$1=[1]程序注册表!$F$2:$F$3000)*([1]程序注册表!$X$2:$X$3000))</f>
        <v>0</v>
      </c>
      <c r="P236">
        <f>SUMPRODUCT(($B236=[1]程序注册表!$C$2:$C$3000)*($P$1=[1]程序注册表!$F$2:$F$3000)*([1]程序注册表!$X$2:$X$3000))</f>
        <v>0</v>
      </c>
      <c r="Q236">
        <f>SUMPRODUCT(($B236=[1]程序注册表!$C$2:$C$3000)*($Q$1=[1]程序注册表!$F$2:$F$3000)*([1]程序注册表!$X$2:$X$3000))</f>
        <v>0</v>
      </c>
      <c r="R236">
        <f>SUMPRODUCT(($B236=[1]程序注册表!$C$2:$C$3000)*($R$1=[1]程序注册表!$F$2:$F$3000)*([1]程序注册表!$X$2:$X$3000))</f>
        <v>0</v>
      </c>
      <c r="S236">
        <f>SUMPRODUCT(($B236=[1]程序注册表!$C$2:$C$3000)*($S$1=[1]程序注册表!$F$2:$F$3000)*([1]程序注册表!$X$2:$X$3000))</f>
        <v>0</v>
      </c>
      <c r="T236">
        <f>SUMPRODUCT(($B236=[1]程序注册表!$C$2:$C$3000)*($T$1=[1]程序注册表!$F$2:$F$3000)*([1]程序注册表!$X$2:$X$3000))</f>
        <v>0</v>
      </c>
      <c r="U236">
        <f>SUMPRODUCT(($B236=[1]程序注册表!$C$2:$C$3000)*($U$1=[1]程序注册表!$F$2:$F$3000)*([1]程序注册表!$X$2:$X$3000))</f>
        <v>0</v>
      </c>
      <c r="V236">
        <f>SUMPRODUCT(($B236=[1]程序注册表!$C$2:$C$3000)*($V$1=[1]程序注册表!$F$2:$F$3000)*([1]程序注册表!$X$2:$X$3000))</f>
        <v>0</v>
      </c>
      <c r="W236">
        <f>SUMPRODUCT(($B236=[1]程序注册表!$C$2:$C$3000)*($W$1=[1]程序注册表!$F$2:$F$3000)*([1]程序注册表!$X$2:$X$3000))</f>
        <v>0</v>
      </c>
      <c r="X236">
        <f>SUMPRODUCT(($B236=[1]程序注册表!$C$2:$C$3000)*($X$1=[1]程序注册表!$F$2:$F$3000)*([1]程序注册表!$X$2:$X$3000))</f>
        <v>0</v>
      </c>
      <c r="Y236" s="9">
        <f t="shared" si="179"/>
        <v>0</v>
      </c>
      <c r="Z236" s="9">
        <f t="shared" si="180"/>
        <v>0</v>
      </c>
      <c r="AA236" s="9">
        <f t="shared" si="181"/>
        <v>0</v>
      </c>
      <c r="AB236" s="9">
        <f t="shared" si="182"/>
        <v>0</v>
      </c>
      <c r="AC236" s="9">
        <f t="shared" si="183"/>
        <v>0</v>
      </c>
      <c r="AD236" s="9">
        <f t="shared" si="184"/>
        <v>0</v>
      </c>
      <c r="AE236" s="9">
        <f t="shared" si="185"/>
        <v>0</v>
      </c>
      <c r="AF236" s="9">
        <f t="shared" si="186"/>
        <v>0</v>
      </c>
      <c r="AG236" s="9">
        <f t="shared" si="187"/>
        <v>0</v>
      </c>
      <c r="AH236" s="14">
        <f t="shared" si="188"/>
        <v>0</v>
      </c>
      <c r="AI236" s="14">
        <f t="shared" si="189"/>
        <v>0</v>
      </c>
      <c r="AJ236" s="14">
        <f t="shared" si="190"/>
        <v>0</v>
      </c>
      <c r="AK236" s="14">
        <f t="shared" si="191"/>
        <v>0</v>
      </c>
      <c r="AL236" s="14">
        <f t="shared" si="192"/>
        <v>0</v>
      </c>
      <c r="AM236" s="14">
        <f t="shared" si="193"/>
        <v>0</v>
      </c>
      <c r="AN236" s="14">
        <f t="shared" si="194"/>
        <v>0</v>
      </c>
      <c r="AO236" s="14">
        <f t="shared" si="195"/>
        <v>0</v>
      </c>
      <c r="AP236" s="14">
        <f t="shared" si="196"/>
        <v>0</v>
      </c>
      <c r="AQ236" s="16">
        <f t="shared" si="197"/>
        <v>0</v>
      </c>
      <c r="AR236" s="16">
        <f t="shared" si="198"/>
        <v>0</v>
      </c>
      <c r="AS236" s="16">
        <f t="shared" si="199"/>
        <v>0</v>
      </c>
      <c r="AT236" s="16">
        <f t="shared" si="200"/>
        <v>0</v>
      </c>
      <c r="AU236" s="16">
        <f t="shared" si="201"/>
        <v>0</v>
      </c>
      <c r="AV236" s="16">
        <f t="shared" si="202"/>
        <v>0</v>
      </c>
      <c r="AW236" s="16">
        <f t="shared" si="203"/>
        <v>0</v>
      </c>
      <c r="AX236" s="16">
        <f t="shared" si="204"/>
        <v>0</v>
      </c>
      <c r="AY236" s="16">
        <f t="shared" si="205"/>
        <v>0</v>
      </c>
      <c r="AZ236" s="18">
        <f t="shared" si="206"/>
        <v>0</v>
      </c>
      <c r="BA236" s="18">
        <f t="shared" si="207"/>
        <v>0</v>
      </c>
      <c r="BB236" s="18">
        <f t="shared" si="208"/>
        <v>0</v>
      </c>
      <c r="BC236" s="18">
        <f t="shared" si="209"/>
        <v>0</v>
      </c>
      <c r="BD236" s="18">
        <f t="shared" si="210"/>
        <v>0</v>
      </c>
      <c r="BE236" s="18">
        <f t="shared" si="211"/>
        <v>0</v>
      </c>
      <c r="BF236" s="18">
        <f t="shared" si="212"/>
        <v>0</v>
      </c>
      <c r="BG236" s="18">
        <f t="shared" si="213"/>
        <v>0</v>
      </c>
      <c r="BH236" s="18">
        <f t="shared" si="214"/>
        <v>0</v>
      </c>
    </row>
    <row r="237" spans="8:60" x14ac:dyDescent="0.25">
      <c r="H237" s="6" t="str">
        <f>IFERROR(VLOOKUP(B237,Sheet3!$A$1:$C$500,2,0),"")</f>
        <v/>
      </c>
      <c r="I237" s="2">
        <f t="shared" si="175"/>
        <v>0</v>
      </c>
      <c r="J237" s="2">
        <f t="shared" si="176"/>
        <v>0</v>
      </c>
      <c r="K237" s="12" t="str">
        <f>IFERROR(VLOOKUP(B237,Sheet3!$A$1:$C$500,3,0),"")</f>
        <v/>
      </c>
      <c r="L237" s="2">
        <f t="shared" si="177"/>
        <v>0</v>
      </c>
      <c r="M237" s="2">
        <f t="shared" si="178"/>
        <v>0</v>
      </c>
      <c r="N237">
        <f t="shared" si="172"/>
        <v>0</v>
      </c>
      <c r="O237">
        <f>SUMPRODUCT(($B237=[1]程序注册表!$C$2:$C$3000)*($O$1=[1]程序注册表!$F$2:$F$3000)*([1]程序注册表!$X$2:$X$3000))</f>
        <v>0</v>
      </c>
      <c r="P237">
        <f>SUMPRODUCT(($B237=[1]程序注册表!$C$2:$C$3000)*($P$1=[1]程序注册表!$F$2:$F$3000)*([1]程序注册表!$X$2:$X$3000))</f>
        <v>0</v>
      </c>
      <c r="Q237">
        <f>SUMPRODUCT(($B237=[1]程序注册表!$C$2:$C$3000)*($Q$1=[1]程序注册表!$F$2:$F$3000)*([1]程序注册表!$X$2:$X$3000))</f>
        <v>0</v>
      </c>
      <c r="R237">
        <f>SUMPRODUCT(($B237=[1]程序注册表!$C$2:$C$3000)*($R$1=[1]程序注册表!$F$2:$F$3000)*([1]程序注册表!$X$2:$X$3000))</f>
        <v>0</v>
      </c>
      <c r="S237">
        <f>SUMPRODUCT(($B237=[1]程序注册表!$C$2:$C$3000)*($S$1=[1]程序注册表!$F$2:$F$3000)*([1]程序注册表!$X$2:$X$3000))</f>
        <v>0</v>
      </c>
      <c r="T237">
        <f>SUMPRODUCT(($B237=[1]程序注册表!$C$2:$C$3000)*($T$1=[1]程序注册表!$F$2:$F$3000)*([1]程序注册表!$X$2:$X$3000))</f>
        <v>0</v>
      </c>
      <c r="U237">
        <f>SUMPRODUCT(($B237=[1]程序注册表!$C$2:$C$3000)*($U$1=[1]程序注册表!$F$2:$F$3000)*([1]程序注册表!$X$2:$X$3000))</f>
        <v>0</v>
      </c>
      <c r="V237">
        <f>SUMPRODUCT(($B237=[1]程序注册表!$C$2:$C$3000)*($V$1=[1]程序注册表!$F$2:$F$3000)*([1]程序注册表!$X$2:$X$3000))</f>
        <v>0</v>
      </c>
      <c r="W237">
        <f>SUMPRODUCT(($B237=[1]程序注册表!$C$2:$C$3000)*($W$1=[1]程序注册表!$F$2:$F$3000)*([1]程序注册表!$X$2:$X$3000))</f>
        <v>0</v>
      </c>
      <c r="X237">
        <f>SUMPRODUCT(($B237=[1]程序注册表!$C$2:$C$3000)*($X$1=[1]程序注册表!$F$2:$F$3000)*([1]程序注册表!$X$2:$X$3000))</f>
        <v>0</v>
      </c>
      <c r="Y237" s="9">
        <f t="shared" si="179"/>
        <v>0</v>
      </c>
      <c r="Z237" s="9">
        <f t="shared" si="180"/>
        <v>0</v>
      </c>
      <c r="AA237" s="9">
        <f t="shared" si="181"/>
        <v>0</v>
      </c>
      <c r="AB237" s="9">
        <f t="shared" si="182"/>
        <v>0</v>
      </c>
      <c r="AC237" s="9">
        <f t="shared" si="183"/>
        <v>0</v>
      </c>
      <c r="AD237" s="9">
        <f t="shared" si="184"/>
        <v>0</v>
      </c>
      <c r="AE237" s="9">
        <f t="shared" si="185"/>
        <v>0</v>
      </c>
      <c r="AF237" s="9">
        <f t="shared" si="186"/>
        <v>0</v>
      </c>
      <c r="AG237" s="9">
        <f t="shared" si="187"/>
        <v>0</v>
      </c>
      <c r="AH237" s="14">
        <f t="shared" si="188"/>
        <v>0</v>
      </c>
      <c r="AI237" s="14">
        <f t="shared" si="189"/>
        <v>0</v>
      </c>
      <c r="AJ237" s="14">
        <f t="shared" si="190"/>
        <v>0</v>
      </c>
      <c r="AK237" s="14">
        <f t="shared" si="191"/>
        <v>0</v>
      </c>
      <c r="AL237" s="14">
        <f t="shared" si="192"/>
        <v>0</v>
      </c>
      <c r="AM237" s="14">
        <f t="shared" si="193"/>
        <v>0</v>
      </c>
      <c r="AN237" s="14">
        <f t="shared" si="194"/>
        <v>0</v>
      </c>
      <c r="AO237" s="14">
        <f t="shared" si="195"/>
        <v>0</v>
      </c>
      <c r="AP237" s="14">
        <f t="shared" si="196"/>
        <v>0</v>
      </c>
      <c r="AQ237" s="16">
        <f t="shared" si="197"/>
        <v>0</v>
      </c>
      <c r="AR237" s="16">
        <f t="shared" si="198"/>
        <v>0</v>
      </c>
      <c r="AS237" s="16">
        <f t="shared" si="199"/>
        <v>0</v>
      </c>
      <c r="AT237" s="16">
        <f t="shared" si="200"/>
        <v>0</v>
      </c>
      <c r="AU237" s="16">
        <f t="shared" si="201"/>
        <v>0</v>
      </c>
      <c r="AV237" s="16">
        <f t="shared" si="202"/>
        <v>0</v>
      </c>
      <c r="AW237" s="16">
        <f t="shared" si="203"/>
        <v>0</v>
      </c>
      <c r="AX237" s="16">
        <f t="shared" si="204"/>
        <v>0</v>
      </c>
      <c r="AY237" s="16">
        <f t="shared" si="205"/>
        <v>0</v>
      </c>
      <c r="AZ237" s="18">
        <f t="shared" si="206"/>
        <v>0</v>
      </c>
      <c r="BA237" s="18">
        <f t="shared" si="207"/>
        <v>0</v>
      </c>
      <c r="BB237" s="18">
        <f t="shared" si="208"/>
        <v>0</v>
      </c>
      <c r="BC237" s="18">
        <f t="shared" si="209"/>
        <v>0</v>
      </c>
      <c r="BD237" s="18">
        <f t="shared" si="210"/>
        <v>0</v>
      </c>
      <c r="BE237" s="18">
        <f t="shared" si="211"/>
        <v>0</v>
      </c>
      <c r="BF237" s="18">
        <f t="shared" si="212"/>
        <v>0</v>
      </c>
      <c r="BG237" s="18">
        <f t="shared" si="213"/>
        <v>0</v>
      </c>
      <c r="BH237" s="18">
        <f t="shared" si="214"/>
        <v>0</v>
      </c>
    </row>
    <row r="238" spans="8:60" x14ac:dyDescent="0.25">
      <c r="H238" s="6" t="str">
        <f>IFERROR(VLOOKUP(B238,Sheet3!$A$1:$C$500,2,0),"")</f>
        <v/>
      </c>
      <c r="I238" s="2">
        <f t="shared" si="175"/>
        <v>0</v>
      </c>
      <c r="J238" s="2">
        <f t="shared" si="176"/>
        <v>0</v>
      </c>
      <c r="K238" s="12" t="str">
        <f>IFERROR(VLOOKUP(B238,Sheet3!$A$1:$C$500,3,0),"")</f>
        <v/>
      </c>
      <c r="L238" s="2">
        <f t="shared" si="177"/>
        <v>0</v>
      </c>
      <c r="M238" s="2">
        <f t="shared" si="178"/>
        <v>0</v>
      </c>
      <c r="N238">
        <f t="shared" si="172"/>
        <v>0</v>
      </c>
      <c r="O238">
        <f>SUMPRODUCT(($B238=[1]程序注册表!$C$2:$C$3000)*($O$1=[1]程序注册表!$F$2:$F$3000)*([1]程序注册表!$X$2:$X$3000))</f>
        <v>0</v>
      </c>
      <c r="P238">
        <f>SUMPRODUCT(($B238=[1]程序注册表!$C$2:$C$3000)*($P$1=[1]程序注册表!$F$2:$F$3000)*([1]程序注册表!$X$2:$X$3000))</f>
        <v>0</v>
      </c>
      <c r="Q238">
        <f>SUMPRODUCT(($B238=[1]程序注册表!$C$2:$C$3000)*($Q$1=[1]程序注册表!$F$2:$F$3000)*([1]程序注册表!$X$2:$X$3000))</f>
        <v>0</v>
      </c>
      <c r="R238">
        <f>SUMPRODUCT(($B238=[1]程序注册表!$C$2:$C$3000)*($R$1=[1]程序注册表!$F$2:$F$3000)*([1]程序注册表!$X$2:$X$3000))</f>
        <v>0</v>
      </c>
      <c r="S238">
        <f>SUMPRODUCT(($B238=[1]程序注册表!$C$2:$C$3000)*($S$1=[1]程序注册表!$F$2:$F$3000)*([1]程序注册表!$X$2:$X$3000))</f>
        <v>0</v>
      </c>
      <c r="T238">
        <f>SUMPRODUCT(($B238=[1]程序注册表!$C$2:$C$3000)*($T$1=[1]程序注册表!$F$2:$F$3000)*([1]程序注册表!$X$2:$X$3000))</f>
        <v>0</v>
      </c>
      <c r="U238">
        <f>SUMPRODUCT(($B238=[1]程序注册表!$C$2:$C$3000)*($U$1=[1]程序注册表!$F$2:$F$3000)*([1]程序注册表!$X$2:$X$3000))</f>
        <v>0</v>
      </c>
      <c r="V238">
        <f>SUMPRODUCT(($B238=[1]程序注册表!$C$2:$C$3000)*($V$1=[1]程序注册表!$F$2:$F$3000)*([1]程序注册表!$X$2:$X$3000))</f>
        <v>0</v>
      </c>
      <c r="W238">
        <f>SUMPRODUCT(($B238=[1]程序注册表!$C$2:$C$3000)*($W$1=[1]程序注册表!$F$2:$F$3000)*([1]程序注册表!$X$2:$X$3000))</f>
        <v>0</v>
      </c>
      <c r="X238">
        <f>SUMPRODUCT(($B238=[1]程序注册表!$C$2:$C$3000)*($X$1=[1]程序注册表!$F$2:$F$3000)*([1]程序注册表!$X$2:$X$3000))</f>
        <v>0</v>
      </c>
      <c r="Y238" s="9">
        <f t="shared" si="179"/>
        <v>0</v>
      </c>
      <c r="Z238" s="9">
        <f t="shared" si="180"/>
        <v>0</v>
      </c>
      <c r="AA238" s="9">
        <f t="shared" si="181"/>
        <v>0</v>
      </c>
      <c r="AB238" s="9">
        <f t="shared" si="182"/>
        <v>0</v>
      </c>
      <c r="AC238" s="9">
        <f t="shared" si="183"/>
        <v>0</v>
      </c>
      <c r="AD238" s="9">
        <f t="shared" si="184"/>
        <v>0</v>
      </c>
      <c r="AE238" s="9">
        <f t="shared" si="185"/>
        <v>0</v>
      </c>
      <c r="AF238" s="9">
        <f t="shared" si="186"/>
        <v>0</v>
      </c>
      <c r="AG238" s="9">
        <f t="shared" si="187"/>
        <v>0</v>
      </c>
      <c r="AH238" s="14">
        <f t="shared" si="188"/>
        <v>0</v>
      </c>
      <c r="AI238" s="14">
        <f t="shared" si="189"/>
        <v>0</v>
      </c>
      <c r="AJ238" s="14">
        <f t="shared" si="190"/>
        <v>0</v>
      </c>
      <c r="AK238" s="14">
        <f t="shared" si="191"/>
        <v>0</v>
      </c>
      <c r="AL238" s="14">
        <f t="shared" si="192"/>
        <v>0</v>
      </c>
      <c r="AM238" s="14">
        <f t="shared" si="193"/>
        <v>0</v>
      </c>
      <c r="AN238" s="14">
        <f t="shared" si="194"/>
        <v>0</v>
      </c>
      <c r="AO238" s="14">
        <f t="shared" si="195"/>
        <v>0</v>
      </c>
      <c r="AP238" s="14">
        <f t="shared" si="196"/>
        <v>0</v>
      </c>
      <c r="AQ238" s="16">
        <f t="shared" si="197"/>
        <v>0</v>
      </c>
      <c r="AR238" s="16">
        <f t="shared" si="198"/>
        <v>0</v>
      </c>
      <c r="AS238" s="16">
        <f t="shared" si="199"/>
        <v>0</v>
      </c>
      <c r="AT238" s="16">
        <f t="shared" si="200"/>
        <v>0</v>
      </c>
      <c r="AU238" s="16">
        <f t="shared" si="201"/>
        <v>0</v>
      </c>
      <c r="AV238" s="16">
        <f t="shared" si="202"/>
        <v>0</v>
      </c>
      <c r="AW238" s="16">
        <f t="shared" si="203"/>
        <v>0</v>
      </c>
      <c r="AX238" s="16">
        <f t="shared" si="204"/>
        <v>0</v>
      </c>
      <c r="AY238" s="16">
        <f t="shared" si="205"/>
        <v>0</v>
      </c>
      <c r="AZ238" s="18">
        <f t="shared" si="206"/>
        <v>0</v>
      </c>
      <c r="BA238" s="18">
        <f t="shared" si="207"/>
        <v>0</v>
      </c>
      <c r="BB238" s="18">
        <f t="shared" si="208"/>
        <v>0</v>
      </c>
      <c r="BC238" s="18">
        <f t="shared" si="209"/>
        <v>0</v>
      </c>
      <c r="BD238" s="18">
        <f t="shared" si="210"/>
        <v>0</v>
      </c>
      <c r="BE238" s="18">
        <f t="shared" si="211"/>
        <v>0</v>
      </c>
      <c r="BF238" s="18">
        <f t="shared" si="212"/>
        <v>0</v>
      </c>
      <c r="BG238" s="18">
        <f t="shared" si="213"/>
        <v>0</v>
      </c>
      <c r="BH238" s="18">
        <f t="shared" si="214"/>
        <v>0</v>
      </c>
    </row>
    <row r="239" spans="8:60" x14ac:dyDescent="0.25">
      <c r="H239" s="6" t="str">
        <f>IFERROR(VLOOKUP(B239,Sheet3!$A$1:$C$500,2,0),"")</f>
        <v/>
      </c>
      <c r="I239" s="2">
        <f t="shared" si="175"/>
        <v>0</v>
      </c>
      <c r="J239" s="2">
        <f t="shared" si="176"/>
        <v>0</v>
      </c>
      <c r="K239" s="12" t="str">
        <f>IFERROR(VLOOKUP(B239,Sheet3!$A$1:$C$500,3,0),"")</f>
        <v/>
      </c>
      <c r="L239" s="2">
        <f t="shared" si="177"/>
        <v>0</v>
      </c>
      <c r="M239" s="2">
        <f t="shared" si="178"/>
        <v>0</v>
      </c>
      <c r="N239">
        <f t="shared" si="172"/>
        <v>0</v>
      </c>
      <c r="O239">
        <f>SUMPRODUCT(($B239=[1]程序注册表!$C$2:$C$3000)*($O$1=[1]程序注册表!$F$2:$F$3000)*([1]程序注册表!$X$2:$X$3000))</f>
        <v>0</v>
      </c>
      <c r="P239">
        <f>SUMPRODUCT(($B239=[1]程序注册表!$C$2:$C$3000)*($P$1=[1]程序注册表!$F$2:$F$3000)*([1]程序注册表!$X$2:$X$3000))</f>
        <v>0</v>
      </c>
      <c r="Q239">
        <f>SUMPRODUCT(($B239=[1]程序注册表!$C$2:$C$3000)*($Q$1=[1]程序注册表!$F$2:$F$3000)*([1]程序注册表!$X$2:$X$3000))</f>
        <v>0</v>
      </c>
      <c r="R239">
        <f>SUMPRODUCT(($B239=[1]程序注册表!$C$2:$C$3000)*($R$1=[1]程序注册表!$F$2:$F$3000)*([1]程序注册表!$X$2:$X$3000))</f>
        <v>0</v>
      </c>
      <c r="S239">
        <f>SUMPRODUCT(($B239=[1]程序注册表!$C$2:$C$3000)*($S$1=[1]程序注册表!$F$2:$F$3000)*([1]程序注册表!$X$2:$X$3000))</f>
        <v>0</v>
      </c>
      <c r="T239">
        <f>SUMPRODUCT(($B239=[1]程序注册表!$C$2:$C$3000)*($T$1=[1]程序注册表!$F$2:$F$3000)*([1]程序注册表!$X$2:$X$3000))</f>
        <v>0</v>
      </c>
      <c r="U239">
        <f>SUMPRODUCT(($B239=[1]程序注册表!$C$2:$C$3000)*($U$1=[1]程序注册表!$F$2:$F$3000)*([1]程序注册表!$X$2:$X$3000))</f>
        <v>0</v>
      </c>
      <c r="V239">
        <f>SUMPRODUCT(($B239=[1]程序注册表!$C$2:$C$3000)*($V$1=[1]程序注册表!$F$2:$F$3000)*([1]程序注册表!$X$2:$X$3000))</f>
        <v>0</v>
      </c>
      <c r="W239">
        <f>SUMPRODUCT(($B239=[1]程序注册表!$C$2:$C$3000)*($W$1=[1]程序注册表!$F$2:$F$3000)*([1]程序注册表!$X$2:$X$3000))</f>
        <v>0</v>
      </c>
      <c r="X239">
        <f>SUMPRODUCT(($B239=[1]程序注册表!$C$2:$C$3000)*($X$1=[1]程序注册表!$F$2:$F$3000)*([1]程序注册表!$X$2:$X$3000))</f>
        <v>0</v>
      </c>
      <c r="Y239" s="9">
        <f t="shared" si="179"/>
        <v>0</v>
      </c>
      <c r="Z239" s="9">
        <f t="shared" si="180"/>
        <v>0</v>
      </c>
      <c r="AA239" s="9">
        <f t="shared" si="181"/>
        <v>0</v>
      </c>
      <c r="AB239" s="9">
        <f t="shared" si="182"/>
        <v>0</v>
      </c>
      <c r="AC239" s="9">
        <f t="shared" si="183"/>
        <v>0</v>
      </c>
      <c r="AD239" s="9">
        <f t="shared" si="184"/>
        <v>0</v>
      </c>
      <c r="AE239" s="9">
        <f t="shared" si="185"/>
        <v>0</v>
      </c>
      <c r="AF239" s="9">
        <f t="shared" si="186"/>
        <v>0</v>
      </c>
      <c r="AG239" s="9">
        <f t="shared" si="187"/>
        <v>0</v>
      </c>
      <c r="AH239" s="14">
        <f t="shared" si="188"/>
        <v>0</v>
      </c>
      <c r="AI239" s="14">
        <f t="shared" si="189"/>
        <v>0</v>
      </c>
      <c r="AJ239" s="14">
        <f t="shared" si="190"/>
        <v>0</v>
      </c>
      <c r="AK239" s="14">
        <f t="shared" si="191"/>
        <v>0</v>
      </c>
      <c r="AL239" s="14">
        <f t="shared" si="192"/>
        <v>0</v>
      </c>
      <c r="AM239" s="14">
        <f t="shared" si="193"/>
        <v>0</v>
      </c>
      <c r="AN239" s="14">
        <f t="shared" si="194"/>
        <v>0</v>
      </c>
      <c r="AO239" s="14">
        <f t="shared" si="195"/>
        <v>0</v>
      </c>
      <c r="AP239" s="14">
        <f t="shared" si="196"/>
        <v>0</v>
      </c>
      <c r="AQ239" s="16">
        <f t="shared" si="197"/>
        <v>0</v>
      </c>
      <c r="AR239" s="16">
        <f t="shared" si="198"/>
        <v>0</v>
      </c>
      <c r="AS239" s="16">
        <f t="shared" si="199"/>
        <v>0</v>
      </c>
      <c r="AT239" s="16">
        <f t="shared" si="200"/>
        <v>0</v>
      </c>
      <c r="AU239" s="16">
        <f t="shared" si="201"/>
        <v>0</v>
      </c>
      <c r="AV239" s="16">
        <f t="shared" si="202"/>
        <v>0</v>
      </c>
      <c r="AW239" s="16">
        <f t="shared" si="203"/>
        <v>0</v>
      </c>
      <c r="AX239" s="16">
        <f t="shared" si="204"/>
        <v>0</v>
      </c>
      <c r="AY239" s="16">
        <f t="shared" si="205"/>
        <v>0</v>
      </c>
      <c r="AZ239" s="18">
        <f t="shared" si="206"/>
        <v>0</v>
      </c>
      <c r="BA239" s="18">
        <f t="shared" si="207"/>
        <v>0</v>
      </c>
      <c r="BB239" s="18">
        <f t="shared" si="208"/>
        <v>0</v>
      </c>
      <c r="BC239" s="18">
        <f t="shared" si="209"/>
        <v>0</v>
      </c>
      <c r="BD239" s="18">
        <f t="shared" si="210"/>
        <v>0</v>
      </c>
      <c r="BE239" s="18">
        <f t="shared" si="211"/>
        <v>0</v>
      </c>
      <c r="BF239" s="18">
        <f t="shared" si="212"/>
        <v>0</v>
      </c>
      <c r="BG239" s="18">
        <f t="shared" si="213"/>
        <v>0</v>
      </c>
      <c r="BH239" s="18">
        <f t="shared" si="214"/>
        <v>0</v>
      </c>
    </row>
    <row r="240" spans="8:60" x14ac:dyDescent="0.25">
      <c r="H240" s="6" t="str">
        <f>IFERROR(VLOOKUP(B240,Sheet3!$A$1:$C$500,2,0),"")</f>
        <v/>
      </c>
      <c r="I240" s="2">
        <f t="shared" si="175"/>
        <v>0</v>
      </c>
      <c r="J240" s="2">
        <f t="shared" si="176"/>
        <v>0</v>
      </c>
      <c r="K240" s="12" t="str">
        <f>IFERROR(VLOOKUP(B240,Sheet3!$A$1:$C$500,3,0),"")</f>
        <v/>
      </c>
      <c r="L240" s="2">
        <f t="shared" si="177"/>
        <v>0</v>
      </c>
      <c r="M240" s="2">
        <f t="shared" si="178"/>
        <v>0</v>
      </c>
      <c r="N240">
        <f t="shared" si="172"/>
        <v>0</v>
      </c>
      <c r="O240">
        <f>SUMPRODUCT(($B240=[1]程序注册表!$C$2:$C$3000)*($O$1=[1]程序注册表!$F$2:$F$3000)*([1]程序注册表!$X$2:$X$3000))</f>
        <v>0</v>
      </c>
      <c r="P240">
        <f>SUMPRODUCT(($B240=[1]程序注册表!$C$2:$C$3000)*($P$1=[1]程序注册表!$F$2:$F$3000)*([1]程序注册表!$X$2:$X$3000))</f>
        <v>0</v>
      </c>
      <c r="Q240">
        <f>SUMPRODUCT(($B240=[1]程序注册表!$C$2:$C$3000)*($Q$1=[1]程序注册表!$F$2:$F$3000)*([1]程序注册表!$X$2:$X$3000))</f>
        <v>0</v>
      </c>
      <c r="R240">
        <f>SUMPRODUCT(($B240=[1]程序注册表!$C$2:$C$3000)*($R$1=[1]程序注册表!$F$2:$F$3000)*([1]程序注册表!$X$2:$X$3000))</f>
        <v>0</v>
      </c>
      <c r="S240">
        <f>SUMPRODUCT(($B240=[1]程序注册表!$C$2:$C$3000)*($S$1=[1]程序注册表!$F$2:$F$3000)*([1]程序注册表!$X$2:$X$3000))</f>
        <v>0</v>
      </c>
      <c r="T240">
        <f>SUMPRODUCT(($B240=[1]程序注册表!$C$2:$C$3000)*($T$1=[1]程序注册表!$F$2:$F$3000)*([1]程序注册表!$X$2:$X$3000))</f>
        <v>0</v>
      </c>
      <c r="U240">
        <f>SUMPRODUCT(($B240=[1]程序注册表!$C$2:$C$3000)*($U$1=[1]程序注册表!$F$2:$F$3000)*([1]程序注册表!$X$2:$X$3000))</f>
        <v>0</v>
      </c>
      <c r="V240">
        <f>SUMPRODUCT(($B240=[1]程序注册表!$C$2:$C$3000)*($V$1=[1]程序注册表!$F$2:$F$3000)*([1]程序注册表!$X$2:$X$3000))</f>
        <v>0</v>
      </c>
      <c r="W240">
        <f>SUMPRODUCT(($B240=[1]程序注册表!$C$2:$C$3000)*($W$1=[1]程序注册表!$F$2:$F$3000)*([1]程序注册表!$X$2:$X$3000))</f>
        <v>0</v>
      </c>
      <c r="X240">
        <f>SUMPRODUCT(($B240=[1]程序注册表!$C$2:$C$3000)*($X$1=[1]程序注册表!$F$2:$F$3000)*([1]程序注册表!$X$2:$X$3000))</f>
        <v>0</v>
      </c>
      <c r="Y240" s="9">
        <f t="shared" si="179"/>
        <v>0</v>
      </c>
      <c r="Z240" s="9">
        <f t="shared" si="180"/>
        <v>0</v>
      </c>
      <c r="AA240" s="9">
        <f t="shared" si="181"/>
        <v>0</v>
      </c>
      <c r="AB240" s="9">
        <f t="shared" si="182"/>
        <v>0</v>
      </c>
      <c r="AC240" s="9">
        <f t="shared" si="183"/>
        <v>0</v>
      </c>
      <c r="AD240" s="9">
        <f t="shared" si="184"/>
        <v>0</v>
      </c>
      <c r="AE240" s="9">
        <f t="shared" si="185"/>
        <v>0</v>
      </c>
      <c r="AF240" s="9">
        <f t="shared" si="186"/>
        <v>0</v>
      </c>
      <c r="AG240" s="9">
        <f t="shared" si="187"/>
        <v>0</v>
      </c>
      <c r="AH240" s="14">
        <f t="shared" si="188"/>
        <v>0</v>
      </c>
      <c r="AI240" s="14">
        <f t="shared" si="189"/>
        <v>0</v>
      </c>
      <c r="AJ240" s="14">
        <f t="shared" si="190"/>
        <v>0</v>
      </c>
      <c r="AK240" s="14">
        <f t="shared" si="191"/>
        <v>0</v>
      </c>
      <c r="AL240" s="14">
        <f t="shared" si="192"/>
        <v>0</v>
      </c>
      <c r="AM240" s="14">
        <f t="shared" si="193"/>
        <v>0</v>
      </c>
      <c r="AN240" s="14">
        <f t="shared" si="194"/>
        <v>0</v>
      </c>
      <c r="AO240" s="14">
        <f t="shared" si="195"/>
        <v>0</v>
      </c>
      <c r="AP240" s="14">
        <f t="shared" si="196"/>
        <v>0</v>
      </c>
      <c r="AQ240" s="16">
        <f t="shared" si="197"/>
        <v>0</v>
      </c>
      <c r="AR240" s="16">
        <f t="shared" si="198"/>
        <v>0</v>
      </c>
      <c r="AS240" s="16">
        <f t="shared" si="199"/>
        <v>0</v>
      </c>
      <c r="AT240" s="16">
        <f t="shared" si="200"/>
        <v>0</v>
      </c>
      <c r="AU240" s="16">
        <f t="shared" si="201"/>
        <v>0</v>
      </c>
      <c r="AV240" s="16">
        <f t="shared" si="202"/>
        <v>0</v>
      </c>
      <c r="AW240" s="16">
        <f t="shared" si="203"/>
        <v>0</v>
      </c>
      <c r="AX240" s="16">
        <f t="shared" si="204"/>
        <v>0</v>
      </c>
      <c r="AY240" s="16">
        <f t="shared" si="205"/>
        <v>0</v>
      </c>
      <c r="AZ240" s="18">
        <f t="shared" si="206"/>
        <v>0</v>
      </c>
      <c r="BA240" s="18">
        <f t="shared" si="207"/>
        <v>0</v>
      </c>
      <c r="BB240" s="18">
        <f t="shared" si="208"/>
        <v>0</v>
      </c>
      <c r="BC240" s="18">
        <f t="shared" si="209"/>
        <v>0</v>
      </c>
      <c r="BD240" s="18">
        <f t="shared" si="210"/>
        <v>0</v>
      </c>
      <c r="BE240" s="18">
        <f t="shared" si="211"/>
        <v>0</v>
      </c>
      <c r="BF240" s="18">
        <f t="shared" si="212"/>
        <v>0</v>
      </c>
      <c r="BG240" s="18">
        <f t="shared" si="213"/>
        <v>0</v>
      </c>
      <c r="BH240" s="18">
        <f t="shared" si="214"/>
        <v>0</v>
      </c>
    </row>
    <row r="241" spans="8:60" x14ac:dyDescent="0.25">
      <c r="H241" s="6" t="str">
        <f>IFERROR(VLOOKUP(B241,Sheet3!$A$1:$C$500,2,0),"")</f>
        <v/>
      </c>
      <c r="I241" s="2">
        <f t="shared" si="175"/>
        <v>0</v>
      </c>
      <c r="J241" s="2">
        <f t="shared" si="176"/>
        <v>0</v>
      </c>
      <c r="K241" s="12" t="str">
        <f>IFERROR(VLOOKUP(B241,Sheet3!$A$1:$C$500,3,0),"")</f>
        <v/>
      </c>
      <c r="L241" s="2">
        <f t="shared" si="177"/>
        <v>0</v>
      </c>
      <c r="M241" s="2">
        <f t="shared" si="178"/>
        <v>0</v>
      </c>
      <c r="N241">
        <f t="shared" si="172"/>
        <v>0</v>
      </c>
      <c r="O241">
        <f>SUMPRODUCT(($B241=[1]程序注册表!$C$2:$C$3000)*($O$1=[1]程序注册表!$F$2:$F$3000)*([1]程序注册表!$X$2:$X$3000))</f>
        <v>0</v>
      </c>
      <c r="P241">
        <f>SUMPRODUCT(($B241=[1]程序注册表!$C$2:$C$3000)*($P$1=[1]程序注册表!$F$2:$F$3000)*([1]程序注册表!$X$2:$X$3000))</f>
        <v>0</v>
      </c>
      <c r="Q241">
        <f>SUMPRODUCT(($B241=[1]程序注册表!$C$2:$C$3000)*($Q$1=[1]程序注册表!$F$2:$F$3000)*([1]程序注册表!$X$2:$X$3000))</f>
        <v>0</v>
      </c>
      <c r="R241">
        <f>SUMPRODUCT(($B241=[1]程序注册表!$C$2:$C$3000)*($R$1=[1]程序注册表!$F$2:$F$3000)*([1]程序注册表!$X$2:$X$3000))</f>
        <v>0</v>
      </c>
      <c r="S241">
        <f>SUMPRODUCT(($B241=[1]程序注册表!$C$2:$C$3000)*($S$1=[1]程序注册表!$F$2:$F$3000)*([1]程序注册表!$X$2:$X$3000))</f>
        <v>0</v>
      </c>
      <c r="T241">
        <f>SUMPRODUCT(($B241=[1]程序注册表!$C$2:$C$3000)*($T$1=[1]程序注册表!$F$2:$F$3000)*([1]程序注册表!$X$2:$X$3000))</f>
        <v>0</v>
      </c>
      <c r="U241">
        <f>SUMPRODUCT(($B241=[1]程序注册表!$C$2:$C$3000)*($U$1=[1]程序注册表!$F$2:$F$3000)*([1]程序注册表!$X$2:$X$3000))</f>
        <v>0</v>
      </c>
      <c r="V241">
        <f>SUMPRODUCT(($B241=[1]程序注册表!$C$2:$C$3000)*($V$1=[1]程序注册表!$F$2:$F$3000)*([1]程序注册表!$X$2:$X$3000))</f>
        <v>0</v>
      </c>
      <c r="W241">
        <f>SUMPRODUCT(($B241=[1]程序注册表!$C$2:$C$3000)*($W$1=[1]程序注册表!$F$2:$F$3000)*([1]程序注册表!$X$2:$X$3000))</f>
        <v>0</v>
      </c>
      <c r="X241">
        <f>SUMPRODUCT(($B241=[1]程序注册表!$C$2:$C$3000)*($X$1=[1]程序注册表!$F$2:$F$3000)*([1]程序注册表!$X$2:$X$3000))</f>
        <v>0</v>
      </c>
      <c r="Y241" s="9">
        <f t="shared" si="179"/>
        <v>0</v>
      </c>
      <c r="Z241" s="9">
        <f t="shared" si="180"/>
        <v>0</v>
      </c>
      <c r="AA241" s="9">
        <f t="shared" si="181"/>
        <v>0</v>
      </c>
      <c r="AB241" s="9">
        <f t="shared" si="182"/>
        <v>0</v>
      </c>
      <c r="AC241" s="9">
        <f t="shared" si="183"/>
        <v>0</v>
      </c>
      <c r="AD241" s="9">
        <f t="shared" si="184"/>
        <v>0</v>
      </c>
      <c r="AE241" s="9">
        <f t="shared" si="185"/>
        <v>0</v>
      </c>
      <c r="AF241" s="9">
        <f t="shared" si="186"/>
        <v>0</v>
      </c>
      <c r="AG241" s="9">
        <f t="shared" si="187"/>
        <v>0</v>
      </c>
      <c r="AH241" s="14">
        <f t="shared" si="188"/>
        <v>0</v>
      </c>
      <c r="AI241" s="14">
        <f t="shared" si="189"/>
        <v>0</v>
      </c>
      <c r="AJ241" s="14">
        <f t="shared" si="190"/>
        <v>0</v>
      </c>
      <c r="AK241" s="14">
        <f t="shared" si="191"/>
        <v>0</v>
      </c>
      <c r="AL241" s="14">
        <f t="shared" si="192"/>
        <v>0</v>
      </c>
      <c r="AM241" s="14">
        <f t="shared" si="193"/>
        <v>0</v>
      </c>
      <c r="AN241" s="14">
        <f t="shared" si="194"/>
        <v>0</v>
      </c>
      <c r="AO241" s="14">
        <f t="shared" si="195"/>
        <v>0</v>
      </c>
      <c r="AP241" s="14">
        <f t="shared" si="196"/>
        <v>0</v>
      </c>
      <c r="AQ241" s="16">
        <f t="shared" si="197"/>
        <v>0</v>
      </c>
      <c r="AR241" s="16">
        <f t="shared" si="198"/>
        <v>0</v>
      </c>
      <c r="AS241" s="16">
        <f t="shared" si="199"/>
        <v>0</v>
      </c>
      <c r="AT241" s="16">
        <f t="shared" si="200"/>
        <v>0</v>
      </c>
      <c r="AU241" s="16">
        <f t="shared" si="201"/>
        <v>0</v>
      </c>
      <c r="AV241" s="16">
        <f t="shared" si="202"/>
        <v>0</v>
      </c>
      <c r="AW241" s="16">
        <f t="shared" si="203"/>
        <v>0</v>
      </c>
      <c r="AX241" s="16">
        <f t="shared" si="204"/>
        <v>0</v>
      </c>
      <c r="AY241" s="16">
        <f t="shared" si="205"/>
        <v>0</v>
      </c>
      <c r="AZ241" s="18">
        <f t="shared" si="206"/>
        <v>0</v>
      </c>
      <c r="BA241" s="18">
        <f t="shared" si="207"/>
        <v>0</v>
      </c>
      <c r="BB241" s="18">
        <f t="shared" si="208"/>
        <v>0</v>
      </c>
      <c r="BC241" s="18">
        <f t="shared" si="209"/>
        <v>0</v>
      </c>
      <c r="BD241" s="18">
        <f t="shared" si="210"/>
        <v>0</v>
      </c>
      <c r="BE241" s="18">
        <f t="shared" si="211"/>
        <v>0</v>
      </c>
      <c r="BF241" s="18">
        <f t="shared" si="212"/>
        <v>0</v>
      </c>
      <c r="BG241" s="18">
        <f t="shared" si="213"/>
        <v>0</v>
      </c>
      <c r="BH241" s="18">
        <f t="shared" si="214"/>
        <v>0</v>
      </c>
    </row>
    <row r="242" spans="8:60" x14ac:dyDescent="0.25">
      <c r="H242" s="6" t="str">
        <f>IFERROR(VLOOKUP(B242,Sheet3!$A$1:$C$500,2,0),"")</f>
        <v/>
      </c>
      <c r="I242" s="2">
        <f t="shared" si="175"/>
        <v>0</v>
      </c>
      <c r="J242" s="2">
        <f t="shared" si="176"/>
        <v>0</v>
      </c>
      <c r="K242" s="12" t="str">
        <f>IFERROR(VLOOKUP(B242,Sheet3!$A$1:$C$500,3,0),"")</f>
        <v/>
      </c>
      <c r="L242" s="2">
        <f t="shared" si="177"/>
        <v>0</v>
      </c>
      <c r="M242" s="2">
        <f t="shared" si="178"/>
        <v>0</v>
      </c>
      <c r="N242">
        <f t="shared" si="172"/>
        <v>0</v>
      </c>
      <c r="O242">
        <f>SUMPRODUCT(($B242=[1]程序注册表!$C$2:$C$3000)*($O$1=[1]程序注册表!$F$2:$F$3000)*([1]程序注册表!$X$2:$X$3000))</f>
        <v>0</v>
      </c>
      <c r="P242">
        <f>SUMPRODUCT(($B242=[1]程序注册表!$C$2:$C$3000)*($P$1=[1]程序注册表!$F$2:$F$3000)*([1]程序注册表!$X$2:$X$3000))</f>
        <v>0</v>
      </c>
      <c r="Q242">
        <f>SUMPRODUCT(($B242=[1]程序注册表!$C$2:$C$3000)*($Q$1=[1]程序注册表!$F$2:$F$3000)*([1]程序注册表!$X$2:$X$3000))</f>
        <v>0</v>
      </c>
      <c r="R242">
        <f>SUMPRODUCT(($B242=[1]程序注册表!$C$2:$C$3000)*($R$1=[1]程序注册表!$F$2:$F$3000)*([1]程序注册表!$X$2:$X$3000))</f>
        <v>0</v>
      </c>
      <c r="S242">
        <f>SUMPRODUCT(($B242=[1]程序注册表!$C$2:$C$3000)*($S$1=[1]程序注册表!$F$2:$F$3000)*([1]程序注册表!$X$2:$X$3000))</f>
        <v>0</v>
      </c>
      <c r="T242">
        <f>SUMPRODUCT(($B242=[1]程序注册表!$C$2:$C$3000)*($T$1=[1]程序注册表!$F$2:$F$3000)*([1]程序注册表!$X$2:$X$3000))</f>
        <v>0</v>
      </c>
      <c r="U242">
        <f>SUMPRODUCT(($B242=[1]程序注册表!$C$2:$C$3000)*($U$1=[1]程序注册表!$F$2:$F$3000)*([1]程序注册表!$X$2:$X$3000))</f>
        <v>0</v>
      </c>
      <c r="V242">
        <f>SUMPRODUCT(($B242=[1]程序注册表!$C$2:$C$3000)*($V$1=[1]程序注册表!$F$2:$F$3000)*([1]程序注册表!$X$2:$X$3000))</f>
        <v>0</v>
      </c>
      <c r="W242">
        <f>SUMPRODUCT(($B242=[1]程序注册表!$C$2:$C$3000)*($W$1=[1]程序注册表!$F$2:$F$3000)*([1]程序注册表!$X$2:$X$3000))</f>
        <v>0</v>
      </c>
      <c r="X242">
        <f>SUMPRODUCT(($B242=[1]程序注册表!$C$2:$C$3000)*($X$1=[1]程序注册表!$F$2:$F$3000)*([1]程序注册表!$X$2:$X$3000))</f>
        <v>0</v>
      </c>
      <c r="Y242" s="9">
        <f t="shared" si="179"/>
        <v>0</v>
      </c>
      <c r="Z242" s="9">
        <f t="shared" si="180"/>
        <v>0</v>
      </c>
      <c r="AA242" s="9">
        <f t="shared" si="181"/>
        <v>0</v>
      </c>
      <c r="AB242" s="9">
        <f t="shared" si="182"/>
        <v>0</v>
      </c>
      <c r="AC242" s="9">
        <f t="shared" si="183"/>
        <v>0</v>
      </c>
      <c r="AD242" s="9">
        <f t="shared" si="184"/>
        <v>0</v>
      </c>
      <c r="AE242" s="9">
        <f t="shared" si="185"/>
        <v>0</v>
      </c>
      <c r="AF242" s="9">
        <f t="shared" si="186"/>
        <v>0</v>
      </c>
      <c r="AG242" s="9">
        <f t="shared" si="187"/>
        <v>0</v>
      </c>
      <c r="AH242" s="14">
        <f t="shared" si="188"/>
        <v>0</v>
      </c>
      <c r="AI242" s="14">
        <f t="shared" si="189"/>
        <v>0</v>
      </c>
      <c r="AJ242" s="14">
        <f t="shared" si="190"/>
        <v>0</v>
      </c>
      <c r="AK242" s="14">
        <f t="shared" si="191"/>
        <v>0</v>
      </c>
      <c r="AL242" s="14">
        <f t="shared" si="192"/>
        <v>0</v>
      </c>
      <c r="AM242" s="14">
        <f t="shared" si="193"/>
        <v>0</v>
      </c>
      <c r="AN242" s="14">
        <f t="shared" si="194"/>
        <v>0</v>
      </c>
      <c r="AO242" s="14">
        <f t="shared" si="195"/>
        <v>0</v>
      </c>
      <c r="AP242" s="14">
        <f t="shared" si="196"/>
        <v>0</v>
      </c>
      <c r="AQ242" s="16">
        <f t="shared" si="197"/>
        <v>0</v>
      </c>
      <c r="AR242" s="16">
        <f t="shared" si="198"/>
        <v>0</v>
      </c>
      <c r="AS242" s="16">
        <f t="shared" si="199"/>
        <v>0</v>
      </c>
      <c r="AT242" s="16">
        <f t="shared" si="200"/>
        <v>0</v>
      </c>
      <c r="AU242" s="16">
        <f t="shared" si="201"/>
        <v>0</v>
      </c>
      <c r="AV242" s="16">
        <f t="shared" si="202"/>
        <v>0</v>
      </c>
      <c r="AW242" s="16">
        <f t="shared" si="203"/>
        <v>0</v>
      </c>
      <c r="AX242" s="16">
        <f t="shared" si="204"/>
        <v>0</v>
      </c>
      <c r="AY242" s="16">
        <f t="shared" si="205"/>
        <v>0</v>
      </c>
      <c r="AZ242" s="18">
        <f t="shared" si="206"/>
        <v>0</v>
      </c>
      <c r="BA242" s="18">
        <f t="shared" si="207"/>
        <v>0</v>
      </c>
      <c r="BB242" s="18">
        <f t="shared" si="208"/>
        <v>0</v>
      </c>
      <c r="BC242" s="18">
        <f t="shared" si="209"/>
        <v>0</v>
      </c>
      <c r="BD242" s="18">
        <f t="shared" si="210"/>
        <v>0</v>
      </c>
      <c r="BE242" s="18">
        <f t="shared" si="211"/>
        <v>0</v>
      </c>
      <c r="BF242" s="18">
        <f t="shared" si="212"/>
        <v>0</v>
      </c>
      <c r="BG242" s="18">
        <f t="shared" si="213"/>
        <v>0</v>
      </c>
      <c r="BH242" s="18">
        <f t="shared" si="214"/>
        <v>0</v>
      </c>
    </row>
    <row r="243" spans="8:60" x14ac:dyDescent="0.25">
      <c r="H243" s="6" t="str">
        <f>IFERROR(VLOOKUP(B243,Sheet3!$A$1:$C$500,2,0),"")</f>
        <v/>
      </c>
      <c r="I243" s="2">
        <f t="shared" si="175"/>
        <v>0</v>
      </c>
      <c r="J243" s="2">
        <f t="shared" si="176"/>
        <v>0</v>
      </c>
      <c r="K243" s="12" t="str">
        <f>IFERROR(VLOOKUP(B243,Sheet3!$A$1:$C$500,3,0),"")</f>
        <v/>
      </c>
      <c r="L243" s="2">
        <f t="shared" si="177"/>
        <v>0</v>
      </c>
      <c r="M243" s="2">
        <f t="shared" si="178"/>
        <v>0</v>
      </c>
      <c r="N243">
        <f t="shared" si="172"/>
        <v>0</v>
      </c>
      <c r="O243">
        <f>SUMPRODUCT(($B243=[1]程序注册表!$C$2:$C$3000)*($O$1=[1]程序注册表!$F$2:$F$3000)*([1]程序注册表!$X$2:$X$3000))</f>
        <v>0</v>
      </c>
      <c r="P243">
        <f>SUMPRODUCT(($B243=[1]程序注册表!$C$2:$C$3000)*($P$1=[1]程序注册表!$F$2:$F$3000)*([1]程序注册表!$X$2:$X$3000))</f>
        <v>0</v>
      </c>
      <c r="Q243">
        <f>SUMPRODUCT(($B243=[1]程序注册表!$C$2:$C$3000)*($Q$1=[1]程序注册表!$F$2:$F$3000)*([1]程序注册表!$X$2:$X$3000))</f>
        <v>0</v>
      </c>
      <c r="R243">
        <f>SUMPRODUCT(($B243=[1]程序注册表!$C$2:$C$3000)*($R$1=[1]程序注册表!$F$2:$F$3000)*([1]程序注册表!$X$2:$X$3000))</f>
        <v>0</v>
      </c>
      <c r="S243">
        <f>SUMPRODUCT(($B243=[1]程序注册表!$C$2:$C$3000)*($S$1=[1]程序注册表!$F$2:$F$3000)*([1]程序注册表!$X$2:$X$3000))</f>
        <v>0</v>
      </c>
      <c r="T243">
        <f>SUMPRODUCT(($B243=[1]程序注册表!$C$2:$C$3000)*($T$1=[1]程序注册表!$F$2:$F$3000)*([1]程序注册表!$X$2:$X$3000))</f>
        <v>0</v>
      </c>
      <c r="U243">
        <f>SUMPRODUCT(($B243=[1]程序注册表!$C$2:$C$3000)*($U$1=[1]程序注册表!$F$2:$F$3000)*([1]程序注册表!$X$2:$X$3000))</f>
        <v>0</v>
      </c>
      <c r="V243">
        <f>SUMPRODUCT(($B243=[1]程序注册表!$C$2:$C$3000)*($V$1=[1]程序注册表!$F$2:$F$3000)*([1]程序注册表!$X$2:$X$3000))</f>
        <v>0</v>
      </c>
      <c r="W243">
        <f>SUMPRODUCT(($B243=[1]程序注册表!$C$2:$C$3000)*($W$1=[1]程序注册表!$F$2:$F$3000)*([1]程序注册表!$X$2:$X$3000))</f>
        <v>0</v>
      </c>
      <c r="X243">
        <f>SUMPRODUCT(($B243=[1]程序注册表!$C$2:$C$3000)*($X$1=[1]程序注册表!$F$2:$F$3000)*([1]程序注册表!$X$2:$X$3000))</f>
        <v>0</v>
      </c>
      <c r="Y243" s="9">
        <f t="shared" si="179"/>
        <v>0</v>
      </c>
      <c r="Z243" s="9">
        <f t="shared" si="180"/>
        <v>0</v>
      </c>
      <c r="AA243" s="9">
        <f t="shared" si="181"/>
        <v>0</v>
      </c>
      <c r="AB243" s="9">
        <f t="shared" si="182"/>
        <v>0</v>
      </c>
      <c r="AC243" s="9">
        <f t="shared" si="183"/>
        <v>0</v>
      </c>
      <c r="AD243" s="9">
        <f t="shared" si="184"/>
        <v>0</v>
      </c>
      <c r="AE243" s="9">
        <f t="shared" si="185"/>
        <v>0</v>
      </c>
      <c r="AF243" s="9">
        <f t="shared" si="186"/>
        <v>0</v>
      </c>
      <c r="AG243" s="9">
        <f t="shared" si="187"/>
        <v>0</v>
      </c>
      <c r="AH243" s="14">
        <f t="shared" si="188"/>
        <v>0</v>
      </c>
      <c r="AI243" s="14">
        <f t="shared" si="189"/>
        <v>0</v>
      </c>
      <c r="AJ243" s="14">
        <f t="shared" si="190"/>
        <v>0</v>
      </c>
      <c r="AK243" s="14">
        <f t="shared" si="191"/>
        <v>0</v>
      </c>
      <c r="AL243" s="14">
        <f t="shared" si="192"/>
        <v>0</v>
      </c>
      <c r="AM243" s="14">
        <f t="shared" si="193"/>
        <v>0</v>
      </c>
      <c r="AN243" s="14">
        <f t="shared" si="194"/>
        <v>0</v>
      </c>
      <c r="AO243" s="14">
        <f t="shared" si="195"/>
        <v>0</v>
      </c>
      <c r="AP243" s="14">
        <f t="shared" si="196"/>
        <v>0</v>
      </c>
      <c r="AQ243" s="16">
        <f t="shared" si="197"/>
        <v>0</v>
      </c>
      <c r="AR243" s="16">
        <f t="shared" si="198"/>
        <v>0</v>
      </c>
      <c r="AS243" s="16">
        <f t="shared" si="199"/>
        <v>0</v>
      </c>
      <c r="AT243" s="16">
        <f t="shared" si="200"/>
        <v>0</v>
      </c>
      <c r="AU243" s="16">
        <f t="shared" si="201"/>
        <v>0</v>
      </c>
      <c r="AV243" s="16">
        <f t="shared" si="202"/>
        <v>0</v>
      </c>
      <c r="AW243" s="16">
        <f t="shared" si="203"/>
        <v>0</v>
      </c>
      <c r="AX243" s="16">
        <f t="shared" si="204"/>
        <v>0</v>
      </c>
      <c r="AY243" s="16">
        <f t="shared" si="205"/>
        <v>0</v>
      </c>
      <c r="AZ243" s="18">
        <f t="shared" si="206"/>
        <v>0</v>
      </c>
      <c r="BA243" s="18">
        <f t="shared" si="207"/>
        <v>0</v>
      </c>
      <c r="BB243" s="18">
        <f t="shared" si="208"/>
        <v>0</v>
      </c>
      <c r="BC243" s="18">
        <f t="shared" si="209"/>
        <v>0</v>
      </c>
      <c r="BD243" s="18">
        <f t="shared" si="210"/>
        <v>0</v>
      </c>
      <c r="BE243" s="18">
        <f t="shared" si="211"/>
        <v>0</v>
      </c>
      <c r="BF243" s="18">
        <f t="shared" si="212"/>
        <v>0</v>
      </c>
      <c r="BG243" s="18">
        <f t="shared" si="213"/>
        <v>0</v>
      </c>
      <c r="BH243" s="18">
        <f t="shared" si="214"/>
        <v>0</v>
      </c>
    </row>
    <row r="244" spans="8:60" x14ac:dyDescent="0.25">
      <c r="H244" s="6" t="str">
        <f>IFERROR(VLOOKUP(B244,Sheet3!$A$1:$C$500,2,0),"")</f>
        <v/>
      </c>
      <c r="I244" s="2">
        <f t="shared" si="175"/>
        <v>0</v>
      </c>
      <c r="J244" s="2">
        <f t="shared" si="176"/>
        <v>0</v>
      </c>
      <c r="K244" s="12" t="str">
        <f>IFERROR(VLOOKUP(B244,Sheet3!$A$1:$C$500,3,0),"")</f>
        <v/>
      </c>
      <c r="L244" s="2">
        <f t="shared" si="177"/>
        <v>0</v>
      </c>
      <c r="M244" s="2">
        <f t="shared" si="178"/>
        <v>0</v>
      </c>
      <c r="N244">
        <f t="shared" si="172"/>
        <v>0</v>
      </c>
      <c r="O244">
        <f>SUMPRODUCT(($B244=[1]程序注册表!$C$2:$C$3000)*($O$1=[1]程序注册表!$F$2:$F$3000)*([1]程序注册表!$X$2:$X$3000))</f>
        <v>0</v>
      </c>
      <c r="P244">
        <f>SUMPRODUCT(($B244=[1]程序注册表!$C$2:$C$3000)*($P$1=[1]程序注册表!$F$2:$F$3000)*([1]程序注册表!$X$2:$X$3000))</f>
        <v>0</v>
      </c>
      <c r="Q244">
        <f>SUMPRODUCT(($B244=[1]程序注册表!$C$2:$C$3000)*($Q$1=[1]程序注册表!$F$2:$F$3000)*([1]程序注册表!$X$2:$X$3000))</f>
        <v>0</v>
      </c>
      <c r="R244">
        <f>SUMPRODUCT(($B244=[1]程序注册表!$C$2:$C$3000)*($R$1=[1]程序注册表!$F$2:$F$3000)*([1]程序注册表!$X$2:$X$3000))</f>
        <v>0</v>
      </c>
      <c r="S244">
        <f>SUMPRODUCT(($B244=[1]程序注册表!$C$2:$C$3000)*($S$1=[1]程序注册表!$F$2:$F$3000)*([1]程序注册表!$X$2:$X$3000))</f>
        <v>0</v>
      </c>
      <c r="T244">
        <f>SUMPRODUCT(($B244=[1]程序注册表!$C$2:$C$3000)*($T$1=[1]程序注册表!$F$2:$F$3000)*([1]程序注册表!$X$2:$X$3000))</f>
        <v>0</v>
      </c>
      <c r="U244">
        <f>SUMPRODUCT(($B244=[1]程序注册表!$C$2:$C$3000)*($U$1=[1]程序注册表!$F$2:$F$3000)*([1]程序注册表!$X$2:$X$3000))</f>
        <v>0</v>
      </c>
      <c r="V244">
        <f>SUMPRODUCT(($B244=[1]程序注册表!$C$2:$C$3000)*($V$1=[1]程序注册表!$F$2:$F$3000)*([1]程序注册表!$X$2:$X$3000))</f>
        <v>0</v>
      </c>
      <c r="W244">
        <f>SUMPRODUCT(($B244=[1]程序注册表!$C$2:$C$3000)*($W$1=[1]程序注册表!$F$2:$F$3000)*([1]程序注册表!$X$2:$X$3000))</f>
        <v>0</v>
      </c>
      <c r="X244">
        <f>SUMPRODUCT(($B244=[1]程序注册表!$C$2:$C$3000)*($X$1=[1]程序注册表!$F$2:$F$3000)*([1]程序注册表!$X$2:$X$3000))</f>
        <v>0</v>
      </c>
      <c r="Y244" s="9">
        <f t="shared" si="179"/>
        <v>0</v>
      </c>
      <c r="Z244" s="9">
        <f t="shared" si="180"/>
        <v>0</v>
      </c>
      <c r="AA244" s="9">
        <f t="shared" si="181"/>
        <v>0</v>
      </c>
      <c r="AB244" s="9">
        <f t="shared" si="182"/>
        <v>0</v>
      </c>
      <c r="AC244" s="9">
        <f t="shared" si="183"/>
        <v>0</v>
      </c>
      <c r="AD244" s="9">
        <f t="shared" si="184"/>
        <v>0</v>
      </c>
      <c r="AE244" s="9">
        <f t="shared" si="185"/>
        <v>0</v>
      </c>
      <c r="AF244" s="9">
        <f t="shared" si="186"/>
        <v>0</v>
      </c>
      <c r="AG244" s="9">
        <f t="shared" si="187"/>
        <v>0</v>
      </c>
      <c r="AH244" s="14">
        <f t="shared" si="188"/>
        <v>0</v>
      </c>
      <c r="AI244" s="14">
        <f t="shared" si="189"/>
        <v>0</v>
      </c>
      <c r="AJ244" s="14">
        <f t="shared" si="190"/>
        <v>0</v>
      </c>
      <c r="AK244" s="14">
        <f t="shared" si="191"/>
        <v>0</v>
      </c>
      <c r="AL244" s="14">
        <f t="shared" si="192"/>
        <v>0</v>
      </c>
      <c r="AM244" s="14">
        <f t="shared" si="193"/>
        <v>0</v>
      </c>
      <c r="AN244" s="14">
        <f t="shared" si="194"/>
        <v>0</v>
      </c>
      <c r="AO244" s="14">
        <f t="shared" si="195"/>
        <v>0</v>
      </c>
      <c r="AP244" s="14">
        <f t="shared" si="196"/>
        <v>0</v>
      </c>
      <c r="AQ244" s="16">
        <f t="shared" si="197"/>
        <v>0</v>
      </c>
      <c r="AR244" s="16">
        <f t="shared" si="198"/>
        <v>0</v>
      </c>
      <c r="AS244" s="16">
        <f t="shared" si="199"/>
        <v>0</v>
      </c>
      <c r="AT244" s="16">
        <f t="shared" si="200"/>
        <v>0</v>
      </c>
      <c r="AU244" s="16">
        <f t="shared" si="201"/>
        <v>0</v>
      </c>
      <c r="AV244" s="16">
        <f t="shared" si="202"/>
        <v>0</v>
      </c>
      <c r="AW244" s="16">
        <f t="shared" si="203"/>
        <v>0</v>
      </c>
      <c r="AX244" s="16">
        <f t="shared" si="204"/>
        <v>0</v>
      </c>
      <c r="AY244" s="16">
        <f t="shared" si="205"/>
        <v>0</v>
      </c>
      <c r="AZ244" s="18">
        <f t="shared" si="206"/>
        <v>0</v>
      </c>
      <c r="BA244" s="18">
        <f t="shared" si="207"/>
        <v>0</v>
      </c>
      <c r="BB244" s="18">
        <f t="shared" si="208"/>
        <v>0</v>
      </c>
      <c r="BC244" s="18">
        <f t="shared" si="209"/>
        <v>0</v>
      </c>
      <c r="BD244" s="18">
        <f t="shared" si="210"/>
        <v>0</v>
      </c>
      <c r="BE244" s="18">
        <f t="shared" si="211"/>
        <v>0</v>
      </c>
      <c r="BF244" s="18">
        <f t="shared" si="212"/>
        <v>0</v>
      </c>
      <c r="BG244" s="18">
        <f t="shared" si="213"/>
        <v>0</v>
      </c>
      <c r="BH244" s="18">
        <f t="shared" si="214"/>
        <v>0</v>
      </c>
    </row>
    <row r="245" spans="8:60" x14ac:dyDescent="0.25">
      <c r="H245" s="6" t="str">
        <f>IFERROR(VLOOKUP(B245,Sheet3!$A$1:$C$500,2,0),"")</f>
        <v/>
      </c>
      <c r="I245" s="2">
        <f t="shared" si="175"/>
        <v>0</v>
      </c>
      <c r="J245" s="2">
        <f t="shared" si="176"/>
        <v>0</v>
      </c>
      <c r="K245" s="12" t="str">
        <f>IFERROR(VLOOKUP(B245,Sheet3!$A$1:$C$500,3,0),"")</f>
        <v/>
      </c>
      <c r="L245" s="2">
        <f t="shared" si="177"/>
        <v>0</v>
      </c>
      <c r="M245" s="2">
        <f t="shared" si="178"/>
        <v>0</v>
      </c>
      <c r="N245">
        <f t="shared" si="172"/>
        <v>0</v>
      </c>
      <c r="O245">
        <f>SUMPRODUCT(($B245=[1]程序注册表!$C$2:$C$3000)*($O$1=[1]程序注册表!$F$2:$F$3000)*([1]程序注册表!$X$2:$X$3000))</f>
        <v>0</v>
      </c>
      <c r="P245">
        <f>SUMPRODUCT(($B245=[1]程序注册表!$C$2:$C$3000)*($P$1=[1]程序注册表!$F$2:$F$3000)*([1]程序注册表!$X$2:$X$3000))</f>
        <v>0</v>
      </c>
      <c r="Q245">
        <f>SUMPRODUCT(($B245=[1]程序注册表!$C$2:$C$3000)*($Q$1=[1]程序注册表!$F$2:$F$3000)*([1]程序注册表!$X$2:$X$3000))</f>
        <v>0</v>
      </c>
      <c r="R245">
        <f>SUMPRODUCT(($B245=[1]程序注册表!$C$2:$C$3000)*($R$1=[1]程序注册表!$F$2:$F$3000)*([1]程序注册表!$X$2:$X$3000))</f>
        <v>0</v>
      </c>
      <c r="S245">
        <f>SUMPRODUCT(($B245=[1]程序注册表!$C$2:$C$3000)*($S$1=[1]程序注册表!$F$2:$F$3000)*([1]程序注册表!$X$2:$X$3000))</f>
        <v>0</v>
      </c>
      <c r="T245">
        <f>SUMPRODUCT(($B245=[1]程序注册表!$C$2:$C$3000)*($T$1=[1]程序注册表!$F$2:$F$3000)*([1]程序注册表!$X$2:$X$3000))</f>
        <v>0</v>
      </c>
      <c r="U245">
        <f>SUMPRODUCT(($B245=[1]程序注册表!$C$2:$C$3000)*($U$1=[1]程序注册表!$F$2:$F$3000)*([1]程序注册表!$X$2:$X$3000))</f>
        <v>0</v>
      </c>
      <c r="V245">
        <f>SUMPRODUCT(($B245=[1]程序注册表!$C$2:$C$3000)*($V$1=[1]程序注册表!$F$2:$F$3000)*([1]程序注册表!$X$2:$X$3000))</f>
        <v>0</v>
      </c>
      <c r="W245">
        <f>SUMPRODUCT(($B245=[1]程序注册表!$C$2:$C$3000)*($W$1=[1]程序注册表!$F$2:$F$3000)*([1]程序注册表!$X$2:$X$3000))</f>
        <v>0</v>
      </c>
      <c r="X245">
        <f>SUMPRODUCT(($B245=[1]程序注册表!$C$2:$C$3000)*($X$1=[1]程序注册表!$F$2:$F$3000)*([1]程序注册表!$X$2:$X$3000))</f>
        <v>0</v>
      </c>
      <c r="Y245" s="9">
        <f t="shared" si="179"/>
        <v>0</v>
      </c>
      <c r="Z245" s="9">
        <f t="shared" si="180"/>
        <v>0</v>
      </c>
      <c r="AA245" s="9">
        <f t="shared" si="181"/>
        <v>0</v>
      </c>
      <c r="AB245" s="9">
        <f t="shared" si="182"/>
        <v>0</v>
      </c>
      <c r="AC245" s="9">
        <f t="shared" si="183"/>
        <v>0</v>
      </c>
      <c r="AD245" s="9">
        <f t="shared" si="184"/>
        <v>0</v>
      </c>
      <c r="AE245" s="9">
        <f t="shared" si="185"/>
        <v>0</v>
      </c>
      <c r="AF245" s="9">
        <f t="shared" si="186"/>
        <v>0</v>
      </c>
      <c r="AG245" s="9">
        <f t="shared" si="187"/>
        <v>0</v>
      </c>
      <c r="AH245" s="14">
        <f t="shared" si="188"/>
        <v>0</v>
      </c>
      <c r="AI245" s="14">
        <f t="shared" si="189"/>
        <v>0</v>
      </c>
      <c r="AJ245" s="14">
        <f t="shared" si="190"/>
        <v>0</v>
      </c>
      <c r="AK245" s="14">
        <f t="shared" si="191"/>
        <v>0</v>
      </c>
      <c r="AL245" s="14">
        <f t="shared" si="192"/>
        <v>0</v>
      </c>
      <c r="AM245" s="14">
        <f t="shared" si="193"/>
        <v>0</v>
      </c>
      <c r="AN245" s="14">
        <f t="shared" si="194"/>
        <v>0</v>
      </c>
      <c r="AO245" s="14">
        <f t="shared" si="195"/>
        <v>0</v>
      </c>
      <c r="AP245" s="14">
        <f t="shared" si="196"/>
        <v>0</v>
      </c>
      <c r="AQ245" s="16">
        <f t="shared" si="197"/>
        <v>0</v>
      </c>
      <c r="AR245" s="16">
        <f t="shared" si="198"/>
        <v>0</v>
      </c>
      <c r="AS245" s="16">
        <f t="shared" si="199"/>
        <v>0</v>
      </c>
      <c r="AT245" s="16">
        <f t="shared" si="200"/>
        <v>0</v>
      </c>
      <c r="AU245" s="16">
        <f t="shared" si="201"/>
        <v>0</v>
      </c>
      <c r="AV245" s="16">
        <f t="shared" si="202"/>
        <v>0</v>
      </c>
      <c r="AW245" s="16">
        <f t="shared" si="203"/>
        <v>0</v>
      </c>
      <c r="AX245" s="16">
        <f t="shared" si="204"/>
        <v>0</v>
      </c>
      <c r="AY245" s="16">
        <f t="shared" si="205"/>
        <v>0</v>
      </c>
      <c r="AZ245" s="18">
        <f t="shared" si="206"/>
        <v>0</v>
      </c>
      <c r="BA245" s="18">
        <f t="shared" si="207"/>
        <v>0</v>
      </c>
      <c r="BB245" s="18">
        <f t="shared" si="208"/>
        <v>0</v>
      </c>
      <c r="BC245" s="18">
        <f t="shared" si="209"/>
        <v>0</v>
      </c>
      <c r="BD245" s="18">
        <f t="shared" si="210"/>
        <v>0</v>
      </c>
      <c r="BE245" s="18">
        <f t="shared" si="211"/>
        <v>0</v>
      </c>
      <c r="BF245" s="18">
        <f t="shared" si="212"/>
        <v>0</v>
      </c>
      <c r="BG245" s="18">
        <f t="shared" si="213"/>
        <v>0</v>
      </c>
      <c r="BH245" s="18">
        <f t="shared" si="214"/>
        <v>0</v>
      </c>
    </row>
    <row r="246" spans="8:60" x14ac:dyDescent="0.25">
      <c r="H246" s="6" t="str">
        <f>IFERROR(VLOOKUP(B246,Sheet3!$A$1:$C$500,2,0),"")</f>
        <v/>
      </c>
      <c r="I246" s="2">
        <f t="shared" si="175"/>
        <v>0</v>
      </c>
      <c r="J246" s="2">
        <f t="shared" si="176"/>
        <v>0</v>
      </c>
      <c r="K246" s="12" t="str">
        <f>IFERROR(VLOOKUP(B246,Sheet3!$A$1:$C$500,3,0),"")</f>
        <v/>
      </c>
      <c r="L246" s="2">
        <f t="shared" si="177"/>
        <v>0</v>
      </c>
      <c r="M246" s="2">
        <f t="shared" si="178"/>
        <v>0</v>
      </c>
      <c r="N246">
        <f t="shared" si="172"/>
        <v>0</v>
      </c>
      <c r="O246">
        <f>SUMPRODUCT(($B246=[1]程序注册表!$C$2:$C$3000)*($O$1=[1]程序注册表!$F$2:$F$3000)*([1]程序注册表!$X$2:$X$3000))</f>
        <v>0</v>
      </c>
      <c r="P246">
        <f>SUMPRODUCT(($B246=[1]程序注册表!$C$2:$C$3000)*($P$1=[1]程序注册表!$F$2:$F$3000)*([1]程序注册表!$X$2:$X$3000))</f>
        <v>0</v>
      </c>
      <c r="Q246">
        <f>SUMPRODUCT(($B246=[1]程序注册表!$C$2:$C$3000)*($Q$1=[1]程序注册表!$F$2:$F$3000)*([1]程序注册表!$X$2:$X$3000))</f>
        <v>0</v>
      </c>
      <c r="R246">
        <f>SUMPRODUCT(($B246=[1]程序注册表!$C$2:$C$3000)*($R$1=[1]程序注册表!$F$2:$F$3000)*([1]程序注册表!$X$2:$X$3000))</f>
        <v>0</v>
      </c>
      <c r="S246">
        <f>SUMPRODUCT(($B246=[1]程序注册表!$C$2:$C$3000)*($S$1=[1]程序注册表!$F$2:$F$3000)*([1]程序注册表!$X$2:$X$3000))</f>
        <v>0</v>
      </c>
      <c r="T246">
        <f>SUMPRODUCT(($B246=[1]程序注册表!$C$2:$C$3000)*($T$1=[1]程序注册表!$F$2:$F$3000)*([1]程序注册表!$X$2:$X$3000))</f>
        <v>0</v>
      </c>
      <c r="U246">
        <f>SUMPRODUCT(($B246=[1]程序注册表!$C$2:$C$3000)*($U$1=[1]程序注册表!$F$2:$F$3000)*([1]程序注册表!$X$2:$X$3000))</f>
        <v>0</v>
      </c>
      <c r="V246">
        <f>SUMPRODUCT(($B246=[1]程序注册表!$C$2:$C$3000)*($V$1=[1]程序注册表!$F$2:$F$3000)*([1]程序注册表!$X$2:$X$3000))</f>
        <v>0</v>
      </c>
      <c r="W246">
        <f>SUMPRODUCT(($B246=[1]程序注册表!$C$2:$C$3000)*($W$1=[1]程序注册表!$F$2:$F$3000)*([1]程序注册表!$X$2:$X$3000))</f>
        <v>0</v>
      </c>
      <c r="X246">
        <f>SUMPRODUCT(($B246=[1]程序注册表!$C$2:$C$3000)*($X$1=[1]程序注册表!$F$2:$F$3000)*([1]程序注册表!$X$2:$X$3000))</f>
        <v>0</v>
      </c>
      <c r="Y246" s="9">
        <f t="shared" si="179"/>
        <v>0</v>
      </c>
      <c r="Z246" s="9">
        <f t="shared" si="180"/>
        <v>0</v>
      </c>
      <c r="AA246" s="9">
        <f t="shared" si="181"/>
        <v>0</v>
      </c>
      <c r="AB246" s="9">
        <f t="shared" si="182"/>
        <v>0</v>
      </c>
      <c r="AC246" s="9">
        <f t="shared" si="183"/>
        <v>0</v>
      </c>
      <c r="AD246" s="9">
        <f t="shared" si="184"/>
        <v>0</v>
      </c>
      <c r="AE246" s="9">
        <f t="shared" si="185"/>
        <v>0</v>
      </c>
      <c r="AF246" s="9">
        <f t="shared" si="186"/>
        <v>0</v>
      </c>
      <c r="AG246" s="9">
        <f t="shared" si="187"/>
        <v>0</v>
      </c>
      <c r="AH246" s="14">
        <f t="shared" si="188"/>
        <v>0</v>
      </c>
      <c r="AI246" s="14">
        <f t="shared" si="189"/>
        <v>0</v>
      </c>
      <c r="AJ246" s="14">
        <f t="shared" si="190"/>
        <v>0</v>
      </c>
      <c r="AK246" s="14">
        <f t="shared" si="191"/>
        <v>0</v>
      </c>
      <c r="AL246" s="14">
        <f t="shared" si="192"/>
        <v>0</v>
      </c>
      <c r="AM246" s="14">
        <f t="shared" si="193"/>
        <v>0</v>
      </c>
      <c r="AN246" s="14">
        <f t="shared" si="194"/>
        <v>0</v>
      </c>
      <c r="AO246" s="14">
        <f t="shared" si="195"/>
        <v>0</v>
      </c>
      <c r="AP246" s="14">
        <f t="shared" si="196"/>
        <v>0</v>
      </c>
      <c r="AQ246" s="16">
        <f t="shared" si="197"/>
        <v>0</v>
      </c>
      <c r="AR246" s="16">
        <f t="shared" si="198"/>
        <v>0</v>
      </c>
      <c r="AS246" s="16">
        <f t="shared" si="199"/>
        <v>0</v>
      </c>
      <c r="AT246" s="16">
        <f t="shared" si="200"/>
        <v>0</v>
      </c>
      <c r="AU246" s="16">
        <f t="shared" si="201"/>
        <v>0</v>
      </c>
      <c r="AV246" s="16">
        <f t="shared" si="202"/>
        <v>0</v>
      </c>
      <c r="AW246" s="16">
        <f t="shared" si="203"/>
        <v>0</v>
      </c>
      <c r="AX246" s="16">
        <f t="shared" si="204"/>
        <v>0</v>
      </c>
      <c r="AY246" s="16">
        <f t="shared" si="205"/>
        <v>0</v>
      </c>
      <c r="AZ246" s="18">
        <f t="shared" si="206"/>
        <v>0</v>
      </c>
      <c r="BA246" s="18">
        <f t="shared" si="207"/>
        <v>0</v>
      </c>
      <c r="BB246" s="18">
        <f t="shared" si="208"/>
        <v>0</v>
      </c>
      <c r="BC246" s="18">
        <f t="shared" si="209"/>
        <v>0</v>
      </c>
      <c r="BD246" s="18">
        <f t="shared" si="210"/>
        <v>0</v>
      </c>
      <c r="BE246" s="18">
        <f t="shared" si="211"/>
        <v>0</v>
      </c>
      <c r="BF246" s="18">
        <f t="shared" si="212"/>
        <v>0</v>
      </c>
      <c r="BG246" s="18">
        <f t="shared" si="213"/>
        <v>0</v>
      </c>
      <c r="BH246" s="18">
        <f t="shared" si="214"/>
        <v>0</v>
      </c>
    </row>
    <row r="247" spans="8:60" x14ac:dyDescent="0.25">
      <c r="H247" s="6" t="str">
        <f>IFERROR(VLOOKUP(B247,Sheet3!$A$1:$C$500,2,0),"")</f>
        <v/>
      </c>
      <c r="I247" s="2">
        <f t="shared" si="175"/>
        <v>0</v>
      </c>
      <c r="J247" s="2">
        <f t="shared" si="176"/>
        <v>0</v>
      </c>
      <c r="K247" s="12" t="str">
        <f>IFERROR(VLOOKUP(B247,Sheet3!$A$1:$C$500,3,0),"")</f>
        <v/>
      </c>
      <c r="L247" s="2">
        <f t="shared" si="177"/>
        <v>0</v>
      </c>
      <c r="M247" s="2">
        <f t="shared" si="178"/>
        <v>0</v>
      </c>
      <c r="N247">
        <f t="shared" si="172"/>
        <v>0</v>
      </c>
      <c r="O247">
        <f>SUMPRODUCT(($B247=[1]程序注册表!$C$2:$C$3000)*($O$1=[1]程序注册表!$F$2:$F$3000)*([1]程序注册表!$X$2:$X$3000))</f>
        <v>0</v>
      </c>
      <c r="P247">
        <f>SUMPRODUCT(($B247=[1]程序注册表!$C$2:$C$3000)*($P$1=[1]程序注册表!$F$2:$F$3000)*([1]程序注册表!$X$2:$X$3000))</f>
        <v>0</v>
      </c>
      <c r="Q247">
        <f>SUMPRODUCT(($B247=[1]程序注册表!$C$2:$C$3000)*($Q$1=[1]程序注册表!$F$2:$F$3000)*([1]程序注册表!$X$2:$X$3000))</f>
        <v>0</v>
      </c>
      <c r="R247">
        <f>SUMPRODUCT(($B247=[1]程序注册表!$C$2:$C$3000)*($R$1=[1]程序注册表!$F$2:$F$3000)*([1]程序注册表!$X$2:$X$3000))</f>
        <v>0</v>
      </c>
      <c r="S247">
        <f>SUMPRODUCT(($B247=[1]程序注册表!$C$2:$C$3000)*($S$1=[1]程序注册表!$F$2:$F$3000)*([1]程序注册表!$X$2:$X$3000))</f>
        <v>0</v>
      </c>
      <c r="T247">
        <f>SUMPRODUCT(($B247=[1]程序注册表!$C$2:$C$3000)*($T$1=[1]程序注册表!$F$2:$F$3000)*([1]程序注册表!$X$2:$X$3000))</f>
        <v>0</v>
      </c>
      <c r="U247">
        <f>SUMPRODUCT(($B247=[1]程序注册表!$C$2:$C$3000)*($U$1=[1]程序注册表!$F$2:$F$3000)*([1]程序注册表!$X$2:$X$3000))</f>
        <v>0</v>
      </c>
      <c r="V247">
        <f>SUMPRODUCT(($B247=[1]程序注册表!$C$2:$C$3000)*($V$1=[1]程序注册表!$F$2:$F$3000)*([1]程序注册表!$X$2:$X$3000))</f>
        <v>0</v>
      </c>
      <c r="W247">
        <f>SUMPRODUCT(($B247=[1]程序注册表!$C$2:$C$3000)*($W$1=[1]程序注册表!$F$2:$F$3000)*([1]程序注册表!$X$2:$X$3000))</f>
        <v>0</v>
      </c>
      <c r="X247">
        <f>SUMPRODUCT(($B247=[1]程序注册表!$C$2:$C$3000)*($X$1=[1]程序注册表!$F$2:$F$3000)*([1]程序注册表!$X$2:$X$3000))</f>
        <v>0</v>
      </c>
      <c r="Y247" s="9">
        <f t="shared" si="179"/>
        <v>0</v>
      </c>
      <c r="Z247" s="9">
        <f t="shared" si="180"/>
        <v>0</v>
      </c>
      <c r="AA247" s="9">
        <f t="shared" si="181"/>
        <v>0</v>
      </c>
      <c r="AB247" s="9">
        <f t="shared" si="182"/>
        <v>0</v>
      </c>
      <c r="AC247" s="9">
        <f t="shared" si="183"/>
        <v>0</v>
      </c>
      <c r="AD247" s="9">
        <f t="shared" si="184"/>
        <v>0</v>
      </c>
      <c r="AE247" s="9">
        <f t="shared" si="185"/>
        <v>0</v>
      </c>
      <c r="AF247" s="9">
        <f t="shared" si="186"/>
        <v>0</v>
      </c>
      <c r="AG247" s="9">
        <f t="shared" si="187"/>
        <v>0</v>
      </c>
      <c r="AH247" s="14">
        <f t="shared" si="188"/>
        <v>0</v>
      </c>
      <c r="AI247" s="14">
        <f t="shared" si="189"/>
        <v>0</v>
      </c>
      <c r="AJ247" s="14">
        <f t="shared" si="190"/>
        <v>0</v>
      </c>
      <c r="AK247" s="14">
        <f t="shared" si="191"/>
        <v>0</v>
      </c>
      <c r="AL247" s="14">
        <f t="shared" si="192"/>
        <v>0</v>
      </c>
      <c r="AM247" s="14">
        <f t="shared" si="193"/>
        <v>0</v>
      </c>
      <c r="AN247" s="14">
        <f t="shared" si="194"/>
        <v>0</v>
      </c>
      <c r="AO247" s="14">
        <f t="shared" si="195"/>
        <v>0</v>
      </c>
      <c r="AP247" s="14">
        <f t="shared" si="196"/>
        <v>0</v>
      </c>
      <c r="AQ247" s="16">
        <f t="shared" si="197"/>
        <v>0</v>
      </c>
      <c r="AR247" s="16">
        <f t="shared" si="198"/>
        <v>0</v>
      </c>
      <c r="AS247" s="16">
        <f t="shared" si="199"/>
        <v>0</v>
      </c>
      <c r="AT247" s="16">
        <f t="shared" si="200"/>
        <v>0</v>
      </c>
      <c r="AU247" s="16">
        <f t="shared" si="201"/>
        <v>0</v>
      </c>
      <c r="AV247" s="16">
        <f t="shared" si="202"/>
        <v>0</v>
      </c>
      <c r="AW247" s="16">
        <f t="shared" si="203"/>
        <v>0</v>
      </c>
      <c r="AX247" s="16">
        <f t="shared" si="204"/>
        <v>0</v>
      </c>
      <c r="AY247" s="16">
        <f t="shared" si="205"/>
        <v>0</v>
      </c>
      <c r="AZ247" s="18">
        <f t="shared" si="206"/>
        <v>0</v>
      </c>
      <c r="BA247" s="18">
        <f t="shared" si="207"/>
        <v>0</v>
      </c>
      <c r="BB247" s="18">
        <f t="shared" si="208"/>
        <v>0</v>
      </c>
      <c r="BC247" s="18">
        <f t="shared" si="209"/>
        <v>0</v>
      </c>
      <c r="BD247" s="18">
        <f t="shared" si="210"/>
        <v>0</v>
      </c>
      <c r="BE247" s="18">
        <f t="shared" si="211"/>
        <v>0</v>
      </c>
      <c r="BF247" s="18">
        <f t="shared" si="212"/>
        <v>0</v>
      </c>
      <c r="BG247" s="18">
        <f t="shared" si="213"/>
        <v>0</v>
      </c>
      <c r="BH247" s="18">
        <f t="shared" si="214"/>
        <v>0</v>
      </c>
    </row>
    <row r="248" spans="8:60" x14ac:dyDescent="0.25">
      <c r="H248" s="6" t="str">
        <f>IFERROR(VLOOKUP(B248,Sheet3!$A$1:$C$500,2,0),"")</f>
        <v/>
      </c>
      <c r="I248" s="2">
        <f t="shared" si="175"/>
        <v>0</v>
      </c>
      <c r="J248" s="2">
        <f t="shared" si="176"/>
        <v>0</v>
      </c>
      <c r="K248" s="12" t="str">
        <f>IFERROR(VLOOKUP(B248,Sheet3!$A$1:$C$500,3,0),"")</f>
        <v/>
      </c>
      <c r="L248" s="2">
        <f t="shared" si="177"/>
        <v>0</v>
      </c>
      <c r="M248" s="2">
        <f t="shared" si="178"/>
        <v>0</v>
      </c>
      <c r="N248">
        <f t="shared" si="172"/>
        <v>0</v>
      </c>
      <c r="O248">
        <f>SUMPRODUCT(($B248=[1]程序注册表!$C$2:$C$3000)*($O$1=[1]程序注册表!$F$2:$F$3000)*([1]程序注册表!$X$2:$X$3000))</f>
        <v>0</v>
      </c>
      <c r="P248">
        <f>SUMPRODUCT(($B248=[1]程序注册表!$C$2:$C$3000)*($P$1=[1]程序注册表!$F$2:$F$3000)*([1]程序注册表!$X$2:$X$3000))</f>
        <v>0</v>
      </c>
      <c r="Q248">
        <f>SUMPRODUCT(($B248=[1]程序注册表!$C$2:$C$3000)*($Q$1=[1]程序注册表!$F$2:$F$3000)*([1]程序注册表!$X$2:$X$3000))</f>
        <v>0</v>
      </c>
      <c r="R248">
        <f>SUMPRODUCT(($B248=[1]程序注册表!$C$2:$C$3000)*($R$1=[1]程序注册表!$F$2:$F$3000)*([1]程序注册表!$X$2:$X$3000))</f>
        <v>0</v>
      </c>
      <c r="S248">
        <f>SUMPRODUCT(($B248=[1]程序注册表!$C$2:$C$3000)*($S$1=[1]程序注册表!$F$2:$F$3000)*([1]程序注册表!$X$2:$X$3000))</f>
        <v>0</v>
      </c>
      <c r="T248">
        <f>SUMPRODUCT(($B248=[1]程序注册表!$C$2:$C$3000)*($T$1=[1]程序注册表!$F$2:$F$3000)*([1]程序注册表!$X$2:$X$3000))</f>
        <v>0</v>
      </c>
      <c r="U248">
        <f>SUMPRODUCT(($B248=[1]程序注册表!$C$2:$C$3000)*($U$1=[1]程序注册表!$F$2:$F$3000)*([1]程序注册表!$X$2:$X$3000))</f>
        <v>0</v>
      </c>
      <c r="V248">
        <f>SUMPRODUCT(($B248=[1]程序注册表!$C$2:$C$3000)*($V$1=[1]程序注册表!$F$2:$F$3000)*([1]程序注册表!$X$2:$X$3000))</f>
        <v>0</v>
      </c>
      <c r="W248">
        <f>SUMPRODUCT(($B248=[1]程序注册表!$C$2:$C$3000)*($W$1=[1]程序注册表!$F$2:$F$3000)*([1]程序注册表!$X$2:$X$3000))</f>
        <v>0</v>
      </c>
      <c r="X248">
        <f>SUMPRODUCT(($B248=[1]程序注册表!$C$2:$C$3000)*($X$1=[1]程序注册表!$F$2:$F$3000)*([1]程序注册表!$X$2:$X$3000))</f>
        <v>0</v>
      </c>
      <c r="Y248" s="9">
        <f t="shared" si="179"/>
        <v>0</v>
      </c>
      <c r="Z248" s="9">
        <f t="shared" si="180"/>
        <v>0</v>
      </c>
      <c r="AA248" s="9">
        <f t="shared" si="181"/>
        <v>0</v>
      </c>
      <c r="AB248" s="9">
        <f t="shared" si="182"/>
        <v>0</v>
      </c>
      <c r="AC248" s="9">
        <f t="shared" si="183"/>
        <v>0</v>
      </c>
      <c r="AD248" s="9">
        <f t="shared" si="184"/>
        <v>0</v>
      </c>
      <c r="AE248" s="9">
        <f t="shared" si="185"/>
        <v>0</v>
      </c>
      <c r="AF248" s="9">
        <f t="shared" si="186"/>
        <v>0</v>
      </c>
      <c r="AG248" s="9">
        <f t="shared" si="187"/>
        <v>0</v>
      </c>
      <c r="AH248" s="14">
        <f t="shared" si="188"/>
        <v>0</v>
      </c>
      <c r="AI248" s="14">
        <f t="shared" si="189"/>
        <v>0</v>
      </c>
      <c r="AJ248" s="14">
        <f t="shared" si="190"/>
        <v>0</v>
      </c>
      <c r="AK248" s="14">
        <f t="shared" si="191"/>
        <v>0</v>
      </c>
      <c r="AL248" s="14">
        <f t="shared" si="192"/>
        <v>0</v>
      </c>
      <c r="AM248" s="14">
        <f t="shared" si="193"/>
        <v>0</v>
      </c>
      <c r="AN248" s="14">
        <f t="shared" si="194"/>
        <v>0</v>
      </c>
      <c r="AO248" s="14">
        <f t="shared" si="195"/>
        <v>0</v>
      </c>
      <c r="AP248" s="14">
        <f t="shared" si="196"/>
        <v>0</v>
      </c>
      <c r="AQ248" s="16">
        <f t="shared" si="197"/>
        <v>0</v>
      </c>
      <c r="AR248" s="16">
        <f t="shared" si="198"/>
        <v>0</v>
      </c>
      <c r="AS248" s="16">
        <f t="shared" si="199"/>
        <v>0</v>
      </c>
      <c r="AT248" s="16">
        <f t="shared" si="200"/>
        <v>0</v>
      </c>
      <c r="AU248" s="16">
        <f t="shared" si="201"/>
        <v>0</v>
      </c>
      <c r="AV248" s="16">
        <f t="shared" si="202"/>
        <v>0</v>
      </c>
      <c r="AW248" s="16">
        <f t="shared" si="203"/>
        <v>0</v>
      </c>
      <c r="AX248" s="16">
        <f t="shared" si="204"/>
        <v>0</v>
      </c>
      <c r="AY248" s="16">
        <f t="shared" si="205"/>
        <v>0</v>
      </c>
      <c r="AZ248" s="18">
        <f t="shared" si="206"/>
        <v>0</v>
      </c>
      <c r="BA248" s="18">
        <f t="shared" si="207"/>
        <v>0</v>
      </c>
      <c r="BB248" s="18">
        <f t="shared" si="208"/>
        <v>0</v>
      </c>
      <c r="BC248" s="18">
        <f t="shared" si="209"/>
        <v>0</v>
      </c>
      <c r="BD248" s="18">
        <f t="shared" si="210"/>
        <v>0</v>
      </c>
      <c r="BE248" s="18">
        <f t="shared" si="211"/>
        <v>0</v>
      </c>
      <c r="BF248" s="18">
        <f t="shared" si="212"/>
        <v>0</v>
      </c>
      <c r="BG248" s="18">
        <f t="shared" si="213"/>
        <v>0</v>
      </c>
      <c r="BH248" s="18">
        <f t="shared" si="214"/>
        <v>0</v>
      </c>
    </row>
    <row r="249" spans="8:60" x14ac:dyDescent="0.25">
      <c r="H249" s="6" t="str">
        <f>IFERROR(VLOOKUP(B249,Sheet3!$A$1:$C$500,2,0),"")</f>
        <v/>
      </c>
      <c r="I249" s="2">
        <f t="shared" si="175"/>
        <v>0</v>
      </c>
      <c r="J249" s="2">
        <f t="shared" si="176"/>
        <v>0</v>
      </c>
      <c r="K249" s="12" t="str">
        <f>IFERROR(VLOOKUP(B249,Sheet3!$A$1:$C$500,3,0),"")</f>
        <v/>
      </c>
      <c r="L249" s="2">
        <f t="shared" si="177"/>
        <v>0</v>
      </c>
      <c r="M249" s="2">
        <f t="shared" si="178"/>
        <v>0</v>
      </c>
      <c r="N249">
        <f t="shared" ref="N249:N312" si="215">SUM(O249:X249)*C249/60-G249</f>
        <v>0</v>
      </c>
      <c r="O249">
        <f>SUMPRODUCT(($B249=[1]程序注册表!$C$2:$C$3000)*($O$1=[1]程序注册表!$F$2:$F$3000)*([1]程序注册表!$X$2:$X$3000))</f>
        <v>0</v>
      </c>
      <c r="P249">
        <f>SUMPRODUCT(($B249=[1]程序注册表!$C$2:$C$3000)*($P$1=[1]程序注册表!$F$2:$F$3000)*([1]程序注册表!$X$2:$X$3000))</f>
        <v>0</v>
      </c>
      <c r="Q249">
        <f>SUMPRODUCT(($B249=[1]程序注册表!$C$2:$C$3000)*($Q$1=[1]程序注册表!$F$2:$F$3000)*([1]程序注册表!$X$2:$X$3000))</f>
        <v>0</v>
      </c>
      <c r="R249">
        <f>SUMPRODUCT(($B249=[1]程序注册表!$C$2:$C$3000)*($R$1=[1]程序注册表!$F$2:$F$3000)*([1]程序注册表!$X$2:$X$3000))</f>
        <v>0</v>
      </c>
      <c r="S249">
        <f>SUMPRODUCT(($B249=[1]程序注册表!$C$2:$C$3000)*($S$1=[1]程序注册表!$F$2:$F$3000)*([1]程序注册表!$X$2:$X$3000))</f>
        <v>0</v>
      </c>
      <c r="T249">
        <f>SUMPRODUCT(($B249=[1]程序注册表!$C$2:$C$3000)*($T$1=[1]程序注册表!$F$2:$F$3000)*([1]程序注册表!$X$2:$X$3000))</f>
        <v>0</v>
      </c>
      <c r="U249">
        <f>SUMPRODUCT(($B249=[1]程序注册表!$C$2:$C$3000)*($U$1=[1]程序注册表!$F$2:$F$3000)*([1]程序注册表!$X$2:$X$3000))</f>
        <v>0</v>
      </c>
      <c r="V249">
        <f>SUMPRODUCT(($B249=[1]程序注册表!$C$2:$C$3000)*($V$1=[1]程序注册表!$F$2:$F$3000)*([1]程序注册表!$X$2:$X$3000))</f>
        <v>0</v>
      </c>
      <c r="W249">
        <f>SUMPRODUCT(($B249=[1]程序注册表!$C$2:$C$3000)*($W$1=[1]程序注册表!$F$2:$F$3000)*([1]程序注册表!$X$2:$X$3000))</f>
        <v>0</v>
      </c>
      <c r="X249">
        <f>SUMPRODUCT(($B249=[1]程序注册表!$C$2:$C$3000)*($X$1=[1]程序注册表!$F$2:$F$3000)*([1]程序注册表!$X$2:$X$3000))</f>
        <v>0</v>
      </c>
      <c r="Y249" s="9">
        <f t="shared" si="179"/>
        <v>0</v>
      </c>
      <c r="Z249" s="9">
        <f t="shared" si="180"/>
        <v>0</v>
      </c>
      <c r="AA249" s="9">
        <f t="shared" si="181"/>
        <v>0</v>
      </c>
      <c r="AB249" s="9">
        <f t="shared" si="182"/>
        <v>0</v>
      </c>
      <c r="AC249" s="9">
        <f t="shared" si="183"/>
        <v>0</v>
      </c>
      <c r="AD249" s="9">
        <f t="shared" si="184"/>
        <v>0</v>
      </c>
      <c r="AE249" s="9">
        <f t="shared" si="185"/>
        <v>0</v>
      </c>
      <c r="AF249" s="9">
        <f t="shared" si="186"/>
        <v>0</v>
      </c>
      <c r="AG249" s="9">
        <f t="shared" si="187"/>
        <v>0</v>
      </c>
      <c r="AH249" s="14">
        <f t="shared" si="188"/>
        <v>0</v>
      </c>
      <c r="AI249" s="14">
        <f t="shared" si="189"/>
        <v>0</v>
      </c>
      <c r="AJ249" s="14">
        <f t="shared" si="190"/>
        <v>0</v>
      </c>
      <c r="AK249" s="14">
        <f t="shared" si="191"/>
        <v>0</v>
      </c>
      <c r="AL249" s="14">
        <f t="shared" si="192"/>
        <v>0</v>
      </c>
      <c r="AM249" s="14">
        <f t="shared" si="193"/>
        <v>0</v>
      </c>
      <c r="AN249" s="14">
        <f t="shared" si="194"/>
        <v>0</v>
      </c>
      <c r="AO249" s="14">
        <f t="shared" si="195"/>
        <v>0</v>
      </c>
      <c r="AP249" s="14">
        <f t="shared" si="196"/>
        <v>0</v>
      </c>
      <c r="AQ249" s="16">
        <f t="shared" si="197"/>
        <v>0</v>
      </c>
      <c r="AR249" s="16">
        <f t="shared" si="198"/>
        <v>0</v>
      </c>
      <c r="AS249" s="16">
        <f t="shared" si="199"/>
        <v>0</v>
      </c>
      <c r="AT249" s="16">
        <f t="shared" si="200"/>
        <v>0</v>
      </c>
      <c r="AU249" s="16">
        <f t="shared" si="201"/>
        <v>0</v>
      </c>
      <c r="AV249" s="16">
        <f t="shared" si="202"/>
        <v>0</v>
      </c>
      <c r="AW249" s="16">
        <f t="shared" si="203"/>
        <v>0</v>
      </c>
      <c r="AX249" s="16">
        <f t="shared" si="204"/>
        <v>0</v>
      </c>
      <c r="AY249" s="16">
        <f t="shared" si="205"/>
        <v>0</v>
      </c>
      <c r="AZ249" s="18">
        <f t="shared" si="206"/>
        <v>0</v>
      </c>
      <c r="BA249" s="18">
        <f t="shared" si="207"/>
        <v>0</v>
      </c>
      <c r="BB249" s="18">
        <f t="shared" si="208"/>
        <v>0</v>
      </c>
      <c r="BC249" s="18">
        <f t="shared" si="209"/>
        <v>0</v>
      </c>
      <c r="BD249" s="18">
        <f t="shared" si="210"/>
        <v>0</v>
      </c>
      <c r="BE249" s="18">
        <f t="shared" si="211"/>
        <v>0</v>
      </c>
      <c r="BF249" s="18">
        <f t="shared" si="212"/>
        <v>0</v>
      </c>
      <c r="BG249" s="18">
        <f t="shared" si="213"/>
        <v>0</v>
      </c>
      <c r="BH249" s="18">
        <f t="shared" si="214"/>
        <v>0</v>
      </c>
    </row>
    <row r="250" spans="8:60" x14ac:dyDescent="0.25">
      <c r="H250" s="6" t="str">
        <f>IFERROR(VLOOKUP(B250,Sheet3!$A$1:$C$500,2,0),"")</f>
        <v/>
      </c>
      <c r="I250" s="2">
        <f t="shared" si="175"/>
        <v>0</v>
      </c>
      <c r="J250" s="2">
        <f t="shared" si="176"/>
        <v>0</v>
      </c>
      <c r="K250" s="12" t="str">
        <f>IFERROR(VLOOKUP(B250,Sheet3!$A$1:$C$500,3,0),"")</f>
        <v/>
      </c>
      <c r="L250" s="2">
        <f t="shared" si="177"/>
        <v>0</v>
      </c>
      <c r="M250" s="2">
        <f t="shared" si="178"/>
        <v>0</v>
      </c>
      <c r="N250">
        <f t="shared" si="215"/>
        <v>0</v>
      </c>
      <c r="O250">
        <f>SUMPRODUCT(($B250=[1]程序注册表!$C$2:$C$3000)*($O$1=[1]程序注册表!$F$2:$F$3000)*([1]程序注册表!$X$2:$X$3000))</f>
        <v>0</v>
      </c>
      <c r="P250">
        <f>SUMPRODUCT(($B250=[1]程序注册表!$C$2:$C$3000)*($P$1=[1]程序注册表!$F$2:$F$3000)*([1]程序注册表!$X$2:$X$3000))</f>
        <v>0</v>
      </c>
      <c r="Q250">
        <f>SUMPRODUCT(($B250=[1]程序注册表!$C$2:$C$3000)*($Q$1=[1]程序注册表!$F$2:$F$3000)*([1]程序注册表!$X$2:$X$3000))</f>
        <v>0</v>
      </c>
      <c r="R250">
        <f>SUMPRODUCT(($B250=[1]程序注册表!$C$2:$C$3000)*($R$1=[1]程序注册表!$F$2:$F$3000)*([1]程序注册表!$X$2:$X$3000))</f>
        <v>0</v>
      </c>
      <c r="S250">
        <f>SUMPRODUCT(($B250=[1]程序注册表!$C$2:$C$3000)*($S$1=[1]程序注册表!$F$2:$F$3000)*([1]程序注册表!$X$2:$X$3000))</f>
        <v>0</v>
      </c>
      <c r="T250">
        <f>SUMPRODUCT(($B250=[1]程序注册表!$C$2:$C$3000)*($T$1=[1]程序注册表!$F$2:$F$3000)*([1]程序注册表!$X$2:$X$3000))</f>
        <v>0</v>
      </c>
      <c r="U250">
        <f>SUMPRODUCT(($B250=[1]程序注册表!$C$2:$C$3000)*($U$1=[1]程序注册表!$F$2:$F$3000)*([1]程序注册表!$X$2:$X$3000))</f>
        <v>0</v>
      </c>
      <c r="V250">
        <f>SUMPRODUCT(($B250=[1]程序注册表!$C$2:$C$3000)*($V$1=[1]程序注册表!$F$2:$F$3000)*([1]程序注册表!$X$2:$X$3000))</f>
        <v>0</v>
      </c>
      <c r="W250">
        <f>SUMPRODUCT(($B250=[1]程序注册表!$C$2:$C$3000)*($W$1=[1]程序注册表!$F$2:$F$3000)*([1]程序注册表!$X$2:$X$3000))</f>
        <v>0</v>
      </c>
      <c r="X250">
        <f>SUMPRODUCT(($B250=[1]程序注册表!$C$2:$C$3000)*($X$1=[1]程序注册表!$F$2:$F$3000)*([1]程序注册表!$X$2:$X$3000))</f>
        <v>0</v>
      </c>
      <c r="Y250" s="9">
        <f t="shared" si="179"/>
        <v>0</v>
      </c>
      <c r="Z250" s="9">
        <f t="shared" si="180"/>
        <v>0</v>
      </c>
      <c r="AA250" s="9">
        <f t="shared" si="181"/>
        <v>0</v>
      </c>
      <c r="AB250" s="9">
        <f t="shared" si="182"/>
        <v>0</v>
      </c>
      <c r="AC250" s="9">
        <f t="shared" si="183"/>
        <v>0</v>
      </c>
      <c r="AD250" s="9">
        <f t="shared" si="184"/>
        <v>0</v>
      </c>
      <c r="AE250" s="9">
        <f t="shared" si="185"/>
        <v>0</v>
      </c>
      <c r="AF250" s="9">
        <f t="shared" si="186"/>
        <v>0</v>
      </c>
      <c r="AG250" s="9">
        <f t="shared" si="187"/>
        <v>0</v>
      </c>
      <c r="AH250" s="14">
        <f t="shared" si="188"/>
        <v>0</v>
      </c>
      <c r="AI250" s="14">
        <f t="shared" si="189"/>
        <v>0</v>
      </c>
      <c r="AJ250" s="14">
        <f t="shared" si="190"/>
        <v>0</v>
      </c>
      <c r="AK250" s="14">
        <f t="shared" si="191"/>
        <v>0</v>
      </c>
      <c r="AL250" s="14">
        <f t="shared" si="192"/>
        <v>0</v>
      </c>
      <c r="AM250" s="14">
        <f t="shared" si="193"/>
        <v>0</v>
      </c>
      <c r="AN250" s="14">
        <f t="shared" si="194"/>
        <v>0</v>
      </c>
      <c r="AO250" s="14">
        <f t="shared" si="195"/>
        <v>0</v>
      </c>
      <c r="AP250" s="14">
        <f t="shared" si="196"/>
        <v>0</v>
      </c>
      <c r="AQ250" s="16">
        <f t="shared" si="197"/>
        <v>0</v>
      </c>
      <c r="AR250" s="16">
        <f t="shared" si="198"/>
        <v>0</v>
      </c>
      <c r="AS250" s="16">
        <f t="shared" si="199"/>
        <v>0</v>
      </c>
      <c r="AT250" s="16">
        <f t="shared" si="200"/>
        <v>0</v>
      </c>
      <c r="AU250" s="16">
        <f t="shared" si="201"/>
        <v>0</v>
      </c>
      <c r="AV250" s="16">
        <f t="shared" si="202"/>
        <v>0</v>
      </c>
      <c r="AW250" s="16">
        <f t="shared" si="203"/>
        <v>0</v>
      </c>
      <c r="AX250" s="16">
        <f t="shared" si="204"/>
        <v>0</v>
      </c>
      <c r="AY250" s="16">
        <f t="shared" si="205"/>
        <v>0</v>
      </c>
      <c r="AZ250" s="18">
        <f t="shared" si="206"/>
        <v>0</v>
      </c>
      <c r="BA250" s="18">
        <f t="shared" si="207"/>
        <v>0</v>
      </c>
      <c r="BB250" s="18">
        <f t="shared" si="208"/>
        <v>0</v>
      </c>
      <c r="BC250" s="18">
        <f t="shared" si="209"/>
        <v>0</v>
      </c>
      <c r="BD250" s="18">
        <f t="shared" si="210"/>
        <v>0</v>
      </c>
      <c r="BE250" s="18">
        <f t="shared" si="211"/>
        <v>0</v>
      </c>
      <c r="BF250" s="18">
        <f t="shared" si="212"/>
        <v>0</v>
      </c>
      <c r="BG250" s="18">
        <f t="shared" si="213"/>
        <v>0</v>
      </c>
      <c r="BH250" s="18">
        <f t="shared" si="214"/>
        <v>0</v>
      </c>
    </row>
    <row r="251" spans="8:60" x14ac:dyDescent="0.25">
      <c r="H251" s="6" t="str">
        <f>IFERROR(VLOOKUP(B251,Sheet3!$A$1:$C$500,2,0),"")</f>
        <v/>
      </c>
      <c r="I251" s="2">
        <f t="shared" si="175"/>
        <v>0</v>
      </c>
      <c r="J251" s="2">
        <f t="shared" si="176"/>
        <v>0</v>
      </c>
      <c r="K251" s="12" t="str">
        <f>IFERROR(VLOOKUP(B251,Sheet3!$A$1:$C$500,3,0),"")</f>
        <v/>
      </c>
      <c r="L251" s="2">
        <f t="shared" si="177"/>
        <v>0</v>
      </c>
      <c r="M251" s="2">
        <f t="shared" si="178"/>
        <v>0</v>
      </c>
      <c r="N251">
        <f t="shared" si="215"/>
        <v>0</v>
      </c>
      <c r="O251">
        <f>SUMPRODUCT(($B251=[1]程序注册表!$C$2:$C$3000)*($O$1=[1]程序注册表!$F$2:$F$3000)*([1]程序注册表!$X$2:$X$3000))</f>
        <v>0</v>
      </c>
      <c r="P251">
        <f>SUMPRODUCT(($B251=[1]程序注册表!$C$2:$C$3000)*($P$1=[1]程序注册表!$F$2:$F$3000)*([1]程序注册表!$X$2:$X$3000))</f>
        <v>0</v>
      </c>
      <c r="Q251">
        <f>SUMPRODUCT(($B251=[1]程序注册表!$C$2:$C$3000)*($Q$1=[1]程序注册表!$F$2:$F$3000)*([1]程序注册表!$X$2:$X$3000))</f>
        <v>0</v>
      </c>
      <c r="R251">
        <f>SUMPRODUCT(($B251=[1]程序注册表!$C$2:$C$3000)*($R$1=[1]程序注册表!$F$2:$F$3000)*([1]程序注册表!$X$2:$X$3000))</f>
        <v>0</v>
      </c>
      <c r="S251">
        <f>SUMPRODUCT(($B251=[1]程序注册表!$C$2:$C$3000)*($S$1=[1]程序注册表!$F$2:$F$3000)*([1]程序注册表!$X$2:$X$3000))</f>
        <v>0</v>
      </c>
      <c r="T251">
        <f>SUMPRODUCT(($B251=[1]程序注册表!$C$2:$C$3000)*($T$1=[1]程序注册表!$F$2:$F$3000)*([1]程序注册表!$X$2:$X$3000))</f>
        <v>0</v>
      </c>
      <c r="U251">
        <f>SUMPRODUCT(($B251=[1]程序注册表!$C$2:$C$3000)*($U$1=[1]程序注册表!$F$2:$F$3000)*([1]程序注册表!$X$2:$X$3000))</f>
        <v>0</v>
      </c>
      <c r="V251">
        <f>SUMPRODUCT(($B251=[1]程序注册表!$C$2:$C$3000)*($V$1=[1]程序注册表!$F$2:$F$3000)*([1]程序注册表!$X$2:$X$3000))</f>
        <v>0</v>
      </c>
      <c r="W251">
        <f>SUMPRODUCT(($B251=[1]程序注册表!$C$2:$C$3000)*($W$1=[1]程序注册表!$F$2:$F$3000)*([1]程序注册表!$X$2:$X$3000))</f>
        <v>0</v>
      </c>
      <c r="X251">
        <f>SUMPRODUCT(($B251=[1]程序注册表!$C$2:$C$3000)*($X$1=[1]程序注册表!$F$2:$F$3000)*([1]程序注册表!$X$2:$X$3000))</f>
        <v>0</v>
      </c>
      <c r="Y251" s="9">
        <f t="shared" si="179"/>
        <v>0</v>
      </c>
      <c r="Z251" s="9">
        <f t="shared" si="180"/>
        <v>0</v>
      </c>
      <c r="AA251" s="9">
        <f t="shared" si="181"/>
        <v>0</v>
      </c>
      <c r="AB251" s="9">
        <f t="shared" si="182"/>
        <v>0</v>
      </c>
      <c r="AC251" s="9">
        <f t="shared" si="183"/>
        <v>0</v>
      </c>
      <c r="AD251" s="9">
        <f t="shared" si="184"/>
        <v>0</v>
      </c>
      <c r="AE251" s="9">
        <f t="shared" si="185"/>
        <v>0</v>
      </c>
      <c r="AF251" s="9">
        <f t="shared" si="186"/>
        <v>0</v>
      </c>
      <c r="AG251" s="9">
        <f t="shared" si="187"/>
        <v>0</v>
      </c>
      <c r="AH251" s="14">
        <f t="shared" si="188"/>
        <v>0</v>
      </c>
      <c r="AI251" s="14">
        <f t="shared" si="189"/>
        <v>0</v>
      </c>
      <c r="AJ251" s="14">
        <f t="shared" si="190"/>
        <v>0</v>
      </c>
      <c r="AK251" s="14">
        <f t="shared" si="191"/>
        <v>0</v>
      </c>
      <c r="AL251" s="14">
        <f t="shared" si="192"/>
        <v>0</v>
      </c>
      <c r="AM251" s="14">
        <f t="shared" si="193"/>
        <v>0</v>
      </c>
      <c r="AN251" s="14">
        <f t="shared" si="194"/>
        <v>0</v>
      </c>
      <c r="AO251" s="14">
        <f t="shared" si="195"/>
        <v>0</v>
      </c>
      <c r="AP251" s="14">
        <f t="shared" si="196"/>
        <v>0</v>
      </c>
      <c r="AQ251" s="16">
        <f t="shared" si="197"/>
        <v>0</v>
      </c>
      <c r="AR251" s="16">
        <f t="shared" si="198"/>
        <v>0</v>
      </c>
      <c r="AS251" s="16">
        <f t="shared" si="199"/>
        <v>0</v>
      </c>
      <c r="AT251" s="16">
        <f t="shared" si="200"/>
        <v>0</v>
      </c>
      <c r="AU251" s="16">
        <f t="shared" si="201"/>
        <v>0</v>
      </c>
      <c r="AV251" s="16">
        <f t="shared" si="202"/>
        <v>0</v>
      </c>
      <c r="AW251" s="16">
        <f t="shared" si="203"/>
        <v>0</v>
      </c>
      <c r="AX251" s="16">
        <f t="shared" si="204"/>
        <v>0</v>
      </c>
      <c r="AY251" s="16">
        <f t="shared" si="205"/>
        <v>0</v>
      </c>
      <c r="AZ251" s="18">
        <f t="shared" si="206"/>
        <v>0</v>
      </c>
      <c r="BA251" s="18">
        <f t="shared" si="207"/>
        <v>0</v>
      </c>
      <c r="BB251" s="18">
        <f t="shared" si="208"/>
        <v>0</v>
      </c>
      <c r="BC251" s="18">
        <f t="shared" si="209"/>
        <v>0</v>
      </c>
      <c r="BD251" s="18">
        <f t="shared" si="210"/>
        <v>0</v>
      </c>
      <c r="BE251" s="18">
        <f t="shared" si="211"/>
        <v>0</v>
      </c>
      <c r="BF251" s="18">
        <f t="shared" si="212"/>
        <v>0</v>
      </c>
      <c r="BG251" s="18">
        <f t="shared" si="213"/>
        <v>0</v>
      </c>
      <c r="BH251" s="18">
        <f t="shared" si="214"/>
        <v>0</v>
      </c>
    </row>
    <row r="252" spans="8:60" x14ac:dyDescent="0.25">
      <c r="H252" s="6" t="str">
        <f>IFERROR(VLOOKUP(B252,Sheet3!$A$1:$C$500,2,0),"")</f>
        <v/>
      </c>
      <c r="I252" s="2">
        <f t="shared" si="175"/>
        <v>0</v>
      </c>
      <c r="J252" s="2">
        <f t="shared" si="176"/>
        <v>0</v>
      </c>
      <c r="K252" s="12" t="str">
        <f>IFERROR(VLOOKUP(B252,Sheet3!$A$1:$C$500,3,0),"")</f>
        <v/>
      </c>
      <c r="L252" s="2">
        <f t="shared" si="177"/>
        <v>0</v>
      </c>
      <c r="M252" s="2">
        <f t="shared" si="178"/>
        <v>0</v>
      </c>
      <c r="N252">
        <f t="shared" si="215"/>
        <v>0</v>
      </c>
      <c r="O252">
        <f>SUMPRODUCT(($B252=[1]程序注册表!$C$2:$C$3000)*($O$1=[1]程序注册表!$F$2:$F$3000)*([1]程序注册表!$X$2:$X$3000))</f>
        <v>0</v>
      </c>
      <c r="P252">
        <f>SUMPRODUCT(($B252=[1]程序注册表!$C$2:$C$3000)*($P$1=[1]程序注册表!$F$2:$F$3000)*([1]程序注册表!$X$2:$X$3000))</f>
        <v>0</v>
      </c>
      <c r="Q252">
        <f>SUMPRODUCT(($B252=[1]程序注册表!$C$2:$C$3000)*($Q$1=[1]程序注册表!$F$2:$F$3000)*([1]程序注册表!$X$2:$X$3000))</f>
        <v>0</v>
      </c>
      <c r="R252">
        <f>SUMPRODUCT(($B252=[1]程序注册表!$C$2:$C$3000)*($R$1=[1]程序注册表!$F$2:$F$3000)*([1]程序注册表!$X$2:$X$3000))</f>
        <v>0</v>
      </c>
      <c r="S252">
        <f>SUMPRODUCT(($B252=[1]程序注册表!$C$2:$C$3000)*($S$1=[1]程序注册表!$F$2:$F$3000)*([1]程序注册表!$X$2:$X$3000))</f>
        <v>0</v>
      </c>
      <c r="T252">
        <f>SUMPRODUCT(($B252=[1]程序注册表!$C$2:$C$3000)*($T$1=[1]程序注册表!$F$2:$F$3000)*([1]程序注册表!$X$2:$X$3000))</f>
        <v>0</v>
      </c>
      <c r="U252">
        <f>SUMPRODUCT(($B252=[1]程序注册表!$C$2:$C$3000)*($U$1=[1]程序注册表!$F$2:$F$3000)*([1]程序注册表!$X$2:$X$3000))</f>
        <v>0</v>
      </c>
      <c r="V252">
        <f>SUMPRODUCT(($B252=[1]程序注册表!$C$2:$C$3000)*($V$1=[1]程序注册表!$F$2:$F$3000)*([1]程序注册表!$X$2:$X$3000))</f>
        <v>0</v>
      </c>
      <c r="W252">
        <f>SUMPRODUCT(($B252=[1]程序注册表!$C$2:$C$3000)*($W$1=[1]程序注册表!$F$2:$F$3000)*([1]程序注册表!$X$2:$X$3000))</f>
        <v>0</v>
      </c>
      <c r="X252">
        <f>SUMPRODUCT(($B252=[1]程序注册表!$C$2:$C$3000)*($X$1=[1]程序注册表!$F$2:$F$3000)*([1]程序注册表!$X$2:$X$3000))</f>
        <v>0</v>
      </c>
      <c r="Y252" s="9">
        <f t="shared" si="179"/>
        <v>0</v>
      </c>
      <c r="Z252" s="9">
        <f t="shared" si="180"/>
        <v>0</v>
      </c>
      <c r="AA252" s="9">
        <f t="shared" si="181"/>
        <v>0</v>
      </c>
      <c r="AB252" s="9">
        <f t="shared" si="182"/>
        <v>0</v>
      </c>
      <c r="AC252" s="9">
        <f t="shared" si="183"/>
        <v>0</v>
      </c>
      <c r="AD252" s="9">
        <f t="shared" si="184"/>
        <v>0</v>
      </c>
      <c r="AE252" s="9">
        <f t="shared" si="185"/>
        <v>0</v>
      </c>
      <c r="AF252" s="9">
        <f t="shared" si="186"/>
        <v>0</v>
      </c>
      <c r="AG252" s="9">
        <f t="shared" si="187"/>
        <v>0</v>
      </c>
      <c r="AH252" s="14">
        <f t="shared" si="188"/>
        <v>0</v>
      </c>
      <c r="AI252" s="14">
        <f t="shared" si="189"/>
        <v>0</v>
      </c>
      <c r="AJ252" s="14">
        <f t="shared" si="190"/>
        <v>0</v>
      </c>
      <c r="AK252" s="14">
        <f t="shared" si="191"/>
        <v>0</v>
      </c>
      <c r="AL252" s="14">
        <f t="shared" si="192"/>
        <v>0</v>
      </c>
      <c r="AM252" s="14">
        <f t="shared" si="193"/>
        <v>0</v>
      </c>
      <c r="AN252" s="14">
        <f t="shared" si="194"/>
        <v>0</v>
      </c>
      <c r="AO252" s="14">
        <f t="shared" si="195"/>
        <v>0</v>
      </c>
      <c r="AP252" s="14">
        <f t="shared" si="196"/>
        <v>0</v>
      </c>
      <c r="AQ252" s="16">
        <f t="shared" si="197"/>
        <v>0</v>
      </c>
      <c r="AR252" s="16">
        <f t="shared" si="198"/>
        <v>0</v>
      </c>
      <c r="AS252" s="16">
        <f t="shared" si="199"/>
        <v>0</v>
      </c>
      <c r="AT252" s="16">
        <f t="shared" si="200"/>
        <v>0</v>
      </c>
      <c r="AU252" s="16">
        <f t="shared" si="201"/>
        <v>0</v>
      </c>
      <c r="AV252" s="16">
        <f t="shared" si="202"/>
        <v>0</v>
      </c>
      <c r="AW252" s="16">
        <f t="shared" si="203"/>
        <v>0</v>
      </c>
      <c r="AX252" s="16">
        <f t="shared" si="204"/>
        <v>0</v>
      </c>
      <c r="AY252" s="16">
        <f t="shared" si="205"/>
        <v>0</v>
      </c>
      <c r="AZ252" s="18">
        <f t="shared" si="206"/>
        <v>0</v>
      </c>
      <c r="BA252" s="18">
        <f t="shared" si="207"/>
        <v>0</v>
      </c>
      <c r="BB252" s="18">
        <f t="shared" si="208"/>
        <v>0</v>
      </c>
      <c r="BC252" s="18">
        <f t="shared" si="209"/>
        <v>0</v>
      </c>
      <c r="BD252" s="18">
        <f t="shared" si="210"/>
        <v>0</v>
      </c>
      <c r="BE252" s="18">
        <f t="shared" si="211"/>
        <v>0</v>
      </c>
      <c r="BF252" s="18">
        <f t="shared" si="212"/>
        <v>0</v>
      </c>
      <c r="BG252" s="18">
        <f t="shared" si="213"/>
        <v>0</v>
      </c>
      <c r="BH252" s="18">
        <f t="shared" si="214"/>
        <v>0</v>
      </c>
    </row>
    <row r="253" spans="8:60" x14ac:dyDescent="0.25">
      <c r="H253" s="6" t="str">
        <f>IFERROR(VLOOKUP(B253,Sheet3!$A$1:$C$500,2,0),"")</f>
        <v/>
      </c>
      <c r="I253" s="2">
        <f t="shared" si="175"/>
        <v>0</v>
      </c>
      <c r="J253" s="2">
        <f t="shared" si="176"/>
        <v>0</v>
      </c>
      <c r="K253" s="12" t="str">
        <f>IFERROR(VLOOKUP(B253,Sheet3!$A$1:$C$500,3,0),"")</f>
        <v/>
      </c>
      <c r="L253" s="2">
        <f t="shared" si="177"/>
        <v>0</v>
      </c>
      <c r="M253" s="2">
        <f t="shared" si="178"/>
        <v>0</v>
      </c>
      <c r="N253">
        <f t="shared" si="215"/>
        <v>0</v>
      </c>
      <c r="O253">
        <f>SUMPRODUCT(($B253=[1]程序注册表!$C$2:$C$3000)*($O$1=[1]程序注册表!$F$2:$F$3000)*([1]程序注册表!$X$2:$X$3000))</f>
        <v>0</v>
      </c>
      <c r="P253">
        <f>SUMPRODUCT(($B253=[1]程序注册表!$C$2:$C$3000)*($P$1=[1]程序注册表!$F$2:$F$3000)*([1]程序注册表!$X$2:$X$3000))</f>
        <v>0</v>
      </c>
      <c r="Q253">
        <f>SUMPRODUCT(($B253=[1]程序注册表!$C$2:$C$3000)*($Q$1=[1]程序注册表!$F$2:$F$3000)*([1]程序注册表!$X$2:$X$3000))</f>
        <v>0</v>
      </c>
      <c r="R253">
        <f>SUMPRODUCT(($B253=[1]程序注册表!$C$2:$C$3000)*($R$1=[1]程序注册表!$F$2:$F$3000)*([1]程序注册表!$X$2:$X$3000))</f>
        <v>0</v>
      </c>
      <c r="S253">
        <f>SUMPRODUCT(($B253=[1]程序注册表!$C$2:$C$3000)*($S$1=[1]程序注册表!$F$2:$F$3000)*([1]程序注册表!$X$2:$X$3000))</f>
        <v>0</v>
      </c>
      <c r="T253">
        <f>SUMPRODUCT(($B253=[1]程序注册表!$C$2:$C$3000)*($T$1=[1]程序注册表!$F$2:$F$3000)*([1]程序注册表!$X$2:$X$3000))</f>
        <v>0</v>
      </c>
      <c r="U253">
        <f>SUMPRODUCT(($B253=[1]程序注册表!$C$2:$C$3000)*($U$1=[1]程序注册表!$F$2:$F$3000)*([1]程序注册表!$X$2:$X$3000))</f>
        <v>0</v>
      </c>
      <c r="V253">
        <f>SUMPRODUCT(($B253=[1]程序注册表!$C$2:$C$3000)*($V$1=[1]程序注册表!$F$2:$F$3000)*([1]程序注册表!$X$2:$X$3000))</f>
        <v>0</v>
      </c>
      <c r="W253">
        <f>SUMPRODUCT(($B253=[1]程序注册表!$C$2:$C$3000)*($W$1=[1]程序注册表!$F$2:$F$3000)*([1]程序注册表!$X$2:$X$3000))</f>
        <v>0</v>
      </c>
      <c r="X253">
        <f>SUMPRODUCT(($B253=[1]程序注册表!$C$2:$C$3000)*($X$1=[1]程序注册表!$F$2:$F$3000)*([1]程序注册表!$X$2:$X$3000))</f>
        <v>0</v>
      </c>
      <c r="Y253" s="9">
        <f t="shared" si="179"/>
        <v>0</v>
      </c>
      <c r="Z253" s="9">
        <f t="shared" si="180"/>
        <v>0</v>
      </c>
      <c r="AA253" s="9">
        <f t="shared" si="181"/>
        <v>0</v>
      </c>
      <c r="AB253" s="9">
        <f t="shared" si="182"/>
        <v>0</v>
      </c>
      <c r="AC253" s="9">
        <f t="shared" si="183"/>
        <v>0</v>
      </c>
      <c r="AD253" s="9">
        <f t="shared" si="184"/>
        <v>0</v>
      </c>
      <c r="AE253" s="9">
        <f t="shared" si="185"/>
        <v>0</v>
      </c>
      <c r="AF253" s="9">
        <f t="shared" si="186"/>
        <v>0</v>
      </c>
      <c r="AG253" s="9">
        <f t="shared" si="187"/>
        <v>0</v>
      </c>
      <c r="AH253" s="14">
        <f t="shared" si="188"/>
        <v>0</v>
      </c>
      <c r="AI253" s="14">
        <f t="shared" si="189"/>
        <v>0</v>
      </c>
      <c r="AJ253" s="14">
        <f t="shared" si="190"/>
        <v>0</v>
      </c>
      <c r="AK253" s="14">
        <f t="shared" si="191"/>
        <v>0</v>
      </c>
      <c r="AL253" s="14">
        <f t="shared" si="192"/>
        <v>0</v>
      </c>
      <c r="AM253" s="14">
        <f t="shared" si="193"/>
        <v>0</v>
      </c>
      <c r="AN253" s="14">
        <f t="shared" si="194"/>
        <v>0</v>
      </c>
      <c r="AO253" s="14">
        <f t="shared" si="195"/>
        <v>0</v>
      </c>
      <c r="AP253" s="14">
        <f t="shared" si="196"/>
        <v>0</v>
      </c>
      <c r="AQ253" s="16">
        <f t="shared" si="197"/>
        <v>0</v>
      </c>
      <c r="AR253" s="16">
        <f t="shared" si="198"/>
        <v>0</v>
      </c>
      <c r="AS253" s="16">
        <f t="shared" si="199"/>
        <v>0</v>
      </c>
      <c r="AT253" s="16">
        <f t="shared" si="200"/>
        <v>0</v>
      </c>
      <c r="AU253" s="16">
        <f t="shared" si="201"/>
        <v>0</v>
      </c>
      <c r="AV253" s="16">
        <f t="shared" si="202"/>
        <v>0</v>
      </c>
      <c r="AW253" s="16">
        <f t="shared" si="203"/>
        <v>0</v>
      </c>
      <c r="AX253" s="16">
        <f t="shared" si="204"/>
        <v>0</v>
      </c>
      <c r="AY253" s="16">
        <f t="shared" si="205"/>
        <v>0</v>
      </c>
      <c r="AZ253" s="18">
        <f t="shared" si="206"/>
        <v>0</v>
      </c>
      <c r="BA253" s="18">
        <f t="shared" si="207"/>
        <v>0</v>
      </c>
      <c r="BB253" s="18">
        <f t="shared" si="208"/>
        <v>0</v>
      </c>
      <c r="BC253" s="18">
        <f t="shared" si="209"/>
        <v>0</v>
      </c>
      <c r="BD253" s="18">
        <f t="shared" si="210"/>
        <v>0</v>
      </c>
      <c r="BE253" s="18">
        <f t="shared" si="211"/>
        <v>0</v>
      </c>
      <c r="BF253" s="18">
        <f t="shared" si="212"/>
        <v>0</v>
      </c>
      <c r="BG253" s="18">
        <f t="shared" si="213"/>
        <v>0</v>
      </c>
      <c r="BH253" s="18">
        <f t="shared" si="214"/>
        <v>0</v>
      </c>
    </row>
    <row r="254" spans="8:60" x14ac:dyDescent="0.25">
      <c r="H254" s="6" t="str">
        <f>IFERROR(VLOOKUP(B254,Sheet3!$A$1:$C$500,2,0),"")</f>
        <v/>
      </c>
      <c r="I254" s="2">
        <f t="shared" si="175"/>
        <v>0</v>
      </c>
      <c r="J254" s="2">
        <f t="shared" si="176"/>
        <v>0</v>
      </c>
      <c r="K254" s="12" t="str">
        <f>IFERROR(VLOOKUP(B254,Sheet3!$A$1:$C$500,3,0),"")</f>
        <v/>
      </c>
      <c r="L254" s="2">
        <f t="shared" si="177"/>
        <v>0</v>
      </c>
      <c r="M254" s="2">
        <f t="shared" si="178"/>
        <v>0</v>
      </c>
      <c r="N254">
        <f t="shared" si="215"/>
        <v>0</v>
      </c>
      <c r="O254">
        <f>SUMPRODUCT(($B254=[1]程序注册表!$C$2:$C$3000)*($O$1=[1]程序注册表!$F$2:$F$3000)*([1]程序注册表!$X$2:$X$3000))</f>
        <v>0</v>
      </c>
      <c r="P254">
        <f>SUMPRODUCT(($B254=[1]程序注册表!$C$2:$C$3000)*($P$1=[1]程序注册表!$F$2:$F$3000)*([1]程序注册表!$X$2:$X$3000))</f>
        <v>0</v>
      </c>
      <c r="Q254">
        <f>SUMPRODUCT(($B254=[1]程序注册表!$C$2:$C$3000)*($Q$1=[1]程序注册表!$F$2:$F$3000)*([1]程序注册表!$X$2:$X$3000))</f>
        <v>0</v>
      </c>
      <c r="R254">
        <f>SUMPRODUCT(($B254=[1]程序注册表!$C$2:$C$3000)*($R$1=[1]程序注册表!$F$2:$F$3000)*([1]程序注册表!$X$2:$X$3000))</f>
        <v>0</v>
      </c>
      <c r="S254">
        <f>SUMPRODUCT(($B254=[1]程序注册表!$C$2:$C$3000)*($S$1=[1]程序注册表!$F$2:$F$3000)*([1]程序注册表!$X$2:$X$3000))</f>
        <v>0</v>
      </c>
      <c r="T254">
        <f>SUMPRODUCT(($B254=[1]程序注册表!$C$2:$C$3000)*($T$1=[1]程序注册表!$F$2:$F$3000)*([1]程序注册表!$X$2:$X$3000))</f>
        <v>0</v>
      </c>
      <c r="U254">
        <f>SUMPRODUCT(($B254=[1]程序注册表!$C$2:$C$3000)*($U$1=[1]程序注册表!$F$2:$F$3000)*([1]程序注册表!$X$2:$X$3000))</f>
        <v>0</v>
      </c>
      <c r="V254">
        <f>SUMPRODUCT(($B254=[1]程序注册表!$C$2:$C$3000)*($V$1=[1]程序注册表!$F$2:$F$3000)*([1]程序注册表!$X$2:$X$3000))</f>
        <v>0</v>
      </c>
      <c r="W254">
        <f>SUMPRODUCT(($B254=[1]程序注册表!$C$2:$C$3000)*($W$1=[1]程序注册表!$F$2:$F$3000)*([1]程序注册表!$X$2:$X$3000))</f>
        <v>0</v>
      </c>
      <c r="X254">
        <f>SUMPRODUCT(($B254=[1]程序注册表!$C$2:$C$3000)*($X$1=[1]程序注册表!$F$2:$F$3000)*([1]程序注册表!$X$2:$X$3000))</f>
        <v>0</v>
      </c>
      <c r="Y254" s="9">
        <f t="shared" si="179"/>
        <v>0</v>
      </c>
      <c r="Z254" s="9">
        <f t="shared" si="180"/>
        <v>0</v>
      </c>
      <c r="AA254" s="9">
        <f t="shared" si="181"/>
        <v>0</v>
      </c>
      <c r="AB254" s="9">
        <f t="shared" si="182"/>
        <v>0</v>
      </c>
      <c r="AC254" s="9">
        <f t="shared" si="183"/>
        <v>0</v>
      </c>
      <c r="AD254" s="9">
        <f t="shared" si="184"/>
        <v>0</v>
      </c>
      <c r="AE254" s="9">
        <f t="shared" si="185"/>
        <v>0</v>
      </c>
      <c r="AF254" s="9">
        <f t="shared" si="186"/>
        <v>0</v>
      </c>
      <c r="AG254" s="9">
        <f t="shared" si="187"/>
        <v>0</v>
      </c>
      <c r="AH254" s="14">
        <f t="shared" si="188"/>
        <v>0</v>
      </c>
      <c r="AI254" s="14">
        <f t="shared" si="189"/>
        <v>0</v>
      </c>
      <c r="AJ254" s="14">
        <f t="shared" si="190"/>
        <v>0</v>
      </c>
      <c r="AK254" s="14">
        <f t="shared" si="191"/>
        <v>0</v>
      </c>
      <c r="AL254" s="14">
        <f t="shared" si="192"/>
        <v>0</v>
      </c>
      <c r="AM254" s="14">
        <f t="shared" si="193"/>
        <v>0</v>
      </c>
      <c r="AN254" s="14">
        <f t="shared" si="194"/>
        <v>0</v>
      </c>
      <c r="AO254" s="14">
        <f t="shared" si="195"/>
        <v>0</v>
      </c>
      <c r="AP254" s="14">
        <f t="shared" si="196"/>
        <v>0</v>
      </c>
      <c r="AQ254" s="16">
        <f t="shared" si="197"/>
        <v>0</v>
      </c>
      <c r="AR254" s="16">
        <f t="shared" si="198"/>
        <v>0</v>
      </c>
      <c r="AS254" s="16">
        <f t="shared" si="199"/>
        <v>0</v>
      </c>
      <c r="AT254" s="16">
        <f t="shared" si="200"/>
        <v>0</v>
      </c>
      <c r="AU254" s="16">
        <f t="shared" si="201"/>
        <v>0</v>
      </c>
      <c r="AV254" s="16">
        <f t="shared" si="202"/>
        <v>0</v>
      </c>
      <c r="AW254" s="16">
        <f t="shared" si="203"/>
        <v>0</v>
      </c>
      <c r="AX254" s="16">
        <f t="shared" si="204"/>
        <v>0</v>
      </c>
      <c r="AY254" s="16">
        <f t="shared" si="205"/>
        <v>0</v>
      </c>
      <c r="AZ254" s="18">
        <f t="shared" si="206"/>
        <v>0</v>
      </c>
      <c r="BA254" s="18">
        <f t="shared" si="207"/>
        <v>0</v>
      </c>
      <c r="BB254" s="18">
        <f t="shared" si="208"/>
        <v>0</v>
      </c>
      <c r="BC254" s="18">
        <f t="shared" si="209"/>
        <v>0</v>
      </c>
      <c r="BD254" s="18">
        <f t="shared" si="210"/>
        <v>0</v>
      </c>
      <c r="BE254" s="18">
        <f t="shared" si="211"/>
        <v>0</v>
      </c>
      <c r="BF254" s="18">
        <f t="shared" si="212"/>
        <v>0</v>
      </c>
      <c r="BG254" s="18">
        <f t="shared" si="213"/>
        <v>0</v>
      </c>
      <c r="BH254" s="18">
        <f t="shared" si="214"/>
        <v>0</v>
      </c>
    </row>
    <row r="255" spans="8:60" x14ac:dyDescent="0.25">
      <c r="H255" s="6" t="str">
        <f>IFERROR(VLOOKUP(B255,Sheet3!$A$1:$C$500,2,0),"")</f>
        <v/>
      </c>
      <c r="I255" s="2">
        <f t="shared" si="175"/>
        <v>0</v>
      </c>
      <c r="J255" s="2">
        <f t="shared" si="176"/>
        <v>0</v>
      </c>
      <c r="K255" s="12" t="str">
        <f>IFERROR(VLOOKUP(B255,Sheet3!$A$1:$C$500,3,0),"")</f>
        <v/>
      </c>
      <c r="L255" s="2">
        <f t="shared" si="177"/>
        <v>0</v>
      </c>
      <c r="M255" s="2">
        <f t="shared" si="178"/>
        <v>0</v>
      </c>
      <c r="N255">
        <f t="shared" si="215"/>
        <v>0</v>
      </c>
      <c r="O255">
        <f>SUMPRODUCT(($B255=[1]程序注册表!$C$2:$C$3000)*($O$1=[1]程序注册表!$F$2:$F$3000)*([1]程序注册表!$X$2:$X$3000))</f>
        <v>0</v>
      </c>
      <c r="P255">
        <f>SUMPRODUCT(($B255=[1]程序注册表!$C$2:$C$3000)*($P$1=[1]程序注册表!$F$2:$F$3000)*([1]程序注册表!$X$2:$X$3000))</f>
        <v>0</v>
      </c>
      <c r="Q255">
        <f>SUMPRODUCT(($B255=[1]程序注册表!$C$2:$C$3000)*($Q$1=[1]程序注册表!$F$2:$F$3000)*([1]程序注册表!$X$2:$X$3000))</f>
        <v>0</v>
      </c>
      <c r="R255">
        <f>SUMPRODUCT(($B255=[1]程序注册表!$C$2:$C$3000)*($R$1=[1]程序注册表!$F$2:$F$3000)*([1]程序注册表!$X$2:$X$3000))</f>
        <v>0</v>
      </c>
      <c r="S255">
        <f>SUMPRODUCT(($B255=[1]程序注册表!$C$2:$C$3000)*($S$1=[1]程序注册表!$F$2:$F$3000)*([1]程序注册表!$X$2:$X$3000))</f>
        <v>0</v>
      </c>
      <c r="T255">
        <f>SUMPRODUCT(($B255=[1]程序注册表!$C$2:$C$3000)*($T$1=[1]程序注册表!$F$2:$F$3000)*([1]程序注册表!$X$2:$X$3000))</f>
        <v>0</v>
      </c>
      <c r="U255">
        <f>SUMPRODUCT(($B255=[1]程序注册表!$C$2:$C$3000)*($U$1=[1]程序注册表!$F$2:$F$3000)*([1]程序注册表!$X$2:$X$3000))</f>
        <v>0</v>
      </c>
      <c r="V255">
        <f>SUMPRODUCT(($B255=[1]程序注册表!$C$2:$C$3000)*($V$1=[1]程序注册表!$F$2:$F$3000)*([1]程序注册表!$X$2:$X$3000))</f>
        <v>0</v>
      </c>
      <c r="W255">
        <f>SUMPRODUCT(($B255=[1]程序注册表!$C$2:$C$3000)*($W$1=[1]程序注册表!$F$2:$F$3000)*([1]程序注册表!$X$2:$X$3000))</f>
        <v>0</v>
      </c>
      <c r="X255">
        <f>SUMPRODUCT(($B255=[1]程序注册表!$C$2:$C$3000)*($X$1=[1]程序注册表!$F$2:$F$3000)*([1]程序注册表!$X$2:$X$3000))</f>
        <v>0</v>
      </c>
      <c r="Y255" s="9">
        <f t="shared" si="179"/>
        <v>0</v>
      </c>
      <c r="Z255" s="9">
        <f t="shared" si="180"/>
        <v>0</v>
      </c>
      <c r="AA255" s="9">
        <f t="shared" si="181"/>
        <v>0</v>
      </c>
      <c r="AB255" s="9">
        <f t="shared" si="182"/>
        <v>0</v>
      </c>
      <c r="AC255" s="9">
        <f t="shared" si="183"/>
        <v>0</v>
      </c>
      <c r="AD255" s="9">
        <f t="shared" si="184"/>
        <v>0</v>
      </c>
      <c r="AE255" s="9">
        <f t="shared" si="185"/>
        <v>0</v>
      </c>
      <c r="AF255" s="9">
        <f t="shared" si="186"/>
        <v>0</v>
      </c>
      <c r="AG255" s="9">
        <f t="shared" si="187"/>
        <v>0</v>
      </c>
      <c r="AH255" s="14">
        <f t="shared" si="188"/>
        <v>0</v>
      </c>
      <c r="AI255" s="14">
        <f t="shared" si="189"/>
        <v>0</v>
      </c>
      <c r="AJ255" s="14">
        <f t="shared" si="190"/>
        <v>0</v>
      </c>
      <c r="AK255" s="14">
        <f t="shared" si="191"/>
        <v>0</v>
      </c>
      <c r="AL255" s="14">
        <f t="shared" si="192"/>
        <v>0</v>
      </c>
      <c r="AM255" s="14">
        <f t="shared" si="193"/>
        <v>0</v>
      </c>
      <c r="AN255" s="14">
        <f t="shared" si="194"/>
        <v>0</v>
      </c>
      <c r="AO255" s="14">
        <f t="shared" si="195"/>
        <v>0</v>
      </c>
      <c r="AP255" s="14">
        <f t="shared" si="196"/>
        <v>0</v>
      </c>
      <c r="AQ255" s="16">
        <f t="shared" si="197"/>
        <v>0</v>
      </c>
      <c r="AR255" s="16">
        <f t="shared" si="198"/>
        <v>0</v>
      </c>
      <c r="AS255" s="16">
        <f t="shared" si="199"/>
        <v>0</v>
      </c>
      <c r="AT255" s="16">
        <f t="shared" si="200"/>
        <v>0</v>
      </c>
      <c r="AU255" s="16">
        <f t="shared" si="201"/>
        <v>0</v>
      </c>
      <c r="AV255" s="16">
        <f t="shared" si="202"/>
        <v>0</v>
      </c>
      <c r="AW255" s="16">
        <f t="shared" si="203"/>
        <v>0</v>
      </c>
      <c r="AX255" s="16">
        <f t="shared" si="204"/>
        <v>0</v>
      </c>
      <c r="AY255" s="16">
        <f t="shared" si="205"/>
        <v>0</v>
      </c>
      <c r="AZ255" s="18">
        <f t="shared" si="206"/>
        <v>0</v>
      </c>
      <c r="BA255" s="18">
        <f t="shared" si="207"/>
        <v>0</v>
      </c>
      <c r="BB255" s="18">
        <f t="shared" si="208"/>
        <v>0</v>
      </c>
      <c r="BC255" s="18">
        <f t="shared" si="209"/>
        <v>0</v>
      </c>
      <c r="BD255" s="18">
        <f t="shared" si="210"/>
        <v>0</v>
      </c>
      <c r="BE255" s="18">
        <f t="shared" si="211"/>
        <v>0</v>
      </c>
      <c r="BF255" s="18">
        <f t="shared" si="212"/>
        <v>0</v>
      </c>
      <c r="BG255" s="18">
        <f t="shared" si="213"/>
        <v>0</v>
      </c>
      <c r="BH255" s="18">
        <f t="shared" si="214"/>
        <v>0</v>
      </c>
    </row>
    <row r="256" spans="8:60" x14ac:dyDescent="0.25">
      <c r="H256" s="6" t="str">
        <f>IFERROR(VLOOKUP(B256,Sheet3!$A$1:$C$500,2,0),"")</f>
        <v/>
      </c>
      <c r="I256" s="2">
        <f t="shared" si="175"/>
        <v>0</v>
      </c>
      <c r="J256" s="2">
        <f t="shared" si="176"/>
        <v>0</v>
      </c>
      <c r="K256" s="12" t="str">
        <f>IFERROR(VLOOKUP(B256,Sheet3!$A$1:$C$500,3,0),"")</f>
        <v/>
      </c>
      <c r="L256" s="2">
        <f t="shared" si="177"/>
        <v>0</v>
      </c>
      <c r="M256" s="2">
        <f t="shared" si="178"/>
        <v>0</v>
      </c>
      <c r="N256">
        <f t="shared" si="215"/>
        <v>0</v>
      </c>
      <c r="O256">
        <f>SUMPRODUCT(($B256=[1]程序注册表!$C$2:$C$3000)*($O$1=[1]程序注册表!$F$2:$F$3000)*([1]程序注册表!$X$2:$X$3000))</f>
        <v>0</v>
      </c>
      <c r="P256">
        <f>SUMPRODUCT(($B256=[1]程序注册表!$C$2:$C$3000)*($P$1=[1]程序注册表!$F$2:$F$3000)*([1]程序注册表!$X$2:$X$3000))</f>
        <v>0</v>
      </c>
      <c r="Q256">
        <f>SUMPRODUCT(($B256=[1]程序注册表!$C$2:$C$3000)*($Q$1=[1]程序注册表!$F$2:$F$3000)*([1]程序注册表!$X$2:$X$3000))</f>
        <v>0</v>
      </c>
      <c r="R256">
        <f>SUMPRODUCT(($B256=[1]程序注册表!$C$2:$C$3000)*($R$1=[1]程序注册表!$F$2:$F$3000)*([1]程序注册表!$X$2:$X$3000))</f>
        <v>0</v>
      </c>
      <c r="S256">
        <f>SUMPRODUCT(($B256=[1]程序注册表!$C$2:$C$3000)*($S$1=[1]程序注册表!$F$2:$F$3000)*([1]程序注册表!$X$2:$X$3000))</f>
        <v>0</v>
      </c>
      <c r="T256">
        <f>SUMPRODUCT(($B256=[1]程序注册表!$C$2:$C$3000)*($T$1=[1]程序注册表!$F$2:$F$3000)*([1]程序注册表!$X$2:$X$3000))</f>
        <v>0</v>
      </c>
      <c r="U256">
        <f>SUMPRODUCT(($B256=[1]程序注册表!$C$2:$C$3000)*($U$1=[1]程序注册表!$F$2:$F$3000)*([1]程序注册表!$X$2:$X$3000))</f>
        <v>0</v>
      </c>
      <c r="V256">
        <f>SUMPRODUCT(($B256=[1]程序注册表!$C$2:$C$3000)*($V$1=[1]程序注册表!$F$2:$F$3000)*([1]程序注册表!$X$2:$X$3000))</f>
        <v>0</v>
      </c>
      <c r="W256">
        <f>SUMPRODUCT(($B256=[1]程序注册表!$C$2:$C$3000)*($W$1=[1]程序注册表!$F$2:$F$3000)*([1]程序注册表!$X$2:$X$3000))</f>
        <v>0</v>
      </c>
      <c r="X256">
        <f>SUMPRODUCT(($B256=[1]程序注册表!$C$2:$C$3000)*($X$1=[1]程序注册表!$F$2:$F$3000)*([1]程序注册表!$X$2:$X$3000))</f>
        <v>0</v>
      </c>
      <c r="Y256" s="9">
        <f t="shared" si="179"/>
        <v>0</v>
      </c>
      <c r="Z256" s="9">
        <f t="shared" si="180"/>
        <v>0</v>
      </c>
      <c r="AA256" s="9">
        <f t="shared" si="181"/>
        <v>0</v>
      </c>
      <c r="AB256" s="9">
        <f t="shared" si="182"/>
        <v>0</v>
      </c>
      <c r="AC256" s="9">
        <f t="shared" si="183"/>
        <v>0</v>
      </c>
      <c r="AD256" s="9">
        <f t="shared" si="184"/>
        <v>0</v>
      </c>
      <c r="AE256" s="9">
        <f t="shared" si="185"/>
        <v>0</v>
      </c>
      <c r="AF256" s="9">
        <f t="shared" si="186"/>
        <v>0</v>
      </c>
      <c r="AG256" s="9">
        <f t="shared" si="187"/>
        <v>0</v>
      </c>
      <c r="AH256" s="14">
        <f t="shared" si="188"/>
        <v>0</v>
      </c>
      <c r="AI256" s="14">
        <f t="shared" si="189"/>
        <v>0</v>
      </c>
      <c r="AJ256" s="14">
        <f t="shared" si="190"/>
        <v>0</v>
      </c>
      <c r="AK256" s="14">
        <f t="shared" si="191"/>
        <v>0</v>
      </c>
      <c r="AL256" s="14">
        <f t="shared" si="192"/>
        <v>0</v>
      </c>
      <c r="AM256" s="14">
        <f t="shared" si="193"/>
        <v>0</v>
      </c>
      <c r="AN256" s="14">
        <f t="shared" si="194"/>
        <v>0</v>
      </c>
      <c r="AO256" s="14">
        <f t="shared" si="195"/>
        <v>0</v>
      </c>
      <c r="AP256" s="14">
        <f t="shared" si="196"/>
        <v>0</v>
      </c>
      <c r="AQ256" s="16">
        <f t="shared" si="197"/>
        <v>0</v>
      </c>
      <c r="AR256" s="16">
        <f t="shared" si="198"/>
        <v>0</v>
      </c>
      <c r="AS256" s="16">
        <f t="shared" si="199"/>
        <v>0</v>
      </c>
      <c r="AT256" s="16">
        <f t="shared" si="200"/>
        <v>0</v>
      </c>
      <c r="AU256" s="16">
        <f t="shared" si="201"/>
        <v>0</v>
      </c>
      <c r="AV256" s="16">
        <f t="shared" si="202"/>
        <v>0</v>
      </c>
      <c r="AW256" s="16">
        <f t="shared" si="203"/>
        <v>0</v>
      </c>
      <c r="AX256" s="16">
        <f t="shared" si="204"/>
        <v>0</v>
      </c>
      <c r="AY256" s="16">
        <f t="shared" si="205"/>
        <v>0</v>
      </c>
      <c r="AZ256" s="18">
        <f t="shared" si="206"/>
        <v>0</v>
      </c>
      <c r="BA256" s="18">
        <f t="shared" si="207"/>
        <v>0</v>
      </c>
      <c r="BB256" s="18">
        <f t="shared" si="208"/>
        <v>0</v>
      </c>
      <c r="BC256" s="18">
        <f t="shared" si="209"/>
        <v>0</v>
      </c>
      <c r="BD256" s="18">
        <f t="shared" si="210"/>
        <v>0</v>
      </c>
      <c r="BE256" s="18">
        <f t="shared" si="211"/>
        <v>0</v>
      </c>
      <c r="BF256" s="18">
        <f t="shared" si="212"/>
        <v>0</v>
      </c>
      <c r="BG256" s="18">
        <f t="shared" si="213"/>
        <v>0</v>
      </c>
      <c r="BH256" s="18">
        <f t="shared" si="214"/>
        <v>0</v>
      </c>
    </row>
    <row r="257" spans="8:60" x14ac:dyDescent="0.25">
      <c r="H257" s="6" t="str">
        <f>IFERROR(VLOOKUP(B257,Sheet3!$A$1:$C$500,2,0),"")</f>
        <v/>
      </c>
      <c r="I257" s="2">
        <f t="shared" si="175"/>
        <v>0</v>
      </c>
      <c r="J257" s="2">
        <f t="shared" si="176"/>
        <v>0</v>
      </c>
      <c r="K257" s="12" t="str">
        <f>IFERROR(VLOOKUP(B257,Sheet3!$A$1:$C$500,3,0),"")</f>
        <v/>
      </c>
      <c r="L257" s="2">
        <f t="shared" si="177"/>
        <v>0</v>
      </c>
      <c r="M257" s="2">
        <f t="shared" si="178"/>
        <v>0</v>
      </c>
      <c r="N257">
        <f t="shared" si="215"/>
        <v>0</v>
      </c>
      <c r="O257">
        <f>SUMPRODUCT(($B257=[1]程序注册表!$C$2:$C$3000)*($O$1=[1]程序注册表!$F$2:$F$3000)*([1]程序注册表!$X$2:$X$3000))</f>
        <v>0</v>
      </c>
      <c r="P257">
        <f>SUMPRODUCT(($B257=[1]程序注册表!$C$2:$C$3000)*($P$1=[1]程序注册表!$F$2:$F$3000)*([1]程序注册表!$X$2:$X$3000))</f>
        <v>0</v>
      </c>
      <c r="Q257">
        <f>SUMPRODUCT(($B257=[1]程序注册表!$C$2:$C$3000)*($Q$1=[1]程序注册表!$F$2:$F$3000)*([1]程序注册表!$X$2:$X$3000))</f>
        <v>0</v>
      </c>
      <c r="R257">
        <f>SUMPRODUCT(($B257=[1]程序注册表!$C$2:$C$3000)*($R$1=[1]程序注册表!$F$2:$F$3000)*([1]程序注册表!$X$2:$X$3000))</f>
        <v>0</v>
      </c>
      <c r="S257">
        <f>SUMPRODUCT(($B257=[1]程序注册表!$C$2:$C$3000)*($S$1=[1]程序注册表!$F$2:$F$3000)*([1]程序注册表!$X$2:$X$3000))</f>
        <v>0</v>
      </c>
      <c r="T257">
        <f>SUMPRODUCT(($B257=[1]程序注册表!$C$2:$C$3000)*($T$1=[1]程序注册表!$F$2:$F$3000)*([1]程序注册表!$X$2:$X$3000))</f>
        <v>0</v>
      </c>
      <c r="U257">
        <f>SUMPRODUCT(($B257=[1]程序注册表!$C$2:$C$3000)*($U$1=[1]程序注册表!$F$2:$F$3000)*([1]程序注册表!$X$2:$X$3000))</f>
        <v>0</v>
      </c>
      <c r="V257">
        <f>SUMPRODUCT(($B257=[1]程序注册表!$C$2:$C$3000)*($V$1=[1]程序注册表!$F$2:$F$3000)*([1]程序注册表!$X$2:$X$3000))</f>
        <v>0</v>
      </c>
      <c r="W257">
        <f>SUMPRODUCT(($B257=[1]程序注册表!$C$2:$C$3000)*($W$1=[1]程序注册表!$F$2:$F$3000)*([1]程序注册表!$X$2:$X$3000))</f>
        <v>0</v>
      </c>
      <c r="X257">
        <f>SUMPRODUCT(($B257=[1]程序注册表!$C$2:$C$3000)*($X$1=[1]程序注册表!$F$2:$F$3000)*([1]程序注册表!$X$2:$X$3000))</f>
        <v>0</v>
      </c>
      <c r="Y257" s="9">
        <f t="shared" si="179"/>
        <v>0</v>
      </c>
      <c r="Z257" s="9">
        <f t="shared" si="180"/>
        <v>0</v>
      </c>
      <c r="AA257" s="9">
        <f t="shared" si="181"/>
        <v>0</v>
      </c>
      <c r="AB257" s="9">
        <f t="shared" si="182"/>
        <v>0</v>
      </c>
      <c r="AC257" s="9">
        <f t="shared" si="183"/>
        <v>0</v>
      </c>
      <c r="AD257" s="9">
        <f t="shared" si="184"/>
        <v>0</v>
      </c>
      <c r="AE257" s="9">
        <f t="shared" si="185"/>
        <v>0</v>
      </c>
      <c r="AF257" s="9">
        <f t="shared" si="186"/>
        <v>0</v>
      </c>
      <c r="AG257" s="9">
        <f t="shared" si="187"/>
        <v>0</v>
      </c>
      <c r="AH257" s="14">
        <f t="shared" si="188"/>
        <v>0</v>
      </c>
      <c r="AI257" s="14">
        <f t="shared" si="189"/>
        <v>0</v>
      </c>
      <c r="AJ257" s="14">
        <f t="shared" si="190"/>
        <v>0</v>
      </c>
      <c r="AK257" s="14">
        <f t="shared" si="191"/>
        <v>0</v>
      </c>
      <c r="AL257" s="14">
        <f t="shared" si="192"/>
        <v>0</v>
      </c>
      <c r="AM257" s="14">
        <f t="shared" si="193"/>
        <v>0</v>
      </c>
      <c r="AN257" s="14">
        <f t="shared" si="194"/>
        <v>0</v>
      </c>
      <c r="AO257" s="14">
        <f t="shared" si="195"/>
        <v>0</v>
      </c>
      <c r="AP257" s="14">
        <f t="shared" si="196"/>
        <v>0</v>
      </c>
      <c r="AQ257" s="16">
        <f t="shared" si="197"/>
        <v>0</v>
      </c>
      <c r="AR257" s="16">
        <f t="shared" si="198"/>
        <v>0</v>
      </c>
      <c r="AS257" s="16">
        <f t="shared" si="199"/>
        <v>0</v>
      </c>
      <c r="AT257" s="16">
        <f t="shared" si="200"/>
        <v>0</v>
      </c>
      <c r="AU257" s="16">
        <f t="shared" si="201"/>
        <v>0</v>
      </c>
      <c r="AV257" s="16">
        <f t="shared" si="202"/>
        <v>0</v>
      </c>
      <c r="AW257" s="16">
        <f t="shared" si="203"/>
        <v>0</v>
      </c>
      <c r="AX257" s="16">
        <f t="shared" si="204"/>
        <v>0</v>
      </c>
      <c r="AY257" s="16">
        <f t="shared" si="205"/>
        <v>0</v>
      </c>
      <c r="AZ257" s="18">
        <f t="shared" si="206"/>
        <v>0</v>
      </c>
      <c r="BA257" s="18">
        <f t="shared" si="207"/>
        <v>0</v>
      </c>
      <c r="BB257" s="18">
        <f t="shared" si="208"/>
        <v>0</v>
      </c>
      <c r="BC257" s="18">
        <f t="shared" si="209"/>
        <v>0</v>
      </c>
      <c r="BD257" s="18">
        <f t="shared" si="210"/>
        <v>0</v>
      </c>
      <c r="BE257" s="18">
        <f t="shared" si="211"/>
        <v>0</v>
      </c>
      <c r="BF257" s="18">
        <f t="shared" si="212"/>
        <v>0</v>
      </c>
      <c r="BG257" s="18">
        <f t="shared" si="213"/>
        <v>0</v>
      </c>
      <c r="BH257" s="18">
        <f t="shared" si="214"/>
        <v>0</v>
      </c>
    </row>
    <row r="258" spans="8:60" x14ac:dyDescent="0.25">
      <c r="H258" s="6" t="str">
        <f>IFERROR(VLOOKUP(B258,Sheet3!$A$1:$C$500,2,0),"")</f>
        <v/>
      </c>
      <c r="I258" s="2">
        <f t="shared" si="175"/>
        <v>0</v>
      </c>
      <c r="J258" s="2">
        <f t="shared" si="176"/>
        <v>0</v>
      </c>
      <c r="K258" s="12" t="str">
        <f>IFERROR(VLOOKUP(B258,Sheet3!$A$1:$C$500,3,0),"")</f>
        <v/>
      </c>
      <c r="L258" s="2">
        <f t="shared" si="177"/>
        <v>0</v>
      </c>
      <c r="M258" s="2">
        <f t="shared" si="178"/>
        <v>0</v>
      </c>
      <c r="N258">
        <f t="shared" si="215"/>
        <v>0</v>
      </c>
      <c r="O258">
        <f>SUMPRODUCT(($B258=[1]程序注册表!$C$2:$C$3000)*($O$1=[1]程序注册表!$F$2:$F$3000)*([1]程序注册表!$X$2:$X$3000))</f>
        <v>0</v>
      </c>
      <c r="P258">
        <f>SUMPRODUCT(($B258=[1]程序注册表!$C$2:$C$3000)*($P$1=[1]程序注册表!$F$2:$F$3000)*([1]程序注册表!$X$2:$X$3000))</f>
        <v>0</v>
      </c>
      <c r="Q258">
        <f>SUMPRODUCT(($B258=[1]程序注册表!$C$2:$C$3000)*($Q$1=[1]程序注册表!$F$2:$F$3000)*([1]程序注册表!$X$2:$X$3000))</f>
        <v>0</v>
      </c>
      <c r="R258">
        <f>SUMPRODUCT(($B258=[1]程序注册表!$C$2:$C$3000)*($R$1=[1]程序注册表!$F$2:$F$3000)*([1]程序注册表!$X$2:$X$3000))</f>
        <v>0</v>
      </c>
      <c r="S258">
        <f>SUMPRODUCT(($B258=[1]程序注册表!$C$2:$C$3000)*($S$1=[1]程序注册表!$F$2:$F$3000)*([1]程序注册表!$X$2:$X$3000))</f>
        <v>0</v>
      </c>
      <c r="T258">
        <f>SUMPRODUCT(($B258=[1]程序注册表!$C$2:$C$3000)*($T$1=[1]程序注册表!$F$2:$F$3000)*([1]程序注册表!$X$2:$X$3000))</f>
        <v>0</v>
      </c>
      <c r="U258">
        <f>SUMPRODUCT(($B258=[1]程序注册表!$C$2:$C$3000)*($U$1=[1]程序注册表!$F$2:$F$3000)*([1]程序注册表!$X$2:$X$3000))</f>
        <v>0</v>
      </c>
      <c r="V258">
        <f>SUMPRODUCT(($B258=[1]程序注册表!$C$2:$C$3000)*($V$1=[1]程序注册表!$F$2:$F$3000)*([1]程序注册表!$X$2:$X$3000))</f>
        <v>0</v>
      </c>
      <c r="W258">
        <f>SUMPRODUCT(($B258=[1]程序注册表!$C$2:$C$3000)*($W$1=[1]程序注册表!$F$2:$F$3000)*([1]程序注册表!$X$2:$X$3000))</f>
        <v>0</v>
      </c>
      <c r="X258">
        <f>SUMPRODUCT(($B258=[1]程序注册表!$C$2:$C$3000)*($X$1=[1]程序注册表!$F$2:$F$3000)*([1]程序注册表!$X$2:$X$3000))</f>
        <v>0</v>
      </c>
      <c r="Y258" s="9">
        <f t="shared" si="179"/>
        <v>0</v>
      </c>
      <c r="Z258" s="9">
        <f t="shared" si="180"/>
        <v>0</v>
      </c>
      <c r="AA258" s="9">
        <f t="shared" si="181"/>
        <v>0</v>
      </c>
      <c r="AB258" s="9">
        <f t="shared" si="182"/>
        <v>0</v>
      </c>
      <c r="AC258" s="9">
        <f t="shared" si="183"/>
        <v>0</v>
      </c>
      <c r="AD258" s="9">
        <f t="shared" si="184"/>
        <v>0</v>
      </c>
      <c r="AE258" s="9">
        <f t="shared" si="185"/>
        <v>0</v>
      </c>
      <c r="AF258" s="9">
        <f t="shared" si="186"/>
        <v>0</v>
      </c>
      <c r="AG258" s="9">
        <f t="shared" si="187"/>
        <v>0</v>
      </c>
      <c r="AH258" s="14">
        <f t="shared" si="188"/>
        <v>0</v>
      </c>
      <c r="AI258" s="14">
        <f t="shared" si="189"/>
        <v>0</v>
      </c>
      <c r="AJ258" s="14">
        <f t="shared" si="190"/>
        <v>0</v>
      </c>
      <c r="AK258" s="14">
        <f t="shared" si="191"/>
        <v>0</v>
      </c>
      <c r="AL258" s="14">
        <f t="shared" si="192"/>
        <v>0</v>
      </c>
      <c r="AM258" s="14">
        <f t="shared" si="193"/>
        <v>0</v>
      </c>
      <c r="AN258" s="14">
        <f t="shared" si="194"/>
        <v>0</v>
      </c>
      <c r="AO258" s="14">
        <f t="shared" si="195"/>
        <v>0</v>
      </c>
      <c r="AP258" s="14">
        <f t="shared" si="196"/>
        <v>0</v>
      </c>
      <c r="AQ258" s="16">
        <f t="shared" si="197"/>
        <v>0</v>
      </c>
      <c r="AR258" s="16">
        <f t="shared" si="198"/>
        <v>0</v>
      </c>
      <c r="AS258" s="16">
        <f t="shared" si="199"/>
        <v>0</v>
      </c>
      <c r="AT258" s="16">
        <f t="shared" si="200"/>
        <v>0</v>
      </c>
      <c r="AU258" s="16">
        <f t="shared" si="201"/>
        <v>0</v>
      </c>
      <c r="AV258" s="16">
        <f t="shared" si="202"/>
        <v>0</v>
      </c>
      <c r="AW258" s="16">
        <f t="shared" si="203"/>
        <v>0</v>
      </c>
      <c r="AX258" s="16">
        <f t="shared" si="204"/>
        <v>0</v>
      </c>
      <c r="AY258" s="16">
        <f t="shared" si="205"/>
        <v>0</v>
      </c>
      <c r="AZ258" s="18">
        <f t="shared" si="206"/>
        <v>0</v>
      </c>
      <c r="BA258" s="18">
        <f t="shared" si="207"/>
        <v>0</v>
      </c>
      <c r="BB258" s="18">
        <f t="shared" si="208"/>
        <v>0</v>
      </c>
      <c r="BC258" s="18">
        <f t="shared" si="209"/>
        <v>0</v>
      </c>
      <c r="BD258" s="18">
        <f t="shared" si="210"/>
        <v>0</v>
      </c>
      <c r="BE258" s="18">
        <f t="shared" si="211"/>
        <v>0</v>
      </c>
      <c r="BF258" s="18">
        <f t="shared" si="212"/>
        <v>0</v>
      </c>
      <c r="BG258" s="18">
        <f t="shared" si="213"/>
        <v>0</v>
      </c>
      <c r="BH258" s="18">
        <f t="shared" si="214"/>
        <v>0</v>
      </c>
    </row>
    <row r="259" spans="8:60" x14ac:dyDescent="0.25">
      <c r="H259" s="6" t="str">
        <f>IFERROR(VLOOKUP(B259,Sheet3!$A$1:$C$500,2,0),"")</f>
        <v/>
      </c>
      <c r="I259" s="2">
        <f t="shared" si="175"/>
        <v>0</v>
      </c>
      <c r="J259" s="2">
        <f t="shared" si="176"/>
        <v>0</v>
      </c>
      <c r="K259" s="12" t="str">
        <f>IFERROR(VLOOKUP(B259,Sheet3!$A$1:$C$500,3,0),"")</f>
        <v/>
      </c>
      <c r="L259" s="2">
        <f t="shared" si="177"/>
        <v>0</v>
      </c>
      <c r="M259" s="2">
        <f t="shared" si="178"/>
        <v>0</v>
      </c>
      <c r="N259">
        <f t="shared" si="215"/>
        <v>0</v>
      </c>
      <c r="O259">
        <f>SUMPRODUCT(($B259=[1]程序注册表!$C$2:$C$3000)*($O$1=[1]程序注册表!$F$2:$F$3000)*([1]程序注册表!$X$2:$X$3000))</f>
        <v>0</v>
      </c>
      <c r="P259">
        <f>SUMPRODUCT(($B259=[1]程序注册表!$C$2:$C$3000)*($P$1=[1]程序注册表!$F$2:$F$3000)*([1]程序注册表!$X$2:$X$3000))</f>
        <v>0</v>
      </c>
      <c r="Q259">
        <f>SUMPRODUCT(($B259=[1]程序注册表!$C$2:$C$3000)*($Q$1=[1]程序注册表!$F$2:$F$3000)*([1]程序注册表!$X$2:$X$3000))</f>
        <v>0</v>
      </c>
      <c r="R259">
        <f>SUMPRODUCT(($B259=[1]程序注册表!$C$2:$C$3000)*($R$1=[1]程序注册表!$F$2:$F$3000)*([1]程序注册表!$X$2:$X$3000))</f>
        <v>0</v>
      </c>
      <c r="S259">
        <f>SUMPRODUCT(($B259=[1]程序注册表!$C$2:$C$3000)*($S$1=[1]程序注册表!$F$2:$F$3000)*([1]程序注册表!$X$2:$X$3000))</f>
        <v>0</v>
      </c>
      <c r="T259">
        <f>SUMPRODUCT(($B259=[1]程序注册表!$C$2:$C$3000)*($T$1=[1]程序注册表!$F$2:$F$3000)*([1]程序注册表!$X$2:$X$3000))</f>
        <v>0</v>
      </c>
      <c r="U259">
        <f>SUMPRODUCT(($B259=[1]程序注册表!$C$2:$C$3000)*($U$1=[1]程序注册表!$F$2:$F$3000)*([1]程序注册表!$X$2:$X$3000))</f>
        <v>0</v>
      </c>
      <c r="V259">
        <f>SUMPRODUCT(($B259=[1]程序注册表!$C$2:$C$3000)*($V$1=[1]程序注册表!$F$2:$F$3000)*([1]程序注册表!$X$2:$X$3000))</f>
        <v>0</v>
      </c>
      <c r="W259">
        <f>SUMPRODUCT(($B259=[1]程序注册表!$C$2:$C$3000)*($W$1=[1]程序注册表!$F$2:$F$3000)*([1]程序注册表!$X$2:$X$3000))</f>
        <v>0</v>
      </c>
      <c r="X259">
        <f>SUMPRODUCT(($B259=[1]程序注册表!$C$2:$C$3000)*($X$1=[1]程序注册表!$F$2:$F$3000)*([1]程序注册表!$X$2:$X$3000))</f>
        <v>0</v>
      </c>
      <c r="Y259" s="9">
        <f t="shared" si="179"/>
        <v>0</v>
      </c>
      <c r="Z259" s="9">
        <f t="shared" si="180"/>
        <v>0</v>
      </c>
      <c r="AA259" s="9">
        <f t="shared" si="181"/>
        <v>0</v>
      </c>
      <c r="AB259" s="9">
        <f t="shared" si="182"/>
        <v>0</v>
      </c>
      <c r="AC259" s="9">
        <f t="shared" si="183"/>
        <v>0</v>
      </c>
      <c r="AD259" s="9">
        <f t="shared" si="184"/>
        <v>0</v>
      </c>
      <c r="AE259" s="9">
        <f t="shared" si="185"/>
        <v>0</v>
      </c>
      <c r="AF259" s="9">
        <f t="shared" si="186"/>
        <v>0</v>
      </c>
      <c r="AG259" s="9">
        <f t="shared" si="187"/>
        <v>0</v>
      </c>
      <c r="AH259" s="14">
        <f t="shared" si="188"/>
        <v>0</v>
      </c>
      <c r="AI259" s="14">
        <f t="shared" si="189"/>
        <v>0</v>
      </c>
      <c r="AJ259" s="14">
        <f t="shared" si="190"/>
        <v>0</v>
      </c>
      <c r="AK259" s="14">
        <f t="shared" si="191"/>
        <v>0</v>
      </c>
      <c r="AL259" s="14">
        <f t="shared" si="192"/>
        <v>0</v>
      </c>
      <c r="AM259" s="14">
        <f t="shared" si="193"/>
        <v>0</v>
      </c>
      <c r="AN259" s="14">
        <f t="shared" si="194"/>
        <v>0</v>
      </c>
      <c r="AO259" s="14">
        <f t="shared" si="195"/>
        <v>0</v>
      </c>
      <c r="AP259" s="14">
        <f t="shared" si="196"/>
        <v>0</v>
      </c>
      <c r="AQ259" s="16">
        <f t="shared" si="197"/>
        <v>0</v>
      </c>
      <c r="AR259" s="16">
        <f t="shared" si="198"/>
        <v>0</v>
      </c>
      <c r="AS259" s="16">
        <f t="shared" si="199"/>
        <v>0</v>
      </c>
      <c r="AT259" s="16">
        <f t="shared" si="200"/>
        <v>0</v>
      </c>
      <c r="AU259" s="16">
        <f t="shared" si="201"/>
        <v>0</v>
      </c>
      <c r="AV259" s="16">
        <f t="shared" si="202"/>
        <v>0</v>
      </c>
      <c r="AW259" s="16">
        <f t="shared" si="203"/>
        <v>0</v>
      </c>
      <c r="AX259" s="16">
        <f t="shared" si="204"/>
        <v>0</v>
      </c>
      <c r="AY259" s="16">
        <f t="shared" si="205"/>
        <v>0</v>
      </c>
      <c r="AZ259" s="18">
        <f t="shared" si="206"/>
        <v>0</v>
      </c>
      <c r="BA259" s="18">
        <f t="shared" si="207"/>
        <v>0</v>
      </c>
      <c r="BB259" s="18">
        <f t="shared" si="208"/>
        <v>0</v>
      </c>
      <c r="BC259" s="18">
        <f t="shared" si="209"/>
        <v>0</v>
      </c>
      <c r="BD259" s="18">
        <f t="shared" si="210"/>
        <v>0</v>
      </c>
      <c r="BE259" s="18">
        <f t="shared" si="211"/>
        <v>0</v>
      </c>
      <c r="BF259" s="18">
        <f t="shared" si="212"/>
        <v>0</v>
      </c>
      <c r="BG259" s="18">
        <f t="shared" si="213"/>
        <v>0</v>
      </c>
      <c r="BH259" s="18">
        <f t="shared" si="214"/>
        <v>0</v>
      </c>
    </row>
    <row r="260" spans="8:60" x14ac:dyDescent="0.25">
      <c r="H260" s="6" t="str">
        <f>IFERROR(VLOOKUP(B260,Sheet3!$A$1:$C$500,2,0),"")</f>
        <v/>
      </c>
      <c r="I260" s="2">
        <f t="shared" si="175"/>
        <v>0</v>
      </c>
      <c r="J260" s="2">
        <f t="shared" si="176"/>
        <v>0</v>
      </c>
      <c r="K260" s="12" t="str">
        <f>IFERROR(VLOOKUP(B260,Sheet3!$A$1:$C$500,3,0),"")</f>
        <v/>
      </c>
      <c r="L260" s="2">
        <f t="shared" si="177"/>
        <v>0</v>
      </c>
      <c r="M260" s="2">
        <f t="shared" si="178"/>
        <v>0</v>
      </c>
      <c r="N260">
        <f t="shared" si="215"/>
        <v>0</v>
      </c>
      <c r="O260">
        <f>SUMPRODUCT(($B260=[1]程序注册表!$C$2:$C$3000)*($O$1=[1]程序注册表!$F$2:$F$3000)*([1]程序注册表!$X$2:$X$3000))</f>
        <v>0</v>
      </c>
      <c r="P260">
        <f>SUMPRODUCT(($B260=[1]程序注册表!$C$2:$C$3000)*($P$1=[1]程序注册表!$F$2:$F$3000)*([1]程序注册表!$X$2:$X$3000))</f>
        <v>0</v>
      </c>
      <c r="Q260">
        <f>SUMPRODUCT(($B260=[1]程序注册表!$C$2:$C$3000)*($Q$1=[1]程序注册表!$F$2:$F$3000)*([1]程序注册表!$X$2:$X$3000))</f>
        <v>0</v>
      </c>
      <c r="R260">
        <f>SUMPRODUCT(($B260=[1]程序注册表!$C$2:$C$3000)*($R$1=[1]程序注册表!$F$2:$F$3000)*([1]程序注册表!$X$2:$X$3000))</f>
        <v>0</v>
      </c>
      <c r="S260">
        <f>SUMPRODUCT(($B260=[1]程序注册表!$C$2:$C$3000)*($S$1=[1]程序注册表!$F$2:$F$3000)*([1]程序注册表!$X$2:$X$3000))</f>
        <v>0</v>
      </c>
      <c r="T260">
        <f>SUMPRODUCT(($B260=[1]程序注册表!$C$2:$C$3000)*($T$1=[1]程序注册表!$F$2:$F$3000)*([1]程序注册表!$X$2:$X$3000))</f>
        <v>0</v>
      </c>
      <c r="U260">
        <f>SUMPRODUCT(($B260=[1]程序注册表!$C$2:$C$3000)*($U$1=[1]程序注册表!$F$2:$F$3000)*([1]程序注册表!$X$2:$X$3000))</f>
        <v>0</v>
      </c>
      <c r="V260">
        <f>SUMPRODUCT(($B260=[1]程序注册表!$C$2:$C$3000)*($V$1=[1]程序注册表!$F$2:$F$3000)*([1]程序注册表!$X$2:$X$3000))</f>
        <v>0</v>
      </c>
      <c r="W260">
        <f>SUMPRODUCT(($B260=[1]程序注册表!$C$2:$C$3000)*($W$1=[1]程序注册表!$F$2:$F$3000)*([1]程序注册表!$X$2:$X$3000))</f>
        <v>0</v>
      </c>
      <c r="X260">
        <f>SUMPRODUCT(($B260=[1]程序注册表!$C$2:$C$3000)*($X$1=[1]程序注册表!$F$2:$F$3000)*([1]程序注册表!$X$2:$X$3000))</f>
        <v>0</v>
      </c>
      <c r="Y260" s="9">
        <f t="shared" si="179"/>
        <v>0</v>
      </c>
      <c r="Z260" s="9">
        <f t="shared" si="180"/>
        <v>0</v>
      </c>
      <c r="AA260" s="9">
        <f t="shared" si="181"/>
        <v>0</v>
      </c>
      <c r="AB260" s="9">
        <f t="shared" si="182"/>
        <v>0</v>
      </c>
      <c r="AC260" s="9">
        <f t="shared" si="183"/>
        <v>0</v>
      </c>
      <c r="AD260" s="9">
        <f t="shared" si="184"/>
        <v>0</v>
      </c>
      <c r="AE260" s="9">
        <f t="shared" si="185"/>
        <v>0</v>
      </c>
      <c r="AF260" s="9">
        <f t="shared" si="186"/>
        <v>0</v>
      </c>
      <c r="AG260" s="9">
        <f t="shared" si="187"/>
        <v>0</v>
      </c>
      <c r="AH260" s="14">
        <f t="shared" si="188"/>
        <v>0</v>
      </c>
      <c r="AI260" s="14">
        <f t="shared" si="189"/>
        <v>0</v>
      </c>
      <c r="AJ260" s="14">
        <f t="shared" si="190"/>
        <v>0</v>
      </c>
      <c r="AK260" s="14">
        <f t="shared" si="191"/>
        <v>0</v>
      </c>
      <c r="AL260" s="14">
        <f t="shared" si="192"/>
        <v>0</v>
      </c>
      <c r="AM260" s="14">
        <f t="shared" si="193"/>
        <v>0</v>
      </c>
      <c r="AN260" s="14">
        <f t="shared" si="194"/>
        <v>0</v>
      </c>
      <c r="AO260" s="14">
        <f t="shared" si="195"/>
        <v>0</v>
      </c>
      <c r="AP260" s="14">
        <f t="shared" si="196"/>
        <v>0</v>
      </c>
      <c r="AQ260" s="16">
        <f t="shared" si="197"/>
        <v>0</v>
      </c>
      <c r="AR260" s="16">
        <f t="shared" si="198"/>
        <v>0</v>
      </c>
      <c r="AS260" s="16">
        <f t="shared" si="199"/>
        <v>0</v>
      </c>
      <c r="AT260" s="16">
        <f t="shared" si="200"/>
        <v>0</v>
      </c>
      <c r="AU260" s="16">
        <f t="shared" si="201"/>
        <v>0</v>
      </c>
      <c r="AV260" s="16">
        <f t="shared" si="202"/>
        <v>0</v>
      </c>
      <c r="AW260" s="16">
        <f t="shared" si="203"/>
        <v>0</v>
      </c>
      <c r="AX260" s="16">
        <f t="shared" si="204"/>
        <v>0</v>
      </c>
      <c r="AY260" s="16">
        <f t="shared" si="205"/>
        <v>0</v>
      </c>
      <c r="AZ260" s="18">
        <f t="shared" si="206"/>
        <v>0</v>
      </c>
      <c r="BA260" s="18">
        <f t="shared" si="207"/>
        <v>0</v>
      </c>
      <c r="BB260" s="18">
        <f t="shared" si="208"/>
        <v>0</v>
      </c>
      <c r="BC260" s="18">
        <f t="shared" si="209"/>
        <v>0</v>
      </c>
      <c r="BD260" s="18">
        <f t="shared" si="210"/>
        <v>0</v>
      </c>
      <c r="BE260" s="18">
        <f t="shared" si="211"/>
        <v>0</v>
      </c>
      <c r="BF260" s="18">
        <f t="shared" si="212"/>
        <v>0</v>
      </c>
      <c r="BG260" s="18">
        <f t="shared" si="213"/>
        <v>0</v>
      </c>
      <c r="BH260" s="18">
        <f t="shared" si="214"/>
        <v>0</v>
      </c>
    </row>
    <row r="261" spans="8:60" x14ac:dyDescent="0.25">
      <c r="H261" s="6" t="str">
        <f>IFERROR(VLOOKUP(B261,Sheet3!$A$1:$C$500,2,0),"")</f>
        <v/>
      </c>
      <c r="I261" s="2">
        <f t="shared" si="175"/>
        <v>0</v>
      </c>
      <c r="J261" s="2">
        <f t="shared" si="176"/>
        <v>0</v>
      </c>
      <c r="K261" s="12" t="str">
        <f>IFERROR(VLOOKUP(B261,Sheet3!$A$1:$C$500,3,0),"")</f>
        <v/>
      </c>
      <c r="L261" s="2">
        <f t="shared" si="177"/>
        <v>0</v>
      </c>
      <c r="M261" s="2">
        <f t="shared" si="178"/>
        <v>0</v>
      </c>
      <c r="N261">
        <f t="shared" si="215"/>
        <v>0</v>
      </c>
      <c r="O261">
        <f>SUMPRODUCT(($B261=[1]程序注册表!$C$2:$C$3000)*($O$1=[1]程序注册表!$F$2:$F$3000)*([1]程序注册表!$X$2:$X$3000))</f>
        <v>0</v>
      </c>
      <c r="P261">
        <f>SUMPRODUCT(($B261=[1]程序注册表!$C$2:$C$3000)*($P$1=[1]程序注册表!$F$2:$F$3000)*([1]程序注册表!$X$2:$X$3000))</f>
        <v>0</v>
      </c>
      <c r="Q261">
        <f>SUMPRODUCT(($B261=[1]程序注册表!$C$2:$C$3000)*($Q$1=[1]程序注册表!$F$2:$F$3000)*([1]程序注册表!$X$2:$X$3000))</f>
        <v>0</v>
      </c>
      <c r="R261">
        <f>SUMPRODUCT(($B261=[1]程序注册表!$C$2:$C$3000)*($R$1=[1]程序注册表!$F$2:$F$3000)*([1]程序注册表!$X$2:$X$3000))</f>
        <v>0</v>
      </c>
      <c r="S261">
        <f>SUMPRODUCT(($B261=[1]程序注册表!$C$2:$C$3000)*($S$1=[1]程序注册表!$F$2:$F$3000)*([1]程序注册表!$X$2:$X$3000))</f>
        <v>0</v>
      </c>
      <c r="T261">
        <f>SUMPRODUCT(($B261=[1]程序注册表!$C$2:$C$3000)*($T$1=[1]程序注册表!$F$2:$F$3000)*([1]程序注册表!$X$2:$X$3000))</f>
        <v>0</v>
      </c>
      <c r="U261">
        <f>SUMPRODUCT(($B261=[1]程序注册表!$C$2:$C$3000)*($U$1=[1]程序注册表!$F$2:$F$3000)*([1]程序注册表!$X$2:$X$3000))</f>
        <v>0</v>
      </c>
      <c r="V261">
        <f>SUMPRODUCT(($B261=[1]程序注册表!$C$2:$C$3000)*($V$1=[1]程序注册表!$F$2:$F$3000)*([1]程序注册表!$X$2:$X$3000))</f>
        <v>0</v>
      </c>
      <c r="W261">
        <f>SUMPRODUCT(($B261=[1]程序注册表!$C$2:$C$3000)*($W$1=[1]程序注册表!$F$2:$F$3000)*([1]程序注册表!$X$2:$X$3000))</f>
        <v>0</v>
      </c>
      <c r="X261">
        <f>SUMPRODUCT(($B261=[1]程序注册表!$C$2:$C$3000)*($X$1=[1]程序注册表!$F$2:$F$3000)*([1]程序注册表!$X$2:$X$3000))</f>
        <v>0</v>
      </c>
      <c r="Y261" s="9">
        <f t="shared" si="179"/>
        <v>0</v>
      </c>
      <c r="Z261" s="9">
        <f t="shared" si="180"/>
        <v>0</v>
      </c>
      <c r="AA261" s="9">
        <f t="shared" si="181"/>
        <v>0</v>
      </c>
      <c r="AB261" s="9">
        <f t="shared" si="182"/>
        <v>0</v>
      </c>
      <c r="AC261" s="9">
        <f t="shared" si="183"/>
        <v>0</v>
      </c>
      <c r="AD261" s="9">
        <f t="shared" si="184"/>
        <v>0</v>
      </c>
      <c r="AE261" s="9">
        <f t="shared" si="185"/>
        <v>0</v>
      </c>
      <c r="AF261" s="9">
        <f t="shared" si="186"/>
        <v>0</v>
      </c>
      <c r="AG261" s="9">
        <f t="shared" si="187"/>
        <v>0</v>
      </c>
      <c r="AH261" s="14">
        <f t="shared" si="188"/>
        <v>0</v>
      </c>
      <c r="AI261" s="14">
        <f t="shared" si="189"/>
        <v>0</v>
      </c>
      <c r="AJ261" s="14">
        <f t="shared" si="190"/>
        <v>0</v>
      </c>
      <c r="AK261" s="14">
        <f t="shared" si="191"/>
        <v>0</v>
      </c>
      <c r="AL261" s="14">
        <f t="shared" si="192"/>
        <v>0</v>
      </c>
      <c r="AM261" s="14">
        <f t="shared" si="193"/>
        <v>0</v>
      </c>
      <c r="AN261" s="14">
        <f t="shared" si="194"/>
        <v>0</v>
      </c>
      <c r="AO261" s="14">
        <f t="shared" si="195"/>
        <v>0</v>
      </c>
      <c r="AP261" s="14">
        <f t="shared" si="196"/>
        <v>0</v>
      </c>
      <c r="AQ261" s="16">
        <f t="shared" si="197"/>
        <v>0</v>
      </c>
      <c r="AR261" s="16">
        <f t="shared" si="198"/>
        <v>0</v>
      </c>
      <c r="AS261" s="16">
        <f t="shared" si="199"/>
        <v>0</v>
      </c>
      <c r="AT261" s="16">
        <f t="shared" si="200"/>
        <v>0</v>
      </c>
      <c r="AU261" s="16">
        <f t="shared" si="201"/>
        <v>0</v>
      </c>
      <c r="AV261" s="16">
        <f t="shared" si="202"/>
        <v>0</v>
      </c>
      <c r="AW261" s="16">
        <f t="shared" si="203"/>
        <v>0</v>
      </c>
      <c r="AX261" s="16">
        <f t="shared" si="204"/>
        <v>0</v>
      </c>
      <c r="AY261" s="16">
        <f t="shared" si="205"/>
        <v>0</v>
      </c>
      <c r="AZ261" s="18">
        <f t="shared" si="206"/>
        <v>0</v>
      </c>
      <c r="BA261" s="18">
        <f t="shared" si="207"/>
        <v>0</v>
      </c>
      <c r="BB261" s="18">
        <f t="shared" si="208"/>
        <v>0</v>
      </c>
      <c r="BC261" s="18">
        <f t="shared" si="209"/>
        <v>0</v>
      </c>
      <c r="BD261" s="18">
        <f t="shared" si="210"/>
        <v>0</v>
      </c>
      <c r="BE261" s="18">
        <f t="shared" si="211"/>
        <v>0</v>
      </c>
      <c r="BF261" s="18">
        <f t="shared" si="212"/>
        <v>0</v>
      </c>
      <c r="BG261" s="18">
        <f t="shared" si="213"/>
        <v>0</v>
      </c>
      <c r="BH261" s="18">
        <f t="shared" si="214"/>
        <v>0</v>
      </c>
    </row>
    <row r="262" spans="8:60" x14ac:dyDescent="0.25">
      <c r="H262" s="6" t="str">
        <f>IFERROR(VLOOKUP(B262,Sheet3!$A$1:$C$500,2,0),"")</f>
        <v/>
      </c>
      <c r="I262" s="2">
        <f t="shared" si="175"/>
        <v>0</v>
      </c>
      <c r="J262" s="2">
        <f t="shared" si="176"/>
        <v>0</v>
      </c>
      <c r="K262" s="12" t="str">
        <f>IFERROR(VLOOKUP(B262,Sheet3!$A$1:$C$500,3,0),"")</f>
        <v/>
      </c>
      <c r="L262" s="2">
        <f t="shared" si="177"/>
        <v>0</v>
      </c>
      <c r="M262" s="2">
        <f t="shared" si="178"/>
        <v>0</v>
      </c>
      <c r="N262">
        <f t="shared" si="215"/>
        <v>0</v>
      </c>
      <c r="O262">
        <f>SUMPRODUCT(($B262=[1]程序注册表!$C$2:$C$3000)*($O$1=[1]程序注册表!$F$2:$F$3000)*([1]程序注册表!$X$2:$X$3000))</f>
        <v>0</v>
      </c>
      <c r="P262">
        <f>SUMPRODUCT(($B262=[1]程序注册表!$C$2:$C$3000)*($P$1=[1]程序注册表!$F$2:$F$3000)*([1]程序注册表!$X$2:$X$3000))</f>
        <v>0</v>
      </c>
      <c r="Q262">
        <f>SUMPRODUCT(($B262=[1]程序注册表!$C$2:$C$3000)*($Q$1=[1]程序注册表!$F$2:$F$3000)*([1]程序注册表!$X$2:$X$3000))</f>
        <v>0</v>
      </c>
      <c r="R262">
        <f>SUMPRODUCT(($B262=[1]程序注册表!$C$2:$C$3000)*($R$1=[1]程序注册表!$F$2:$F$3000)*([1]程序注册表!$X$2:$X$3000))</f>
        <v>0</v>
      </c>
      <c r="S262">
        <f>SUMPRODUCT(($B262=[1]程序注册表!$C$2:$C$3000)*($S$1=[1]程序注册表!$F$2:$F$3000)*([1]程序注册表!$X$2:$X$3000))</f>
        <v>0</v>
      </c>
      <c r="T262">
        <f>SUMPRODUCT(($B262=[1]程序注册表!$C$2:$C$3000)*($T$1=[1]程序注册表!$F$2:$F$3000)*([1]程序注册表!$X$2:$X$3000))</f>
        <v>0</v>
      </c>
      <c r="U262">
        <f>SUMPRODUCT(($B262=[1]程序注册表!$C$2:$C$3000)*($U$1=[1]程序注册表!$F$2:$F$3000)*([1]程序注册表!$X$2:$X$3000))</f>
        <v>0</v>
      </c>
      <c r="V262">
        <f>SUMPRODUCT(($B262=[1]程序注册表!$C$2:$C$3000)*($V$1=[1]程序注册表!$F$2:$F$3000)*([1]程序注册表!$X$2:$X$3000))</f>
        <v>0</v>
      </c>
      <c r="W262">
        <f>SUMPRODUCT(($B262=[1]程序注册表!$C$2:$C$3000)*($W$1=[1]程序注册表!$F$2:$F$3000)*([1]程序注册表!$X$2:$X$3000))</f>
        <v>0</v>
      </c>
      <c r="X262">
        <f>SUMPRODUCT(($B262=[1]程序注册表!$C$2:$C$3000)*($X$1=[1]程序注册表!$F$2:$F$3000)*([1]程序注册表!$X$2:$X$3000))</f>
        <v>0</v>
      </c>
      <c r="Y262" s="9">
        <f t="shared" si="179"/>
        <v>0</v>
      </c>
      <c r="Z262" s="9">
        <f t="shared" si="180"/>
        <v>0</v>
      </c>
      <c r="AA262" s="9">
        <f t="shared" si="181"/>
        <v>0</v>
      </c>
      <c r="AB262" s="9">
        <f t="shared" si="182"/>
        <v>0</v>
      </c>
      <c r="AC262" s="9">
        <f t="shared" si="183"/>
        <v>0</v>
      </c>
      <c r="AD262" s="9">
        <f t="shared" si="184"/>
        <v>0</v>
      </c>
      <c r="AE262" s="9">
        <f t="shared" si="185"/>
        <v>0</v>
      </c>
      <c r="AF262" s="9">
        <f t="shared" si="186"/>
        <v>0</v>
      </c>
      <c r="AG262" s="9">
        <f t="shared" si="187"/>
        <v>0</v>
      </c>
      <c r="AH262" s="14">
        <f t="shared" si="188"/>
        <v>0</v>
      </c>
      <c r="AI262" s="14">
        <f t="shared" si="189"/>
        <v>0</v>
      </c>
      <c r="AJ262" s="14">
        <f t="shared" si="190"/>
        <v>0</v>
      </c>
      <c r="AK262" s="14">
        <f t="shared" si="191"/>
        <v>0</v>
      </c>
      <c r="AL262" s="14">
        <f t="shared" si="192"/>
        <v>0</v>
      </c>
      <c r="AM262" s="14">
        <f t="shared" si="193"/>
        <v>0</v>
      </c>
      <c r="AN262" s="14">
        <f t="shared" si="194"/>
        <v>0</v>
      </c>
      <c r="AO262" s="14">
        <f t="shared" si="195"/>
        <v>0</v>
      </c>
      <c r="AP262" s="14">
        <f t="shared" si="196"/>
        <v>0</v>
      </c>
      <c r="AQ262" s="16">
        <f t="shared" si="197"/>
        <v>0</v>
      </c>
      <c r="AR262" s="16">
        <f t="shared" si="198"/>
        <v>0</v>
      </c>
      <c r="AS262" s="16">
        <f t="shared" si="199"/>
        <v>0</v>
      </c>
      <c r="AT262" s="16">
        <f t="shared" si="200"/>
        <v>0</v>
      </c>
      <c r="AU262" s="16">
        <f t="shared" si="201"/>
        <v>0</v>
      </c>
      <c r="AV262" s="16">
        <f t="shared" si="202"/>
        <v>0</v>
      </c>
      <c r="AW262" s="16">
        <f t="shared" si="203"/>
        <v>0</v>
      </c>
      <c r="AX262" s="16">
        <f t="shared" si="204"/>
        <v>0</v>
      </c>
      <c r="AY262" s="16">
        <f t="shared" si="205"/>
        <v>0</v>
      </c>
      <c r="AZ262" s="18">
        <f t="shared" si="206"/>
        <v>0</v>
      </c>
      <c r="BA262" s="18">
        <f t="shared" si="207"/>
        <v>0</v>
      </c>
      <c r="BB262" s="18">
        <f t="shared" si="208"/>
        <v>0</v>
      </c>
      <c r="BC262" s="18">
        <f t="shared" si="209"/>
        <v>0</v>
      </c>
      <c r="BD262" s="18">
        <f t="shared" si="210"/>
        <v>0</v>
      </c>
      <c r="BE262" s="18">
        <f t="shared" si="211"/>
        <v>0</v>
      </c>
      <c r="BF262" s="18">
        <f t="shared" si="212"/>
        <v>0</v>
      </c>
      <c r="BG262" s="18">
        <f t="shared" si="213"/>
        <v>0</v>
      </c>
      <c r="BH262" s="18">
        <f t="shared" si="214"/>
        <v>0</v>
      </c>
    </row>
    <row r="263" spans="8:60" x14ac:dyDescent="0.25">
      <c r="H263" s="6" t="str">
        <f>IFERROR(VLOOKUP(B263,Sheet3!$A$1:$C$500,2,0),"")</f>
        <v/>
      </c>
      <c r="I263" s="2">
        <f t="shared" si="175"/>
        <v>0</v>
      </c>
      <c r="J263" s="2">
        <f t="shared" si="176"/>
        <v>0</v>
      </c>
      <c r="K263" s="12" t="str">
        <f>IFERROR(VLOOKUP(B263,Sheet3!$A$1:$C$500,3,0),"")</f>
        <v/>
      </c>
      <c r="L263" s="2">
        <f t="shared" si="177"/>
        <v>0</v>
      </c>
      <c r="M263" s="2">
        <f t="shared" si="178"/>
        <v>0</v>
      </c>
      <c r="N263">
        <f t="shared" si="215"/>
        <v>0</v>
      </c>
      <c r="O263">
        <f>SUMPRODUCT(($B263=[1]程序注册表!$C$2:$C$3000)*($O$1=[1]程序注册表!$F$2:$F$3000)*([1]程序注册表!$X$2:$X$3000))</f>
        <v>0</v>
      </c>
      <c r="P263">
        <f>SUMPRODUCT(($B263=[1]程序注册表!$C$2:$C$3000)*($P$1=[1]程序注册表!$F$2:$F$3000)*([1]程序注册表!$X$2:$X$3000))</f>
        <v>0</v>
      </c>
      <c r="Q263">
        <f>SUMPRODUCT(($B263=[1]程序注册表!$C$2:$C$3000)*($Q$1=[1]程序注册表!$F$2:$F$3000)*([1]程序注册表!$X$2:$X$3000))</f>
        <v>0</v>
      </c>
      <c r="R263">
        <f>SUMPRODUCT(($B263=[1]程序注册表!$C$2:$C$3000)*($R$1=[1]程序注册表!$F$2:$F$3000)*([1]程序注册表!$X$2:$X$3000))</f>
        <v>0</v>
      </c>
      <c r="S263">
        <f>SUMPRODUCT(($B263=[1]程序注册表!$C$2:$C$3000)*($S$1=[1]程序注册表!$F$2:$F$3000)*([1]程序注册表!$X$2:$X$3000))</f>
        <v>0</v>
      </c>
      <c r="T263">
        <f>SUMPRODUCT(($B263=[1]程序注册表!$C$2:$C$3000)*($T$1=[1]程序注册表!$F$2:$F$3000)*([1]程序注册表!$X$2:$X$3000))</f>
        <v>0</v>
      </c>
      <c r="U263">
        <f>SUMPRODUCT(($B263=[1]程序注册表!$C$2:$C$3000)*($U$1=[1]程序注册表!$F$2:$F$3000)*([1]程序注册表!$X$2:$X$3000))</f>
        <v>0</v>
      </c>
      <c r="V263">
        <f>SUMPRODUCT(($B263=[1]程序注册表!$C$2:$C$3000)*($V$1=[1]程序注册表!$F$2:$F$3000)*([1]程序注册表!$X$2:$X$3000))</f>
        <v>0</v>
      </c>
      <c r="W263">
        <f>SUMPRODUCT(($B263=[1]程序注册表!$C$2:$C$3000)*($W$1=[1]程序注册表!$F$2:$F$3000)*([1]程序注册表!$X$2:$X$3000))</f>
        <v>0</v>
      </c>
      <c r="X263">
        <f>SUMPRODUCT(($B263=[1]程序注册表!$C$2:$C$3000)*($X$1=[1]程序注册表!$F$2:$F$3000)*([1]程序注册表!$X$2:$X$3000))</f>
        <v>0</v>
      </c>
      <c r="Y263" s="9">
        <f t="shared" si="179"/>
        <v>0</v>
      </c>
      <c r="Z263" s="9">
        <f t="shared" si="180"/>
        <v>0</v>
      </c>
      <c r="AA263" s="9">
        <f t="shared" si="181"/>
        <v>0</v>
      </c>
      <c r="AB263" s="9">
        <f t="shared" si="182"/>
        <v>0</v>
      </c>
      <c r="AC263" s="9">
        <f t="shared" si="183"/>
        <v>0</v>
      </c>
      <c r="AD263" s="9">
        <f t="shared" si="184"/>
        <v>0</v>
      </c>
      <c r="AE263" s="9">
        <f t="shared" si="185"/>
        <v>0</v>
      </c>
      <c r="AF263" s="9">
        <f t="shared" si="186"/>
        <v>0</v>
      </c>
      <c r="AG263" s="9">
        <f t="shared" si="187"/>
        <v>0</v>
      </c>
      <c r="AH263" s="14">
        <f t="shared" si="188"/>
        <v>0</v>
      </c>
      <c r="AI263" s="14">
        <f t="shared" si="189"/>
        <v>0</v>
      </c>
      <c r="AJ263" s="14">
        <f t="shared" si="190"/>
        <v>0</v>
      </c>
      <c r="AK263" s="14">
        <f t="shared" si="191"/>
        <v>0</v>
      </c>
      <c r="AL263" s="14">
        <f t="shared" si="192"/>
        <v>0</v>
      </c>
      <c r="AM263" s="14">
        <f t="shared" si="193"/>
        <v>0</v>
      </c>
      <c r="AN263" s="14">
        <f t="shared" si="194"/>
        <v>0</v>
      </c>
      <c r="AO263" s="14">
        <f t="shared" si="195"/>
        <v>0</v>
      </c>
      <c r="AP263" s="14">
        <f t="shared" si="196"/>
        <v>0</v>
      </c>
      <c r="AQ263" s="16">
        <f t="shared" si="197"/>
        <v>0</v>
      </c>
      <c r="AR263" s="16">
        <f t="shared" si="198"/>
        <v>0</v>
      </c>
      <c r="AS263" s="16">
        <f t="shared" si="199"/>
        <v>0</v>
      </c>
      <c r="AT263" s="16">
        <f t="shared" si="200"/>
        <v>0</v>
      </c>
      <c r="AU263" s="16">
        <f t="shared" si="201"/>
        <v>0</v>
      </c>
      <c r="AV263" s="16">
        <f t="shared" si="202"/>
        <v>0</v>
      </c>
      <c r="AW263" s="16">
        <f t="shared" si="203"/>
        <v>0</v>
      </c>
      <c r="AX263" s="16">
        <f t="shared" si="204"/>
        <v>0</v>
      </c>
      <c r="AY263" s="16">
        <f t="shared" si="205"/>
        <v>0</v>
      </c>
      <c r="AZ263" s="18">
        <f t="shared" si="206"/>
        <v>0</v>
      </c>
      <c r="BA263" s="18">
        <f t="shared" si="207"/>
        <v>0</v>
      </c>
      <c r="BB263" s="18">
        <f t="shared" si="208"/>
        <v>0</v>
      </c>
      <c r="BC263" s="18">
        <f t="shared" si="209"/>
        <v>0</v>
      </c>
      <c r="BD263" s="18">
        <f t="shared" si="210"/>
        <v>0</v>
      </c>
      <c r="BE263" s="18">
        <f t="shared" si="211"/>
        <v>0</v>
      </c>
      <c r="BF263" s="18">
        <f t="shared" si="212"/>
        <v>0</v>
      </c>
      <c r="BG263" s="18">
        <f t="shared" si="213"/>
        <v>0</v>
      </c>
      <c r="BH263" s="18">
        <f t="shared" si="214"/>
        <v>0</v>
      </c>
    </row>
    <row r="264" spans="8:60" x14ac:dyDescent="0.25">
      <c r="H264" s="6" t="str">
        <f>IFERROR(VLOOKUP(B264,Sheet3!$A$1:$C$500,2,0),"")</f>
        <v/>
      </c>
      <c r="I264" s="2">
        <f t="shared" si="175"/>
        <v>0</v>
      </c>
      <c r="J264" s="2">
        <f t="shared" si="176"/>
        <v>0</v>
      </c>
      <c r="K264" s="12" t="str">
        <f>IFERROR(VLOOKUP(B264,Sheet3!$A$1:$C$500,3,0),"")</f>
        <v/>
      </c>
      <c r="L264" s="2">
        <f t="shared" si="177"/>
        <v>0</v>
      </c>
      <c r="M264" s="2">
        <f t="shared" si="178"/>
        <v>0</v>
      </c>
      <c r="N264">
        <f t="shared" si="215"/>
        <v>0</v>
      </c>
      <c r="O264">
        <f>SUMPRODUCT(($B264=[1]程序注册表!$C$2:$C$3000)*($O$1=[1]程序注册表!$F$2:$F$3000)*([1]程序注册表!$X$2:$X$3000))</f>
        <v>0</v>
      </c>
      <c r="P264">
        <f>SUMPRODUCT(($B264=[1]程序注册表!$C$2:$C$3000)*($P$1=[1]程序注册表!$F$2:$F$3000)*([1]程序注册表!$X$2:$X$3000))</f>
        <v>0</v>
      </c>
      <c r="Q264">
        <f>SUMPRODUCT(($B264=[1]程序注册表!$C$2:$C$3000)*($Q$1=[1]程序注册表!$F$2:$F$3000)*([1]程序注册表!$X$2:$X$3000))</f>
        <v>0</v>
      </c>
      <c r="R264">
        <f>SUMPRODUCT(($B264=[1]程序注册表!$C$2:$C$3000)*($R$1=[1]程序注册表!$F$2:$F$3000)*([1]程序注册表!$X$2:$X$3000))</f>
        <v>0</v>
      </c>
      <c r="S264">
        <f>SUMPRODUCT(($B264=[1]程序注册表!$C$2:$C$3000)*($S$1=[1]程序注册表!$F$2:$F$3000)*([1]程序注册表!$X$2:$X$3000))</f>
        <v>0</v>
      </c>
      <c r="T264">
        <f>SUMPRODUCT(($B264=[1]程序注册表!$C$2:$C$3000)*($T$1=[1]程序注册表!$F$2:$F$3000)*([1]程序注册表!$X$2:$X$3000))</f>
        <v>0</v>
      </c>
      <c r="U264">
        <f>SUMPRODUCT(($B264=[1]程序注册表!$C$2:$C$3000)*($U$1=[1]程序注册表!$F$2:$F$3000)*([1]程序注册表!$X$2:$X$3000))</f>
        <v>0</v>
      </c>
      <c r="V264">
        <f>SUMPRODUCT(($B264=[1]程序注册表!$C$2:$C$3000)*($V$1=[1]程序注册表!$F$2:$F$3000)*([1]程序注册表!$X$2:$X$3000))</f>
        <v>0</v>
      </c>
      <c r="W264">
        <f>SUMPRODUCT(($B264=[1]程序注册表!$C$2:$C$3000)*($W$1=[1]程序注册表!$F$2:$F$3000)*([1]程序注册表!$X$2:$X$3000))</f>
        <v>0</v>
      </c>
      <c r="X264">
        <f>SUMPRODUCT(($B264=[1]程序注册表!$C$2:$C$3000)*($X$1=[1]程序注册表!$F$2:$F$3000)*([1]程序注册表!$X$2:$X$3000))</f>
        <v>0</v>
      </c>
      <c r="Y264" s="9">
        <f t="shared" si="179"/>
        <v>0</v>
      </c>
      <c r="Z264" s="9">
        <f t="shared" si="180"/>
        <v>0</v>
      </c>
      <c r="AA264" s="9">
        <f t="shared" si="181"/>
        <v>0</v>
      </c>
      <c r="AB264" s="9">
        <f t="shared" si="182"/>
        <v>0</v>
      </c>
      <c r="AC264" s="9">
        <f t="shared" si="183"/>
        <v>0</v>
      </c>
      <c r="AD264" s="9">
        <f t="shared" si="184"/>
        <v>0</v>
      </c>
      <c r="AE264" s="9">
        <f t="shared" si="185"/>
        <v>0</v>
      </c>
      <c r="AF264" s="9">
        <f t="shared" si="186"/>
        <v>0</v>
      </c>
      <c r="AG264" s="9">
        <f t="shared" si="187"/>
        <v>0</v>
      </c>
      <c r="AH264" s="14">
        <f t="shared" si="188"/>
        <v>0</v>
      </c>
      <c r="AI264" s="14">
        <f t="shared" si="189"/>
        <v>0</v>
      </c>
      <c r="AJ264" s="14">
        <f t="shared" si="190"/>
        <v>0</v>
      </c>
      <c r="AK264" s="14">
        <f t="shared" si="191"/>
        <v>0</v>
      </c>
      <c r="AL264" s="14">
        <f t="shared" si="192"/>
        <v>0</v>
      </c>
      <c r="AM264" s="14">
        <f t="shared" si="193"/>
        <v>0</v>
      </c>
      <c r="AN264" s="14">
        <f t="shared" si="194"/>
        <v>0</v>
      </c>
      <c r="AO264" s="14">
        <f t="shared" si="195"/>
        <v>0</v>
      </c>
      <c r="AP264" s="14">
        <f t="shared" si="196"/>
        <v>0</v>
      </c>
      <c r="AQ264" s="16">
        <f t="shared" si="197"/>
        <v>0</v>
      </c>
      <c r="AR264" s="16">
        <f t="shared" si="198"/>
        <v>0</v>
      </c>
      <c r="AS264" s="16">
        <f t="shared" si="199"/>
        <v>0</v>
      </c>
      <c r="AT264" s="16">
        <f t="shared" si="200"/>
        <v>0</v>
      </c>
      <c r="AU264" s="16">
        <f t="shared" si="201"/>
        <v>0</v>
      </c>
      <c r="AV264" s="16">
        <f t="shared" si="202"/>
        <v>0</v>
      </c>
      <c r="AW264" s="16">
        <f t="shared" si="203"/>
        <v>0</v>
      </c>
      <c r="AX264" s="16">
        <f t="shared" si="204"/>
        <v>0</v>
      </c>
      <c r="AY264" s="16">
        <f t="shared" si="205"/>
        <v>0</v>
      </c>
      <c r="AZ264" s="18">
        <f t="shared" si="206"/>
        <v>0</v>
      </c>
      <c r="BA264" s="18">
        <f t="shared" si="207"/>
        <v>0</v>
      </c>
      <c r="BB264" s="18">
        <f t="shared" si="208"/>
        <v>0</v>
      </c>
      <c r="BC264" s="18">
        <f t="shared" si="209"/>
        <v>0</v>
      </c>
      <c r="BD264" s="18">
        <f t="shared" si="210"/>
        <v>0</v>
      </c>
      <c r="BE264" s="18">
        <f t="shared" si="211"/>
        <v>0</v>
      </c>
      <c r="BF264" s="18">
        <f t="shared" si="212"/>
        <v>0</v>
      </c>
      <c r="BG264" s="18">
        <f t="shared" si="213"/>
        <v>0</v>
      </c>
      <c r="BH264" s="18">
        <f t="shared" si="214"/>
        <v>0</v>
      </c>
    </row>
    <row r="265" spans="8:60" x14ac:dyDescent="0.25">
      <c r="H265" s="6" t="str">
        <f>IFERROR(VLOOKUP(B265,Sheet3!$A$1:$C$500,2,0),"")</f>
        <v/>
      </c>
      <c r="I265" s="2">
        <f t="shared" si="175"/>
        <v>0</v>
      </c>
      <c r="J265" s="2">
        <f t="shared" si="176"/>
        <v>0</v>
      </c>
      <c r="K265" s="12" t="str">
        <f>IFERROR(VLOOKUP(B265,Sheet3!$A$1:$C$500,3,0),"")</f>
        <v/>
      </c>
      <c r="L265" s="2">
        <f t="shared" si="177"/>
        <v>0</v>
      </c>
      <c r="M265" s="2">
        <f t="shared" si="178"/>
        <v>0</v>
      </c>
      <c r="N265">
        <f t="shared" si="215"/>
        <v>0</v>
      </c>
      <c r="O265">
        <f>SUMPRODUCT(($B265=[1]程序注册表!$C$2:$C$3000)*($O$1=[1]程序注册表!$F$2:$F$3000)*([1]程序注册表!$X$2:$X$3000))</f>
        <v>0</v>
      </c>
      <c r="P265">
        <f>SUMPRODUCT(($B265=[1]程序注册表!$C$2:$C$3000)*($P$1=[1]程序注册表!$F$2:$F$3000)*([1]程序注册表!$X$2:$X$3000))</f>
        <v>0</v>
      </c>
      <c r="Q265">
        <f>SUMPRODUCT(($B265=[1]程序注册表!$C$2:$C$3000)*($Q$1=[1]程序注册表!$F$2:$F$3000)*([1]程序注册表!$X$2:$X$3000))</f>
        <v>0</v>
      </c>
      <c r="R265">
        <f>SUMPRODUCT(($B265=[1]程序注册表!$C$2:$C$3000)*($R$1=[1]程序注册表!$F$2:$F$3000)*([1]程序注册表!$X$2:$X$3000))</f>
        <v>0</v>
      </c>
      <c r="S265">
        <f>SUMPRODUCT(($B265=[1]程序注册表!$C$2:$C$3000)*($S$1=[1]程序注册表!$F$2:$F$3000)*([1]程序注册表!$X$2:$X$3000))</f>
        <v>0</v>
      </c>
      <c r="T265">
        <f>SUMPRODUCT(($B265=[1]程序注册表!$C$2:$C$3000)*($T$1=[1]程序注册表!$F$2:$F$3000)*([1]程序注册表!$X$2:$X$3000))</f>
        <v>0</v>
      </c>
      <c r="U265">
        <f>SUMPRODUCT(($B265=[1]程序注册表!$C$2:$C$3000)*($U$1=[1]程序注册表!$F$2:$F$3000)*([1]程序注册表!$X$2:$X$3000))</f>
        <v>0</v>
      </c>
      <c r="V265">
        <f>SUMPRODUCT(($B265=[1]程序注册表!$C$2:$C$3000)*($V$1=[1]程序注册表!$F$2:$F$3000)*([1]程序注册表!$X$2:$X$3000))</f>
        <v>0</v>
      </c>
      <c r="W265">
        <f>SUMPRODUCT(($B265=[1]程序注册表!$C$2:$C$3000)*($W$1=[1]程序注册表!$F$2:$F$3000)*([1]程序注册表!$X$2:$X$3000))</f>
        <v>0</v>
      </c>
      <c r="X265">
        <f>SUMPRODUCT(($B265=[1]程序注册表!$C$2:$C$3000)*($X$1=[1]程序注册表!$F$2:$F$3000)*([1]程序注册表!$X$2:$X$3000))</f>
        <v>0</v>
      </c>
      <c r="Y265" s="9">
        <f t="shared" si="179"/>
        <v>0</v>
      </c>
      <c r="Z265" s="9">
        <f t="shared" si="180"/>
        <v>0</v>
      </c>
      <c r="AA265" s="9">
        <f t="shared" si="181"/>
        <v>0</v>
      </c>
      <c r="AB265" s="9">
        <f t="shared" si="182"/>
        <v>0</v>
      </c>
      <c r="AC265" s="9">
        <f t="shared" si="183"/>
        <v>0</v>
      </c>
      <c r="AD265" s="9">
        <f t="shared" si="184"/>
        <v>0</v>
      </c>
      <c r="AE265" s="9">
        <f t="shared" si="185"/>
        <v>0</v>
      </c>
      <c r="AF265" s="9">
        <f t="shared" si="186"/>
        <v>0</v>
      </c>
      <c r="AG265" s="9">
        <f t="shared" si="187"/>
        <v>0</v>
      </c>
      <c r="AH265" s="14">
        <f t="shared" si="188"/>
        <v>0</v>
      </c>
      <c r="AI265" s="14">
        <f t="shared" si="189"/>
        <v>0</v>
      </c>
      <c r="AJ265" s="14">
        <f t="shared" si="190"/>
        <v>0</v>
      </c>
      <c r="AK265" s="14">
        <f t="shared" si="191"/>
        <v>0</v>
      </c>
      <c r="AL265" s="14">
        <f t="shared" si="192"/>
        <v>0</v>
      </c>
      <c r="AM265" s="14">
        <f t="shared" si="193"/>
        <v>0</v>
      </c>
      <c r="AN265" s="14">
        <f t="shared" si="194"/>
        <v>0</v>
      </c>
      <c r="AO265" s="14">
        <f t="shared" si="195"/>
        <v>0</v>
      </c>
      <c r="AP265" s="14">
        <f t="shared" si="196"/>
        <v>0</v>
      </c>
      <c r="AQ265" s="16">
        <f t="shared" si="197"/>
        <v>0</v>
      </c>
      <c r="AR265" s="16">
        <f t="shared" si="198"/>
        <v>0</v>
      </c>
      <c r="AS265" s="16">
        <f t="shared" si="199"/>
        <v>0</v>
      </c>
      <c r="AT265" s="16">
        <f t="shared" si="200"/>
        <v>0</v>
      </c>
      <c r="AU265" s="16">
        <f t="shared" si="201"/>
        <v>0</v>
      </c>
      <c r="AV265" s="16">
        <f t="shared" si="202"/>
        <v>0</v>
      </c>
      <c r="AW265" s="16">
        <f t="shared" si="203"/>
        <v>0</v>
      </c>
      <c r="AX265" s="16">
        <f t="shared" si="204"/>
        <v>0</v>
      </c>
      <c r="AY265" s="16">
        <f t="shared" si="205"/>
        <v>0</v>
      </c>
      <c r="AZ265" s="18">
        <f t="shared" si="206"/>
        <v>0</v>
      </c>
      <c r="BA265" s="18">
        <f t="shared" si="207"/>
        <v>0</v>
      </c>
      <c r="BB265" s="18">
        <f t="shared" si="208"/>
        <v>0</v>
      </c>
      <c r="BC265" s="18">
        <f t="shared" si="209"/>
        <v>0</v>
      </c>
      <c r="BD265" s="18">
        <f t="shared" si="210"/>
        <v>0</v>
      </c>
      <c r="BE265" s="18">
        <f t="shared" si="211"/>
        <v>0</v>
      </c>
      <c r="BF265" s="18">
        <f t="shared" si="212"/>
        <v>0</v>
      </c>
      <c r="BG265" s="18">
        <f t="shared" si="213"/>
        <v>0</v>
      </c>
      <c r="BH265" s="18">
        <f t="shared" si="214"/>
        <v>0</v>
      </c>
    </row>
    <row r="266" spans="8:60" x14ac:dyDescent="0.25">
      <c r="H266" s="6" t="str">
        <f>IFERROR(VLOOKUP(B266,Sheet3!$A$1:$C$500,2,0),"")</f>
        <v/>
      </c>
      <c r="I266" s="2">
        <f t="shared" si="175"/>
        <v>0</v>
      </c>
      <c r="J266" s="2">
        <f t="shared" si="176"/>
        <v>0</v>
      </c>
      <c r="K266" s="12" t="str">
        <f>IFERROR(VLOOKUP(B266,Sheet3!$A$1:$C$500,3,0),"")</f>
        <v/>
      </c>
      <c r="L266" s="2">
        <f t="shared" si="177"/>
        <v>0</v>
      </c>
      <c r="M266" s="2">
        <f t="shared" si="178"/>
        <v>0</v>
      </c>
      <c r="N266">
        <f t="shared" si="215"/>
        <v>0</v>
      </c>
      <c r="O266">
        <f>SUMPRODUCT(($B266=[1]程序注册表!$C$2:$C$3000)*($O$1=[1]程序注册表!$F$2:$F$3000)*([1]程序注册表!$X$2:$X$3000))</f>
        <v>0</v>
      </c>
      <c r="P266">
        <f>SUMPRODUCT(($B266=[1]程序注册表!$C$2:$C$3000)*($P$1=[1]程序注册表!$F$2:$F$3000)*([1]程序注册表!$X$2:$X$3000))</f>
        <v>0</v>
      </c>
      <c r="Q266">
        <f>SUMPRODUCT(($B266=[1]程序注册表!$C$2:$C$3000)*($Q$1=[1]程序注册表!$F$2:$F$3000)*([1]程序注册表!$X$2:$X$3000))</f>
        <v>0</v>
      </c>
      <c r="R266">
        <f>SUMPRODUCT(($B266=[1]程序注册表!$C$2:$C$3000)*($R$1=[1]程序注册表!$F$2:$F$3000)*([1]程序注册表!$X$2:$X$3000))</f>
        <v>0</v>
      </c>
      <c r="S266">
        <f>SUMPRODUCT(($B266=[1]程序注册表!$C$2:$C$3000)*($S$1=[1]程序注册表!$F$2:$F$3000)*([1]程序注册表!$X$2:$X$3000))</f>
        <v>0</v>
      </c>
      <c r="T266">
        <f>SUMPRODUCT(($B266=[1]程序注册表!$C$2:$C$3000)*($T$1=[1]程序注册表!$F$2:$F$3000)*([1]程序注册表!$X$2:$X$3000))</f>
        <v>0</v>
      </c>
      <c r="U266">
        <f>SUMPRODUCT(($B266=[1]程序注册表!$C$2:$C$3000)*($U$1=[1]程序注册表!$F$2:$F$3000)*([1]程序注册表!$X$2:$X$3000))</f>
        <v>0</v>
      </c>
      <c r="V266">
        <f>SUMPRODUCT(($B266=[1]程序注册表!$C$2:$C$3000)*($V$1=[1]程序注册表!$F$2:$F$3000)*([1]程序注册表!$X$2:$X$3000))</f>
        <v>0</v>
      </c>
      <c r="W266">
        <f>SUMPRODUCT(($B266=[1]程序注册表!$C$2:$C$3000)*($W$1=[1]程序注册表!$F$2:$F$3000)*([1]程序注册表!$X$2:$X$3000))</f>
        <v>0</v>
      </c>
      <c r="X266">
        <f>SUMPRODUCT(($B266=[1]程序注册表!$C$2:$C$3000)*($X$1=[1]程序注册表!$F$2:$F$3000)*([1]程序注册表!$X$2:$X$3000))</f>
        <v>0</v>
      </c>
      <c r="Y266" s="9">
        <f t="shared" si="179"/>
        <v>0</v>
      </c>
      <c r="Z266" s="9">
        <f t="shared" si="180"/>
        <v>0</v>
      </c>
      <c r="AA266" s="9">
        <f t="shared" si="181"/>
        <v>0</v>
      </c>
      <c r="AB266" s="9">
        <f t="shared" si="182"/>
        <v>0</v>
      </c>
      <c r="AC266" s="9">
        <f t="shared" si="183"/>
        <v>0</v>
      </c>
      <c r="AD266" s="9">
        <f t="shared" si="184"/>
        <v>0</v>
      </c>
      <c r="AE266" s="9">
        <f t="shared" si="185"/>
        <v>0</v>
      </c>
      <c r="AF266" s="9">
        <f t="shared" si="186"/>
        <v>0</v>
      </c>
      <c r="AG266" s="9">
        <f t="shared" si="187"/>
        <v>0</v>
      </c>
      <c r="AH266" s="14">
        <f t="shared" si="188"/>
        <v>0</v>
      </c>
      <c r="AI266" s="14">
        <f t="shared" si="189"/>
        <v>0</v>
      </c>
      <c r="AJ266" s="14">
        <f t="shared" si="190"/>
        <v>0</v>
      </c>
      <c r="AK266" s="14">
        <f t="shared" si="191"/>
        <v>0</v>
      </c>
      <c r="AL266" s="14">
        <f t="shared" si="192"/>
        <v>0</v>
      </c>
      <c r="AM266" s="14">
        <f t="shared" si="193"/>
        <v>0</v>
      </c>
      <c r="AN266" s="14">
        <f t="shared" si="194"/>
        <v>0</v>
      </c>
      <c r="AO266" s="14">
        <f t="shared" si="195"/>
        <v>0</v>
      </c>
      <c r="AP266" s="14">
        <f t="shared" si="196"/>
        <v>0</v>
      </c>
      <c r="AQ266" s="16">
        <f t="shared" si="197"/>
        <v>0</v>
      </c>
      <c r="AR266" s="16">
        <f t="shared" si="198"/>
        <v>0</v>
      </c>
      <c r="AS266" s="16">
        <f t="shared" si="199"/>
        <v>0</v>
      </c>
      <c r="AT266" s="16">
        <f t="shared" si="200"/>
        <v>0</v>
      </c>
      <c r="AU266" s="16">
        <f t="shared" si="201"/>
        <v>0</v>
      </c>
      <c r="AV266" s="16">
        <f t="shared" si="202"/>
        <v>0</v>
      </c>
      <c r="AW266" s="16">
        <f t="shared" si="203"/>
        <v>0</v>
      </c>
      <c r="AX266" s="16">
        <f t="shared" si="204"/>
        <v>0</v>
      </c>
      <c r="AY266" s="16">
        <f t="shared" si="205"/>
        <v>0</v>
      </c>
      <c r="AZ266" s="18">
        <f t="shared" si="206"/>
        <v>0</v>
      </c>
      <c r="BA266" s="18">
        <f t="shared" si="207"/>
        <v>0</v>
      </c>
      <c r="BB266" s="18">
        <f t="shared" si="208"/>
        <v>0</v>
      </c>
      <c r="BC266" s="18">
        <f t="shared" si="209"/>
        <v>0</v>
      </c>
      <c r="BD266" s="18">
        <f t="shared" si="210"/>
        <v>0</v>
      </c>
      <c r="BE266" s="18">
        <f t="shared" si="211"/>
        <v>0</v>
      </c>
      <c r="BF266" s="18">
        <f t="shared" si="212"/>
        <v>0</v>
      </c>
      <c r="BG266" s="18">
        <f t="shared" si="213"/>
        <v>0</v>
      </c>
      <c r="BH266" s="18">
        <f t="shared" si="214"/>
        <v>0</v>
      </c>
    </row>
    <row r="267" spans="8:60" x14ac:dyDescent="0.25">
      <c r="H267" s="6" t="str">
        <f>IFERROR(VLOOKUP(B267,Sheet3!$A$1:$C$500,2,0),"")</f>
        <v/>
      </c>
      <c r="I267" s="2">
        <f t="shared" si="175"/>
        <v>0</v>
      </c>
      <c r="J267" s="2">
        <f t="shared" si="176"/>
        <v>0</v>
      </c>
      <c r="K267" s="12" t="str">
        <f>IFERROR(VLOOKUP(B267,Sheet3!$A$1:$C$500,3,0),"")</f>
        <v/>
      </c>
      <c r="L267" s="2">
        <f t="shared" si="177"/>
        <v>0</v>
      </c>
      <c r="M267" s="2">
        <f t="shared" si="178"/>
        <v>0</v>
      </c>
      <c r="N267">
        <f t="shared" si="215"/>
        <v>0</v>
      </c>
      <c r="O267">
        <f>SUMPRODUCT(($B267=[1]程序注册表!$C$2:$C$3000)*($O$1=[1]程序注册表!$F$2:$F$3000)*([1]程序注册表!$X$2:$X$3000))</f>
        <v>0</v>
      </c>
      <c r="P267">
        <f>SUMPRODUCT(($B267=[1]程序注册表!$C$2:$C$3000)*($P$1=[1]程序注册表!$F$2:$F$3000)*([1]程序注册表!$X$2:$X$3000))</f>
        <v>0</v>
      </c>
      <c r="Q267">
        <f>SUMPRODUCT(($B267=[1]程序注册表!$C$2:$C$3000)*($Q$1=[1]程序注册表!$F$2:$F$3000)*([1]程序注册表!$X$2:$X$3000))</f>
        <v>0</v>
      </c>
      <c r="R267">
        <f>SUMPRODUCT(($B267=[1]程序注册表!$C$2:$C$3000)*($R$1=[1]程序注册表!$F$2:$F$3000)*([1]程序注册表!$X$2:$X$3000))</f>
        <v>0</v>
      </c>
      <c r="S267">
        <f>SUMPRODUCT(($B267=[1]程序注册表!$C$2:$C$3000)*($S$1=[1]程序注册表!$F$2:$F$3000)*([1]程序注册表!$X$2:$X$3000))</f>
        <v>0</v>
      </c>
      <c r="T267">
        <f>SUMPRODUCT(($B267=[1]程序注册表!$C$2:$C$3000)*($T$1=[1]程序注册表!$F$2:$F$3000)*([1]程序注册表!$X$2:$X$3000))</f>
        <v>0</v>
      </c>
      <c r="U267">
        <f>SUMPRODUCT(($B267=[1]程序注册表!$C$2:$C$3000)*($U$1=[1]程序注册表!$F$2:$F$3000)*([1]程序注册表!$X$2:$X$3000))</f>
        <v>0</v>
      </c>
      <c r="V267">
        <f>SUMPRODUCT(($B267=[1]程序注册表!$C$2:$C$3000)*($V$1=[1]程序注册表!$F$2:$F$3000)*([1]程序注册表!$X$2:$X$3000))</f>
        <v>0</v>
      </c>
      <c r="W267">
        <f>SUMPRODUCT(($B267=[1]程序注册表!$C$2:$C$3000)*($W$1=[1]程序注册表!$F$2:$F$3000)*([1]程序注册表!$X$2:$X$3000))</f>
        <v>0</v>
      </c>
      <c r="X267">
        <f>SUMPRODUCT(($B267=[1]程序注册表!$C$2:$C$3000)*($X$1=[1]程序注册表!$F$2:$F$3000)*([1]程序注册表!$X$2:$X$3000))</f>
        <v>0</v>
      </c>
      <c r="Y267" s="9">
        <f t="shared" si="179"/>
        <v>0</v>
      </c>
      <c r="Z267" s="9">
        <f t="shared" si="180"/>
        <v>0</v>
      </c>
      <c r="AA267" s="9">
        <f t="shared" si="181"/>
        <v>0</v>
      </c>
      <c r="AB267" s="9">
        <f t="shared" si="182"/>
        <v>0</v>
      </c>
      <c r="AC267" s="9">
        <f t="shared" si="183"/>
        <v>0</v>
      </c>
      <c r="AD267" s="9">
        <f t="shared" si="184"/>
        <v>0</v>
      </c>
      <c r="AE267" s="9">
        <f t="shared" si="185"/>
        <v>0</v>
      </c>
      <c r="AF267" s="9">
        <f t="shared" si="186"/>
        <v>0</v>
      </c>
      <c r="AG267" s="9">
        <f t="shared" si="187"/>
        <v>0</v>
      </c>
      <c r="AH267" s="14">
        <f t="shared" si="188"/>
        <v>0</v>
      </c>
      <c r="AI267" s="14">
        <f t="shared" si="189"/>
        <v>0</v>
      </c>
      <c r="AJ267" s="14">
        <f t="shared" si="190"/>
        <v>0</v>
      </c>
      <c r="AK267" s="14">
        <f t="shared" si="191"/>
        <v>0</v>
      </c>
      <c r="AL267" s="14">
        <f t="shared" si="192"/>
        <v>0</v>
      </c>
      <c r="AM267" s="14">
        <f t="shared" si="193"/>
        <v>0</v>
      </c>
      <c r="AN267" s="14">
        <f t="shared" si="194"/>
        <v>0</v>
      </c>
      <c r="AO267" s="14">
        <f t="shared" si="195"/>
        <v>0</v>
      </c>
      <c r="AP267" s="14">
        <f t="shared" si="196"/>
        <v>0</v>
      </c>
      <c r="AQ267" s="16">
        <f t="shared" si="197"/>
        <v>0</v>
      </c>
      <c r="AR267" s="16">
        <f t="shared" si="198"/>
        <v>0</v>
      </c>
      <c r="AS267" s="16">
        <f t="shared" si="199"/>
        <v>0</v>
      </c>
      <c r="AT267" s="16">
        <f t="shared" si="200"/>
        <v>0</v>
      </c>
      <c r="AU267" s="16">
        <f t="shared" si="201"/>
        <v>0</v>
      </c>
      <c r="AV267" s="16">
        <f t="shared" si="202"/>
        <v>0</v>
      </c>
      <c r="AW267" s="16">
        <f t="shared" si="203"/>
        <v>0</v>
      </c>
      <c r="AX267" s="16">
        <f t="shared" si="204"/>
        <v>0</v>
      </c>
      <c r="AY267" s="16">
        <f t="shared" si="205"/>
        <v>0</v>
      </c>
      <c r="AZ267" s="18">
        <f t="shared" si="206"/>
        <v>0</v>
      </c>
      <c r="BA267" s="18">
        <f t="shared" si="207"/>
        <v>0</v>
      </c>
      <c r="BB267" s="18">
        <f t="shared" si="208"/>
        <v>0</v>
      </c>
      <c r="BC267" s="18">
        <f t="shared" si="209"/>
        <v>0</v>
      </c>
      <c r="BD267" s="18">
        <f t="shared" si="210"/>
        <v>0</v>
      </c>
      <c r="BE267" s="18">
        <f t="shared" si="211"/>
        <v>0</v>
      </c>
      <c r="BF267" s="18">
        <f t="shared" si="212"/>
        <v>0</v>
      </c>
      <c r="BG267" s="18">
        <f t="shared" si="213"/>
        <v>0</v>
      </c>
      <c r="BH267" s="18">
        <f t="shared" si="214"/>
        <v>0</v>
      </c>
    </row>
    <row r="268" spans="8:60" x14ac:dyDescent="0.25">
      <c r="H268" s="6" t="str">
        <f>IFERROR(VLOOKUP(B268,Sheet3!$A$1:$C$500,2,0),"")</f>
        <v/>
      </c>
      <c r="I268" s="2">
        <f t="shared" si="175"/>
        <v>0</v>
      </c>
      <c r="J268" s="2">
        <f t="shared" si="176"/>
        <v>0</v>
      </c>
      <c r="K268" s="12" t="str">
        <f>IFERROR(VLOOKUP(B268,Sheet3!$A$1:$C$500,3,0),"")</f>
        <v/>
      </c>
      <c r="L268" s="2">
        <f t="shared" si="177"/>
        <v>0</v>
      </c>
      <c r="M268" s="2">
        <f t="shared" si="178"/>
        <v>0</v>
      </c>
      <c r="N268">
        <f t="shared" si="215"/>
        <v>0</v>
      </c>
      <c r="O268">
        <f>SUMPRODUCT(($B268=[1]程序注册表!$C$2:$C$3000)*($O$1=[1]程序注册表!$F$2:$F$3000)*([1]程序注册表!$X$2:$X$3000))</f>
        <v>0</v>
      </c>
      <c r="P268">
        <f>SUMPRODUCT(($B268=[1]程序注册表!$C$2:$C$3000)*($P$1=[1]程序注册表!$F$2:$F$3000)*([1]程序注册表!$X$2:$X$3000))</f>
        <v>0</v>
      </c>
      <c r="Q268">
        <f>SUMPRODUCT(($B268=[1]程序注册表!$C$2:$C$3000)*($Q$1=[1]程序注册表!$F$2:$F$3000)*([1]程序注册表!$X$2:$X$3000))</f>
        <v>0</v>
      </c>
      <c r="R268">
        <f>SUMPRODUCT(($B268=[1]程序注册表!$C$2:$C$3000)*($R$1=[1]程序注册表!$F$2:$F$3000)*([1]程序注册表!$X$2:$X$3000))</f>
        <v>0</v>
      </c>
      <c r="S268">
        <f>SUMPRODUCT(($B268=[1]程序注册表!$C$2:$C$3000)*($S$1=[1]程序注册表!$F$2:$F$3000)*([1]程序注册表!$X$2:$X$3000))</f>
        <v>0</v>
      </c>
      <c r="T268">
        <f>SUMPRODUCT(($B268=[1]程序注册表!$C$2:$C$3000)*($T$1=[1]程序注册表!$F$2:$F$3000)*([1]程序注册表!$X$2:$X$3000))</f>
        <v>0</v>
      </c>
      <c r="U268">
        <f>SUMPRODUCT(($B268=[1]程序注册表!$C$2:$C$3000)*($U$1=[1]程序注册表!$F$2:$F$3000)*([1]程序注册表!$X$2:$X$3000))</f>
        <v>0</v>
      </c>
      <c r="V268">
        <f>SUMPRODUCT(($B268=[1]程序注册表!$C$2:$C$3000)*($V$1=[1]程序注册表!$F$2:$F$3000)*([1]程序注册表!$X$2:$X$3000))</f>
        <v>0</v>
      </c>
      <c r="W268">
        <f>SUMPRODUCT(($B268=[1]程序注册表!$C$2:$C$3000)*($W$1=[1]程序注册表!$F$2:$F$3000)*([1]程序注册表!$X$2:$X$3000))</f>
        <v>0</v>
      </c>
      <c r="X268">
        <f>SUMPRODUCT(($B268=[1]程序注册表!$C$2:$C$3000)*($X$1=[1]程序注册表!$F$2:$F$3000)*([1]程序注册表!$X$2:$X$3000))</f>
        <v>0</v>
      </c>
      <c r="Y268" s="9">
        <f t="shared" si="179"/>
        <v>0</v>
      </c>
      <c r="Z268" s="9">
        <f t="shared" si="180"/>
        <v>0</v>
      </c>
      <c r="AA268" s="9">
        <f t="shared" si="181"/>
        <v>0</v>
      </c>
      <c r="AB268" s="9">
        <f t="shared" si="182"/>
        <v>0</v>
      </c>
      <c r="AC268" s="9">
        <f t="shared" si="183"/>
        <v>0</v>
      </c>
      <c r="AD268" s="9">
        <f t="shared" si="184"/>
        <v>0</v>
      </c>
      <c r="AE268" s="9">
        <f t="shared" si="185"/>
        <v>0</v>
      </c>
      <c r="AF268" s="9">
        <f t="shared" si="186"/>
        <v>0</v>
      </c>
      <c r="AG268" s="9">
        <f t="shared" si="187"/>
        <v>0</v>
      </c>
      <c r="AH268" s="14">
        <f t="shared" si="188"/>
        <v>0</v>
      </c>
      <c r="AI268" s="14">
        <f t="shared" si="189"/>
        <v>0</v>
      </c>
      <c r="AJ268" s="14">
        <f t="shared" si="190"/>
        <v>0</v>
      </c>
      <c r="AK268" s="14">
        <f t="shared" si="191"/>
        <v>0</v>
      </c>
      <c r="AL268" s="14">
        <f t="shared" si="192"/>
        <v>0</v>
      </c>
      <c r="AM268" s="14">
        <f t="shared" si="193"/>
        <v>0</v>
      </c>
      <c r="AN268" s="14">
        <f t="shared" si="194"/>
        <v>0</v>
      </c>
      <c r="AO268" s="14">
        <f t="shared" si="195"/>
        <v>0</v>
      </c>
      <c r="AP268" s="14">
        <f t="shared" si="196"/>
        <v>0</v>
      </c>
      <c r="AQ268" s="16">
        <f t="shared" si="197"/>
        <v>0</v>
      </c>
      <c r="AR268" s="16">
        <f t="shared" si="198"/>
        <v>0</v>
      </c>
      <c r="AS268" s="16">
        <f t="shared" si="199"/>
        <v>0</v>
      </c>
      <c r="AT268" s="16">
        <f t="shared" si="200"/>
        <v>0</v>
      </c>
      <c r="AU268" s="16">
        <f t="shared" si="201"/>
        <v>0</v>
      </c>
      <c r="AV268" s="16">
        <f t="shared" si="202"/>
        <v>0</v>
      </c>
      <c r="AW268" s="16">
        <f t="shared" si="203"/>
        <v>0</v>
      </c>
      <c r="AX268" s="16">
        <f t="shared" si="204"/>
        <v>0</v>
      </c>
      <c r="AY268" s="16">
        <f t="shared" si="205"/>
        <v>0</v>
      </c>
      <c r="AZ268" s="18">
        <f t="shared" si="206"/>
        <v>0</v>
      </c>
      <c r="BA268" s="18">
        <f t="shared" si="207"/>
        <v>0</v>
      </c>
      <c r="BB268" s="18">
        <f t="shared" si="208"/>
        <v>0</v>
      </c>
      <c r="BC268" s="18">
        <f t="shared" si="209"/>
        <v>0</v>
      </c>
      <c r="BD268" s="18">
        <f t="shared" si="210"/>
        <v>0</v>
      </c>
      <c r="BE268" s="18">
        <f t="shared" si="211"/>
        <v>0</v>
      </c>
      <c r="BF268" s="18">
        <f t="shared" si="212"/>
        <v>0</v>
      </c>
      <c r="BG268" s="18">
        <f t="shared" si="213"/>
        <v>0</v>
      </c>
      <c r="BH268" s="18">
        <f t="shared" si="214"/>
        <v>0</v>
      </c>
    </row>
    <row r="269" spans="8:60" x14ac:dyDescent="0.25">
      <c r="H269" s="6" t="str">
        <f>IFERROR(VLOOKUP(B269,Sheet3!$A$1:$C$500,2,0),"")</f>
        <v/>
      </c>
      <c r="I269" s="2">
        <f t="shared" si="175"/>
        <v>0</v>
      </c>
      <c r="J269" s="2">
        <f t="shared" si="176"/>
        <v>0</v>
      </c>
      <c r="K269" s="12" t="str">
        <f>IFERROR(VLOOKUP(B269,Sheet3!$A$1:$C$500,3,0),"")</f>
        <v/>
      </c>
      <c r="L269" s="2">
        <f t="shared" si="177"/>
        <v>0</v>
      </c>
      <c r="M269" s="2">
        <f t="shared" si="178"/>
        <v>0</v>
      </c>
      <c r="N269">
        <f t="shared" si="215"/>
        <v>0</v>
      </c>
      <c r="O269">
        <f>SUMPRODUCT(($B269=[1]程序注册表!$C$2:$C$3000)*($O$1=[1]程序注册表!$F$2:$F$3000)*([1]程序注册表!$X$2:$X$3000))</f>
        <v>0</v>
      </c>
      <c r="P269">
        <f>SUMPRODUCT(($B269=[1]程序注册表!$C$2:$C$3000)*($P$1=[1]程序注册表!$F$2:$F$3000)*([1]程序注册表!$X$2:$X$3000))</f>
        <v>0</v>
      </c>
      <c r="Q269">
        <f>SUMPRODUCT(($B269=[1]程序注册表!$C$2:$C$3000)*($Q$1=[1]程序注册表!$F$2:$F$3000)*([1]程序注册表!$X$2:$X$3000))</f>
        <v>0</v>
      </c>
      <c r="R269">
        <f>SUMPRODUCT(($B269=[1]程序注册表!$C$2:$C$3000)*($R$1=[1]程序注册表!$F$2:$F$3000)*([1]程序注册表!$X$2:$X$3000))</f>
        <v>0</v>
      </c>
      <c r="S269">
        <f>SUMPRODUCT(($B269=[1]程序注册表!$C$2:$C$3000)*($S$1=[1]程序注册表!$F$2:$F$3000)*([1]程序注册表!$X$2:$X$3000))</f>
        <v>0</v>
      </c>
      <c r="T269">
        <f>SUMPRODUCT(($B269=[1]程序注册表!$C$2:$C$3000)*($T$1=[1]程序注册表!$F$2:$F$3000)*([1]程序注册表!$X$2:$X$3000))</f>
        <v>0</v>
      </c>
      <c r="U269">
        <f>SUMPRODUCT(($B269=[1]程序注册表!$C$2:$C$3000)*($U$1=[1]程序注册表!$F$2:$F$3000)*([1]程序注册表!$X$2:$X$3000))</f>
        <v>0</v>
      </c>
      <c r="V269">
        <f>SUMPRODUCT(($B269=[1]程序注册表!$C$2:$C$3000)*($V$1=[1]程序注册表!$F$2:$F$3000)*([1]程序注册表!$X$2:$X$3000))</f>
        <v>0</v>
      </c>
      <c r="W269">
        <f>SUMPRODUCT(($B269=[1]程序注册表!$C$2:$C$3000)*($W$1=[1]程序注册表!$F$2:$F$3000)*([1]程序注册表!$X$2:$X$3000))</f>
        <v>0</v>
      </c>
      <c r="X269">
        <f>SUMPRODUCT(($B269=[1]程序注册表!$C$2:$C$3000)*($X$1=[1]程序注册表!$F$2:$F$3000)*([1]程序注册表!$X$2:$X$3000))</f>
        <v>0</v>
      </c>
      <c r="Y269" s="9">
        <f t="shared" si="179"/>
        <v>0</v>
      </c>
      <c r="Z269" s="9">
        <f t="shared" si="180"/>
        <v>0</v>
      </c>
      <c r="AA269" s="9">
        <f t="shared" si="181"/>
        <v>0</v>
      </c>
      <c r="AB269" s="9">
        <f t="shared" si="182"/>
        <v>0</v>
      </c>
      <c r="AC269" s="9">
        <f t="shared" si="183"/>
        <v>0</v>
      </c>
      <c r="AD269" s="9">
        <f t="shared" si="184"/>
        <v>0</v>
      </c>
      <c r="AE269" s="9">
        <f t="shared" si="185"/>
        <v>0</v>
      </c>
      <c r="AF269" s="9">
        <f t="shared" si="186"/>
        <v>0</v>
      </c>
      <c r="AG269" s="9">
        <f t="shared" si="187"/>
        <v>0</v>
      </c>
      <c r="AH269" s="14">
        <f t="shared" si="188"/>
        <v>0</v>
      </c>
      <c r="AI269" s="14">
        <f t="shared" si="189"/>
        <v>0</v>
      </c>
      <c r="AJ269" s="14">
        <f t="shared" si="190"/>
        <v>0</v>
      </c>
      <c r="AK269" s="14">
        <f t="shared" si="191"/>
        <v>0</v>
      </c>
      <c r="AL269" s="14">
        <f t="shared" si="192"/>
        <v>0</v>
      </c>
      <c r="AM269" s="14">
        <f t="shared" si="193"/>
        <v>0</v>
      </c>
      <c r="AN269" s="14">
        <f t="shared" si="194"/>
        <v>0</v>
      </c>
      <c r="AO269" s="14">
        <f t="shared" si="195"/>
        <v>0</v>
      </c>
      <c r="AP269" s="14">
        <f t="shared" si="196"/>
        <v>0</v>
      </c>
      <c r="AQ269" s="16">
        <f t="shared" si="197"/>
        <v>0</v>
      </c>
      <c r="AR269" s="16">
        <f t="shared" si="198"/>
        <v>0</v>
      </c>
      <c r="AS269" s="16">
        <f t="shared" si="199"/>
        <v>0</v>
      </c>
      <c r="AT269" s="16">
        <f t="shared" si="200"/>
        <v>0</v>
      </c>
      <c r="AU269" s="16">
        <f t="shared" si="201"/>
        <v>0</v>
      </c>
      <c r="AV269" s="16">
        <f t="shared" si="202"/>
        <v>0</v>
      </c>
      <c r="AW269" s="16">
        <f t="shared" si="203"/>
        <v>0</v>
      </c>
      <c r="AX269" s="16">
        <f t="shared" si="204"/>
        <v>0</v>
      </c>
      <c r="AY269" s="16">
        <f t="shared" si="205"/>
        <v>0</v>
      </c>
      <c r="AZ269" s="18">
        <f t="shared" si="206"/>
        <v>0</v>
      </c>
      <c r="BA269" s="18">
        <f t="shared" si="207"/>
        <v>0</v>
      </c>
      <c r="BB269" s="18">
        <f t="shared" si="208"/>
        <v>0</v>
      </c>
      <c r="BC269" s="18">
        <f t="shared" si="209"/>
        <v>0</v>
      </c>
      <c r="BD269" s="18">
        <f t="shared" si="210"/>
        <v>0</v>
      </c>
      <c r="BE269" s="18">
        <f t="shared" si="211"/>
        <v>0</v>
      </c>
      <c r="BF269" s="18">
        <f t="shared" si="212"/>
        <v>0</v>
      </c>
      <c r="BG269" s="18">
        <f t="shared" si="213"/>
        <v>0</v>
      </c>
      <c r="BH269" s="18">
        <f t="shared" si="214"/>
        <v>0</v>
      </c>
    </row>
    <row r="270" spans="8:60" x14ac:dyDescent="0.25">
      <c r="H270" s="6" t="str">
        <f>IFERROR(VLOOKUP(B270,Sheet3!$A$1:$C$500,2,0),"")</f>
        <v/>
      </c>
      <c r="I270" s="2">
        <f t="shared" si="175"/>
        <v>0</v>
      </c>
      <c r="J270" s="2">
        <f t="shared" si="176"/>
        <v>0</v>
      </c>
      <c r="K270" s="12" t="str">
        <f>IFERROR(VLOOKUP(B270,Sheet3!$A$1:$C$500,3,0),"")</f>
        <v/>
      </c>
      <c r="L270" s="2">
        <f t="shared" si="177"/>
        <v>0</v>
      </c>
      <c r="M270" s="2">
        <f t="shared" si="178"/>
        <v>0</v>
      </c>
      <c r="N270">
        <f t="shared" si="215"/>
        <v>0</v>
      </c>
      <c r="O270">
        <f>SUMPRODUCT(($B270=[1]程序注册表!$C$2:$C$3000)*($O$1=[1]程序注册表!$F$2:$F$3000)*([1]程序注册表!$X$2:$X$3000))</f>
        <v>0</v>
      </c>
      <c r="P270">
        <f>SUMPRODUCT(($B270=[1]程序注册表!$C$2:$C$3000)*($P$1=[1]程序注册表!$F$2:$F$3000)*([1]程序注册表!$X$2:$X$3000))</f>
        <v>0</v>
      </c>
      <c r="Q270">
        <f>SUMPRODUCT(($B270=[1]程序注册表!$C$2:$C$3000)*($Q$1=[1]程序注册表!$F$2:$F$3000)*([1]程序注册表!$X$2:$X$3000))</f>
        <v>0</v>
      </c>
      <c r="R270">
        <f>SUMPRODUCT(($B270=[1]程序注册表!$C$2:$C$3000)*($R$1=[1]程序注册表!$F$2:$F$3000)*([1]程序注册表!$X$2:$X$3000))</f>
        <v>0</v>
      </c>
      <c r="S270">
        <f>SUMPRODUCT(($B270=[1]程序注册表!$C$2:$C$3000)*($S$1=[1]程序注册表!$F$2:$F$3000)*([1]程序注册表!$X$2:$X$3000))</f>
        <v>0</v>
      </c>
      <c r="T270">
        <f>SUMPRODUCT(($B270=[1]程序注册表!$C$2:$C$3000)*($T$1=[1]程序注册表!$F$2:$F$3000)*([1]程序注册表!$X$2:$X$3000))</f>
        <v>0</v>
      </c>
      <c r="U270">
        <f>SUMPRODUCT(($B270=[1]程序注册表!$C$2:$C$3000)*($U$1=[1]程序注册表!$F$2:$F$3000)*([1]程序注册表!$X$2:$X$3000))</f>
        <v>0</v>
      </c>
      <c r="V270">
        <f>SUMPRODUCT(($B270=[1]程序注册表!$C$2:$C$3000)*($V$1=[1]程序注册表!$F$2:$F$3000)*([1]程序注册表!$X$2:$X$3000))</f>
        <v>0</v>
      </c>
      <c r="W270">
        <f>SUMPRODUCT(($B270=[1]程序注册表!$C$2:$C$3000)*($W$1=[1]程序注册表!$F$2:$F$3000)*([1]程序注册表!$X$2:$X$3000))</f>
        <v>0</v>
      </c>
      <c r="X270">
        <f>SUMPRODUCT(($B270=[1]程序注册表!$C$2:$C$3000)*($X$1=[1]程序注册表!$F$2:$F$3000)*([1]程序注册表!$X$2:$X$3000))</f>
        <v>0</v>
      </c>
      <c r="Y270" s="9">
        <f t="shared" si="179"/>
        <v>0</v>
      </c>
      <c r="Z270" s="9">
        <f t="shared" si="180"/>
        <v>0</v>
      </c>
      <c r="AA270" s="9">
        <f t="shared" si="181"/>
        <v>0</v>
      </c>
      <c r="AB270" s="9">
        <f t="shared" si="182"/>
        <v>0</v>
      </c>
      <c r="AC270" s="9">
        <f t="shared" si="183"/>
        <v>0</v>
      </c>
      <c r="AD270" s="9">
        <f t="shared" si="184"/>
        <v>0</v>
      </c>
      <c r="AE270" s="9">
        <f t="shared" si="185"/>
        <v>0</v>
      </c>
      <c r="AF270" s="9">
        <f t="shared" si="186"/>
        <v>0</v>
      </c>
      <c r="AG270" s="9">
        <f t="shared" si="187"/>
        <v>0</v>
      </c>
      <c r="AH270" s="14">
        <f t="shared" si="188"/>
        <v>0</v>
      </c>
      <c r="AI270" s="14">
        <f t="shared" si="189"/>
        <v>0</v>
      </c>
      <c r="AJ270" s="14">
        <f t="shared" si="190"/>
        <v>0</v>
      </c>
      <c r="AK270" s="14">
        <f t="shared" si="191"/>
        <v>0</v>
      </c>
      <c r="AL270" s="14">
        <f t="shared" si="192"/>
        <v>0</v>
      </c>
      <c r="AM270" s="14">
        <f t="shared" si="193"/>
        <v>0</v>
      </c>
      <c r="AN270" s="14">
        <f t="shared" si="194"/>
        <v>0</v>
      </c>
      <c r="AO270" s="14">
        <f t="shared" si="195"/>
        <v>0</v>
      </c>
      <c r="AP270" s="14">
        <f t="shared" si="196"/>
        <v>0</v>
      </c>
      <c r="AQ270" s="16">
        <f t="shared" si="197"/>
        <v>0</v>
      </c>
      <c r="AR270" s="16">
        <f t="shared" si="198"/>
        <v>0</v>
      </c>
      <c r="AS270" s="16">
        <f t="shared" si="199"/>
        <v>0</v>
      </c>
      <c r="AT270" s="16">
        <f t="shared" si="200"/>
        <v>0</v>
      </c>
      <c r="AU270" s="16">
        <f t="shared" si="201"/>
        <v>0</v>
      </c>
      <c r="AV270" s="16">
        <f t="shared" si="202"/>
        <v>0</v>
      </c>
      <c r="AW270" s="16">
        <f t="shared" si="203"/>
        <v>0</v>
      </c>
      <c r="AX270" s="16">
        <f t="shared" si="204"/>
        <v>0</v>
      </c>
      <c r="AY270" s="16">
        <f t="shared" si="205"/>
        <v>0</v>
      </c>
      <c r="AZ270" s="18">
        <f t="shared" si="206"/>
        <v>0</v>
      </c>
      <c r="BA270" s="18">
        <f t="shared" si="207"/>
        <v>0</v>
      </c>
      <c r="BB270" s="18">
        <f t="shared" si="208"/>
        <v>0</v>
      </c>
      <c r="BC270" s="18">
        <f t="shared" si="209"/>
        <v>0</v>
      </c>
      <c r="BD270" s="18">
        <f t="shared" si="210"/>
        <v>0</v>
      </c>
      <c r="BE270" s="18">
        <f t="shared" si="211"/>
        <v>0</v>
      </c>
      <c r="BF270" s="18">
        <f t="shared" si="212"/>
        <v>0</v>
      </c>
      <c r="BG270" s="18">
        <f t="shared" si="213"/>
        <v>0</v>
      </c>
      <c r="BH270" s="18">
        <f t="shared" si="214"/>
        <v>0</v>
      </c>
    </row>
    <row r="271" spans="8:60" x14ac:dyDescent="0.25">
      <c r="H271" s="6" t="str">
        <f>IFERROR(VLOOKUP(B271,Sheet3!$A$1:$C$500,2,0),"")</f>
        <v/>
      </c>
      <c r="I271" s="2">
        <f t="shared" si="175"/>
        <v>0</v>
      </c>
      <c r="J271" s="2">
        <f t="shared" si="176"/>
        <v>0</v>
      </c>
      <c r="K271" s="12" t="str">
        <f>IFERROR(VLOOKUP(B271,Sheet3!$A$1:$C$500,3,0),"")</f>
        <v/>
      </c>
      <c r="L271" s="2">
        <f t="shared" si="177"/>
        <v>0</v>
      </c>
      <c r="M271" s="2">
        <f t="shared" si="178"/>
        <v>0</v>
      </c>
      <c r="N271">
        <f t="shared" si="215"/>
        <v>0</v>
      </c>
      <c r="O271">
        <f>SUMPRODUCT(($B271=[1]程序注册表!$C$2:$C$3000)*($O$1=[1]程序注册表!$F$2:$F$3000)*([1]程序注册表!$X$2:$X$3000))</f>
        <v>0</v>
      </c>
      <c r="P271">
        <f>SUMPRODUCT(($B271=[1]程序注册表!$C$2:$C$3000)*($P$1=[1]程序注册表!$F$2:$F$3000)*([1]程序注册表!$X$2:$X$3000))</f>
        <v>0</v>
      </c>
      <c r="Q271">
        <f>SUMPRODUCT(($B271=[1]程序注册表!$C$2:$C$3000)*($Q$1=[1]程序注册表!$F$2:$F$3000)*([1]程序注册表!$X$2:$X$3000))</f>
        <v>0</v>
      </c>
      <c r="R271">
        <f>SUMPRODUCT(($B271=[1]程序注册表!$C$2:$C$3000)*($R$1=[1]程序注册表!$F$2:$F$3000)*([1]程序注册表!$X$2:$X$3000))</f>
        <v>0</v>
      </c>
      <c r="S271">
        <f>SUMPRODUCT(($B271=[1]程序注册表!$C$2:$C$3000)*($S$1=[1]程序注册表!$F$2:$F$3000)*([1]程序注册表!$X$2:$X$3000))</f>
        <v>0</v>
      </c>
      <c r="T271">
        <f>SUMPRODUCT(($B271=[1]程序注册表!$C$2:$C$3000)*($T$1=[1]程序注册表!$F$2:$F$3000)*([1]程序注册表!$X$2:$X$3000))</f>
        <v>0</v>
      </c>
      <c r="U271">
        <f>SUMPRODUCT(($B271=[1]程序注册表!$C$2:$C$3000)*($U$1=[1]程序注册表!$F$2:$F$3000)*([1]程序注册表!$X$2:$X$3000))</f>
        <v>0</v>
      </c>
      <c r="V271">
        <f>SUMPRODUCT(($B271=[1]程序注册表!$C$2:$C$3000)*($V$1=[1]程序注册表!$F$2:$F$3000)*([1]程序注册表!$X$2:$X$3000))</f>
        <v>0</v>
      </c>
      <c r="W271">
        <f>SUMPRODUCT(($B271=[1]程序注册表!$C$2:$C$3000)*($W$1=[1]程序注册表!$F$2:$F$3000)*([1]程序注册表!$X$2:$X$3000))</f>
        <v>0</v>
      </c>
      <c r="X271">
        <f>SUMPRODUCT(($B271=[1]程序注册表!$C$2:$C$3000)*($X$1=[1]程序注册表!$F$2:$F$3000)*([1]程序注册表!$X$2:$X$3000))</f>
        <v>0</v>
      </c>
      <c r="Y271" s="9">
        <f t="shared" si="179"/>
        <v>0</v>
      </c>
      <c r="Z271" s="9">
        <f t="shared" si="180"/>
        <v>0</v>
      </c>
      <c r="AA271" s="9">
        <f t="shared" si="181"/>
        <v>0</v>
      </c>
      <c r="AB271" s="9">
        <f t="shared" si="182"/>
        <v>0</v>
      </c>
      <c r="AC271" s="9">
        <f t="shared" si="183"/>
        <v>0</v>
      </c>
      <c r="AD271" s="9">
        <f t="shared" si="184"/>
        <v>0</v>
      </c>
      <c r="AE271" s="9">
        <f t="shared" si="185"/>
        <v>0</v>
      </c>
      <c r="AF271" s="9">
        <f t="shared" si="186"/>
        <v>0</v>
      </c>
      <c r="AG271" s="9">
        <f t="shared" si="187"/>
        <v>0</v>
      </c>
      <c r="AH271" s="14">
        <f t="shared" si="188"/>
        <v>0</v>
      </c>
      <c r="AI271" s="14">
        <f t="shared" si="189"/>
        <v>0</v>
      </c>
      <c r="AJ271" s="14">
        <f t="shared" si="190"/>
        <v>0</v>
      </c>
      <c r="AK271" s="14">
        <f t="shared" si="191"/>
        <v>0</v>
      </c>
      <c r="AL271" s="14">
        <f t="shared" si="192"/>
        <v>0</v>
      </c>
      <c r="AM271" s="14">
        <f t="shared" si="193"/>
        <v>0</v>
      </c>
      <c r="AN271" s="14">
        <f t="shared" si="194"/>
        <v>0</v>
      </c>
      <c r="AO271" s="14">
        <f t="shared" si="195"/>
        <v>0</v>
      </c>
      <c r="AP271" s="14">
        <f t="shared" si="196"/>
        <v>0</v>
      </c>
      <c r="AQ271" s="16">
        <f t="shared" si="197"/>
        <v>0</v>
      </c>
      <c r="AR271" s="16">
        <f t="shared" si="198"/>
        <v>0</v>
      </c>
      <c r="AS271" s="16">
        <f t="shared" si="199"/>
        <v>0</v>
      </c>
      <c r="AT271" s="16">
        <f t="shared" si="200"/>
        <v>0</v>
      </c>
      <c r="AU271" s="16">
        <f t="shared" si="201"/>
        <v>0</v>
      </c>
      <c r="AV271" s="16">
        <f t="shared" si="202"/>
        <v>0</v>
      </c>
      <c r="AW271" s="16">
        <f t="shared" si="203"/>
        <v>0</v>
      </c>
      <c r="AX271" s="16">
        <f t="shared" si="204"/>
        <v>0</v>
      </c>
      <c r="AY271" s="16">
        <f t="shared" si="205"/>
        <v>0</v>
      </c>
      <c r="AZ271" s="18">
        <f t="shared" si="206"/>
        <v>0</v>
      </c>
      <c r="BA271" s="18">
        <f t="shared" si="207"/>
        <v>0</v>
      </c>
      <c r="BB271" s="18">
        <f t="shared" si="208"/>
        <v>0</v>
      </c>
      <c r="BC271" s="18">
        <f t="shared" si="209"/>
        <v>0</v>
      </c>
      <c r="BD271" s="18">
        <f t="shared" si="210"/>
        <v>0</v>
      </c>
      <c r="BE271" s="18">
        <f t="shared" si="211"/>
        <v>0</v>
      </c>
      <c r="BF271" s="18">
        <f t="shared" si="212"/>
        <v>0</v>
      </c>
      <c r="BG271" s="18">
        <f t="shared" si="213"/>
        <v>0</v>
      </c>
      <c r="BH271" s="18">
        <f t="shared" si="214"/>
        <v>0</v>
      </c>
    </row>
    <row r="272" spans="8:60" x14ac:dyDescent="0.25">
      <c r="H272" s="6" t="str">
        <f>IFERROR(VLOOKUP(B272,Sheet3!$A$1:$C$500,2,0),"")</f>
        <v/>
      </c>
      <c r="I272" s="2">
        <f t="shared" si="175"/>
        <v>0</v>
      </c>
      <c r="J272" s="2">
        <f t="shared" si="176"/>
        <v>0</v>
      </c>
      <c r="K272" s="12" t="str">
        <f>IFERROR(VLOOKUP(B272,Sheet3!$A$1:$C$500,3,0),"")</f>
        <v/>
      </c>
      <c r="L272" s="2">
        <f t="shared" si="177"/>
        <v>0</v>
      </c>
      <c r="M272" s="2">
        <f t="shared" si="178"/>
        <v>0</v>
      </c>
      <c r="N272">
        <f t="shared" si="215"/>
        <v>0</v>
      </c>
      <c r="O272">
        <f>SUMPRODUCT(($B272=[1]程序注册表!$C$2:$C$3000)*($O$1=[1]程序注册表!$F$2:$F$3000)*([1]程序注册表!$X$2:$X$3000))</f>
        <v>0</v>
      </c>
      <c r="P272">
        <f>SUMPRODUCT(($B272=[1]程序注册表!$C$2:$C$3000)*($P$1=[1]程序注册表!$F$2:$F$3000)*([1]程序注册表!$X$2:$X$3000))</f>
        <v>0</v>
      </c>
      <c r="Q272">
        <f>SUMPRODUCT(($B272=[1]程序注册表!$C$2:$C$3000)*($Q$1=[1]程序注册表!$F$2:$F$3000)*([1]程序注册表!$X$2:$X$3000))</f>
        <v>0</v>
      </c>
      <c r="R272">
        <f>SUMPRODUCT(($B272=[1]程序注册表!$C$2:$C$3000)*($R$1=[1]程序注册表!$F$2:$F$3000)*([1]程序注册表!$X$2:$X$3000))</f>
        <v>0</v>
      </c>
      <c r="S272">
        <f>SUMPRODUCT(($B272=[1]程序注册表!$C$2:$C$3000)*($S$1=[1]程序注册表!$F$2:$F$3000)*([1]程序注册表!$X$2:$X$3000))</f>
        <v>0</v>
      </c>
      <c r="T272">
        <f>SUMPRODUCT(($B272=[1]程序注册表!$C$2:$C$3000)*($T$1=[1]程序注册表!$F$2:$F$3000)*([1]程序注册表!$X$2:$X$3000))</f>
        <v>0</v>
      </c>
      <c r="U272">
        <f>SUMPRODUCT(($B272=[1]程序注册表!$C$2:$C$3000)*($U$1=[1]程序注册表!$F$2:$F$3000)*([1]程序注册表!$X$2:$X$3000))</f>
        <v>0</v>
      </c>
      <c r="V272">
        <f>SUMPRODUCT(($B272=[1]程序注册表!$C$2:$C$3000)*($V$1=[1]程序注册表!$F$2:$F$3000)*([1]程序注册表!$X$2:$X$3000))</f>
        <v>0</v>
      </c>
      <c r="W272">
        <f>SUMPRODUCT(($B272=[1]程序注册表!$C$2:$C$3000)*($W$1=[1]程序注册表!$F$2:$F$3000)*([1]程序注册表!$X$2:$X$3000))</f>
        <v>0</v>
      </c>
      <c r="X272">
        <f>SUMPRODUCT(($B272=[1]程序注册表!$C$2:$C$3000)*($X$1=[1]程序注册表!$F$2:$F$3000)*([1]程序注册表!$X$2:$X$3000))</f>
        <v>0</v>
      </c>
      <c r="Y272" s="9">
        <f t="shared" si="179"/>
        <v>0</v>
      </c>
      <c r="Z272" s="9">
        <f t="shared" si="180"/>
        <v>0</v>
      </c>
      <c r="AA272" s="9">
        <f t="shared" si="181"/>
        <v>0</v>
      </c>
      <c r="AB272" s="9">
        <f t="shared" si="182"/>
        <v>0</v>
      </c>
      <c r="AC272" s="9">
        <f t="shared" si="183"/>
        <v>0</v>
      </c>
      <c r="AD272" s="9">
        <f t="shared" si="184"/>
        <v>0</v>
      </c>
      <c r="AE272" s="9">
        <f t="shared" si="185"/>
        <v>0</v>
      </c>
      <c r="AF272" s="9">
        <f t="shared" si="186"/>
        <v>0</v>
      </c>
      <c r="AG272" s="9">
        <f t="shared" si="187"/>
        <v>0</v>
      </c>
      <c r="AH272" s="14">
        <f t="shared" si="188"/>
        <v>0</v>
      </c>
      <c r="AI272" s="14">
        <f t="shared" si="189"/>
        <v>0</v>
      </c>
      <c r="AJ272" s="14">
        <f t="shared" si="190"/>
        <v>0</v>
      </c>
      <c r="AK272" s="14">
        <f t="shared" si="191"/>
        <v>0</v>
      </c>
      <c r="AL272" s="14">
        <f t="shared" si="192"/>
        <v>0</v>
      </c>
      <c r="AM272" s="14">
        <f t="shared" si="193"/>
        <v>0</v>
      </c>
      <c r="AN272" s="14">
        <f t="shared" si="194"/>
        <v>0</v>
      </c>
      <c r="AO272" s="14">
        <f t="shared" si="195"/>
        <v>0</v>
      </c>
      <c r="AP272" s="14">
        <f t="shared" si="196"/>
        <v>0</v>
      </c>
      <c r="AQ272" s="16">
        <f t="shared" si="197"/>
        <v>0</v>
      </c>
      <c r="AR272" s="16">
        <f t="shared" si="198"/>
        <v>0</v>
      </c>
      <c r="AS272" s="16">
        <f t="shared" si="199"/>
        <v>0</v>
      </c>
      <c r="AT272" s="16">
        <f t="shared" si="200"/>
        <v>0</v>
      </c>
      <c r="AU272" s="16">
        <f t="shared" si="201"/>
        <v>0</v>
      </c>
      <c r="AV272" s="16">
        <f t="shared" si="202"/>
        <v>0</v>
      </c>
      <c r="AW272" s="16">
        <f t="shared" si="203"/>
        <v>0</v>
      </c>
      <c r="AX272" s="16">
        <f t="shared" si="204"/>
        <v>0</v>
      </c>
      <c r="AY272" s="16">
        <f t="shared" si="205"/>
        <v>0</v>
      </c>
      <c r="AZ272" s="18">
        <f t="shared" si="206"/>
        <v>0</v>
      </c>
      <c r="BA272" s="18">
        <f t="shared" si="207"/>
        <v>0</v>
      </c>
      <c r="BB272" s="18">
        <f t="shared" si="208"/>
        <v>0</v>
      </c>
      <c r="BC272" s="18">
        <f t="shared" si="209"/>
        <v>0</v>
      </c>
      <c r="BD272" s="18">
        <f t="shared" si="210"/>
        <v>0</v>
      </c>
      <c r="BE272" s="18">
        <f t="shared" si="211"/>
        <v>0</v>
      </c>
      <c r="BF272" s="18">
        <f t="shared" si="212"/>
        <v>0</v>
      </c>
      <c r="BG272" s="18">
        <f t="shared" si="213"/>
        <v>0</v>
      </c>
      <c r="BH272" s="18">
        <f t="shared" si="214"/>
        <v>0</v>
      </c>
    </row>
    <row r="273" spans="8:60" x14ac:dyDescent="0.25">
      <c r="H273" s="6" t="str">
        <f>IFERROR(VLOOKUP(B273,Sheet3!$A$1:$C$500,2,0),"")</f>
        <v/>
      </c>
      <c r="I273" s="2">
        <f t="shared" ref="I273:I336" si="216">IFERROR(VLOOKUP(H273,$BJ$2:$BL$10,3,0),0)</f>
        <v>0</v>
      </c>
      <c r="J273" s="2">
        <f t="shared" ref="J273:J336" si="217">IFERROR(VLOOKUP(H273,$BJ$2:$BL$10,2,0),0)</f>
        <v>0</v>
      </c>
      <c r="K273" s="12" t="str">
        <f>IFERROR(VLOOKUP(B273,Sheet3!$A$1:$C$500,3,0),"")</f>
        <v/>
      </c>
      <c r="L273" s="2">
        <f t="shared" ref="L273:L336" si="218">IFERROR(VLOOKUP(K273,$BJ$2:$BL$10,3,0),0)</f>
        <v>0</v>
      </c>
      <c r="M273" s="2">
        <f t="shared" ref="M273:M336" si="219">IFERROR(VLOOKUP(K273,$BJ$2:$BL$10,2,0),0)</f>
        <v>0</v>
      </c>
      <c r="N273">
        <f t="shared" si="215"/>
        <v>0</v>
      </c>
      <c r="O273">
        <f>SUMPRODUCT(($B273=[1]程序注册表!$C$2:$C$3000)*($O$1=[1]程序注册表!$F$2:$F$3000)*([1]程序注册表!$X$2:$X$3000))</f>
        <v>0</v>
      </c>
      <c r="P273">
        <f>SUMPRODUCT(($B273=[1]程序注册表!$C$2:$C$3000)*($P$1=[1]程序注册表!$F$2:$F$3000)*([1]程序注册表!$X$2:$X$3000))</f>
        <v>0</v>
      </c>
      <c r="Q273">
        <f>SUMPRODUCT(($B273=[1]程序注册表!$C$2:$C$3000)*($Q$1=[1]程序注册表!$F$2:$F$3000)*([1]程序注册表!$X$2:$X$3000))</f>
        <v>0</v>
      </c>
      <c r="R273">
        <f>SUMPRODUCT(($B273=[1]程序注册表!$C$2:$C$3000)*($R$1=[1]程序注册表!$F$2:$F$3000)*([1]程序注册表!$X$2:$X$3000))</f>
        <v>0</v>
      </c>
      <c r="S273">
        <f>SUMPRODUCT(($B273=[1]程序注册表!$C$2:$C$3000)*($S$1=[1]程序注册表!$F$2:$F$3000)*([1]程序注册表!$X$2:$X$3000))</f>
        <v>0</v>
      </c>
      <c r="T273">
        <f>SUMPRODUCT(($B273=[1]程序注册表!$C$2:$C$3000)*($T$1=[1]程序注册表!$F$2:$F$3000)*([1]程序注册表!$X$2:$X$3000))</f>
        <v>0</v>
      </c>
      <c r="U273">
        <f>SUMPRODUCT(($B273=[1]程序注册表!$C$2:$C$3000)*($U$1=[1]程序注册表!$F$2:$F$3000)*([1]程序注册表!$X$2:$X$3000))</f>
        <v>0</v>
      </c>
      <c r="V273">
        <f>SUMPRODUCT(($B273=[1]程序注册表!$C$2:$C$3000)*($V$1=[1]程序注册表!$F$2:$F$3000)*([1]程序注册表!$X$2:$X$3000))</f>
        <v>0</v>
      </c>
      <c r="W273">
        <f>SUMPRODUCT(($B273=[1]程序注册表!$C$2:$C$3000)*($W$1=[1]程序注册表!$F$2:$F$3000)*([1]程序注册表!$X$2:$X$3000))</f>
        <v>0</v>
      </c>
      <c r="X273">
        <f>SUMPRODUCT(($B273=[1]程序注册表!$C$2:$C$3000)*($X$1=[1]程序注册表!$F$2:$F$3000)*([1]程序注册表!$X$2:$X$3000))</f>
        <v>0</v>
      </c>
      <c r="Y273" s="9">
        <f t="shared" ref="Y273:Y336" si="220">IF($Y$1=$H273,$N273/$J273/$I273,0)</f>
        <v>0</v>
      </c>
      <c r="Z273" s="9">
        <f t="shared" ref="Z273:Z336" si="221">IF($Z$1=H273,$N273/$J273/$I273,0)</f>
        <v>0</v>
      </c>
      <c r="AA273" s="9">
        <f t="shared" ref="AA273:AA336" si="222">IF($AA$1=$H273,$N273/$J273/$I273,0)</f>
        <v>0</v>
      </c>
      <c r="AB273" s="9">
        <f t="shared" ref="AB273:AB336" si="223">IF($AB$1=$H273,$N273/$J273/$I273,0)</f>
        <v>0</v>
      </c>
      <c r="AC273" s="9">
        <f t="shared" ref="AC273:AC336" si="224">IF($AC$1=$H273,$N273/$J273/$I273,0)</f>
        <v>0</v>
      </c>
      <c r="AD273" s="9">
        <f t="shared" ref="AD273:AD336" si="225">IF($AD$1=$H273,$N273/$J273/$I273,0)</f>
        <v>0</v>
      </c>
      <c r="AE273" s="9">
        <f t="shared" ref="AE273:AE336" si="226">IF($AE$1=$H273,$N273/$J273/$I273,0)</f>
        <v>0</v>
      </c>
      <c r="AF273" s="9">
        <f t="shared" ref="AF273:AF336" si="227">IF($AF$1=$H273,$N273/$J273/$I273,0)</f>
        <v>0</v>
      </c>
      <c r="AG273" s="9">
        <f t="shared" ref="AG273:AG336" si="228">IF($AG$1=$H273,$N273/$J273/$I273,0)</f>
        <v>0</v>
      </c>
      <c r="AH273" s="14">
        <f t="shared" ref="AH273:AH336" si="229">IF($AH$1=$K273,$N273/$M273/$L273,0)</f>
        <v>0</v>
      </c>
      <c r="AI273" s="14">
        <f t="shared" ref="AI273:AI336" si="230">IF($AI$1=$K273,$N273/$M273/$L273,0)</f>
        <v>0</v>
      </c>
      <c r="AJ273" s="14">
        <f t="shared" ref="AJ273:AJ336" si="231">IF($AJ$1=$K273,$N273/$M273/$L273,0)</f>
        <v>0</v>
      </c>
      <c r="AK273" s="14">
        <f t="shared" ref="AK273:AK336" si="232">IF($AK$1=$K273,$N273/$M273/$L273,0)</f>
        <v>0</v>
      </c>
      <c r="AL273" s="14">
        <f t="shared" ref="AL273:AL336" si="233">IF($AL$1=$K273,$N273/$M273/$L273,0)</f>
        <v>0</v>
      </c>
      <c r="AM273" s="14">
        <f t="shared" ref="AM273:AM336" si="234">IF($AM$1=$K273,$N273/$M273/$L273,0)</f>
        <v>0</v>
      </c>
      <c r="AN273" s="14">
        <f t="shared" ref="AN273:AN336" si="235">IF($AN$1=$K273,$N273/$M273/$L273,0)</f>
        <v>0</v>
      </c>
      <c r="AO273" s="14">
        <f t="shared" ref="AO273:AO336" si="236">IF($AO$1=$K273,$N273/$M273/$L273,0)</f>
        <v>0</v>
      </c>
      <c r="AP273" s="14">
        <f t="shared" ref="AP273:AP336" si="237">IF($AP$1=$K273,$N273/$M273/$L273,0)</f>
        <v>0</v>
      </c>
      <c r="AQ273" s="16">
        <f t="shared" ref="AQ273:AQ336" si="238">IF(AI273+AJ273+AK273+AL273+AM273+AN273+AO273+AP273=0,Y273,Y273/2)</f>
        <v>0</v>
      </c>
      <c r="AR273" s="16">
        <f t="shared" ref="AR273:AR336" si="239">IF(AH273+AJ273+AK273+AL273+AM273+AN273+AO273+AP273=0,Z273,Z273/2)</f>
        <v>0</v>
      </c>
      <c r="AS273" s="16">
        <f t="shared" ref="AS273:AS336" si="240">IF(AH273+AI273+AK273+AM273+AL273+AN273+AO273+AP273=0,AA273,AA273/2)</f>
        <v>0</v>
      </c>
      <c r="AT273" s="16">
        <f t="shared" ref="AT273:AT336" si="241">IF(AH273+AI273+AJ273+AL273+AM273+AN273+AO273+AP273=0,AB273,AB273/2)</f>
        <v>0</v>
      </c>
      <c r="AU273" s="16">
        <f t="shared" ref="AU273:AU336" si="242">IF(AH273+AI273+AJ273+AK273+AM273+AN273+AO273+AP273=0,AC273,AC273/2)</f>
        <v>0</v>
      </c>
      <c r="AV273" s="16">
        <f t="shared" ref="AV273:AV336" si="243">IF(AH273+AI273+AJ273+AK273+AL273+AN273+AO273+AP273=0,AD273,AD273/2)</f>
        <v>0</v>
      </c>
      <c r="AW273" s="16">
        <f t="shared" ref="AW273:AW336" si="244">IF(AH273+AI273+AJ273+AK273+AL273+AM273+AO273+AP273=0,AE273,AE273/2)</f>
        <v>0</v>
      </c>
      <c r="AX273" s="16">
        <f t="shared" ref="AX273:AX336" si="245">IF(AH273+AI273+AJ273+AK273+AL273+AM273+AN273+AP273=0,AF273,AF273/2)</f>
        <v>0</v>
      </c>
      <c r="AY273" s="16">
        <f t="shared" ref="AY273:AY336" si="246">IF(AH273+AI273+AJ273+AK273+AL273+AM273+AN273+AO273=0,AG273,AG273/2)</f>
        <v>0</v>
      </c>
      <c r="AZ273" s="18">
        <f t="shared" ref="AZ273:AZ336" si="247">IF(Z273+AA273+AB273+AC273+AD273+AE273+AF273+AG273=0,AH273,AH273/2)</f>
        <v>0</v>
      </c>
      <c r="BA273" s="18">
        <f t="shared" ref="BA273:BA336" si="248">IF(Y273+AA273+AB273+AC273+AD273+AE273+AF273+AG273=0,AI273,AI273/2)</f>
        <v>0</v>
      </c>
      <c r="BB273" s="18">
        <f t="shared" ref="BB273:BB336" si="249">IF(Y273+Z273+AB273+AC273+AD273+AE273+AF273+AG273=0,AJ273,AJ273/2)</f>
        <v>0</v>
      </c>
      <c r="BC273" s="18">
        <f t="shared" ref="BC273:BC336" si="250">IF(Y273+Z273+AA273+AC273+AD273+AE273+AF273+AG273=0,AK273,AK273/2)</f>
        <v>0</v>
      </c>
      <c r="BD273" s="18">
        <f t="shared" ref="BD273:BD336" si="251">IF(Y273+Z273+AA273+AB273+AD273+AE273+AF273+AG273=0,AL273,AL273/2)</f>
        <v>0</v>
      </c>
      <c r="BE273" s="18">
        <f t="shared" ref="BE273:BE336" si="252">IF(Y273+Z273+AA273+AB273+AC273+AE273+AF273+AG273=0,AM273,AM273/2)</f>
        <v>0</v>
      </c>
      <c r="BF273" s="18">
        <f t="shared" ref="BF273:BF336" si="253">IF(Y273+Z273+AA273+AB273+AC273+AD273+AF273+AG273=0,AN273,AN273/2)</f>
        <v>0</v>
      </c>
      <c r="BG273" s="18">
        <f t="shared" ref="BG273:BG336" si="254">IF(Y273+Z273+AA273+AB273+AC273+AD273+AE273+AG273=0,AO273,AO273/2)</f>
        <v>0</v>
      </c>
      <c r="BH273" s="18">
        <f t="shared" ref="BH273:BH336" si="255">IF(Y273+Z273+AA273+AB273+AC273+AD273+AE273+AF273=0,AP273,AP273/2)</f>
        <v>0</v>
      </c>
    </row>
    <row r="274" spans="8:60" x14ac:dyDescent="0.25">
      <c r="H274" s="6" t="str">
        <f>IFERROR(VLOOKUP(B274,Sheet3!$A$1:$C$500,2,0),"")</f>
        <v/>
      </c>
      <c r="I274" s="2">
        <f t="shared" si="216"/>
        <v>0</v>
      </c>
      <c r="J274" s="2">
        <f t="shared" si="217"/>
        <v>0</v>
      </c>
      <c r="K274" s="12" t="str">
        <f>IFERROR(VLOOKUP(B274,Sheet3!$A$1:$C$500,3,0),"")</f>
        <v/>
      </c>
      <c r="L274" s="2">
        <f t="shared" si="218"/>
        <v>0</v>
      </c>
      <c r="M274" s="2">
        <f t="shared" si="219"/>
        <v>0</v>
      </c>
      <c r="N274">
        <f t="shared" si="215"/>
        <v>0</v>
      </c>
      <c r="O274">
        <f>SUMPRODUCT(($B274=[1]程序注册表!$C$2:$C$3000)*($O$1=[1]程序注册表!$F$2:$F$3000)*([1]程序注册表!$X$2:$X$3000))</f>
        <v>0</v>
      </c>
      <c r="P274">
        <f>SUMPRODUCT(($B274=[1]程序注册表!$C$2:$C$3000)*($P$1=[1]程序注册表!$F$2:$F$3000)*([1]程序注册表!$X$2:$X$3000))</f>
        <v>0</v>
      </c>
      <c r="Q274">
        <f>SUMPRODUCT(($B274=[1]程序注册表!$C$2:$C$3000)*($Q$1=[1]程序注册表!$F$2:$F$3000)*([1]程序注册表!$X$2:$X$3000))</f>
        <v>0</v>
      </c>
      <c r="R274">
        <f>SUMPRODUCT(($B274=[1]程序注册表!$C$2:$C$3000)*($R$1=[1]程序注册表!$F$2:$F$3000)*([1]程序注册表!$X$2:$X$3000))</f>
        <v>0</v>
      </c>
      <c r="S274">
        <f>SUMPRODUCT(($B274=[1]程序注册表!$C$2:$C$3000)*($S$1=[1]程序注册表!$F$2:$F$3000)*([1]程序注册表!$X$2:$X$3000))</f>
        <v>0</v>
      </c>
      <c r="T274">
        <f>SUMPRODUCT(($B274=[1]程序注册表!$C$2:$C$3000)*($T$1=[1]程序注册表!$F$2:$F$3000)*([1]程序注册表!$X$2:$X$3000))</f>
        <v>0</v>
      </c>
      <c r="U274">
        <f>SUMPRODUCT(($B274=[1]程序注册表!$C$2:$C$3000)*($U$1=[1]程序注册表!$F$2:$F$3000)*([1]程序注册表!$X$2:$X$3000))</f>
        <v>0</v>
      </c>
      <c r="V274">
        <f>SUMPRODUCT(($B274=[1]程序注册表!$C$2:$C$3000)*($V$1=[1]程序注册表!$F$2:$F$3000)*([1]程序注册表!$X$2:$X$3000))</f>
        <v>0</v>
      </c>
      <c r="W274">
        <f>SUMPRODUCT(($B274=[1]程序注册表!$C$2:$C$3000)*($W$1=[1]程序注册表!$F$2:$F$3000)*([1]程序注册表!$X$2:$X$3000))</f>
        <v>0</v>
      </c>
      <c r="X274">
        <f>SUMPRODUCT(($B274=[1]程序注册表!$C$2:$C$3000)*($X$1=[1]程序注册表!$F$2:$F$3000)*([1]程序注册表!$X$2:$X$3000))</f>
        <v>0</v>
      </c>
      <c r="Y274" s="9">
        <f t="shared" si="220"/>
        <v>0</v>
      </c>
      <c r="Z274" s="9">
        <f t="shared" si="221"/>
        <v>0</v>
      </c>
      <c r="AA274" s="9">
        <f t="shared" si="222"/>
        <v>0</v>
      </c>
      <c r="AB274" s="9">
        <f t="shared" si="223"/>
        <v>0</v>
      </c>
      <c r="AC274" s="9">
        <f t="shared" si="224"/>
        <v>0</v>
      </c>
      <c r="AD274" s="9">
        <f t="shared" si="225"/>
        <v>0</v>
      </c>
      <c r="AE274" s="9">
        <f t="shared" si="226"/>
        <v>0</v>
      </c>
      <c r="AF274" s="9">
        <f t="shared" si="227"/>
        <v>0</v>
      </c>
      <c r="AG274" s="9">
        <f t="shared" si="228"/>
        <v>0</v>
      </c>
      <c r="AH274" s="14">
        <f t="shared" si="229"/>
        <v>0</v>
      </c>
      <c r="AI274" s="14">
        <f t="shared" si="230"/>
        <v>0</v>
      </c>
      <c r="AJ274" s="14">
        <f t="shared" si="231"/>
        <v>0</v>
      </c>
      <c r="AK274" s="14">
        <f t="shared" si="232"/>
        <v>0</v>
      </c>
      <c r="AL274" s="14">
        <f t="shared" si="233"/>
        <v>0</v>
      </c>
      <c r="AM274" s="14">
        <f t="shared" si="234"/>
        <v>0</v>
      </c>
      <c r="AN274" s="14">
        <f t="shared" si="235"/>
        <v>0</v>
      </c>
      <c r="AO274" s="14">
        <f t="shared" si="236"/>
        <v>0</v>
      </c>
      <c r="AP274" s="14">
        <f t="shared" si="237"/>
        <v>0</v>
      </c>
      <c r="AQ274" s="16">
        <f t="shared" si="238"/>
        <v>0</v>
      </c>
      <c r="AR274" s="16">
        <f t="shared" si="239"/>
        <v>0</v>
      </c>
      <c r="AS274" s="16">
        <f t="shared" si="240"/>
        <v>0</v>
      </c>
      <c r="AT274" s="16">
        <f t="shared" si="241"/>
        <v>0</v>
      </c>
      <c r="AU274" s="16">
        <f t="shared" si="242"/>
        <v>0</v>
      </c>
      <c r="AV274" s="16">
        <f t="shared" si="243"/>
        <v>0</v>
      </c>
      <c r="AW274" s="16">
        <f t="shared" si="244"/>
        <v>0</v>
      </c>
      <c r="AX274" s="16">
        <f t="shared" si="245"/>
        <v>0</v>
      </c>
      <c r="AY274" s="16">
        <f t="shared" si="246"/>
        <v>0</v>
      </c>
      <c r="AZ274" s="18">
        <f t="shared" si="247"/>
        <v>0</v>
      </c>
      <c r="BA274" s="18">
        <f t="shared" si="248"/>
        <v>0</v>
      </c>
      <c r="BB274" s="18">
        <f t="shared" si="249"/>
        <v>0</v>
      </c>
      <c r="BC274" s="18">
        <f t="shared" si="250"/>
        <v>0</v>
      </c>
      <c r="BD274" s="18">
        <f t="shared" si="251"/>
        <v>0</v>
      </c>
      <c r="BE274" s="18">
        <f t="shared" si="252"/>
        <v>0</v>
      </c>
      <c r="BF274" s="18">
        <f t="shared" si="253"/>
        <v>0</v>
      </c>
      <c r="BG274" s="18">
        <f t="shared" si="254"/>
        <v>0</v>
      </c>
      <c r="BH274" s="18">
        <f t="shared" si="255"/>
        <v>0</v>
      </c>
    </row>
    <row r="275" spans="8:60" x14ac:dyDescent="0.25">
      <c r="H275" s="6" t="str">
        <f>IFERROR(VLOOKUP(B275,Sheet3!$A$1:$C$500,2,0),"")</f>
        <v/>
      </c>
      <c r="I275" s="2">
        <f t="shared" si="216"/>
        <v>0</v>
      </c>
      <c r="J275" s="2">
        <f t="shared" si="217"/>
        <v>0</v>
      </c>
      <c r="K275" s="12" t="str">
        <f>IFERROR(VLOOKUP(B275,Sheet3!$A$1:$C$500,3,0),"")</f>
        <v/>
      </c>
      <c r="L275" s="2">
        <f t="shared" si="218"/>
        <v>0</v>
      </c>
      <c r="M275" s="2">
        <f t="shared" si="219"/>
        <v>0</v>
      </c>
      <c r="N275">
        <f t="shared" si="215"/>
        <v>0</v>
      </c>
      <c r="O275">
        <f>SUMPRODUCT(($B275=[1]程序注册表!$C$2:$C$3000)*($O$1=[1]程序注册表!$F$2:$F$3000)*([1]程序注册表!$X$2:$X$3000))</f>
        <v>0</v>
      </c>
      <c r="P275">
        <f>SUMPRODUCT(($B275=[1]程序注册表!$C$2:$C$3000)*($P$1=[1]程序注册表!$F$2:$F$3000)*([1]程序注册表!$X$2:$X$3000))</f>
        <v>0</v>
      </c>
      <c r="Q275">
        <f>SUMPRODUCT(($B275=[1]程序注册表!$C$2:$C$3000)*($Q$1=[1]程序注册表!$F$2:$F$3000)*([1]程序注册表!$X$2:$X$3000))</f>
        <v>0</v>
      </c>
      <c r="R275">
        <f>SUMPRODUCT(($B275=[1]程序注册表!$C$2:$C$3000)*($R$1=[1]程序注册表!$F$2:$F$3000)*([1]程序注册表!$X$2:$X$3000))</f>
        <v>0</v>
      </c>
      <c r="S275">
        <f>SUMPRODUCT(($B275=[1]程序注册表!$C$2:$C$3000)*($S$1=[1]程序注册表!$F$2:$F$3000)*([1]程序注册表!$X$2:$X$3000))</f>
        <v>0</v>
      </c>
      <c r="T275">
        <f>SUMPRODUCT(($B275=[1]程序注册表!$C$2:$C$3000)*($T$1=[1]程序注册表!$F$2:$F$3000)*([1]程序注册表!$X$2:$X$3000))</f>
        <v>0</v>
      </c>
      <c r="U275">
        <f>SUMPRODUCT(($B275=[1]程序注册表!$C$2:$C$3000)*($U$1=[1]程序注册表!$F$2:$F$3000)*([1]程序注册表!$X$2:$X$3000))</f>
        <v>0</v>
      </c>
      <c r="V275">
        <f>SUMPRODUCT(($B275=[1]程序注册表!$C$2:$C$3000)*($V$1=[1]程序注册表!$F$2:$F$3000)*([1]程序注册表!$X$2:$X$3000))</f>
        <v>0</v>
      </c>
      <c r="W275">
        <f>SUMPRODUCT(($B275=[1]程序注册表!$C$2:$C$3000)*($W$1=[1]程序注册表!$F$2:$F$3000)*([1]程序注册表!$X$2:$X$3000))</f>
        <v>0</v>
      </c>
      <c r="X275">
        <f>SUMPRODUCT(($B275=[1]程序注册表!$C$2:$C$3000)*($X$1=[1]程序注册表!$F$2:$F$3000)*([1]程序注册表!$X$2:$X$3000))</f>
        <v>0</v>
      </c>
      <c r="Y275" s="9">
        <f t="shared" si="220"/>
        <v>0</v>
      </c>
      <c r="Z275" s="9">
        <f t="shared" si="221"/>
        <v>0</v>
      </c>
      <c r="AA275" s="9">
        <f t="shared" si="222"/>
        <v>0</v>
      </c>
      <c r="AB275" s="9">
        <f t="shared" si="223"/>
        <v>0</v>
      </c>
      <c r="AC275" s="9">
        <f t="shared" si="224"/>
        <v>0</v>
      </c>
      <c r="AD275" s="9">
        <f t="shared" si="225"/>
        <v>0</v>
      </c>
      <c r="AE275" s="9">
        <f t="shared" si="226"/>
        <v>0</v>
      </c>
      <c r="AF275" s="9">
        <f t="shared" si="227"/>
        <v>0</v>
      </c>
      <c r="AG275" s="9">
        <f t="shared" si="228"/>
        <v>0</v>
      </c>
      <c r="AH275" s="14">
        <f t="shared" si="229"/>
        <v>0</v>
      </c>
      <c r="AI275" s="14">
        <f t="shared" si="230"/>
        <v>0</v>
      </c>
      <c r="AJ275" s="14">
        <f t="shared" si="231"/>
        <v>0</v>
      </c>
      <c r="AK275" s="14">
        <f t="shared" si="232"/>
        <v>0</v>
      </c>
      <c r="AL275" s="14">
        <f t="shared" si="233"/>
        <v>0</v>
      </c>
      <c r="AM275" s="14">
        <f t="shared" si="234"/>
        <v>0</v>
      </c>
      <c r="AN275" s="14">
        <f t="shared" si="235"/>
        <v>0</v>
      </c>
      <c r="AO275" s="14">
        <f t="shared" si="236"/>
        <v>0</v>
      </c>
      <c r="AP275" s="14">
        <f t="shared" si="237"/>
        <v>0</v>
      </c>
      <c r="AQ275" s="16">
        <f t="shared" si="238"/>
        <v>0</v>
      </c>
      <c r="AR275" s="16">
        <f t="shared" si="239"/>
        <v>0</v>
      </c>
      <c r="AS275" s="16">
        <f t="shared" si="240"/>
        <v>0</v>
      </c>
      <c r="AT275" s="16">
        <f t="shared" si="241"/>
        <v>0</v>
      </c>
      <c r="AU275" s="16">
        <f t="shared" si="242"/>
        <v>0</v>
      </c>
      <c r="AV275" s="16">
        <f t="shared" si="243"/>
        <v>0</v>
      </c>
      <c r="AW275" s="16">
        <f t="shared" si="244"/>
        <v>0</v>
      </c>
      <c r="AX275" s="16">
        <f t="shared" si="245"/>
        <v>0</v>
      </c>
      <c r="AY275" s="16">
        <f t="shared" si="246"/>
        <v>0</v>
      </c>
      <c r="AZ275" s="18">
        <f t="shared" si="247"/>
        <v>0</v>
      </c>
      <c r="BA275" s="18">
        <f t="shared" si="248"/>
        <v>0</v>
      </c>
      <c r="BB275" s="18">
        <f t="shared" si="249"/>
        <v>0</v>
      </c>
      <c r="BC275" s="18">
        <f t="shared" si="250"/>
        <v>0</v>
      </c>
      <c r="BD275" s="18">
        <f t="shared" si="251"/>
        <v>0</v>
      </c>
      <c r="BE275" s="18">
        <f t="shared" si="252"/>
        <v>0</v>
      </c>
      <c r="BF275" s="18">
        <f t="shared" si="253"/>
        <v>0</v>
      </c>
      <c r="BG275" s="18">
        <f t="shared" si="254"/>
        <v>0</v>
      </c>
      <c r="BH275" s="18">
        <f t="shared" si="255"/>
        <v>0</v>
      </c>
    </row>
    <row r="276" spans="8:60" x14ac:dyDescent="0.25">
      <c r="H276" s="6" t="str">
        <f>IFERROR(VLOOKUP(B276,Sheet3!$A$1:$C$500,2,0),"")</f>
        <v/>
      </c>
      <c r="I276" s="2">
        <f t="shared" si="216"/>
        <v>0</v>
      </c>
      <c r="J276" s="2">
        <f t="shared" si="217"/>
        <v>0</v>
      </c>
      <c r="K276" s="12" t="str">
        <f>IFERROR(VLOOKUP(B276,Sheet3!$A$1:$C$500,3,0),"")</f>
        <v/>
      </c>
      <c r="L276" s="2">
        <f t="shared" si="218"/>
        <v>0</v>
      </c>
      <c r="M276" s="2">
        <f t="shared" si="219"/>
        <v>0</v>
      </c>
      <c r="N276">
        <f t="shared" si="215"/>
        <v>0</v>
      </c>
      <c r="O276">
        <f>SUMPRODUCT(($B276=[1]程序注册表!$C$2:$C$3000)*($O$1=[1]程序注册表!$F$2:$F$3000)*([1]程序注册表!$X$2:$X$3000))</f>
        <v>0</v>
      </c>
      <c r="P276">
        <f>SUMPRODUCT(($B276=[1]程序注册表!$C$2:$C$3000)*($P$1=[1]程序注册表!$F$2:$F$3000)*([1]程序注册表!$X$2:$X$3000))</f>
        <v>0</v>
      </c>
      <c r="Q276">
        <f>SUMPRODUCT(($B276=[1]程序注册表!$C$2:$C$3000)*($Q$1=[1]程序注册表!$F$2:$F$3000)*([1]程序注册表!$X$2:$X$3000))</f>
        <v>0</v>
      </c>
      <c r="R276">
        <f>SUMPRODUCT(($B276=[1]程序注册表!$C$2:$C$3000)*($R$1=[1]程序注册表!$F$2:$F$3000)*([1]程序注册表!$X$2:$X$3000))</f>
        <v>0</v>
      </c>
      <c r="S276">
        <f>SUMPRODUCT(($B276=[1]程序注册表!$C$2:$C$3000)*($S$1=[1]程序注册表!$F$2:$F$3000)*([1]程序注册表!$X$2:$X$3000))</f>
        <v>0</v>
      </c>
      <c r="T276">
        <f>SUMPRODUCT(($B276=[1]程序注册表!$C$2:$C$3000)*($T$1=[1]程序注册表!$F$2:$F$3000)*([1]程序注册表!$X$2:$X$3000))</f>
        <v>0</v>
      </c>
      <c r="U276">
        <f>SUMPRODUCT(($B276=[1]程序注册表!$C$2:$C$3000)*($U$1=[1]程序注册表!$F$2:$F$3000)*([1]程序注册表!$X$2:$X$3000))</f>
        <v>0</v>
      </c>
      <c r="V276">
        <f>SUMPRODUCT(($B276=[1]程序注册表!$C$2:$C$3000)*($V$1=[1]程序注册表!$F$2:$F$3000)*([1]程序注册表!$X$2:$X$3000))</f>
        <v>0</v>
      </c>
      <c r="W276">
        <f>SUMPRODUCT(($B276=[1]程序注册表!$C$2:$C$3000)*($W$1=[1]程序注册表!$F$2:$F$3000)*([1]程序注册表!$X$2:$X$3000))</f>
        <v>0</v>
      </c>
      <c r="X276">
        <f>SUMPRODUCT(($B276=[1]程序注册表!$C$2:$C$3000)*($X$1=[1]程序注册表!$F$2:$F$3000)*([1]程序注册表!$X$2:$X$3000))</f>
        <v>0</v>
      </c>
      <c r="Y276" s="9">
        <f t="shared" si="220"/>
        <v>0</v>
      </c>
      <c r="Z276" s="9">
        <f t="shared" si="221"/>
        <v>0</v>
      </c>
      <c r="AA276" s="9">
        <f t="shared" si="222"/>
        <v>0</v>
      </c>
      <c r="AB276" s="9">
        <f t="shared" si="223"/>
        <v>0</v>
      </c>
      <c r="AC276" s="9">
        <f t="shared" si="224"/>
        <v>0</v>
      </c>
      <c r="AD276" s="9">
        <f t="shared" si="225"/>
        <v>0</v>
      </c>
      <c r="AE276" s="9">
        <f t="shared" si="226"/>
        <v>0</v>
      </c>
      <c r="AF276" s="9">
        <f t="shared" si="227"/>
        <v>0</v>
      </c>
      <c r="AG276" s="9">
        <f t="shared" si="228"/>
        <v>0</v>
      </c>
      <c r="AH276" s="14">
        <f t="shared" si="229"/>
        <v>0</v>
      </c>
      <c r="AI276" s="14">
        <f t="shared" si="230"/>
        <v>0</v>
      </c>
      <c r="AJ276" s="14">
        <f t="shared" si="231"/>
        <v>0</v>
      </c>
      <c r="AK276" s="14">
        <f t="shared" si="232"/>
        <v>0</v>
      </c>
      <c r="AL276" s="14">
        <f t="shared" si="233"/>
        <v>0</v>
      </c>
      <c r="AM276" s="14">
        <f t="shared" si="234"/>
        <v>0</v>
      </c>
      <c r="AN276" s="14">
        <f t="shared" si="235"/>
        <v>0</v>
      </c>
      <c r="AO276" s="14">
        <f t="shared" si="236"/>
        <v>0</v>
      </c>
      <c r="AP276" s="14">
        <f t="shared" si="237"/>
        <v>0</v>
      </c>
      <c r="AQ276" s="16">
        <f t="shared" si="238"/>
        <v>0</v>
      </c>
      <c r="AR276" s="16">
        <f t="shared" si="239"/>
        <v>0</v>
      </c>
      <c r="AS276" s="16">
        <f t="shared" si="240"/>
        <v>0</v>
      </c>
      <c r="AT276" s="16">
        <f t="shared" si="241"/>
        <v>0</v>
      </c>
      <c r="AU276" s="16">
        <f t="shared" si="242"/>
        <v>0</v>
      </c>
      <c r="AV276" s="16">
        <f t="shared" si="243"/>
        <v>0</v>
      </c>
      <c r="AW276" s="16">
        <f t="shared" si="244"/>
        <v>0</v>
      </c>
      <c r="AX276" s="16">
        <f t="shared" si="245"/>
        <v>0</v>
      </c>
      <c r="AY276" s="16">
        <f t="shared" si="246"/>
        <v>0</v>
      </c>
      <c r="AZ276" s="18">
        <f t="shared" si="247"/>
        <v>0</v>
      </c>
      <c r="BA276" s="18">
        <f t="shared" si="248"/>
        <v>0</v>
      </c>
      <c r="BB276" s="18">
        <f t="shared" si="249"/>
        <v>0</v>
      </c>
      <c r="BC276" s="18">
        <f t="shared" si="250"/>
        <v>0</v>
      </c>
      <c r="BD276" s="18">
        <f t="shared" si="251"/>
        <v>0</v>
      </c>
      <c r="BE276" s="18">
        <f t="shared" si="252"/>
        <v>0</v>
      </c>
      <c r="BF276" s="18">
        <f t="shared" si="253"/>
        <v>0</v>
      </c>
      <c r="BG276" s="18">
        <f t="shared" si="254"/>
        <v>0</v>
      </c>
      <c r="BH276" s="18">
        <f t="shared" si="255"/>
        <v>0</v>
      </c>
    </row>
    <row r="277" spans="8:60" x14ac:dyDescent="0.25">
      <c r="H277" s="6" t="str">
        <f>IFERROR(VLOOKUP(B277,Sheet3!$A$1:$C$500,2,0),"")</f>
        <v/>
      </c>
      <c r="I277" s="2">
        <f t="shared" si="216"/>
        <v>0</v>
      </c>
      <c r="J277" s="2">
        <f t="shared" si="217"/>
        <v>0</v>
      </c>
      <c r="K277" s="12" t="str">
        <f>IFERROR(VLOOKUP(B277,Sheet3!$A$1:$C$500,3,0),"")</f>
        <v/>
      </c>
      <c r="L277" s="2">
        <f t="shared" si="218"/>
        <v>0</v>
      </c>
      <c r="M277" s="2">
        <f t="shared" si="219"/>
        <v>0</v>
      </c>
      <c r="N277">
        <f t="shared" si="215"/>
        <v>0</v>
      </c>
      <c r="O277">
        <f>SUMPRODUCT(($B277=[1]程序注册表!$C$2:$C$3000)*($O$1=[1]程序注册表!$F$2:$F$3000)*([1]程序注册表!$X$2:$X$3000))</f>
        <v>0</v>
      </c>
      <c r="P277">
        <f>SUMPRODUCT(($B277=[1]程序注册表!$C$2:$C$3000)*($P$1=[1]程序注册表!$F$2:$F$3000)*([1]程序注册表!$X$2:$X$3000))</f>
        <v>0</v>
      </c>
      <c r="Q277">
        <f>SUMPRODUCT(($B277=[1]程序注册表!$C$2:$C$3000)*($Q$1=[1]程序注册表!$F$2:$F$3000)*([1]程序注册表!$X$2:$X$3000))</f>
        <v>0</v>
      </c>
      <c r="R277">
        <f>SUMPRODUCT(($B277=[1]程序注册表!$C$2:$C$3000)*($R$1=[1]程序注册表!$F$2:$F$3000)*([1]程序注册表!$X$2:$X$3000))</f>
        <v>0</v>
      </c>
      <c r="S277">
        <f>SUMPRODUCT(($B277=[1]程序注册表!$C$2:$C$3000)*($S$1=[1]程序注册表!$F$2:$F$3000)*([1]程序注册表!$X$2:$X$3000))</f>
        <v>0</v>
      </c>
      <c r="T277">
        <f>SUMPRODUCT(($B277=[1]程序注册表!$C$2:$C$3000)*($T$1=[1]程序注册表!$F$2:$F$3000)*([1]程序注册表!$X$2:$X$3000))</f>
        <v>0</v>
      </c>
      <c r="U277">
        <f>SUMPRODUCT(($B277=[1]程序注册表!$C$2:$C$3000)*($U$1=[1]程序注册表!$F$2:$F$3000)*([1]程序注册表!$X$2:$X$3000))</f>
        <v>0</v>
      </c>
      <c r="V277">
        <f>SUMPRODUCT(($B277=[1]程序注册表!$C$2:$C$3000)*($V$1=[1]程序注册表!$F$2:$F$3000)*([1]程序注册表!$X$2:$X$3000))</f>
        <v>0</v>
      </c>
      <c r="W277">
        <f>SUMPRODUCT(($B277=[1]程序注册表!$C$2:$C$3000)*($W$1=[1]程序注册表!$F$2:$F$3000)*([1]程序注册表!$X$2:$X$3000))</f>
        <v>0</v>
      </c>
      <c r="X277">
        <f>SUMPRODUCT(($B277=[1]程序注册表!$C$2:$C$3000)*($X$1=[1]程序注册表!$F$2:$F$3000)*([1]程序注册表!$X$2:$X$3000))</f>
        <v>0</v>
      </c>
      <c r="Y277" s="9">
        <f t="shared" si="220"/>
        <v>0</v>
      </c>
      <c r="Z277" s="9">
        <f t="shared" si="221"/>
        <v>0</v>
      </c>
      <c r="AA277" s="9">
        <f t="shared" si="222"/>
        <v>0</v>
      </c>
      <c r="AB277" s="9">
        <f t="shared" si="223"/>
        <v>0</v>
      </c>
      <c r="AC277" s="9">
        <f t="shared" si="224"/>
        <v>0</v>
      </c>
      <c r="AD277" s="9">
        <f t="shared" si="225"/>
        <v>0</v>
      </c>
      <c r="AE277" s="9">
        <f t="shared" si="226"/>
        <v>0</v>
      </c>
      <c r="AF277" s="9">
        <f t="shared" si="227"/>
        <v>0</v>
      </c>
      <c r="AG277" s="9">
        <f t="shared" si="228"/>
        <v>0</v>
      </c>
      <c r="AH277" s="14">
        <f t="shared" si="229"/>
        <v>0</v>
      </c>
      <c r="AI277" s="14">
        <f t="shared" si="230"/>
        <v>0</v>
      </c>
      <c r="AJ277" s="14">
        <f t="shared" si="231"/>
        <v>0</v>
      </c>
      <c r="AK277" s="14">
        <f t="shared" si="232"/>
        <v>0</v>
      </c>
      <c r="AL277" s="14">
        <f t="shared" si="233"/>
        <v>0</v>
      </c>
      <c r="AM277" s="14">
        <f t="shared" si="234"/>
        <v>0</v>
      </c>
      <c r="AN277" s="14">
        <f t="shared" si="235"/>
        <v>0</v>
      </c>
      <c r="AO277" s="14">
        <f t="shared" si="236"/>
        <v>0</v>
      </c>
      <c r="AP277" s="14">
        <f t="shared" si="237"/>
        <v>0</v>
      </c>
      <c r="AQ277" s="16">
        <f t="shared" si="238"/>
        <v>0</v>
      </c>
      <c r="AR277" s="16">
        <f t="shared" si="239"/>
        <v>0</v>
      </c>
      <c r="AS277" s="16">
        <f t="shared" si="240"/>
        <v>0</v>
      </c>
      <c r="AT277" s="16">
        <f t="shared" si="241"/>
        <v>0</v>
      </c>
      <c r="AU277" s="16">
        <f t="shared" si="242"/>
        <v>0</v>
      </c>
      <c r="AV277" s="16">
        <f t="shared" si="243"/>
        <v>0</v>
      </c>
      <c r="AW277" s="16">
        <f t="shared" si="244"/>
        <v>0</v>
      </c>
      <c r="AX277" s="16">
        <f t="shared" si="245"/>
        <v>0</v>
      </c>
      <c r="AY277" s="16">
        <f t="shared" si="246"/>
        <v>0</v>
      </c>
      <c r="AZ277" s="18">
        <f t="shared" si="247"/>
        <v>0</v>
      </c>
      <c r="BA277" s="18">
        <f t="shared" si="248"/>
        <v>0</v>
      </c>
      <c r="BB277" s="18">
        <f t="shared" si="249"/>
        <v>0</v>
      </c>
      <c r="BC277" s="18">
        <f t="shared" si="250"/>
        <v>0</v>
      </c>
      <c r="BD277" s="18">
        <f t="shared" si="251"/>
        <v>0</v>
      </c>
      <c r="BE277" s="18">
        <f t="shared" si="252"/>
        <v>0</v>
      </c>
      <c r="BF277" s="18">
        <f t="shared" si="253"/>
        <v>0</v>
      </c>
      <c r="BG277" s="18">
        <f t="shared" si="254"/>
        <v>0</v>
      </c>
      <c r="BH277" s="18">
        <f t="shared" si="255"/>
        <v>0</v>
      </c>
    </row>
    <row r="278" spans="8:60" x14ac:dyDescent="0.25">
      <c r="H278" s="6" t="str">
        <f>IFERROR(VLOOKUP(B278,Sheet3!$A$1:$C$500,2,0),"")</f>
        <v/>
      </c>
      <c r="I278" s="2">
        <f t="shared" si="216"/>
        <v>0</v>
      </c>
      <c r="J278" s="2">
        <f t="shared" si="217"/>
        <v>0</v>
      </c>
      <c r="K278" s="12" t="str">
        <f>IFERROR(VLOOKUP(B278,Sheet3!$A$1:$C$500,3,0),"")</f>
        <v/>
      </c>
      <c r="L278" s="2">
        <f t="shared" si="218"/>
        <v>0</v>
      </c>
      <c r="M278" s="2">
        <f t="shared" si="219"/>
        <v>0</v>
      </c>
      <c r="N278">
        <f t="shared" si="215"/>
        <v>0</v>
      </c>
      <c r="O278">
        <f>SUMPRODUCT(($B278=[1]程序注册表!$C$2:$C$3000)*($O$1=[1]程序注册表!$F$2:$F$3000)*([1]程序注册表!$X$2:$X$3000))</f>
        <v>0</v>
      </c>
      <c r="P278">
        <f>SUMPRODUCT(($B278=[1]程序注册表!$C$2:$C$3000)*($P$1=[1]程序注册表!$F$2:$F$3000)*([1]程序注册表!$X$2:$X$3000))</f>
        <v>0</v>
      </c>
      <c r="Q278">
        <f>SUMPRODUCT(($B278=[1]程序注册表!$C$2:$C$3000)*($Q$1=[1]程序注册表!$F$2:$F$3000)*([1]程序注册表!$X$2:$X$3000))</f>
        <v>0</v>
      </c>
      <c r="R278">
        <f>SUMPRODUCT(($B278=[1]程序注册表!$C$2:$C$3000)*($R$1=[1]程序注册表!$F$2:$F$3000)*([1]程序注册表!$X$2:$X$3000))</f>
        <v>0</v>
      </c>
      <c r="S278">
        <f>SUMPRODUCT(($B278=[1]程序注册表!$C$2:$C$3000)*($S$1=[1]程序注册表!$F$2:$F$3000)*([1]程序注册表!$X$2:$X$3000))</f>
        <v>0</v>
      </c>
      <c r="T278">
        <f>SUMPRODUCT(($B278=[1]程序注册表!$C$2:$C$3000)*($T$1=[1]程序注册表!$F$2:$F$3000)*([1]程序注册表!$X$2:$X$3000))</f>
        <v>0</v>
      </c>
      <c r="U278">
        <f>SUMPRODUCT(($B278=[1]程序注册表!$C$2:$C$3000)*($U$1=[1]程序注册表!$F$2:$F$3000)*([1]程序注册表!$X$2:$X$3000))</f>
        <v>0</v>
      </c>
      <c r="V278">
        <f>SUMPRODUCT(($B278=[1]程序注册表!$C$2:$C$3000)*($V$1=[1]程序注册表!$F$2:$F$3000)*([1]程序注册表!$X$2:$X$3000))</f>
        <v>0</v>
      </c>
      <c r="W278">
        <f>SUMPRODUCT(($B278=[1]程序注册表!$C$2:$C$3000)*($W$1=[1]程序注册表!$F$2:$F$3000)*([1]程序注册表!$X$2:$X$3000))</f>
        <v>0</v>
      </c>
      <c r="X278">
        <f>SUMPRODUCT(($B278=[1]程序注册表!$C$2:$C$3000)*($X$1=[1]程序注册表!$F$2:$F$3000)*([1]程序注册表!$X$2:$X$3000))</f>
        <v>0</v>
      </c>
      <c r="Y278" s="9">
        <f t="shared" si="220"/>
        <v>0</v>
      </c>
      <c r="Z278" s="9">
        <f t="shared" si="221"/>
        <v>0</v>
      </c>
      <c r="AA278" s="9">
        <f t="shared" si="222"/>
        <v>0</v>
      </c>
      <c r="AB278" s="9">
        <f t="shared" si="223"/>
        <v>0</v>
      </c>
      <c r="AC278" s="9">
        <f t="shared" si="224"/>
        <v>0</v>
      </c>
      <c r="AD278" s="9">
        <f t="shared" si="225"/>
        <v>0</v>
      </c>
      <c r="AE278" s="9">
        <f t="shared" si="226"/>
        <v>0</v>
      </c>
      <c r="AF278" s="9">
        <f t="shared" si="227"/>
        <v>0</v>
      </c>
      <c r="AG278" s="9">
        <f t="shared" si="228"/>
        <v>0</v>
      </c>
      <c r="AH278" s="14">
        <f t="shared" si="229"/>
        <v>0</v>
      </c>
      <c r="AI278" s="14">
        <f t="shared" si="230"/>
        <v>0</v>
      </c>
      <c r="AJ278" s="14">
        <f t="shared" si="231"/>
        <v>0</v>
      </c>
      <c r="AK278" s="14">
        <f t="shared" si="232"/>
        <v>0</v>
      </c>
      <c r="AL278" s="14">
        <f t="shared" si="233"/>
        <v>0</v>
      </c>
      <c r="AM278" s="14">
        <f t="shared" si="234"/>
        <v>0</v>
      </c>
      <c r="AN278" s="14">
        <f t="shared" si="235"/>
        <v>0</v>
      </c>
      <c r="AO278" s="14">
        <f t="shared" si="236"/>
        <v>0</v>
      </c>
      <c r="AP278" s="14">
        <f t="shared" si="237"/>
        <v>0</v>
      </c>
      <c r="AQ278" s="16">
        <f t="shared" si="238"/>
        <v>0</v>
      </c>
      <c r="AR278" s="16">
        <f t="shared" si="239"/>
        <v>0</v>
      </c>
      <c r="AS278" s="16">
        <f t="shared" si="240"/>
        <v>0</v>
      </c>
      <c r="AT278" s="16">
        <f t="shared" si="241"/>
        <v>0</v>
      </c>
      <c r="AU278" s="16">
        <f t="shared" si="242"/>
        <v>0</v>
      </c>
      <c r="AV278" s="16">
        <f t="shared" si="243"/>
        <v>0</v>
      </c>
      <c r="AW278" s="16">
        <f t="shared" si="244"/>
        <v>0</v>
      </c>
      <c r="AX278" s="16">
        <f t="shared" si="245"/>
        <v>0</v>
      </c>
      <c r="AY278" s="16">
        <f t="shared" si="246"/>
        <v>0</v>
      </c>
      <c r="AZ278" s="18">
        <f t="shared" si="247"/>
        <v>0</v>
      </c>
      <c r="BA278" s="18">
        <f t="shared" si="248"/>
        <v>0</v>
      </c>
      <c r="BB278" s="18">
        <f t="shared" si="249"/>
        <v>0</v>
      </c>
      <c r="BC278" s="18">
        <f t="shared" si="250"/>
        <v>0</v>
      </c>
      <c r="BD278" s="18">
        <f t="shared" si="251"/>
        <v>0</v>
      </c>
      <c r="BE278" s="18">
        <f t="shared" si="252"/>
        <v>0</v>
      </c>
      <c r="BF278" s="18">
        <f t="shared" si="253"/>
        <v>0</v>
      </c>
      <c r="BG278" s="18">
        <f t="shared" si="254"/>
        <v>0</v>
      </c>
      <c r="BH278" s="18">
        <f t="shared" si="255"/>
        <v>0</v>
      </c>
    </row>
    <row r="279" spans="8:60" x14ac:dyDescent="0.25">
      <c r="H279" s="6" t="str">
        <f>IFERROR(VLOOKUP(B279,Sheet3!$A$1:$C$500,2,0),"")</f>
        <v/>
      </c>
      <c r="I279" s="2">
        <f t="shared" si="216"/>
        <v>0</v>
      </c>
      <c r="J279" s="2">
        <f t="shared" si="217"/>
        <v>0</v>
      </c>
      <c r="K279" s="12" t="str">
        <f>IFERROR(VLOOKUP(B279,Sheet3!$A$1:$C$500,3,0),"")</f>
        <v/>
      </c>
      <c r="L279" s="2">
        <f t="shared" si="218"/>
        <v>0</v>
      </c>
      <c r="M279" s="2">
        <f t="shared" si="219"/>
        <v>0</v>
      </c>
      <c r="N279">
        <f t="shared" si="215"/>
        <v>0</v>
      </c>
      <c r="O279">
        <f>SUMPRODUCT(($B279=[1]程序注册表!$C$2:$C$3000)*($O$1=[1]程序注册表!$F$2:$F$3000)*([1]程序注册表!$X$2:$X$3000))</f>
        <v>0</v>
      </c>
      <c r="P279">
        <f>SUMPRODUCT(($B279=[1]程序注册表!$C$2:$C$3000)*($P$1=[1]程序注册表!$F$2:$F$3000)*([1]程序注册表!$X$2:$X$3000))</f>
        <v>0</v>
      </c>
      <c r="Q279">
        <f>SUMPRODUCT(($B279=[1]程序注册表!$C$2:$C$3000)*($Q$1=[1]程序注册表!$F$2:$F$3000)*([1]程序注册表!$X$2:$X$3000))</f>
        <v>0</v>
      </c>
      <c r="R279">
        <f>SUMPRODUCT(($B279=[1]程序注册表!$C$2:$C$3000)*($R$1=[1]程序注册表!$F$2:$F$3000)*([1]程序注册表!$X$2:$X$3000))</f>
        <v>0</v>
      </c>
      <c r="S279">
        <f>SUMPRODUCT(($B279=[1]程序注册表!$C$2:$C$3000)*($S$1=[1]程序注册表!$F$2:$F$3000)*([1]程序注册表!$X$2:$X$3000))</f>
        <v>0</v>
      </c>
      <c r="T279">
        <f>SUMPRODUCT(($B279=[1]程序注册表!$C$2:$C$3000)*($T$1=[1]程序注册表!$F$2:$F$3000)*([1]程序注册表!$X$2:$X$3000))</f>
        <v>0</v>
      </c>
      <c r="U279">
        <f>SUMPRODUCT(($B279=[1]程序注册表!$C$2:$C$3000)*($U$1=[1]程序注册表!$F$2:$F$3000)*([1]程序注册表!$X$2:$X$3000))</f>
        <v>0</v>
      </c>
      <c r="V279">
        <f>SUMPRODUCT(($B279=[1]程序注册表!$C$2:$C$3000)*($V$1=[1]程序注册表!$F$2:$F$3000)*([1]程序注册表!$X$2:$X$3000))</f>
        <v>0</v>
      </c>
      <c r="W279">
        <f>SUMPRODUCT(($B279=[1]程序注册表!$C$2:$C$3000)*($W$1=[1]程序注册表!$F$2:$F$3000)*([1]程序注册表!$X$2:$X$3000))</f>
        <v>0</v>
      </c>
      <c r="X279">
        <f>SUMPRODUCT(($B279=[1]程序注册表!$C$2:$C$3000)*($X$1=[1]程序注册表!$F$2:$F$3000)*([1]程序注册表!$X$2:$X$3000))</f>
        <v>0</v>
      </c>
      <c r="Y279" s="9">
        <f t="shared" si="220"/>
        <v>0</v>
      </c>
      <c r="Z279" s="9">
        <f t="shared" si="221"/>
        <v>0</v>
      </c>
      <c r="AA279" s="9">
        <f t="shared" si="222"/>
        <v>0</v>
      </c>
      <c r="AB279" s="9">
        <f t="shared" si="223"/>
        <v>0</v>
      </c>
      <c r="AC279" s="9">
        <f t="shared" si="224"/>
        <v>0</v>
      </c>
      <c r="AD279" s="9">
        <f t="shared" si="225"/>
        <v>0</v>
      </c>
      <c r="AE279" s="9">
        <f t="shared" si="226"/>
        <v>0</v>
      </c>
      <c r="AF279" s="9">
        <f t="shared" si="227"/>
        <v>0</v>
      </c>
      <c r="AG279" s="9">
        <f t="shared" si="228"/>
        <v>0</v>
      </c>
      <c r="AH279" s="14">
        <f t="shared" si="229"/>
        <v>0</v>
      </c>
      <c r="AI279" s="14">
        <f t="shared" si="230"/>
        <v>0</v>
      </c>
      <c r="AJ279" s="14">
        <f t="shared" si="231"/>
        <v>0</v>
      </c>
      <c r="AK279" s="14">
        <f t="shared" si="232"/>
        <v>0</v>
      </c>
      <c r="AL279" s="14">
        <f t="shared" si="233"/>
        <v>0</v>
      </c>
      <c r="AM279" s="14">
        <f t="shared" si="234"/>
        <v>0</v>
      </c>
      <c r="AN279" s="14">
        <f t="shared" si="235"/>
        <v>0</v>
      </c>
      <c r="AO279" s="14">
        <f t="shared" si="236"/>
        <v>0</v>
      </c>
      <c r="AP279" s="14">
        <f t="shared" si="237"/>
        <v>0</v>
      </c>
      <c r="AQ279" s="16">
        <f t="shared" si="238"/>
        <v>0</v>
      </c>
      <c r="AR279" s="16">
        <f t="shared" si="239"/>
        <v>0</v>
      </c>
      <c r="AS279" s="16">
        <f t="shared" si="240"/>
        <v>0</v>
      </c>
      <c r="AT279" s="16">
        <f t="shared" si="241"/>
        <v>0</v>
      </c>
      <c r="AU279" s="16">
        <f t="shared" si="242"/>
        <v>0</v>
      </c>
      <c r="AV279" s="16">
        <f t="shared" si="243"/>
        <v>0</v>
      </c>
      <c r="AW279" s="16">
        <f t="shared" si="244"/>
        <v>0</v>
      </c>
      <c r="AX279" s="16">
        <f t="shared" si="245"/>
        <v>0</v>
      </c>
      <c r="AY279" s="16">
        <f t="shared" si="246"/>
        <v>0</v>
      </c>
      <c r="AZ279" s="18">
        <f t="shared" si="247"/>
        <v>0</v>
      </c>
      <c r="BA279" s="18">
        <f t="shared" si="248"/>
        <v>0</v>
      </c>
      <c r="BB279" s="18">
        <f t="shared" si="249"/>
        <v>0</v>
      </c>
      <c r="BC279" s="18">
        <f t="shared" si="250"/>
        <v>0</v>
      </c>
      <c r="BD279" s="18">
        <f t="shared" si="251"/>
        <v>0</v>
      </c>
      <c r="BE279" s="18">
        <f t="shared" si="252"/>
        <v>0</v>
      </c>
      <c r="BF279" s="18">
        <f t="shared" si="253"/>
        <v>0</v>
      </c>
      <c r="BG279" s="18">
        <f t="shared" si="254"/>
        <v>0</v>
      </c>
      <c r="BH279" s="18">
        <f t="shared" si="255"/>
        <v>0</v>
      </c>
    </row>
    <row r="280" spans="8:60" x14ac:dyDescent="0.25">
      <c r="H280" s="6" t="str">
        <f>IFERROR(VLOOKUP(B280,Sheet3!$A$1:$C$500,2,0),"")</f>
        <v/>
      </c>
      <c r="I280" s="2">
        <f t="shared" si="216"/>
        <v>0</v>
      </c>
      <c r="J280" s="2">
        <f t="shared" si="217"/>
        <v>0</v>
      </c>
      <c r="K280" s="12" t="str">
        <f>IFERROR(VLOOKUP(B280,Sheet3!$A$1:$C$500,3,0),"")</f>
        <v/>
      </c>
      <c r="L280" s="2">
        <f t="shared" si="218"/>
        <v>0</v>
      </c>
      <c r="M280" s="2">
        <f t="shared" si="219"/>
        <v>0</v>
      </c>
      <c r="N280">
        <f t="shared" si="215"/>
        <v>0</v>
      </c>
      <c r="O280">
        <f>SUMPRODUCT(($B280=[1]程序注册表!$C$2:$C$3000)*($O$1=[1]程序注册表!$F$2:$F$3000)*([1]程序注册表!$X$2:$X$3000))</f>
        <v>0</v>
      </c>
      <c r="P280">
        <f>SUMPRODUCT(($B280=[1]程序注册表!$C$2:$C$3000)*($P$1=[1]程序注册表!$F$2:$F$3000)*([1]程序注册表!$X$2:$X$3000))</f>
        <v>0</v>
      </c>
      <c r="Q280">
        <f>SUMPRODUCT(($B280=[1]程序注册表!$C$2:$C$3000)*($Q$1=[1]程序注册表!$F$2:$F$3000)*([1]程序注册表!$X$2:$X$3000))</f>
        <v>0</v>
      </c>
      <c r="R280">
        <f>SUMPRODUCT(($B280=[1]程序注册表!$C$2:$C$3000)*($R$1=[1]程序注册表!$F$2:$F$3000)*([1]程序注册表!$X$2:$X$3000))</f>
        <v>0</v>
      </c>
      <c r="S280">
        <f>SUMPRODUCT(($B280=[1]程序注册表!$C$2:$C$3000)*($S$1=[1]程序注册表!$F$2:$F$3000)*([1]程序注册表!$X$2:$X$3000))</f>
        <v>0</v>
      </c>
      <c r="T280">
        <f>SUMPRODUCT(($B280=[1]程序注册表!$C$2:$C$3000)*($T$1=[1]程序注册表!$F$2:$F$3000)*([1]程序注册表!$X$2:$X$3000))</f>
        <v>0</v>
      </c>
      <c r="U280">
        <f>SUMPRODUCT(($B280=[1]程序注册表!$C$2:$C$3000)*($U$1=[1]程序注册表!$F$2:$F$3000)*([1]程序注册表!$X$2:$X$3000))</f>
        <v>0</v>
      </c>
      <c r="V280">
        <f>SUMPRODUCT(($B280=[1]程序注册表!$C$2:$C$3000)*($V$1=[1]程序注册表!$F$2:$F$3000)*([1]程序注册表!$X$2:$X$3000))</f>
        <v>0</v>
      </c>
      <c r="W280">
        <f>SUMPRODUCT(($B280=[1]程序注册表!$C$2:$C$3000)*($W$1=[1]程序注册表!$F$2:$F$3000)*([1]程序注册表!$X$2:$X$3000))</f>
        <v>0</v>
      </c>
      <c r="X280">
        <f>SUMPRODUCT(($B280=[1]程序注册表!$C$2:$C$3000)*($X$1=[1]程序注册表!$F$2:$F$3000)*([1]程序注册表!$X$2:$X$3000))</f>
        <v>0</v>
      </c>
      <c r="Y280" s="9">
        <f t="shared" si="220"/>
        <v>0</v>
      </c>
      <c r="Z280" s="9">
        <f t="shared" si="221"/>
        <v>0</v>
      </c>
      <c r="AA280" s="9">
        <f t="shared" si="222"/>
        <v>0</v>
      </c>
      <c r="AB280" s="9">
        <f t="shared" si="223"/>
        <v>0</v>
      </c>
      <c r="AC280" s="9">
        <f t="shared" si="224"/>
        <v>0</v>
      </c>
      <c r="AD280" s="9">
        <f t="shared" si="225"/>
        <v>0</v>
      </c>
      <c r="AE280" s="9">
        <f t="shared" si="226"/>
        <v>0</v>
      </c>
      <c r="AF280" s="9">
        <f t="shared" si="227"/>
        <v>0</v>
      </c>
      <c r="AG280" s="9">
        <f t="shared" si="228"/>
        <v>0</v>
      </c>
      <c r="AH280" s="14">
        <f t="shared" si="229"/>
        <v>0</v>
      </c>
      <c r="AI280" s="14">
        <f t="shared" si="230"/>
        <v>0</v>
      </c>
      <c r="AJ280" s="14">
        <f t="shared" si="231"/>
        <v>0</v>
      </c>
      <c r="AK280" s="14">
        <f t="shared" si="232"/>
        <v>0</v>
      </c>
      <c r="AL280" s="14">
        <f t="shared" si="233"/>
        <v>0</v>
      </c>
      <c r="AM280" s="14">
        <f t="shared" si="234"/>
        <v>0</v>
      </c>
      <c r="AN280" s="14">
        <f t="shared" si="235"/>
        <v>0</v>
      </c>
      <c r="AO280" s="14">
        <f t="shared" si="236"/>
        <v>0</v>
      </c>
      <c r="AP280" s="14">
        <f t="shared" si="237"/>
        <v>0</v>
      </c>
      <c r="AQ280" s="16">
        <f t="shared" si="238"/>
        <v>0</v>
      </c>
      <c r="AR280" s="16">
        <f t="shared" si="239"/>
        <v>0</v>
      </c>
      <c r="AS280" s="16">
        <f t="shared" si="240"/>
        <v>0</v>
      </c>
      <c r="AT280" s="16">
        <f t="shared" si="241"/>
        <v>0</v>
      </c>
      <c r="AU280" s="16">
        <f t="shared" si="242"/>
        <v>0</v>
      </c>
      <c r="AV280" s="16">
        <f t="shared" si="243"/>
        <v>0</v>
      </c>
      <c r="AW280" s="16">
        <f t="shared" si="244"/>
        <v>0</v>
      </c>
      <c r="AX280" s="16">
        <f t="shared" si="245"/>
        <v>0</v>
      </c>
      <c r="AY280" s="16">
        <f t="shared" si="246"/>
        <v>0</v>
      </c>
      <c r="AZ280" s="18">
        <f t="shared" si="247"/>
        <v>0</v>
      </c>
      <c r="BA280" s="18">
        <f t="shared" si="248"/>
        <v>0</v>
      </c>
      <c r="BB280" s="18">
        <f t="shared" si="249"/>
        <v>0</v>
      </c>
      <c r="BC280" s="18">
        <f t="shared" si="250"/>
        <v>0</v>
      </c>
      <c r="BD280" s="18">
        <f t="shared" si="251"/>
        <v>0</v>
      </c>
      <c r="BE280" s="18">
        <f t="shared" si="252"/>
        <v>0</v>
      </c>
      <c r="BF280" s="18">
        <f t="shared" si="253"/>
        <v>0</v>
      </c>
      <c r="BG280" s="18">
        <f t="shared" si="254"/>
        <v>0</v>
      </c>
      <c r="BH280" s="18">
        <f t="shared" si="255"/>
        <v>0</v>
      </c>
    </row>
    <row r="281" spans="8:60" x14ac:dyDescent="0.25">
      <c r="H281" s="6" t="str">
        <f>IFERROR(VLOOKUP(B281,Sheet3!$A$1:$C$500,2,0),"")</f>
        <v/>
      </c>
      <c r="I281" s="2">
        <f t="shared" si="216"/>
        <v>0</v>
      </c>
      <c r="J281" s="2">
        <f t="shared" si="217"/>
        <v>0</v>
      </c>
      <c r="K281" s="12" t="str">
        <f>IFERROR(VLOOKUP(B281,Sheet3!$A$1:$C$500,3,0),"")</f>
        <v/>
      </c>
      <c r="L281" s="2">
        <f t="shared" si="218"/>
        <v>0</v>
      </c>
      <c r="M281" s="2">
        <f t="shared" si="219"/>
        <v>0</v>
      </c>
      <c r="N281">
        <f t="shared" si="215"/>
        <v>0</v>
      </c>
      <c r="O281">
        <f>SUMPRODUCT(($B281=[1]程序注册表!$C$2:$C$3000)*($O$1=[1]程序注册表!$F$2:$F$3000)*([1]程序注册表!$X$2:$X$3000))</f>
        <v>0</v>
      </c>
      <c r="P281">
        <f>SUMPRODUCT(($B281=[1]程序注册表!$C$2:$C$3000)*($P$1=[1]程序注册表!$F$2:$F$3000)*([1]程序注册表!$X$2:$X$3000))</f>
        <v>0</v>
      </c>
      <c r="Q281">
        <f>SUMPRODUCT(($B281=[1]程序注册表!$C$2:$C$3000)*($Q$1=[1]程序注册表!$F$2:$F$3000)*([1]程序注册表!$X$2:$X$3000))</f>
        <v>0</v>
      </c>
      <c r="R281">
        <f>SUMPRODUCT(($B281=[1]程序注册表!$C$2:$C$3000)*($R$1=[1]程序注册表!$F$2:$F$3000)*([1]程序注册表!$X$2:$X$3000))</f>
        <v>0</v>
      </c>
      <c r="S281">
        <f>SUMPRODUCT(($B281=[1]程序注册表!$C$2:$C$3000)*($S$1=[1]程序注册表!$F$2:$F$3000)*([1]程序注册表!$X$2:$X$3000))</f>
        <v>0</v>
      </c>
      <c r="T281">
        <f>SUMPRODUCT(($B281=[1]程序注册表!$C$2:$C$3000)*($T$1=[1]程序注册表!$F$2:$F$3000)*([1]程序注册表!$X$2:$X$3000))</f>
        <v>0</v>
      </c>
      <c r="U281">
        <f>SUMPRODUCT(($B281=[1]程序注册表!$C$2:$C$3000)*($U$1=[1]程序注册表!$F$2:$F$3000)*([1]程序注册表!$X$2:$X$3000))</f>
        <v>0</v>
      </c>
      <c r="V281">
        <f>SUMPRODUCT(($B281=[1]程序注册表!$C$2:$C$3000)*($V$1=[1]程序注册表!$F$2:$F$3000)*([1]程序注册表!$X$2:$X$3000))</f>
        <v>0</v>
      </c>
      <c r="W281">
        <f>SUMPRODUCT(($B281=[1]程序注册表!$C$2:$C$3000)*($W$1=[1]程序注册表!$F$2:$F$3000)*([1]程序注册表!$X$2:$X$3000))</f>
        <v>0</v>
      </c>
      <c r="X281">
        <f>SUMPRODUCT(($B281=[1]程序注册表!$C$2:$C$3000)*($X$1=[1]程序注册表!$F$2:$F$3000)*([1]程序注册表!$X$2:$X$3000))</f>
        <v>0</v>
      </c>
      <c r="Y281" s="9">
        <f t="shared" si="220"/>
        <v>0</v>
      </c>
      <c r="Z281" s="9">
        <f t="shared" si="221"/>
        <v>0</v>
      </c>
      <c r="AA281" s="9">
        <f t="shared" si="222"/>
        <v>0</v>
      </c>
      <c r="AB281" s="9">
        <f t="shared" si="223"/>
        <v>0</v>
      </c>
      <c r="AC281" s="9">
        <f t="shared" si="224"/>
        <v>0</v>
      </c>
      <c r="AD281" s="9">
        <f t="shared" si="225"/>
        <v>0</v>
      </c>
      <c r="AE281" s="9">
        <f t="shared" si="226"/>
        <v>0</v>
      </c>
      <c r="AF281" s="9">
        <f t="shared" si="227"/>
        <v>0</v>
      </c>
      <c r="AG281" s="9">
        <f t="shared" si="228"/>
        <v>0</v>
      </c>
      <c r="AH281" s="14">
        <f t="shared" si="229"/>
        <v>0</v>
      </c>
      <c r="AI281" s="14">
        <f t="shared" si="230"/>
        <v>0</v>
      </c>
      <c r="AJ281" s="14">
        <f t="shared" si="231"/>
        <v>0</v>
      </c>
      <c r="AK281" s="14">
        <f t="shared" si="232"/>
        <v>0</v>
      </c>
      <c r="AL281" s="14">
        <f t="shared" si="233"/>
        <v>0</v>
      </c>
      <c r="AM281" s="14">
        <f t="shared" si="234"/>
        <v>0</v>
      </c>
      <c r="AN281" s="14">
        <f t="shared" si="235"/>
        <v>0</v>
      </c>
      <c r="AO281" s="14">
        <f t="shared" si="236"/>
        <v>0</v>
      </c>
      <c r="AP281" s="14">
        <f t="shared" si="237"/>
        <v>0</v>
      </c>
      <c r="AQ281" s="16">
        <f t="shared" si="238"/>
        <v>0</v>
      </c>
      <c r="AR281" s="16">
        <f t="shared" si="239"/>
        <v>0</v>
      </c>
      <c r="AS281" s="16">
        <f t="shared" si="240"/>
        <v>0</v>
      </c>
      <c r="AT281" s="16">
        <f t="shared" si="241"/>
        <v>0</v>
      </c>
      <c r="AU281" s="16">
        <f t="shared" si="242"/>
        <v>0</v>
      </c>
      <c r="AV281" s="16">
        <f t="shared" si="243"/>
        <v>0</v>
      </c>
      <c r="AW281" s="16">
        <f t="shared" si="244"/>
        <v>0</v>
      </c>
      <c r="AX281" s="16">
        <f t="shared" si="245"/>
        <v>0</v>
      </c>
      <c r="AY281" s="16">
        <f t="shared" si="246"/>
        <v>0</v>
      </c>
      <c r="AZ281" s="18">
        <f t="shared" si="247"/>
        <v>0</v>
      </c>
      <c r="BA281" s="18">
        <f t="shared" si="248"/>
        <v>0</v>
      </c>
      <c r="BB281" s="18">
        <f t="shared" si="249"/>
        <v>0</v>
      </c>
      <c r="BC281" s="18">
        <f t="shared" si="250"/>
        <v>0</v>
      </c>
      <c r="BD281" s="18">
        <f t="shared" si="251"/>
        <v>0</v>
      </c>
      <c r="BE281" s="18">
        <f t="shared" si="252"/>
        <v>0</v>
      </c>
      <c r="BF281" s="18">
        <f t="shared" si="253"/>
        <v>0</v>
      </c>
      <c r="BG281" s="18">
        <f t="shared" si="254"/>
        <v>0</v>
      </c>
      <c r="BH281" s="18">
        <f t="shared" si="255"/>
        <v>0</v>
      </c>
    </row>
    <row r="282" spans="8:60" x14ac:dyDescent="0.25">
      <c r="H282" s="6" t="str">
        <f>IFERROR(VLOOKUP(B282,Sheet3!$A$1:$C$500,2,0),"")</f>
        <v/>
      </c>
      <c r="I282" s="2">
        <f t="shared" si="216"/>
        <v>0</v>
      </c>
      <c r="J282" s="2">
        <f t="shared" si="217"/>
        <v>0</v>
      </c>
      <c r="K282" s="12" t="str">
        <f>IFERROR(VLOOKUP(B282,Sheet3!$A$1:$C$500,3,0),"")</f>
        <v/>
      </c>
      <c r="L282" s="2">
        <f t="shared" si="218"/>
        <v>0</v>
      </c>
      <c r="M282" s="2">
        <f t="shared" si="219"/>
        <v>0</v>
      </c>
      <c r="N282">
        <f t="shared" si="215"/>
        <v>0</v>
      </c>
      <c r="O282">
        <f>SUMPRODUCT(($B282=[1]程序注册表!$C$2:$C$3000)*($O$1=[1]程序注册表!$F$2:$F$3000)*([1]程序注册表!$X$2:$X$3000))</f>
        <v>0</v>
      </c>
      <c r="P282">
        <f>SUMPRODUCT(($B282=[1]程序注册表!$C$2:$C$3000)*($P$1=[1]程序注册表!$F$2:$F$3000)*([1]程序注册表!$X$2:$X$3000))</f>
        <v>0</v>
      </c>
      <c r="Q282">
        <f>SUMPRODUCT(($B282=[1]程序注册表!$C$2:$C$3000)*($Q$1=[1]程序注册表!$F$2:$F$3000)*([1]程序注册表!$X$2:$X$3000))</f>
        <v>0</v>
      </c>
      <c r="R282">
        <f>SUMPRODUCT(($B282=[1]程序注册表!$C$2:$C$3000)*($R$1=[1]程序注册表!$F$2:$F$3000)*([1]程序注册表!$X$2:$X$3000))</f>
        <v>0</v>
      </c>
      <c r="S282">
        <f>SUMPRODUCT(($B282=[1]程序注册表!$C$2:$C$3000)*($S$1=[1]程序注册表!$F$2:$F$3000)*([1]程序注册表!$X$2:$X$3000))</f>
        <v>0</v>
      </c>
      <c r="T282">
        <f>SUMPRODUCT(($B282=[1]程序注册表!$C$2:$C$3000)*($T$1=[1]程序注册表!$F$2:$F$3000)*([1]程序注册表!$X$2:$X$3000))</f>
        <v>0</v>
      </c>
      <c r="U282">
        <f>SUMPRODUCT(($B282=[1]程序注册表!$C$2:$C$3000)*($U$1=[1]程序注册表!$F$2:$F$3000)*([1]程序注册表!$X$2:$X$3000))</f>
        <v>0</v>
      </c>
      <c r="V282">
        <f>SUMPRODUCT(($B282=[1]程序注册表!$C$2:$C$3000)*($V$1=[1]程序注册表!$F$2:$F$3000)*([1]程序注册表!$X$2:$X$3000))</f>
        <v>0</v>
      </c>
      <c r="W282">
        <f>SUMPRODUCT(($B282=[1]程序注册表!$C$2:$C$3000)*($W$1=[1]程序注册表!$F$2:$F$3000)*([1]程序注册表!$X$2:$X$3000))</f>
        <v>0</v>
      </c>
      <c r="X282">
        <f>SUMPRODUCT(($B282=[1]程序注册表!$C$2:$C$3000)*($X$1=[1]程序注册表!$F$2:$F$3000)*([1]程序注册表!$X$2:$X$3000))</f>
        <v>0</v>
      </c>
      <c r="Y282" s="9">
        <f t="shared" si="220"/>
        <v>0</v>
      </c>
      <c r="Z282" s="9">
        <f t="shared" si="221"/>
        <v>0</v>
      </c>
      <c r="AA282" s="9">
        <f t="shared" si="222"/>
        <v>0</v>
      </c>
      <c r="AB282" s="9">
        <f t="shared" si="223"/>
        <v>0</v>
      </c>
      <c r="AC282" s="9">
        <f t="shared" si="224"/>
        <v>0</v>
      </c>
      <c r="AD282" s="9">
        <f t="shared" si="225"/>
        <v>0</v>
      </c>
      <c r="AE282" s="9">
        <f t="shared" si="226"/>
        <v>0</v>
      </c>
      <c r="AF282" s="9">
        <f t="shared" si="227"/>
        <v>0</v>
      </c>
      <c r="AG282" s="9">
        <f t="shared" si="228"/>
        <v>0</v>
      </c>
      <c r="AH282" s="14">
        <f t="shared" si="229"/>
        <v>0</v>
      </c>
      <c r="AI282" s="14">
        <f t="shared" si="230"/>
        <v>0</v>
      </c>
      <c r="AJ282" s="14">
        <f t="shared" si="231"/>
        <v>0</v>
      </c>
      <c r="AK282" s="14">
        <f t="shared" si="232"/>
        <v>0</v>
      </c>
      <c r="AL282" s="14">
        <f t="shared" si="233"/>
        <v>0</v>
      </c>
      <c r="AM282" s="14">
        <f t="shared" si="234"/>
        <v>0</v>
      </c>
      <c r="AN282" s="14">
        <f t="shared" si="235"/>
        <v>0</v>
      </c>
      <c r="AO282" s="14">
        <f t="shared" si="236"/>
        <v>0</v>
      </c>
      <c r="AP282" s="14">
        <f t="shared" si="237"/>
        <v>0</v>
      </c>
      <c r="AQ282" s="16">
        <f t="shared" si="238"/>
        <v>0</v>
      </c>
      <c r="AR282" s="16">
        <f t="shared" si="239"/>
        <v>0</v>
      </c>
      <c r="AS282" s="16">
        <f t="shared" si="240"/>
        <v>0</v>
      </c>
      <c r="AT282" s="16">
        <f t="shared" si="241"/>
        <v>0</v>
      </c>
      <c r="AU282" s="16">
        <f t="shared" si="242"/>
        <v>0</v>
      </c>
      <c r="AV282" s="16">
        <f t="shared" si="243"/>
        <v>0</v>
      </c>
      <c r="AW282" s="16">
        <f t="shared" si="244"/>
        <v>0</v>
      </c>
      <c r="AX282" s="16">
        <f t="shared" si="245"/>
        <v>0</v>
      </c>
      <c r="AY282" s="16">
        <f t="shared" si="246"/>
        <v>0</v>
      </c>
      <c r="AZ282" s="18">
        <f t="shared" si="247"/>
        <v>0</v>
      </c>
      <c r="BA282" s="18">
        <f t="shared" si="248"/>
        <v>0</v>
      </c>
      <c r="BB282" s="18">
        <f t="shared" si="249"/>
        <v>0</v>
      </c>
      <c r="BC282" s="18">
        <f t="shared" si="250"/>
        <v>0</v>
      </c>
      <c r="BD282" s="18">
        <f t="shared" si="251"/>
        <v>0</v>
      </c>
      <c r="BE282" s="18">
        <f t="shared" si="252"/>
        <v>0</v>
      </c>
      <c r="BF282" s="18">
        <f t="shared" si="253"/>
        <v>0</v>
      </c>
      <c r="BG282" s="18">
        <f t="shared" si="254"/>
        <v>0</v>
      </c>
      <c r="BH282" s="18">
        <f t="shared" si="255"/>
        <v>0</v>
      </c>
    </row>
    <row r="283" spans="8:60" x14ac:dyDescent="0.25">
      <c r="H283" s="6" t="str">
        <f>IFERROR(VLOOKUP(B283,Sheet3!$A$1:$C$500,2,0),"")</f>
        <v/>
      </c>
      <c r="I283" s="2">
        <f t="shared" si="216"/>
        <v>0</v>
      </c>
      <c r="J283" s="2">
        <f t="shared" si="217"/>
        <v>0</v>
      </c>
      <c r="K283" s="12" t="str">
        <f>IFERROR(VLOOKUP(B283,Sheet3!$A$1:$C$500,3,0),"")</f>
        <v/>
      </c>
      <c r="L283" s="2">
        <f t="shared" si="218"/>
        <v>0</v>
      </c>
      <c r="M283" s="2">
        <f t="shared" si="219"/>
        <v>0</v>
      </c>
      <c r="N283">
        <f t="shared" si="215"/>
        <v>0</v>
      </c>
      <c r="O283">
        <f>SUMPRODUCT(($B283=[1]程序注册表!$C$2:$C$3000)*($O$1=[1]程序注册表!$F$2:$F$3000)*([1]程序注册表!$X$2:$X$3000))</f>
        <v>0</v>
      </c>
      <c r="P283">
        <f>SUMPRODUCT(($B283=[1]程序注册表!$C$2:$C$3000)*($P$1=[1]程序注册表!$F$2:$F$3000)*([1]程序注册表!$X$2:$X$3000))</f>
        <v>0</v>
      </c>
      <c r="Q283">
        <f>SUMPRODUCT(($B283=[1]程序注册表!$C$2:$C$3000)*($Q$1=[1]程序注册表!$F$2:$F$3000)*([1]程序注册表!$X$2:$X$3000))</f>
        <v>0</v>
      </c>
      <c r="R283">
        <f>SUMPRODUCT(($B283=[1]程序注册表!$C$2:$C$3000)*($R$1=[1]程序注册表!$F$2:$F$3000)*([1]程序注册表!$X$2:$X$3000))</f>
        <v>0</v>
      </c>
      <c r="S283">
        <f>SUMPRODUCT(($B283=[1]程序注册表!$C$2:$C$3000)*($S$1=[1]程序注册表!$F$2:$F$3000)*([1]程序注册表!$X$2:$X$3000))</f>
        <v>0</v>
      </c>
      <c r="T283">
        <f>SUMPRODUCT(($B283=[1]程序注册表!$C$2:$C$3000)*($T$1=[1]程序注册表!$F$2:$F$3000)*([1]程序注册表!$X$2:$X$3000))</f>
        <v>0</v>
      </c>
      <c r="U283">
        <f>SUMPRODUCT(($B283=[1]程序注册表!$C$2:$C$3000)*($U$1=[1]程序注册表!$F$2:$F$3000)*([1]程序注册表!$X$2:$X$3000))</f>
        <v>0</v>
      </c>
      <c r="V283">
        <f>SUMPRODUCT(($B283=[1]程序注册表!$C$2:$C$3000)*($V$1=[1]程序注册表!$F$2:$F$3000)*([1]程序注册表!$X$2:$X$3000))</f>
        <v>0</v>
      </c>
      <c r="W283">
        <f>SUMPRODUCT(($B283=[1]程序注册表!$C$2:$C$3000)*($W$1=[1]程序注册表!$F$2:$F$3000)*([1]程序注册表!$X$2:$X$3000))</f>
        <v>0</v>
      </c>
      <c r="X283">
        <f>SUMPRODUCT(($B283=[1]程序注册表!$C$2:$C$3000)*($X$1=[1]程序注册表!$F$2:$F$3000)*([1]程序注册表!$X$2:$X$3000))</f>
        <v>0</v>
      </c>
      <c r="Y283" s="9">
        <f t="shared" si="220"/>
        <v>0</v>
      </c>
      <c r="Z283" s="9">
        <f t="shared" si="221"/>
        <v>0</v>
      </c>
      <c r="AA283" s="9">
        <f t="shared" si="222"/>
        <v>0</v>
      </c>
      <c r="AB283" s="9">
        <f t="shared" si="223"/>
        <v>0</v>
      </c>
      <c r="AC283" s="9">
        <f t="shared" si="224"/>
        <v>0</v>
      </c>
      <c r="AD283" s="9">
        <f t="shared" si="225"/>
        <v>0</v>
      </c>
      <c r="AE283" s="9">
        <f t="shared" si="226"/>
        <v>0</v>
      </c>
      <c r="AF283" s="9">
        <f t="shared" si="227"/>
        <v>0</v>
      </c>
      <c r="AG283" s="9">
        <f t="shared" si="228"/>
        <v>0</v>
      </c>
      <c r="AH283" s="14">
        <f t="shared" si="229"/>
        <v>0</v>
      </c>
      <c r="AI283" s="14">
        <f t="shared" si="230"/>
        <v>0</v>
      </c>
      <c r="AJ283" s="14">
        <f t="shared" si="231"/>
        <v>0</v>
      </c>
      <c r="AK283" s="14">
        <f t="shared" si="232"/>
        <v>0</v>
      </c>
      <c r="AL283" s="14">
        <f t="shared" si="233"/>
        <v>0</v>
      </c>
      <c r="AM283" s="14">
        <f t="shared" si="234"/>
        <v>0</v>
      </c>
      <c r="AN283" s="14">
        <f t="shared" si="235"/>
        <v>0</v>
      </c>
      <c r="AO283" s="14">
        <f t="shared" si="236"/>
        <v>0</v>
      </c>
      <c r="AP283" s="14">
        <f t="shared" si="237"/>
        <v>0</v>
      </c>
      <c r="AQ283" s="16">
        <f t="shared" si="238"/>
        <v>0</v>
      </c>
      <c r="AR283" s="16">
        <f t="shared" si="239"/>
        <v>0</v>
      </c>
      <c r="AS283" s="16">
        <f t="shared" si="240"/>
        <v>0</v>
      </c>
      <c r="AT283" s="16">
        <f t="shared" si="241"/>
        <v>0</v>
      </c>
      <c r="AU283" s="16">
        <f t="shared" si="242"/>
        <v>0</v>
      </c>
      <c r="AV283" s="16">
        <f t="shared" si="243"/>
        <v>0</v>
      </c>
      <c r="AW283" s="16">
        <f t="shared" si="244"/>
        <v>0</v>
      </c>
      <c r="AX283" s="16">
        <f t="shared" si="245"/>
        <v>0</v>
      </c>
      <c r="AY283" s="16">
        <f t="shared" si="246"/>
        <v>0</v>
      </c>
      <c r="AZ283" s="18">
        <f t="shared" si="247"/>
        <v>0</v>
      </c>
      <c r="BA283" s="18">
        <f t="shared" si="248"/>
        <v>0</v>
      </c>
      <c r="BB283" s="18">
        <f t="shared" si="249"/>
        <v>0</v>
      </c>
      <c r="BC283" s="18">
        <f t="shared" si="250"/>
        <v>0</v>
      </c>
      <c r="BD283" s="18">
        <f t="shared" si="251"/>
        <v>0</v>
      </c>
      <c r="BE283" s="18">
        <f t="shared" si="252"/>
        <v>0</v>
      </c>
      <c r="BF283" s="18">
        <f t="shared" si="253"/>
        <v>0</v>
      </c>
      <c r="BG283" s="18">
        <f t="shared" si="254"/>
        <v>0</v>
      </c>
      <c r="BH283" s="18">
        <f t="shared" si="255"/>
        <v>0</v>
      </c>
    </row>
    <row r="284" spans="8:60" x14ac:dyDescent="0.25">
      <c r="H284" s="6" t="str">
        <f>IFERROR(VLOOKUP(B284,Sheet3!$A$1:$C$500,2,0),"")</f>
        <v/>
      </c>
      <c r="I284" s="2">
        <f t="shared" si="216"/>
        <v>0</v>
      </c>
      <c r="J284" s="2">
        <f t="shared" si="217"/>
        <v>0</v>
      </c>
      <c r="K284" s="12" t="str">
        <f>IFERROR(VLOOKUP(B284,Sheet3!$A$1:$C$500,3,0),"")</f>
        <v/>
      </c>
      <c r="L284" s="2">
        <f t="shared" si="218"/>
        <v>0</v>
      </c>
      <c r="M284" s="2">
        <f t="shared" si="219"/>
        <v>0</v>
      </c>
      <c r="N284">
        <f t="shared" si="215"/>
        <v>0</v>
      </c>
      <c r="O284">
        <f>SUMPRODUCT(($B284=[1]程序注册表!$C$2:$C$3000)*($O$1=[1]程序注册表!$F$2:$F$3000)*([1]程序注册表!$X$2:$X$3000))</f>
        <v>0</v>
      </c>
      <c r="P284">
        <f>SUMPRODUCT(($B284=[1]程序注册表!$C$2:$C$3000)*($P$1=[1]程序注册表!$F$2:$F$3000)*([1]程序注册表!$X$2:$X$3000))</f>
        <v>0</v>
      </c>
      <c r="Q284">
        <f>SUMPRODUCT(($B284=[1]程序注册表!$C$2:$C$3000)*($Q$1=[1]程序注册表!$F$2:$F$3000)*([1]程序注册表!$X$2:$X$3000))</f>
        <v>0</v>
      </c>
      <c r="R284">
        <f>SUMPRODUCT(($B284=[1]程序注册表!$C$2:$C$3000)*($R$1=[1]程序注册表!$F$2:$F$3000)*([1]程序注册表!$X$2:$X$3000))</f>
        <v>0</v>
      </c>
      <c r="S284">
        <f>SUMPRODUCT(($B284=[1]程序注册表!$C$2:$C$3000)*($S$1=[1]程序注册表!$F$2:$F$3000)*([1]程序注册表!$X$2:$X$3000))</f>
        <v>0</v>
      </c>
      <c r="T284">
        <f>SUMPRODUCT(($B284=[1]程序注册表!$C$2:$C$3000)*($T$1=[1]程序注册表!$F$2:$F$3000)*([1]程序注册表!$X$2:$X$3000))</f>
        <v>0</v>
      </c>
      <c r="U284">
        <f>SUMPRODUCT(($B284=[1]程序注册表!$C$2:$C$3000)*($U$1=[1]程序注册表!$F$2:$F$3000)*([1]程序注册表!$X$2:$X$3000))</f>
        <v>0</v>
      </c>
      <c r="V284">
        <f>SUMPRODUCT(($B284=[1]程序注册表!$C$2:$C$3000)*($V$1=[1]程序注册表!$F$2:$F$3000)*([1]程序注册表!$X$2:$X$3000))</f>
        <v>0</v>
      </c>
      <c r="W284">
        <f>SUMPRODUCT(($B284=[1]程序注册表!$C$2:$C$3000)*($W$1=[1]程序注册表!$F$2:$F$3000)*([1]程序注册表!$X$2:$X$3000))</f>
        <v>0</v>
      </c>
      <c r="X284">
        <f>SUMPRODUCT(($B284=[1]程序注册表!$C$2:$C$3000)*($X$1=[1]程序注册表!$F$2:$F$3000)*([1]程序注册表!$X$2:$X$3000))</f>
        <v>0</v>
      </c>
      <c r="Y284" s="9">
        <f t="shared" si="220"/>
        <v>0</v>
      </c>
      <c r="Z284" s="9">
        <f t="shared" si="221"/>
        <v>0</v>
      </c>
      <c r="AA284" s="9">
        <f t="shared" si="222"/>
        <v>0</v>
      </c>
      <c r="AB284" s="9">
        <f t="shared" si="223"/>
        <v>0</v>
      </c>
      <c r="AC284" s="9">
        <f t="shared" si="224"/>
        <v>0</v>
      </c>
      <c r="AD284" s="9">
        <f t="shared" si="225"/>
        <v>0</v>
      </c>
      <c r="AE284" s="9">
        <f t="shared" si="226"/>
        <v>0</v>
      </c>
      <c r="AF284" s="9">
        <f t="shared" si="227"/>
        <v>0</v>
      </c>
      <c r="AG284" s="9">
        <f t="shared" si="228"/>
        <v>0</v>
      </c>
      <c r="AH284" s="14">
        <f t="shared" si="229"/>
        <v>0</v>
      </c>
      <c r="AI284" s="14">
        <f t="shared" si="230"/>
        <v>0</v>
      </c>
      <c r="AJ284" s="14">
        <f t="shared" si="231"/>
        <v>0</v>
      </c>
      <c r="AK284" s="14">
        <f t="shared" si="232"/>
        <v>0</v>
      </c>
      <c r="AL284" s="14">
        <f t="shared" si="233"/>
        <v>0</v>
      </c>
      <c r="AM284" s="14">
        <f t="shared" si="234"/>
        <v>0</v>
      </c>
      <c r="AN284" s="14">
        <f t="shared" si="235"/>
        <v>0</v>
      </c>
      <c r="AO284" s="14">
        <f t="shared" si="236"/>
        <v>0</v>
      </c>
      <c r="AP284" s="14">
        <f t="shared" si="237"/>
        <v>0</v>
      </c>
      <c r="AQ284" s="16">
        <f t="shared" si="238"/>
        <v>0</v>
      </c>
      <c r="AR284" s="16">
        <f t="shared" si="239"/>
        <v>0</v>
      </c>
      <c r="AS284" s="16">
        <f t="shared" si="240"/>
        <v>0</v>
      </c>
      <c r="AT284" s="16">
        <f t="shared" si="241"/>
        <v>0</v>
      </c>
      <c r="AU284" s="16">
        <f t="shared" si="242"/>
        <v>0</v>
      </c>
      <c r="AV284" s="16">
        <f t="shared" si="243"/>
        <v>0</v>
      </c>
      <c r="AW284" s="16">
        <f t="shared" si="244"/>
        <v>0</v>
      </c>
      <c r="AX284" s="16">
        <f t="shared" si="245"/>
        <v>0</v>
      </c>
      <c r="AY284" s="16">
        <f t="shared" si="246"/>
        <v>0</v>
      </c>
      <c r="AZ284" s="18">
        <f t="shared" si="247"/>
        <v>0</v>
      </c>
      <c r="BA284" s="18">
        <f t="shared" si="248"/>
        <v>0</v>
      </c>
      <c r="BB284" s="18">
        <f t="shared" si="249"/>
        <v>0</v>
      </c>
      <c r="BC284" s="18">
        <f t="shared" si="250"/>
        <v>0</v>
      </c>
      <c r="BD284" s="18">
        <f t="shared" si="251"/>
        <v>0</v>
      </c>
      <c r="BE284" s="18">
        <f t="shared" si="252"/>
        <v>0</v>
      </c>
      <c r="BF284" s="18">
        <f t="shared" si="253"/>
        <v>0</v>
      </c>
      <c r="BG284" s="18">
        <f t="shared" si="254"/>
        <v>0</v>
      </c>
      <c r="BH284" s="18">
        <f t="shared" si="255"/>
        <v>0</v>
      </c>
    </row>
    <row r="285" spans="8:60" x14ac:dyDescent="0.25">
      <c r="H285" s="6" t="str">
        <f>IFERROR(VLOOKUP(B285,Sheet3!$A$1:$C$500,2,0),"")</f>
        <v/>
      </c>
      <c r="I285" s="2">
        <f t="shared" si="216"/>
        <v>0</v>
      </c>
      <c r="J285" s="2">
        <f t="shared" si="217"/>
        <v>0</v>
      </c>
      <c r="K285" s="12" t="str">
        <f>IFERROR(VLOOKUP(B285,Sheet3!$A$1:$C$500,3,0),"")</f>
        <v/>
      </c>
      <c r="L285" s="2">
        <f t="shared" si="218"/>
        <v>0</v>
      </c>
      <c r="M285" s="2">
        <f t="shared" si="219"/>
        <v>0</v>
      </c>
      <c r="N285">
        <f t="shared" si="215"/>
        <v>0</v>
      </c>
      <c r="O285">
        <f>SUMPRODUCT(($B285=[1]程序注册表!$C$2:$C$3000)*($O$1=[1]程序注册表!$F$2:$F$3000)*([1]程序注册表!$X$2:$X$3000))</f>
        <v>0</v>
      </c>
      <c r="P285">
        <f>SUMPRODUCT(($B285=[1]程序注册表!$C$2:$C$3000)*($P$1=[1]程序注册表!$F$2:$F$3000)*([1]程序注册表!$X$2:$X$3000))</f>
        <v>0</v>
      </c>
      <c r="Q285">
        <f>SUMPRODUCT(($B285=[1]程序注册表!$C$2:$C$3000)*($Q$1=[1]程序注册表!$F$2:$F$3000)*([1]程序注册表!$X$2:$X$3000))</f>
        <v>0</v>
      </c>
      <c r="R285">
        <f>SUMPRODUCT(($B285=[1]程序注册表!$C$2:$C$3000)*($R$1=[1]程序注册表!$F$2:$F$3000)*([1]程序注册表!$X$2:$X$3000))</f>
        <v>0</v>
      </c>
      <c r="S285">
        <f>SUMPRODUCT(($B285=[1]程序注册表!$C$2:$C$3000)*($S$1=[1]程序注册表!$F$2:$F$3000)*([1]程序注册表!$X$2:$X$3000))</f>
        <v>0</v>
      </c>
      <c r="T285">
        <f>SUMPRODUCT(($B285=[1]程序注册表!$C$2:$C$3000)*($T$1=[1]程序注册表!$F$2:$F$3000)*([1]程序注册表!$X$2:$X$3000))</f>
        <v>0</v>
      </c>
      <c r="U285">
        <f>SUMPRODUCT(($B285=[1]程序注册表!$C$2:$C$3000)*($U$1=[1]程序注册表!$F$2:$F$3000)*([1]程序注册表!$X$2:$X$3000))</f>
        <v>0</v>
      </c>
      <c r="V285">
        <f>SUMPRODUCT(($B285=[1]程序注册表!$C$2:$C$3000)*($V$1=[1]程序注册表!$F$2:$F$3000)*([1]程序注册表!$X$2:$X$3000))</f>
        <v>0</v>
      </c>
      <c r="W285">
        <f>SUMPRODUCT(($B285=[1]程序注册表!$C$2:$C$3000)*($W$1=[1]程序注册表!$F$2:$F$3000)*([1]程序注册表!$X$2:$X$3000))</f>
        <v>0</v>
      </c>
      <c r="X285">
        <f>SUMPRODUCT(($B285=[1]程序注册表!$C$2:$C$3000)*($X$1=[1]程序注册表!$F$2:$F$3000)*([1]程序注册表!$X$2:$X$3000))</f>
        <v>0</v>
      </c>
      <c r="Y285" s="9">
        <f t="shared" si="220"/>
        <v>0</v>
      </c>
      <c r="Z285" s="9">
        <f t="shared" si="221"/>
        <v>0</v>
      </c>
      <c r="AA285" s="9">
        <f t="shared" si="222"/>
        <v>0</v>
      </c>
      <c r="AB285" s="9">
        <f t="shared" si="223"/>
        <v>0</v>
      </c>
      <c r="AC285" s="9">
        <f t="shared" si="224"/>
        <v>0</v>
      </c>
      <c r="AD285" s="9">
        <f t="shared" si="225"/>
        <v>0</v>
      </c>
      <c r="AE285" s="9">
        <f t="shared" si="226"/>
        <v>0</v>
      </c>
      <c r="AF285" s="9">
        <f t="shared" si="227"/>
        <v>0</v>
      </c>
      <c r="AG285" s="9">
        <f t="shared" si="228"/>
        <v>0</v>
      </c>
      <c r="AH285" s="14">
        <f t="shared" si="229"/>
        <v>0</v>
      </c>
      <c r="AI285" s="14">
        <f t="shared" si="230"/>
        <v>0</v>
      </c>
      <c r="AJ285" s="14">
        <f t="shared" si="231"/>
        <v>0</v>
      </c>
      <c r="AK285" s="14">
        <f t="shared" si="232"/>
        <v>0</v>
      </c>
      <c r="AL285" s="14">
        <f t="shared" si="233"/>
        <v>0</v>
      </c>
      <c r="AM285" s="14">
        <f t="shared" si="234"/>
        <v>0</v>
      </c>
      <c r="AN285" s="14">
        <f t="shared" si="235"/>
        <v>0</v>
      </c>
      <c r="AO285" s="14">
        <f t="shared" si="236"/>
        <v>0</v>
      </c>
      <c r="AP285" s="14">
        <f t="shared" si="237"/>
        <v>0</v>
      </c>
      <c r="AQ285" s="16">
        <f t="shared" si="238"/>
        <v>0</v>
      </c>
      <c r="AR285" s="16">
        <f t="shared" si="239"/>
        <v>0</v>
      </c>
      <c r="AS285" s="16">
        <f t="shared" si="240"/>
        <v>0</v>
      </c>
      <c r="AT285" s="16">
        <f t="shared" si="241"/>
        <v>0</v>
      </c>
      <c r="AU285" s="16">
        <f t="shared" si="242"/>
        <v>0</v>
      </c>
      <c r="AV285" s="16">
        <f t="shared" si="243"/>
        <v>0</v>
      </c>
      <c r="AW285" s="16">
        <f t="shared" si="244"/>
        <v>0</v>
      </c>
      <c r="AX285" s="16">
        <f t="shared" si="245"/>
        <v>0</v>
      </c>
      <c r="AY285" s="16">
        <f t="shared" si="246"/>
        <v>0</v>
      </c>
      <c r="AZ285" s="18">
        <f t="shared" si="247"/>
        <v>0</v>
      </c>
      <c r="BA285" s="18">
        <f t="shared" si="248"/>
        <v>0</v>
      </c>
      <c r="BB285" s="18">
        <f t="shared" si="249"/>
        <v>0</v>
      </c>
      <c r="BC285" s="18">
        <f t="shared" si="250"/>
        <v>0</v>
      </c>
      <c r="BD285" s="18">
        <f t="shared" si="251"/>
        <v>0</v>
      </c>
      <c r="BE285" s="18">
        <f t="shared" si="252"/>
        <v>0</v>
      </c>
      <c r="BF285" s="18">
        <f t="shared" si="253"/>
        <v>0</v>
      </c>
      <c r="BG285" s="18">
        <f t="shared" si="254"/>
        <v>0</v>
      </c>
      <c r="BH285" s="18">
        <f t="shared" si="255"/>
        <v>0</v>
      </c>
    </row>
    <row r="286" spans="8:60" x14ac:dyDescent="0.25">
      <c r="H286" s="6" t="str">
        <f>IFERROR(VLOOKUP(B286,Sheet3!$A$1:$C$500,2,0),"")</f>
        <v/>
      </c>
      <c r="I286" s="2">
        <f t="shared" si="216"/>
        <v>0</v>
      </c>
      <c r="J286" s="2">
        <f t="shared" si="217"/>
        <v>0</v>
      </c>
      <c r="K286" s="12" t="str">
        <f>IFERROR(VLOOKUP(B286,Sheet3!$A$1:$C$500,3,0),"")</f>
        <v/>
      </c>
      <c r="L286" s="2">
        <f t="shared" si="218"/>
        <v>0</v>
      </c>
      <c r="M286" s="2">
        <f t="shared" si="219"/>
        <v>0</v>
      </c>
      <c r="N286">
        <f t="shared" si="215"/>
        <v>0</v>
      </c>
      <c r="O286">
        <f>SUMPRODUCT(($B286=[1]程序注册表!$C$2:$C$3000)*($O$1=[1]程序注册表!$F$2:$F$3000)*([1]程序注册表!$X$2:$X$3000))</f>
        <v>0</v>
      </c>
      <c r="P286">
        <f>SUMPRODUCT(($B286=[1]程序注册表!$C$2:$C$3000)*($P$1=[1]程序注册表!$F$2:$F$3000)*([1]程序注册表!$X$2:$X$3000))</f>
        <v>0</v>
      </c>
      <c r="Q286">
        <f>SUMPRODUCT(($B286=[1]程序注册表!$C$2:$C$3000)*($Q$1=[1]程序注册表!$F$2:$F$3000)*([1]程序注册表!$X$2:$X$3000))</f>
        <v>0</v>
      </c>
      <c r="R286">
        <f>SUMPRODUCT(($B286=[1]程序注册表!$C$2:$C$3000)*($R$1=[1]程序注册表!$F$2:$F$3000)*([1]程序注册表!$X$2:$X$3000))</f>
        <v>0</v>
      </c>
      <c r="S286">
        <f>SUMPRODUCT(($B286=[1]程序注册表!$C$2:$C$3000)*($S$1=[1]程序注册表!$F$2:$F$3000)*([1]程序注册表!$X$2:$X$3000))</f>
        <v>0</v>
      </c>
      <c r="T286">
        <f>SUMPRODUCT(($B286=[1]程序注册表!$C$2:$C$3000)*($T$1=[1]程序注册表!$F$2:$F$3000)*([1]程序注册表!$X$2:$X$3000))</f>
        <v>0</v>
      </c>
      <c r="U286">
        <f>SUMPRODUCT(($B286=[1]程序注册表!$C$2:$C$3000)*($U$1=[1]程序注册表!$F$2:$F$3000)*([1]程序注册表!$X$2:$X$3000))</f>
        <v>0</v>
      </c>
      <c r="V286">
        <f>SUMPRODUCT(($B286=[1]程序注册表!$C$2:$C$3000)*($V$1=[1]程序注册表!$F$2:$F$3000)*([1]程序注册表!$X$2:$X$3000))</f>
        <v>0</v>
      </c>
      <c r="W286">
        <f>SUMPRODUCT(($B286=[1]程序注册表!$C$2:$C$3000)*($W$1=[1]程序注册表!$F$2:$F$3000)*([1]程序注册表!$X$2:$X$3000))</f>
        <v>0</v>
      </c>
      <c r="X286">
        <f>SUMPRODUCT(($B286=[1]程序注册表!$C$2:$C$3000)*($X$1=[1]程序注册表!$F$2:$F$3000)*([1]程序注册表!$X$2:$X$3000))</f>
        <v>0</v>
      </c>
      <c r="Y286" s="9">
        <f t="shared" si="220"/>
        <v>0</v>
      </c>
      <c r="Z286" s="9">
        <f t="shared" si="221"/>
        <v>0</v>
      </c>
      <c r="AA286" s="9">
        <f t="shared" si="222"/>
        <v>0</v>
      </c>
      <c r="AB286" s="9">
        <f t="shared" si="223"/>
        <v>0</v>
      </c>
      <c r="AC286" s="9">
        <f t="shared" si="224"/>
        <v>0</v>
      </c>
      <c r="AD286" s="9">
        <f t="shared" si="225"/>
        <v>0</v>
      </c>
      <c r="AE286" s="9">
        <f t="shared" si="226"/>
        <v>0</v>
      </c>
      <c r="AF286" s="9">
        <f t="shared" si="227"/>
        <v>0</v>
      </c>
      <c r="AG286" s="9">
        <f t="shared" si="228"/>
        <v>0</v>
      </c>
      <c r="AH286" s="14">
        <f t="shared" si="229"/>
        <v>0</v>
      </c>
      <c r="AI286" s="14">
        <f t="shared" si="230"/>
        <v>0</v>
      </c>
      <c r="AJ286" s="14">
        <f t="shared" si="231"/>
        <v>0</v>
      </c>
      <c r="AK286" s="14">
        <f t="shared" si="232"/>
        <v>0</v>
      </c>
      <c r="AL286" s="14">
        <f t="shared" si="233"/>
        <v>0</v>
      </c>
      <c r="AM286" s="14">
        <f t="shared" si="234"/>
        <v>0</v>
      </c>
      <c r="AN286" s="14">
        <f t="shared" si="235"/>
        <v>0</v>
      </c>
      <c r="AO286" s="14">
        <f t="shared" si="236"/>
        <v>0</v>
      </c>
      <c r="AP286" s="14">
        <f t="shared" si="237"/>
        <v>0</v>
      </c>
      <c r="AQ286" s="16">
        <f t="shared" si="238"/>
        <v>0</v>
      </c>
      <c r="AR286" s="16">
        <f t="shared" si="239"/>
        <v>0</v>
      </c>
      <c r="AS286" s="16">
        <f t="shared" si="240"/>
        <v>0</v>
      </c>
      <c r="AT286" s="16">
        <f t="shared" si="241"/>
        <v>0</v>
      </c>
      <c r="AU286" s="16">
        <f t="shared" si="242"/>
        <v>0</v>
      </c>
      <c r="AV286" s="16">
        <f t="shared" si="243"/>
        <v>0</v>
      </c>
      <c r="AW286" s="16">
        <f t="shared" si="244"/>
        <v>0</v>
      </c>
      <c r="AX286" s="16">
        <f t="shared" si="245"/>
        <v>0</v>
      </c>
      <c r="AY286" s="16">
        <f t="shared" si="246"/>
        <v>0</v>
      </c>
      <c r="AZ286" s="18">
        <f t="shared" si="247"/>
        <v>0</v>
      </c>
      <c r="BA286" s="18">
        <f t="shared" si="248"/>
        <v>0</v>
      </c>
      <c r="BB286" s="18">
        <f t="shared" si="249"/>
        <v>0</v>
      </c>
      <c r="BC286" s="18">
        <f t="shared" si="250"/>
        <v>0</v>
      </c>
      <c r="BD286" s="18">
        <f t="shared" si="251"/>
        <v>0</v>
      </c>
      <c r="BE286" s="18">
        <f t="shared" si="252"/>
        <v>0</v>
      </c>
      <c r="BF286" s="18">
        <f t="shared" si="253"/>
        <v>0</v>
      </c>
      <c r="BG286" s="18">
        <f t="shared" si="254"/>
        <v>0</v>
      </c>
      <c r="BH286" s="18">
        <f t="shared" si="255"/>
        <v>0</v>
      </c>
    </row>
    <row r="287" spans="8:60" x14ac:dyDescent="0.25">
      <c r="H287" s="6" t="str">
        <f>IFERROR(VLOOKUP(B287,Sheet3!$A$1:$C$500,2,0),"")</f>
        <v/>
      </c>
      <c r="I287" s="2">
        <f t="shared" si="216"/>
        <v>0</v>
      </c>
      <c r="J287" s="2">
        <f t="shared" si="217"/>
        <v>0</v>
      </c>
      <c r="K287" s="12" t="str">
        <f>IFERROR(VLOOKUP(B287,Sheet3!$A$1:$C$500,3,0),"")</f>
        <v/>
      </c>
      <c r="L287" s="2">
        <f t="shared" si="218"/>
        <v>0</v>
      </c>
      <c r="M287" s="2">
        <f t="shared" si="219"/>
        <v>0</v>
      </c>
      <c r="N287">
        <f t="shared" si="215"/>
        <v>0</v>
      </c>
      <c r="O287">
        <f>SUMPRODUCT(($B287=[1]程序注册表!$C$2:$C$3000)*($O$1=[1]程序注册表!$F$2:$F$3000)*([1]程序注册表!$X$2:$X$3000))</f>
        <v>0</v>
      </c>
      <c r="P287">
        <f>SUMPRODUCT(($B287=[1]程序注册表!$C$2:$C$3000)*($P$1=[1]程序注册表!$F$2:$F$3000)*([1]程序注册表!$X$2:$X$3000))</f>
        <v>0</v>
      </c>
      <c r="Q287">
        <f>SUMPRODUCT(($B287=[1]程序注册表!$C$2:$C$3000)*($Q$1=[1]程序注册表!$F$2:$F$3000)*([1]程序注册表!$X$2:$X$3000))</f>
        <v>0</v>
      </c>
      <c r="R287">
        <f>SUMPRODUCT(($B287=[1]程序注册表!$C$2:$C$3000)*($R$1=[1]程序注册表!$F$2:$F$3000)*([1]程序注册表!$X$2:$X$3000))</f>
        <v>0</v>
      </c>
      <c r="S287">
        <f>SUMPRODUCT(($B287=[1]程序注册表!$C$2:$C$3000)*($S$1=[1]程序注册表!$F$2:$F$3000)*([1]程序注册表!$X$2:$X$3000))</f>
        <v>0</v>
      </c>
      <c r="T287">
        <f>SUMPRODUCT(($B287=[1]程序注册表!$C$2:$C$3000)*($T$1=[1]程序注册表!$F$2:$F$3000)*([1]程序注册表!$X$2:$X$3000))</f>
        <v>0</v>
      </c>
      <c r="U287">
        <f>SUMPRODUCT(($B287=[1]程序注册表!$C$2:$C$3000)*($U$1=[1]程序注册表!$F$2:$F$3000)*([1]程序注册表!$X$2:$X$3000))</f>
        <v>0</v>
      </c>
      <c r="V287">
        <f>SUMPRODUCT(($B287=[1]程序注册表!$C$2:$C$3000)*($V$1=[1]程序注册表!$F$2:$F$3000)*([1]程序注册表!$X$2:$X$3000))</f>
        <v>0</v>
      </c>
      <c r="W287">
        <f>SUMPRODUCT(($B287=[1]程序注册表!$C$2:$C$3000)*($W$1=[1]程序注册表!$F$2:$F$3000)*([1]程序注册表!$X$2:$X$3000))</f>
        <v>0</v>
      </c>
      <c r="X287">
        <f>SUMPRODUCT(($B287=[1]程序注册表!$C$2:$C$3000)*($X$1=[1]程序注册表!$F$2:$F$3000)*([1]程序注册表!$X$2:$X$3000))</f>
        <v>0</v>
      </c>
      <c r="Y287" s="9">
        <f t="shared" si="220"/>
        <v>0</v>
      </c>
      <c r="Z287" s="9">
        <f t="shared" si="221"/>
        <v>0</v>
      </c>
      <c r="AA287" s="9">
        <f t="shared" si="222"/>
        <v>0</v>
      </c>
      <c r="AB287" s="9">
        <f t="shared" si="223"/>
        <v>0</v>
      </c>
      <c r="AC287" s="9">
        <f t="shared" si="224"/>
        <v>0</v>
      </c>
      <c r="AD287" s="9">
        <f t="shared" si="225"/>
        <v>0</v>
      </c>
      <c r="AE287" s="9">
        <f t="shared" si="226"/>
        <v>0</v>
      </c>
      <c r="AF287" s="9">
        <f t="shared" si="227"/>
        <v>0</v>
      </c>
      <c r="AG287" s="9">
        <f t="shared" si="228"/>
        <v>0</v>
      </c>
      <c r="AH287" s="14">
        <f t="shared" si="229"/>
        <v>0</v>
      </c>
      <c r="AI287" s="14">
        <f t="shared" si="230"/>
        <v>0</v>
      </c>
      <c r="AJ287" s="14">
        <f t="shared" si="231"/>
        <v>0</v>
      </c>
      <c r="AK287" s="14">
        <f t="shared" si="232"/>
        <v>0</v>
      </c>
      <c r="AL287" s="14">
        <f t="shared" si="233"/>
        <v>0</v>
      </c>
      <c r="AM287" s="14">
        <f t="shared" si="234"/>
        <v>0</v>
      </c>
      <c r="AN287" s="14">
        <f t="shared" si="235"/>
        <v>0</v>
      </c>
      <c r="AO287" s="14">
        <f t="shared" si="236"/>
        <v>0</v>
      </c>
      <c r="AP287" s="14">
        <f t="shared" si="237"/>
        <v>0</v>
      </c>
      <c r="AQ287" s="16">
        <f t="shared" si="238"/>
        <v>0</v>
      </c>
      <c r="AR287" s="16">
        <f t="shared" si="239"/>
        <v>0</v>
      </c>
      <c r="AS287" s="16">
        <f t="shared" si="240"/>
        <v>0</v>
      </c>
      <c r="AT287" s="16">
        <f t="shared" si="241"/>
        <v>0</v>
      </c>
      <c r="AU287" s="16">
        <f t="shared" si="242"/>
        <v>0</v>
      </c>
      <c r="AV287" s="16">
        <f t="shared" si="243"/>
        <v>0</v>
      </c>
      <c r="AW287" s="16">
        <f t="shared" si="244"/>
        <v>0</v>
      </c>
      <c r="AX287" s="16">
        <f t="shared" si="245"/>
        <v>0</v>
      </c>
      <c r="AY287" s="16">
        <f t="shared" si="246"/>
        <v>0</v>
      </c>
      <c r="AZ287" s="18">
        <f t="shared" si="247"/>
        <v>0</v>
      </c>
      <c r="BA287" s="18">
        <f t="shared" si="248"/>
        <v>0</v>
      </c>
      <c r="BB287" s="18">
        <f t="shared" si="249"/>
        <v>0</v>
      </c>
      <c r="BC287" s="18">
        <f t="shared" si="250"/>
        <v>0</v>
      </c>
      <c r="BD287" s="18">
        <f t="shared" si="251"/>
        <v>0</v>
      </c>
      <c r="BE287" s="18">
        <f t="shared" si="252"/>
        <v>0</v>
      </c>
      <c r="BF287" s="18">
        <f t="shared" si="253"/>
        <v>0</v>
      </c>
      <c r="BG287" s="18">
        <f t="shared" si="254"/>
        <v>0</v>
      </c>
      <c r="BH287" s="18">
        <f t="shared" si="255"/>
        <v>0</v>
      </c>
    </row>
    <row r="288" spans="8:60" x14ac:dyDescent="0.25">
      <c r="H288" s="6" t="str">
        <f>IFERROR(VLOOKUP(B288,Sheet3!$A$1:$C$500,2,0),"")</f>
        <v/>
      </c>
      <c r="I288" s="2">
        <f t="shared" si="216"/>
        <v>0</v>
      </c>
      <c r="J288" s="2">
        <f t="shared" si="217"/>
        <v>0</v>
      </c>
      <c r="K288" s="12" t="str">
        <f>IFERROR(VLOOKUP(B288,Sheet3!$A$1:$C$500,3,0),"")</f>
        <v/>
      </c>
      <c r="L288" s="2">
        <f t="shared" si="218"/>
        <v>0</v>
      </c>
      <c r="M288" s="2">
        <f t="shared" si="219"/>
        <v>0</v>
      </c>
      <c r="N288">
        <f t="shared" si="215"/>
        <v>0</v>
      </c>
      <c r="O288">
        <f>SUMPRODUCT(($B288=[1]程序注册表!$C$2:$C$3000)*($O$1=[1]程序注册表!$F$2:$F$3000)*([1]程序注册表!$X$2:$X$3000))</f>
        <v>0</v>
      </c>
      <c r="P288">
        <f>SUMPRODUCT(($B288=[1]程序注册表!$C$2:$C$3000)*($P$1=[1]程序注册表!$F$2:$F$3000)*([1]程序注册表!$X$2:$X$3000))</f>
        <v>0</v>
      </c>
      <c r="Q288">
        <f>SUMPRODUCT(($B288=[1]程序注册表!$C$2:$C$3000)*($Q$1=[1]程序注册表!$F$2:$F$3000)*([1]程序注册表!$X$2:$X$3000))</f>
        <v>0</v>
      </c>
      <c r="R288">
        <f>SUMPRODUCT(($B288=[1]程序注册表!$C$2:$C$3000)*($R$1=[1]程序注册表!$F$2:$F$3000)*([1]程序注册表!$X$2:$X$3000))</f>
        <v>0</v>
      </c>
      <c r="S288">
        <f>SUMPRODUCT(($B288=[1]程序注册表!$C$2:$C$3000)*($S$1=[1]程序注册表!$F$2:$F$3000)*([1]程序注册表!$X$2:$X$3000))</f>
        <v>0</v>
      </c>
      <c r="T288">
        <f>SUMPRODUCT(($B288=[1]程序注册表!$C$2:$C$3000)*($T$1=[1]程序注册表!$F$2:$F$3000)*([1]程序注册表!$X$2:$X$3000))</f>
        <v>0</v>
      </c>
      <c r="U288">
        <f>SUMPRODUCT(($B288=[1]程序注册表!$C$2:$C$3000)*($U$1=[1]程序注册表!$F$2:$F$3000)*([1]程序注册表!$X$2:$X$3000))</f>
        <v>0</v>
      </c>
      <c r="V288">
        <f>SUMPRODUCT(($B288=[1]程序注册表!$C$2:$C$3000)*($V$1=[1]程序注册表!$F$2:$F$3000)*([1]程序注册表!$X$2:$X$3000))</f>
        <v>0</v>
      </c>
      <c r="W288">
        <f>SUMPRODUCT(($B288=[1]程序注册表!$C$2:$C$3000)*($W$1=[1]程序注册表!$F$2:$F$3000)*([1]程序注册表!$X$2:$X$3000))</f>
        <v>0</v>
      </c>
      <c r="X288">
        <f>SUMPRODUCT(($B288=[1]程序注册表!$C$2:$C$3000)*($X$1=[1]程序注册表!$F$2:$F$3000)*([1]程序注册表!$X$2:$X$3000))</f>
        <v>0</v>
      </c>
      <c r="Y288" s="9">
        <f t="shared" si="220"/>
        <v>0</v>
      </c>
      <c r="Z288" s="9">
        <f t="shared" si="221"/>
        <v>0</v>
      </c>
      <c r="AA288" s="9">
        <f t="shared" si="222"/>
        <v>0</v>
      </c>
      <c r="AB288" s="9">
        <f t="shared" si="223"/>
        <v>0</v>
      </c>
      <c r="AC288" s="9">
        <f t="shared" si="224"/>
        <v>0</v>
      </c>
      <c r="AD288" s="9">
        <f t="shared" si="225"/>
        <v>0</v>
      </c>
      <c r="AE288" s="9">
        <f t="shared" si="226"/>
        <v>0</v>
      </c>
      <c r="AF288" s="9">
        <f t="shared" si="227"/>
        <v>0</v>
      </c>
      <c r="AG288" s="9">
        <f t="shared" si="228"/>
        <v>0</v>
      </c>
      <c r="AH288" s="14">
        <f t="shared" si="229"/>
        <v>0</v>
      </c>
      <c r="AI288" s="14">
        <f t="shared" si="230"/>
        <v>0</v>
      </c>
      <c r="AJ288" s="14">
        <f t="shared" si="231"/>
        <v>0</v>
      </c>
      <c r="AK288" s="14">
        <f t="shared" si="232"/>
        <v>0</v>
      </c>
      <c r="AL288" s="14">
        <f t="shared" si="233"/>
        <v>0</v>
      </c>
      <c r="AM288" s="14">
        <f t="shared" si="234"/>
        <v>0</v>
      </c>
      <c r="AN288" s="14">
        <f t="shared" si="235"/>
        <v>0</v>
      </c>
      <c r="AO288" s="14">
        <f t="shared" si="236"/>
        <v>0</v>
      </c>
      <c r="AP288" s="14">
        <f t="shared" si="237"/>
        <v>0</v>
      </c>
      <c r="AQ288" s="16">
        <f t="shared" si="238"/>
        <v>0</v>
      </c>
      <c r="AR288" s="16">
        <f t="shared" si="239"/>
        <v>0</v>
      </c>
      <c r="AS288" s="16">
        <f t="shared" si="240"/>
        <v>0</v>
      </c>
      <c r="AT288" s="16">
        <f t="shared" si="241"/>
        <v>0</v>
      </c>
      <c r="AU288" s="16">
        <f t="shared" si="242"/>
        <v>0</v>
      </c>
      <c r="AV288" s="16">
        <f t="shared" si="243"/>
        <v>0</v>
      </c>
      <c r="AW288" s="16">
        <f t="shared" si="244"/>
        <v>0</v>
      </c>
      <c r="AX288" s="16">
        <f t="shared" si="245"/>
        <v>0</v>
      </c>
      <c r="AY288" s="16">
        <f t="shared" si="246"/>
        <v>0</v>
      </c>
      <c r="AZ288" s="18">
        <f t="shared" si="247"/>
        <v>0</v>
      </c>
      <c r="BA288" s="18">
        <f t="shared" si="248"/>
        <v>0</v>
      </c>
      <c r="BB288" s="18">
        <f t="shared" si="249"/>
        <v>0</v>
      </c>
      <c r="BC288" s="18">
        <f t="shared" si="250"/>
        <v>0</v>
      </c>
      <c r="BD288" s="18">
        <f t="shared" si="251"/>
        <v>0</v>
      </c>
      <c r="BE288" s="18">
        <f t="shared" si="252"/>
        <v>0</v>
      </c>
      <c r="BF288" s="18">
        <f t="shared" si="253"/>
        <v>0</v>
      </c>
      <c r="BG288" s="18">
        <f t="shared" si="254"/>
        <v>0</v>
      </c>
      <c r="BH288" s="18">
        <f t="shared" si="255"/>
        <v>0</v>
      </c>
    </row>
    <row r="289" spans="8:60" x14ac:dyDescent="0.25">
      <c r="H289" s="6" t="str">
        <f>IFERROR(VLOOKUP(B289,Sheet3!$A$1:$C$500,2,0),"")</f>
        <v/>
      </c>
      <c r="I289" s="2">
        <f t="shared" si="216"/>
        <v>0</v>
      </c>
      <c r="J289" s="2">
        <f t="shared" si="217"/>
        <v>0</v>
      </c>
      <c r="K289" s="12" t="str">
        <f>IFERROR(VLOOKUP(B289,Sheet3!$A$1:$C$500,3,0),"")</f>
        <v/>
      </c>
      <c r="L289" s="2">
        <f t="shared" si="218"/>
        <v>0</v>
      </c>
      <c r="M289" s="2">
        <f t="shared" si="219"/>
        <v>0</v>
      </c>
      <c r="N289">
        <f t="shared" si="215"/>
        <v>0</v>
      </c>
      <c r="O289">
        <f>SUMPRODUCT(($B289=[1]程序注册表!$C$2:$C$3000)*($O$1=[1]程序注册表!$F$2:$F$3000)*([1]程序注册表!$X$2:$X$3000))</f>
        <v>0</v>
      </c>
      <c r="P289">
        <f>SUMPRODUCT(($B289=[1]程序注册表!$C$2:$C$3000)*($P$1=[1]程序注册表!$F$2:$F$3000)*([1]程序注册表!$X$2:$X$3000))</f>
        <v>0</v>
      </c>
      <c r="Q289">
        <f>SUMPRODUCT(($B289=[1]程序注册表!$C$2:$C$3000)*($Q$1=[1]程序注册表!$F$2:$F$3000)*([1]程序注册表!$X$2:$X$3000))</f>
        <v>0</v>
      </c>
      <c r="R289">
        <f>SUMPRODUCT(($B289=[1]程序注册表!$C$2:$C$3000)*($R$1=[1]程序注册表!$F$2:$F$3000)*([1]程序注册表!$X$2:$X$3000))</f>
        <v>0</v>
      </c>
      <c r="S289">
        <f>SUMPRODUCT(($B289=[1]程序注册表!$C$2:$C$3000)*($S$1=[1]程序注册表!$F$2:$F$3000)*([1]程序注册表!$X$2:$X$3000))</f>
        <v>0</v>
      </c>
      <c r="T289">
        <f>SUMPRODUCT(($B289=[1]程序注册表!$C$2:$C$3000)*($T$1=[1]程序注册表!$F$2:$F$3000)*([1]程序注册表!$X$2:$X$3000))</f>
        <v>0</v>
      </c>
      <c r="U289">
        <f>SUMPRODUCT(($B289=[1]程序注册表!$C$2:$C$3000)*($U$1=[1]程序注册表!$F$2:$F$3000)*([1]程序注册表!$X$2:$X$3000))</f>
        <v>0</v>
      </c>
      <c r="V289">
        <f>SUMPRODUCT(($B289=[1]程序注册表!$C$2:$C$3000)*($V$1=[1]程序注册表!$F$2:$F$3000)*([1]程序注册表!$X$2:$X$3000))</f>
        <v>0</v>
      </c>
      <c r="W289">
        <f>SUMPRODUCT(($B289=[1]程序注册表!$C$2:$C$3000)*($W$1=[1]程序注册表!$F$2:$F$3000)*([1]程序注册表!$X$2:$X$3000))</f>
        <v>0</v>
      </c>
      <c r="X289">
        <f>SUMPRODUCT(($B289=[1]程序注册表!$C$2:$C$3000)*($X$1=[1]程序注册表!$F$2:$F$3000)*([1]程序注册表!$X$2:$X$3000))</f>
        <v>0</v>
      </c>
      <c r="Y289" s="9">
        <f t="shared" si="220"/>
        <v>0</v>
      </c>
      <c r="Z289" s="9">
        <f t="shared" si="221"/>
        <v>0</v>
      </c>
      <c r="AA289" s="9">
        <f t="shared" si="222"/>
        <v>0</v>
      </c>
      <c r="AB289" s="9">
        <f t="shared" si="223"/>
        <v>0</v>
      </c>
      <c r="AC289" s="9">
        <f t="shared" si="224"/>
        <v>0</v>
      </c>
      <c r="AD289" s="9">
        <f t="shared" si="225"/>
        <v>0</v>
      </c>
      <c r="AE289" s="9">
        <f t="shared" si="226"/>
        <v>0</v>
      </c>
      <c r="AF289" s="9">
        <f t="shared" si="227"/>
        <v>0</v>
      </c>
      <c r="AG289" s="9">
        <f t="shared" si="228"/>
        <v>0</v>
      </c>
      <c r="AH289" s="14">
        <f t="shared" si="229"/>
        <v>0</v>
      </c>
      <c r="AI289" s="14">
        <f t="shared" si="230"/>
        <v>0</v>
      </c>
      <c r="AJ289" s="14">
        <f t="shared" si="231"/>
        <v>0</v>
      </c>
      <c r="AK289" s="14">
        <f t="shared" si="232"/>
        <v>0</v>
      </c>
      <c r="AL289" s="14">
        <f t="shared" si="233"/>
        <v>0</v>
      </c>
      <c r="AM289" s="14">
        <f t="shared" si="234"/>
        <v>0</v>
      </c>
      <c r="AN289" s="14">
        <f t="shared" si="235"/>
        <v>0</v>
      </c>
      <c r="AO289" s="14">
        <f t="shared" si="236"/>
        <v>0</v>
      </c>
      <c r="AP289" s="14">
        <f t="shared" si="237"/>
        <v>0</v>
      </c>
      <c r="AQ289" s="16">
        <f t="shared" si="238"/>
        <v>0</v>
      </c>
      <c r="AR289" s="16">
        <f t="shared" si="239"/>
        <v>0</v>
      </c>
      <c r="AS289" s="16">
        <f t="shared" si="240"/>
        <v>0</v>
      </c>
      <c r="AT289" s="16">
        <f t="shared" si="241"/>
        <v>0</v>
      </c>
      <c r="AU289" s="16">
        <f t="shared" si="242"/>
        <v>0</v>
      </c>
      <c r="AV289" s="16">
        <f t="shared" si="243"/>
        <v>0</v>
      </c>
      <c r="AW289" s="16">
        <f t="shared" si="244"/>
        <v>0</v>
      </c>
      <c r="AX289" s="16">
        <f t="shared" si="245"/>
        <v>0</v>
      </c>
      <c r="AY289" s="16">
        <f t="shared" si="246"/>
        <v>0</v>
      </c>
      <c r="AZ289" s="18">
        <f t="shared" si="247"/>
        <v>0</v>
      </c>
      <c r="BA289" s="18">
        <f t="shared" si="248"/>
        <v>0</v>
      </c>
      <c r="BB289" s="18">
        <f t="shared" si="249"/>
        <v>0</v>
      </c>
      <c r="BC289" s="18">
        <f t="shared" si="250"/>
        <v>0</v>
      </c>
      <c r="BD289" s="18">
        <f t="shared" si="251"/>
        <v>0</v>
      </c>
      <c r="BE289" s="18">
        <f t="shared" si="252"/>
        <v>0</v>
      </c>
      <c r="BF289" s="18">
        <f t="shared" si="253"/>
        <v>0</v>
      </c>
      <c r="BG289" s="18">
        <f t="shared" si="254"/>
        <v>0</v>
      </c>
      <c r="BH289" s="18">
        <f t="shared" si="255"/>
        <v>0</v>
      </c>
    </row>
    <row r="290" spans="8:60" x14ac:dyDescent="0.25">
      <c r="H290" s="6" t="str">
        <f>IFERROR(VLOOKUP(B290,Sheet3!$A$1:$C$500,2,0),"")</f>
        <v/>
      </c>
      <c r="I290" s="2">
        <f t="shared" si="216"/>
        <v>0</v>
      </c>
      <c r="J290" s="2">
        <f t="shared" si="217"/>
        <v>0</v>
      </c>
      <c r="K290" s="12" t="str">
        <f>IFERROR(VLOOKUP(B290,Sheet3!$A$1:$C$500,3,0),"")</f>
        <v/>
      </c>
      <c r="L290" s="2">
        <f t="shared" si="218"/>
        <v>0</v>
      </c>
      <c r="M290" s="2">
        <f t="shared" si="219"/>
        <v>0</v>
      </c>
      <c r="N290">
        <f t="shared" si="215"/>
        <v>0</v>
      </c>
      <c r="O290">
        <f>SUMPRODUCT(($B290=[1]程序注册表!$C$2:$C$3000)*($O$1=[1]程序注册表!$F$2:$F$3000)*([1]程序注册表!$X$2:$X$3000))</f>
        <v>0</v>
      </c>
      <c r="P290">
        <f>SUMPRODUCT(($B290=[1]程序注册表!$C$2:$C$3000)*($P$1=[1]程序注册表!$F$2:$F$3000)*([1]程序注册表!$X$2:$X$3000))</f>
        <v>0</v>
      </c>
      <c r="Q290">
        <f>SUMPRODUCT(($B290=[1]程序注册表!$C$2:$C$3000)*($Q$1=[1]程序注册表!$F$2:$F$3000)*([1]程序注册表!$X$2:$X$3000))</f>
        <v>0</v>
      </c>
      <c r="R290">
        <f>SUMPRODUCT(($B290=[1]程序注册表!$C$2:$C$3000)*($R$1=[1]程序注册表!$F$2:$F$3000)*([1]程序注册表!$X$2:$X$3000))</f>
        <v>0</v>
      </c>
      <c r="S290">
        <f>SUMPRODUCT(($B290=[1]程序注册表!$C$2:$C$3000)*($S$1=[1]程序注册表!$F$2:$F$3000)*([1]程序注册表!$X$2:$X$3000))</f>
        <v>0</v>
      </c>
      <c r="T290">
        <f>SUMPRODUCT(($B290=[1]程序注册表!$C$2:$C$3000)*($T$1=[1]程序注册表!$F$2:$F$3000)*([1]程序注册表!$X$2:$X$3000))</f>
        <v>0</v>
      </c>
      <c r="U290">
        <f>SUMPRODUCT(($B290=[1]程序注册表!$C$2:$C$3000)*($U$1=[1]程序注册表!$F$2:$F$3000)*([1]程序注册表!$X$2:$X$3000))</f>
        <v>0</v>
      </c>
      <c r="V290">
        <f>SUMPRODUCT(($B290=[1]程序注册表!$C$2:$C$3000)*($V$1=[1]程序注册表!$F$2:$F$3000)*([1]程序注册表!$X$2:$X$3000))</f>
        <v>0</v>
      </c>
      <c r="W290">
        <f>SUMPRODUCT(($B290=[1]程序注册表!$C$2:$C$3000)*($W$1=[1]程序注册表!$F$2:$F$3000)*([1]程序注册表!$X$2:$X$3000))</f>
        <v>0</v>
      </c>
      <c r="X290">
        <f>SUMPRODUCT(($B290=[1]程序注册表!$C$2:$C$3000)*($X$1=[1]程序注册表!$F$2:$F$3000)*([1]程序注册表!$X$2:$X$3000))</f>
        <v>0</v>
      </c>
      <c r="Y290" s="9">
        <f t="shared" si="220"/>
        <v>0</v>
      </c>
      <c r="Z290" s="9">
        <f t="shared" si="221"/>
        <v>0</v>
      </c>
      <c r="AA290" s="9">
        <f t="shared" si="222"/>
        <v>0</v>
      </c>
      <c r="AB290" s="9">
        <f t="shared" si="223"/>
        <v>0</v>
      </c>
      <c r="AC290" s="9">
        <f t="shared" si="224"/>
        <v>0</v>
      </c>
      <c r="AD290" s="9">
        <f t="shared" si="225"/>
        <v>0</v>
      </c>
      <c r="AE290" s="9">
        <f t="shared" si="226"/>
        <v>0</v>
      </c>
      <c r="AF290" s="9">
        <f t="shared" si="227"/>
        <v>0</v>
      </c>
      <c r="AG290" s="9">
        <f t="shared" si="228"/>
        <v>0</v>
      </c>
      <c r="AH290" s="14">
        <f t="shared" si="229"/>
        <v>0</v>
      </c>
      <c r="AI290" s="14">
        <f t="shared" si="230"/>
        <v>0</v>
      </c>
      <c r="AJ290" s="14">
        <f t="shared" si="231"/>
        <v>0</v>
      </c>
      <c r="AK290" s="14">
        <f t="shared" si="232"/>
        <v>0</v>
      </c>
      <c r="AL290" s="14">
        <f t="shared" si="233"/>
        <v>0</v>
      </c>
      <c r="AM290" s="14">
        <f t="shared" si="234"/>
        <v>0</v>
      </c>
      <c r="AN290" s="14">
        <f t="shared" si="235"/>
        <v>0</v>
      </c>
      <c r="AO290" s="14">
        <f t="shared" si="236"/>
        <v>0</v>
      </c>
      <c r="AP290" s="14">
        <f t="shared" si="237"/>
        <v>0</v>
      </c>
      <c r="AQ290" s="16">
        <f t="shared" si="238"/>
        <v>0</v>
      </c>
      <c r="AR290" s="16">
        <f t="shared" si="239"/>
        <v>0</v>
      </c>
      <c r="AS290" s="16">
        <f t="shared" si="240"/>
        <v>0</v>
      </c>
      <c r="AT290" s="16">
        <f t="shared" si="241"/>
        <v>0</v>
      </c>
      <c r="AU290" s="16">
        <f t="shared" si="242"/>
        <v>0</v>
      </c>
      <c r="AV290" s="16">
        <f t="shared" si="243"/>
        <v>0</v>
      </c>
      <c r="AW290" s="16">
        <f t="shared" si="244"/>
        <v>0</v>
      </c>
      <c r="AX290" s="16">
        <f t="shared" si="245"/>
        <v>0</v>
      </c>
      <c r="AY290" s="16">
        <f t="shared" si="246"/>
        <v>0</v>
      </c>
      <c r="AZ290" s="18">
        <f t="shared" si="247"/>
        <v>0</v>
      </c>
      <c r="BA290" s="18">
        <f t="shared" si="248"/>
        <v>0</v>
      </c>
      <c r="BB290" s="18">
        <f t="shared" si="249"/>
        <v>0</v>
      </c>
      <c r="BC290" s="18">
        <f t="shared" si="250"/>
        <v>0</v>
      </c>
      <c r="BD290" s="18">
        <f t="shared" si="251"/>
        <v>0</v>
      </c>
      <c r="BE290" s="18">
        <f t="shared" si="252"/>
        <v>0</v>
      </c>
      <c r="BF290" s="18">
        <f t="shared" si="253"/>
        <v>0</v>
      </c>
      <c r="BG290" s="18">
        <f t="shared" si="254"/>
        <v>0</v>
      </c>
      <c r="BH290" s="18">
        <f t="shared" si="255"/>
        <v>0</v>
      </c>
    </row>
    <row r="291" spans="8:60" x14ac:dyDescent="0.25">
      <c r="H291" s="6" t="str">
        <f>IFERROR(VLOOKUP(B291,Sheet3!$A$1:$C$500,2,0),"")</f>
        <v/>
      </c>
      <c r="I291" s="2">
        <f t="shared" si="216"/>
        <v>0</v>
      </c>
      <c r="J291" s="2">
        <f t="shared" si="217"/>
        <v>0</v>
      </c>
      <c r="K291" s="12" t="str">
        <f>IFERROR(VLOOKUP(B291,Sheet3!$A$1:$C$500,3,0),"")</f>
        <v/>
      </c>
      <c r="L291" s="2">
        <f t="shared" si="218"/>
        <v>0</v>
      </c>
      <c r="M291" s="2">
        <f t="shared" si="219"/>
        <v>0</v>
      </c>
      <c r="N291">
        <f t="shared" si="215"/>
        <v>0</v>
      </c>
      <c r="O291">
        <f>SUMPRODUCT(($B291=[1]程序注册表!$C$2:$C$3000)*($O$1=[1]程序注册表!$F$2:$F$3000)*([1]程序注册表!$X$2:$X$3000))</f>
        <v>0</v>
      </c>
      <c r="P291">
        <f>SUMPRODUCT(($B291=[1]程序注册表!$C$2:$C$3000)*($P$1=[1]程序注册表!$F$2:$F$3000)*([1]程序注册表!$X$2:$X$3000))</f>
        <v>0</v>
      </c>
      <c r="Q291">
        <f>SUMPRODUCT(($B291=[1]程序注册表!$C$2:$C$3000)*($Q$1=[1]程序注册表!$F$2:$F$3000)*([1]程序注册表!$X$2:$X$3000))</f>
        <v>0</v>
      </c>
      <c r="R291">
        <f>SUMPRODUCT(($B291=[1]程序注册表!$C$2:$C$3000)*($R$1=[1]程序注册表!$F$2:$F$3000)*([1]程序注册表!$X$2:$X$3000))</f>
        <v>0</v>
      </c>
      <c r="S291">
        <f>SUMPRODUCT(($B291=[1]程序注册表!$C$2:$C$3000)*($S$1=[1]程序注册表!$F$2:$F$3000)*([1]程序注册表!$X$2:$X$3000))</f>
        <v>0</v>
      </c>
      <c r="T291">
        <f>SUMPRODUCT(($B291=[1]程序注册表!$C$2:$C$3000)*($T$1=[1]程序注册表!$F$2:$F$3000)*([1]程序注册表!$X$2:$X$3000))</f>
        <v>0</v>
      </c>
      <c r="U291">
        <f>SUMPRODUCT(($B291=[1]程序注册表!$C$2:$C$3000)*($U$1=[1]程序注册表!$F$2:$F$3000)*([1]程序注册表!$X$2:$X$3000))</f>
        <v>0</v>
      </c>
      <c r="V291">
        <f>SUMPRODUCT(($B291=[1]程序注册表!$C$2:$C$3000)*($V$1=[1]程序注册表!$F$2:$F$3000)*([1]程序注册表!$X$2:$X$3000))</f>
        <v>0</v>
      </c>
      <c r="W291">
        <f>SUMPRODUCT(($B291=[1]程序注册表!$C$2:$C$3000)*($W$1=[1]程序注册表!$F$2:$F$3000)*([1]程序注册表!$X$2:$X$3000))</f>
        <v>0</v>
      </c>
      <c r="X291">
        <f>SUMPRODUCT(($B291=[1]程序注册表!$C$2:$C$3000)*($X$1=[1]程序注册表!$F$2:$F$3000)*([1]程序注册表!$X$2:$X$3000))</f>
        <v>0</v>
      </c>
      <c r="Y291" s="9">
        <f t="shared" si="220"/>
        <v>0</v>
      </c>
      <c r="Z291" s="9">
        <f t="shared" si="221"/>
        <v>0</v>
      </c>
      <c r="AA291" s="9">
        <f t="shared" si="222"/>
        <v>0</v>
      </c>
      <c r="AB291" s="9">
        <f t="shared" si="223"/>
        <v>0</v>
      </c>
      <c r="AC291" s="9">
        <f t="shared" si="224"/>
        <v>0</v>
      </c>
      <c r="AD291" s="9">
        <f t="shared" si="225"/>
        <v>0</v>
      </c>
      <c r="AE291" s="9">
        <f t="shared" si="226"/>
        <v>0</v>
      </c>
      <c r="AF291" s="9">
        <f t="shared" si="227"/>
        <v>0</v>
      </c>
      <c r="AG291" s="9">
        <f t="shared" si="228"/>
        <v>0</v>
      </c>
      <c r="AH291" s="14">
        <f t="shared" si="229"/>
        <v>0</v>
      </c>
      <c r="AI291" s="14">
        <f t="shared" si="230"/>
        <v>0</v>
      </c>
      <c r="AJ291" s="14">
        <f t="shared" si="231"/>
        <v>0</v>
      </c>
      <c r="AK291" s="14">
        <f t="shared" si="232"/>
        <v>0</v>
      </c>
      <c r="AL291" s="14">
        <f t="shared" si="233"/>
        <v>0</v>
      </c>
      <c r="AM291" s="14">
        <f t="shared" si="234"/>
        <v>0</v>
      </c>
      <c r="AN291" s="14">
        <f t="shared" si="235"/>
        <v>0</v>
      </c>
      <c r="AO291" s="14">
        <f t="shared" si="236"/>
        <v>0</v>
      </c>
      <c r="AP291" s="14">
        <f t="shared" si="237"/>
        <v>0</v>
      </c>
      <c r="AQ291" s="16">
        <f t="shared" si="238"/>
        <v>0</v>
      </c>
      <c r="AR291" s="16">
        <f t="shared" si="239"/>
        <v>0</v>
      </c>
      <c r="AS291" s="16">
        <f t="shared" si="240"/>
        <v>0</v>
      </c>
      <c r="AT291" s="16">
        <f t="shared" si="241"/>
        <v>0</v>
      </c>
      <c r="AU291" s="16">
        <f t="shared" si="242"/>
        <v>0</v>
      </c>
      <c r="AV291" s="16">
        <f t="shared" si="243"/>
        <v>0</v>
      </c>
      <c r="AW291" s="16">
        <f t="shared" si="244"/>
        <v>0</v>
      </c>
      <c r="AX291" s="16">
        <f t="shared" si="245"/>
        <v>0</v>
      </c>
      <c r="AY291" s="16">
        <f t="shared" si="246"/>
        <v>0</v>
      </c>
      <c r="AZ291" s="18">
        <f t="shared" si="247"/>
        <v>0</v>
      </c>
      <c r="BA291" s="18">
        <f t="shared" si="248"/>
        <v>0</v>
      </c>
      <c r="BB291" s="18">
        <f t="shared" si="249"/>
        <v>0</v>
      </c>
      <c r="BC291" s="18">
        <f t="shared" si="250"/>
        <v>0</v>
      </c>
      <c r="BD291" s="18">
        <f t="shared" si="251"/>
        <v>0</v>
      </c>
      <c r="BE291" s="18">
        <f t="shared" si="252"/>
        <v>0</v>
      </c>
      <c r="BF291" s="18">
        <f t="shared" si="253"/>
        <v>0</v>
      </c>
      <c r="BG291" s="18">
        <f t="shared" si="254"/>
        <v>0</v>
      </c>
      <c r="BH291" s="18">
        <f t="shared" si="255"/>
        <v>0</v>
      </c>
    </row>
    <row r="292" spans="8:60" x14ac:dyDescent="0.25">
      <c r="H292" s="6" t="str">
        <f>IFERROR(VLOOKUP(B292,Sheet3!$A$1:$C$500,2,0),"")</f>
        <v/>
      </c>
      <c r="I292" s="2">
        <f t="shared" si="216"/>
        <v>0</v>
      </c>
      <c r="J292" s="2">
        <f t="shared" si="217"/>
        <v>0</v>
      </c>
      <c r="K292" s="12" t="str">
        <f>IFERROR(VLOOKUP(B292,Sheet3!$A$1:$C$500,3,0),"")</f>
        <v/>
      </c>
      <c r="L292" s="2">
        <f t="shared" si="218"/>
        <v>0</v>
      </c>
      <c r="M292" s="2">
        <f t="shared" si="219"/>
        <v>0</v>
      </c>
      <c r="N292">
        <f t="shared" si="215"/>
        <v>0</v>
      </c>
      <c r="O292">
        <f>SUMPRODUCT(($B292=[1]程序注册表!$C$2:$C$3000)*($O$1=[1]程序注册表!$F$2:$F$3000)*([1]程序注册表!$X$2:$X$3000))</f>
        <v>0</v>
      </c>
      <c r="P292">
        <f>SUMPRODUCT(($B292=[1]程序注册表!$C$2:$C$3000)*($P$1=[1]程序注册表!$F$2:$F$3000)*([1]程序注册表!$X$2:$X$3000))</f>
        <v>0</v>
      </c>
      <c r="Q292">
        <f>SUMPRODUCT(($B292=[1]程序注册表!$C$2:$C$3000)*($Q$1=[1]程序注册表!$F$2:$F$3000)*([1]程序注册表!$X$2:$X$3000))</f>
        <v>0</v>
      </c>
      <c r="R292">
        <f>SUMPRODUCT(($B292=[1]程序注册表!$C$2:$C$3000)*($R$1=[1]程序注册表!$F$2:$F$3000)*([1]程序注册表!$X$2:$X$3000))</f>
        <v>0</v>
      </c>
      <c r="S292">
        <f>SUMPRODUCT(($B292=[1]程序注册表!$C$2:$C$3000)*($S$1=[1]程序注册表!$F$2:$F$3000)*([1]程序注册表!$X$2:$X$3000))</f>
        <v>0</v>
      </c>
      <c r="T292">
        <f>SUMPRODUCT(($B292=[1]程序注册表!$C$2:$C$3000)*($T$1=[1]程序注册表!$F$2:$F$3000)*([1]程序注册表!$X$2:$X$3000))</f>
        <v>0</v>
      </c>
      <c r="U292">
        <f>SUMPRODUCT(($B292=[1]程序注册表!$C$2:$C$3000)*($U$1=[1]程序注册表!$F$2:$F$3000)*([1]程序注册表!$X$2:$X$3000))</f>
        <v>0</v>
      </c>
      <c r="V292">
        <f>SUMPRODUCT(($B292=[1]程序注册表!$C$2:$C$3000)*($V$1=[1]程序注册表!$F$2:$F$3000)*([1]程序注册表!$X$2:$X$3000))</f>
        <v>0</v>
      </c>
      <c r="W292">
        <f>SUMPRODUCT(($B292=[1]程序注册表!$C$2:$C$3000)*($W$1=[1]程序注册表!$F$2:$F$3000)*([1]程序注册表!$X$2:$X$3000))</f>
        <v>0</v>
      </c>
      <c r="X292">
        <f>SUMPRODUCT(($B292=[1]程序注册表!$C$2:$C$3000)*($X$1=[1]程序注册表!$F$2:$F$3000)*([1]程序注册表!$X$2:$X$3000))</f>
        <v>0</v>
      </c>
      <c r="Y292" s="9">
        <f t="shared" si="220"/>
        <v>0</v>
      </c>
      <c r="Z292" s="9">
        <f t="shared" si="221"/>
        <v>0</v>
      </c>
      <c r="AA292" s="9">
        <f t="shared" si="222"/>
        <v>0</v>
      </c>
      <c r="AB292" s="9">
        <f t="shared" si="223"/>
        <v>0</v>
      </c>
      <c r="AC292" s="9">
        <f t="shared" si="224"/>
        <v>0</v>
      </c>
      <c r="AD292" s="9">
        <f t="shared" si="225"/>
        <v>0</v>
      </c>
      <c r="AE292" s="9">
        <f t="shared" si="226"/>
        <v>0</v>
      </c>
      <c r="AF292" s="9">
        <f t="shared" si="227"/>
        <v>0</v>
      </c>
      <c r="AG292" s="9">
        <f t="shared" si="228"/>
        <v>0</v>
      </c>
      <c r="AH292" s="14">
        <f t="shared" si="229"/>
        <v>0</v>
      </c>
      <c r="AI292" s="14">
        <f t="shared" si="230"/>
        <v>0</v>
      </c>
      <c r="AJ292" s="14">
        <f t="shared" si="231"/>
        <v>0</v>
      </c>
      <c r="AK292" s="14">
        <f t="shared" si="232"/>
        <v>0</v>
      </c>
      <c r="AL292" s="14">
        <f t="shared" si="233"/>
        <v>0</v>
      </c>
      <c r="AM292" s="14">
        <f t="shared" si="234"/>
        <v>0</v>
      </c>
      <c r="AN292" s="14">
        <f t="shared" si="235"/>
        <v>0</v>
      </c>
      <c r="AO292" s="14">
        <f t="shared" si="236"/>
        <v>0</v>
      </c>
      <c r="AP292" s="14">
        <f t="shared" si="237"/>
        <v>0</v>
      </c>
      <c r="AQ292" s="16">
        <f t="shared" si="238"/>
        <v>0</v>
      </c>
      <c r="AR292" s="16">
        <f t="shared" si="239"/>
        <v>0</v>
      </c>
      <c r="AS292" s="16">
        <f t="shared" si="240"/>
        <v>0</v>
      </c>
      <c r="AT292" s="16">
        <f t="shared" si="241"/>
        <v>0</v>
      </c>
      <c r="AU292" s="16">
        <f t="shared" si="242"/>
        <v>0</v>
      </c>
      <c r="AV292" s="16">
        <f t="shared" si="243"/>
        <v>0</v>
      </c>
      <c r="AW292" s="16">
        <f t="shared" si="244"/>
        <v>0</v>
      </c>
      <c r="AX292" s="16">
        <f t="shared" si="245"/>
        <v>0</v>
      </c>
      <c r="AY292" s="16">
        <f t="shared" si="246"/>
        <v>0</v>
      </c>
      <c r="AZ292" s="18">
        <f t="shared" si="247"/>
        <v>0</v>
      </c>
      <c r="BA292" s="18">
        <f t="shared" si="248"/>
        <v>0</v>
      </c>
      <c r="BB292" s="18">
        <f t="shared" si="249"/>
        <v>0</v>
      </c>
      <c r="BC292" s="18">
        <f t="shared" si="250"/>
        <v>0</v>
      </c>
      <c r="BD292" s="18">
        <f t="shared" si="251"/>
        <v>0</v>
      </c>
      <c r="BE292" s="18">
        <f t="shared" si="252"/>
        <v>0</v>
      </c>
      <c r="BF292" s="18">
        <f t="shared" si="253"/>
        <v>0</v>
      </c>
      <c r="BG292" s="18">
        <f t="shared" si="254"/>
        <v>0</v>
      </c>
      <c r="BH292" s="18">
        <f t="shared" si="255"/>
        <v>0</v>
      </c>
    </row>
    <row r="293" spans="8:60" x14ac:dyDescent="0.25">
      <c r="H293" s="6" t="str">
        <f>IFERROR(VLOOKUP(B293,Sheet3!$A$1:$C$500,2,0),"")</f>
        <v/>
      </c>
      <c r="I293" s="2">
        <f t="shared" si="216"/>
        <v>0</v>
      </c>
      <c r="J293" s="2">
        <f t="shared" si="217"/>
        <v>0</v>
      </c>
      <c r="K293" s="12" t="str">
        <f>IFERROR(VLOOKUP(B293,Sheet3!$A$1:$C$500,3,0),"")</f>
        <v/>
      </c>
      <c r="L293" s="2">
        <f t="shared" si="218"/>
        <v>0</v>
      </c>
      <c r="M293" s="2">
        <f t="shared" si="219"/>
        <v>0</v>
      </c>
      <c r="N293">
        <f t="shared" si="215"/>
        <v>0</v>
      </c>
      <c r="O293">
        <f>SUMPRODUCT(($B293=[1]程序注册表!$C$2:$C$3000)*($O$1=[1]程序注册表!$F$2:$F$3000)*([1]程序注册表!$X$2:$X$3000))</f>
        <v>0</v>
      </c>
      <c r="P293">
        <f>SUMPRODUCT(($B293=[1]程序注册表!$C$2:$C$3000)*($P$1=[1]程序注册表!$F$2:$F$3000)*([1]程序注册表!$X$2:$X$3000))</f>
        <v>0</v>
      </c>
      <c r="Q293">
        <f>SUMPRODUCT(($B293=[1]程序注册表!$C$2:$C$3000)*($Q$1=[1]程序注册表!$F$2:$F$3000)*([1]程序注册表!$X$2:$X$3000))</f>
        <v>0</v>
      </c>
      <c r="R293">
        <f>SUMPRODUCT(($B293=[1]程序注册表!$C$2:$C$3000)*($R$1=[1]程序注册表!$F$2:$F$3000)*([1]程序注册表!$X$2:$X$3000))</f>
        <v>0</v>
      </c>
      <c r="S293">
        <f>SUMPRODUCT(($B293=[1]程序注册表!$C$2:$C$3000)*($S$1=[1]程序注册表!$F$2:$F$3000)*([1]程序注册表!$X$2:$X$3000))</f>
        <v>0</v>
      </c>
      <c r="T293">
        <f>SUMPRODUCT(($B293=[1]程序注册表!$C$2:$C$3000)*($T$1=[1]程序注册表!$F$2:$F$3000)*([1]程序注册表!$X$2:$X$3000))</f>
        <v>0</v>
      </c>
      <c r="U293">
        <f>SUMPRODUCT(($B293=[1]程序注册表!$C$2:$C$3000)*($U$1=[1]程序注册表!$F$2:$F$3000)*([1]程序注册表!$X$2:$X$3000))</f>
        <v>0</v>
      </c>
      <c r="V293">
        <f>SUMPRODUCT(($B293=[1]程序注册表!$C$2:$C$3000)*($V$1=[1]程序注册表!$F$2:$F$3000)*([1]程序注册表!$X$2:$X$3000))</f>
        <v>0</v>
      </c>
      <c r="W293">
        <f>SUMPRODUCT(($B293=[1]程序注册表!$C$2:$C$3000)*($W$1=[1]程序注册表!$F$2:$F$3000)*([1]程序注册表!$X$2:$X$3000))</f>
        <v>0</v>
      </c>
      <c r="X293">
        <f>SUMPRODUCT(($B293=[1]程序注册表!$C$2:$C$3000)*($X$1=[1]程序注册表!$F$2:$F$3000)*([1]程序注册表!$X$2:$X$3000))</f>
        <v>0</v>
      </c>
      <c r="Y293" s="9">
        <f t="shared" si="220"/>
        <v>0</v>
      </c>
      <c r="Z293" s="9">
        <f t="shared" si="221"/>
        <v>0</v>
      </c>
      <c r="AA293" s="9">
        <f t="shared" si="222"/>
        <v>0</v>
      </c>
      <c r="AB293" s="9">
        <f t="shared" si="223"/>
        <v>0</v>
      </c>
      <c r="AC293" s="9">
        <f t="shared" si="224"/>
        <v>0</v>
      </c>
      <c r="AD293" s="9">
        <f t="shared" si="225"/>
        <v>0</v>
      </c>
      <c r="AE293" s="9">
        <f t="shared" si="226"/>
        <v>0</v>
      </c>
      <c r="AF293" s="9">
        <f t="shared" si="227"/>
        <v>0</v>
      </c>
      <c r="AG293" s="9">
        <f t="shared" si="228"/>
        <v>0</v>
      </c>
      <c r="AH293" s="14">
        <f t="shared" si="229"/>
        <v>0</v>
      </c>
      <c r="AI293" s="14">
        <f t="shared" si="230"/>
        <v>0</v>
      </c>
      <c r="AJ293" s="14">
        <f t="shared" si="231"/>
        <v>0</v>
      </c>
      <c r="AK293" s="14">
        <f t="shared" si="232"/>
        <v>0</v>
      </c>
      <c r="AL293" s="14">
        <f t="shared" si="233"/>
        <v>0</v>
      </c>
      <c r="AM293" s="14">
        <f t="shared" si="234"/>
        <v>0</v>
      </c>
      <c r="AN293" s="14">
        <f t="shared" si="235"/>
        <v>0</v>
      </c>
      <c r="AO293" s="14">
        <f t="shared" si="236"/>
        <v>0</v>
      </c>
      <c r="AP293" s="14">
        <f t="shared" si="237"/>
        <v>0</v>
      </c>
      <c r="AQ293" s="16">
        <f t="shared" si="238"/>
        <v>0</v>
      </c>
      <c r="AR293" s="16">
        <f t="shared" si="239"/>
        <v>0</v>
      </c>
      <c r="AS293" s="16">
        <f t="shared" si="240"/>
        <v>0</v>
      </c>
      <c r="AT293" s="16">
        <f t="shared" si="241"/>
        <v>0</v>
      </c>
      <c r="AU293" s="16">
        <f t="shared" si="242"/>
        <v>0</v>
      </c>
      <c r="AV293" s="16">
        <f t="shared" si="243"/>
        <v>0</v>
      </c>
      <c r="AW293" s="16">
        <f t="shared" si="244"/>
        <v>0</v>
      </c>
      <c r="AX293" s="16">
        <f t="shared" si="245"/>
        <v>0</v>
      </c>
      <c r="AY293" s="16">
        <f t="shared" si="246"/>
        <v>0</v>
      </c>
      <c r="AZ293" s="18">
        <f t="shared" si="247"/>
        <v>0</v>
      </c>
      <c r="BA293" s="18">
        <f t="shared" si="248"/>
        <v>0</v>
      </c>
      <c r="BB293" s="18">
        <f t="shared" si="249"/>
        <v>0</v>
      </c>
      <c r="BC293" s="18">
        <f t="shared" si="250"/>
        <v>0</v>
      </c>
      <c r="BD293" s="18">
        <f t="shared" si="251"/>
        <v>0</v>
      </c>
      <c r="BE293" s="18">
        <f t="shared" si="252"/>
        <v>0</v>
      </c>
      <c r="BF293" s="18">
        <f t="shared" si="253"/>
        <v>0</v>
      </c>
      <c r="BG293" s="18">
        <f t="shared" si="254"/>
        <v>0</v>
      </c>
      <c r="BH293" s="18">
        <f t="shared" si="255"/>
        <v>0</v>
      </c>
    </row>
    <row r="294" spans="8:60" x14ac:dyDescent="0.25">
      <c r="H294" s="6" t="str">
        <f>IFERROR(VLOOKUP(B294,Sheet3!$A$1:$C$500,2,0),"")</f>
        <v/>
      </c>
      <c r="I294" s="2">
        <f t="shared" si="216"/>
        <v>0</v>
      </c>
      <c r="J294" s="2">
        <f t="shared" si="217"/>
        <v>0</v>
      </c>
      <c r="K294" s="12" t="str">
        <f>IFERROR(VLOOKUP(B294,Sheet3!$A$1:$C$500,3,0),"")</f>
        <v/>
      </c>
      <c r="L294" s="2">
        <f t="shared" si="218"/>
        <v>0</v>
      </c>
      <c r="M294" s="2">
        <f t="shared" si="219"/>
        <v>0</v>
      </c>
      <c r="N294">
        <f t="shared" si="215"/>
        <v>0</v>
      </c>
      <c r="O294">
        <f>SUMPRODUCT(($B294=[1]程序注册表!$C$2:$C$3000)*($O$1=[1]程序注册表!$F$2:$F$3000)*([1]程序注册表!$X$2:$X$3000))</f>
        <v>0</v>
      </c>
      <c r="P294">
        <f>SUMPRODUCT(($B294=[1]程序注册表!$C$2:$C$3000)*($P$1=[1]程序注册表!$F$2:$F$3000)*([1]程序注册表!$X$2:$X$3000))</f>
        <v>0</v>
      </c>
      <c r="Q294">
        <f>SUMPRODUCT(($B294=[1]程序注册表!$C$2:$C$3000)*($Q$1=[1]程序注册表!$F$2:$F$3000)*([1]程序注册表!$X$2:$X$3000))</f>
        <v>0</v>
      </c>
      <c r="R294">
        <f>SUMPRODUCT(($B294=[1]程序注册表!$C$2:$C$3000)*($R$1=[1]程序注册表!$F$2:$F$3000)*([1]程序注册表!$X$2:$X$3000))</f>
        <v>0</v>
      </c>
      <c r="S294">
        <f>SUMPRODUCT(($B294=[1]程序注册表!$C$2:$C$3000)*($S$1=[1]程序注册表!$F$2:$F$3000)*([1]程序注册表!$X$2:$X$3000))</f>
        <v>0</v>
      </c>
      <c r="T294">
        <f>SUMPRODUCT(($B294=[1]程序注册表!$C$2:$C$3000)*($T$1=[1]程序注册表!$F$2:$F$3000)*([1]程序注册表!$X$2:$X$3000))</f>
        <v>0</v>
      </c>
      <c r="U294">
        <f>SUMPRODUCT(($B294=[1]程序注册表!$C$2:$C$3000)*($U$1=[1]程序注册表!$F$2:$F$3000)*([1]程序注册表!$X$2:$X$3000))</f>
        <v>0</v>
      </c>
      <c r="V294">
        <f>SUMPRODUCT(($B294=[1]程序注册表!$C$2:$C$3000)*($V$1=[1]程序注册表!$F$2:$F$3000)*([1]程序注册表!$X$2:$X$3000))</f>
        <v>0</v>
      </c>
      <c r="W294">
        <f>SUMPRODUCT(($B294=[1]程序注册表!$C$2:$C$3000)*($W$1=[1]程序注册表!$F$2:$F$3000)*([1]程序注册表!$X$2:$X$3000))</f>
        <v>0</v>
      </c>
      <c r="X294">
        <f>SUMPRODUCT(($B294=[1]程序注册表!$C$2:$C$3000)*($X$1=[1]程序注册表!$F$2:$F$3000)*([1]程序注册表!$X$2:$X$3000))</f>
        <v>0</v>
      </c>
      <c r="Y294" s="9">
        <f t="shared" si="220"/>
        <v>0</v>
      </c>
      <c r="Z294" s="9">
        <f t="shared" si="221"/>
        <v>0</v>
      </c>
      <c r="AA294" s="9">
        <f t="shared" si="222"/>
        <v>0</v>
      </c>
      <c r="AB294" s="9">
        <f t="shared" si="223"/>
        <v>0</v>
      </c>
      <c r="AC294" s="9">
        <f t="shared" si="224"/>
        <v>0</v>
      </c>
      <c r="AD294" s="9">
        <f t="shared" si="225"/>
        <v>0</v>
      </c>
      <c r="AE294" s="9">
        <f t="shared" si="226"/>
        <v>0</v>
      </c>
      <c r="AF294" s="9">
        <f t="shared" si="227"/>
        <v>0</v>
      </c>
      <c r="AG294" s="9">
        <f t="shared" si="228"/>
        <v>0</v>
      </c>
      <c r="AH294" s="14">
        <f t="shared" si="229"/>
        <v>0</v>
      </c>
      <c r="AI294" s="14">
        <f t="shared" si="230"/>
        <v>0</v>
      </c>
      <c r="AJ294" s="14">
        <f t="shared" si="231"/>
        <v>0</v>
      </c>
      <c r="AK294" s="14">
        <f t="shared" si="232"/>
        <v>0</v>
      </c>
      <c r="AL294" s="14">
        <f t="shared" si="233"/>
        <v>0</v>
      </c>
      <c r="AM294" s="14">
        <f t="shared" si="234"/>
        <v>0</v>
      </c>
      <c r="AN294" s="14">
        <f t="shared" si="235"/>
        <v>0</v>
      </c>
      <c r="AO294" s="14">
        <f t="shared" si="236"/>
        <v>0</v>
      </c>
      <c r="AP294" s="14">
        <f t="shared" si="237"/>
        <v>0</v>
      </c>
      <c r="AQ294" s="16">
        <f t="shared" si="238"/>
        <v>0</v>
      </c>
      <c r="AR294" s="16">
        <f t="shared" si="239"/>
        <v>0</v>
      </c>
      <c r="AS294" s="16">
        <f t="shared" si="240"/>
        <v>0</v>
      </c>
      <c r="AT294" s="16">
        <f t="shared" si="241"/>
        <v>0</v>
      </c>
      <c r="AU294" s="16">
        <f t="shared" si="242"/>
        <v>0</v>
      </c>
      <c r="AV294" s="16">
        <f t="shared" si="243"/>
        <v>0</v>
      </c>
      <c r="AW294" s="16">
        <f t="shared" si="244"/>
        <v>0</v>
      </c>
      <c r="AX294" s="16">
        <f t="shared" si="245"/>
        <v>0</v>
      </c>
      <c r="AY294" s="16">
        <f t="shared" si="246"/>
        <v>0</v>
      </c>
      <c r="AZ294" s="18">
        <f t="shared" si="247"/>
        <v>0</v>
      </c>
      <c r="BA294" s="18">
        <f t="shared" si="248"/>
        <v>0</v>
      </c>
      <c r="BB294" s="18">
        <f t="shared" si="249"/>
        <v>0</v>
      </c>
      <c r="BC294" s="18">
        <f t="shared" si="250"/>
        <v>0</v>
      </c>
      <c r="BD294" s="18">
        <f t="shared" si="251"/>
        <v>0</v>
      </c>
      <c r="BE294" s="18">
        <f t="shared" si="252"/>
        <v>0</v>
      </c>
      <c r="BF294" s="18">
        <f t="shared" si="253"/>
        <v>0</v>
      </c>
      <c r="BG294" s="18">
        <f t="shared" si="254"/>
        <v>0</v>
      </c>
      <c r="BH294" s="18">
        <f t="shared" si="255"/>
        <v>0</v>
      </c>
    </row>
    <row r="295" spans="8:60" x14ac:dyDescent="0.25">
      <c r="H295" s="6" t="str">
        <f>IFERROR(VLOOKUP(B295,Sheet3!$A$1:$C$500,2,0),"")</f>
        <v/>
      </c>
      <c r="I295" s="2">
        <f t="shared" si="216"/>
        <v>0</v>
      </c>
      <c r="J295" s="2">
        <f t="shared" si="217"/>
        <v>0</v>
      </c>
      <c r="K295" s="12" t="str">
        <f>IFERROR(VLOOKUP(B295,Sheet3!$A$1:$C$500,3,0),"")</f>
        <v/>
      </c>
      <c r="L295" s="2">
        <f t="shared" si="218"/>
        <v>0</v>
      </c>
      <c r="M295" s="2">
        <f t="shared" si="219"/>
        <v>0</v>
      </c>
      <c r="N295">
        <f t="shared" si="215"/>
        <v>0</v>
      </c>
      <c r="O295">
        <f>SUMPRODUCT(($B295=[1]程序注册表!$C$2:$C$3000)*($O$1=[1]程序注册表!$F$2:$F$3000)*([1]程序注册表!$X$2:$X$3000))</f>
        <v>0</v>
      </c>
      <c r="P295">
        <f>SUMPRODUCT(($B295=[1]程序注册表!$C$2:$C$3000)*($P$1=[1]程序注册表!$F$2:$F$3000)*([1]程序注册表!$X$2:$X$3000))</f>
        <v>0</v>
      </c>
      <c r="Q295">
        <f>SUMPRODUCT(($B295=[1]程序注册表!$C$2:$C$3000)*($Q$1=[1]程序注册表!$F$2:$F$3000)*([1]程序注册表!$X$2:$X$3000))</f>
        <v>0</v>
      </c>
      <c r="R295">
        <f>SUMPRODUCT(($B295=[1]程序注册表!$C$2:$C$3000)*($R$1=[1]程序注册表!$F$2:$F$3000)*([1]程序注册表!$X$2:$X$3000))</f>
        <v>0</v>
      </c>
      <c r="S295">
        <f>SUMPRODUCT(($B295=[1]程序注册表!$C$2:$C$3000)*($S$1=[1]程序注册表!$F$2:$F$3000)*([1]程序注册表!$X$2:$X$3000))</f>
        <v>0</v>
      </c>
      <c r="T295">
        <f>SUMPRODUCT(($B295=[1]程序注册表!$C$2:$C$3000)*($T$1=[1]程序注册表!$F$2:$F$3000)*([1]程序注册表!$X$2:$X$3000))</f>
        <v>0</v>
      </c>
      <c r="U295">
        <f>SUMPRODUCT(($B295=[1]程序注册表!$C$2:$C$3000)*($U$1=[1]程序注册表!$F$2:$F$3000)*([1]程序注册表!$X$2:$X$3000))</f>
        <v>0</v>
      </c>
      <c r="V295">
        <f>SUMPRODUCT(($B295=[1]程序注册表!$C$2:$C$3000)*($V$1=[1]程序注册表!$F$2:$F$3000)*([1]程序注册表!$X$2:$X$3000))</f>
        <v>0</v>
      </c>
      <c r="W295">
        <f>SUMPRODUCT(($B295=[1]程序注册表!$C$2:$C$3000)*($W$1=[1]程序注册表!$F$2:$F$3000)*([1]程序注册表!$X$2:$X$3000))</f>
        <v>0</v>
      </c>
      <c r="X295">
        <f>SUMPRODUCT(($B295=[1]程序注册表!$C$2:$C$3000)*($X$1=[1]程序注册表!$F$2:$F$3000)*([1]程序注册表!$X$2:$X$3000))</f>
        <v>0</v>
      </c>
      <c r="Y295" s="9">
        <f t="shared" si="220"/>
        <v>0</v>
      </c>
      <c r="Z295" s="9">
        <f t="shared" si="221"/>
        <v>0</v>
      </c>
      <c r="AA295" s="9">
        <f t="shared" si="222"/>
        <v>0</v>
      </c>
      <c r="AB295" s="9">
        <f t="shared" si="223"/>
        <v>0</v>
      </c>
      <c r="AC295" s="9">
        <f t="shared" si="224"/>
        <v>0</v>
      </c>
      <c r="AD295" s="9">
        <f t="shared" si="225"/>
        <v>0</v>
      </c>
      <c r="AE295" s="9">
        <f t="shared" si="226"/>
        <v>0</v>
      </c>
      <c r="AF295" s="9">
        <f t="shared" si="227"/>
        <v>0</v>
      </c>
      <c r="AG295" s="9">
        <f t="shared" si="228"/>
        <v>0</v>
      </c>
      <c r="AH295" s="14">
        <f t="shared" si="229"/>
        <v>0</v>
      </c>
      <c r="AI295" s="14">
        <f t="shared" si="230"/>
        <v>0</v>
      </c>
      <c r="AJ295" s="14">
        <f t="shared" si="231"/>
        <v>0</v>
      </c>
      <c r="AK295" s="14">
        <f t="shared" si="232"/>
        <v>0</v>
      </c>
      <c r="AL295" s="14">
        <f t="shared" si="233"/>
        <v>0</v>
      </c>
      <c r="AM295" s="14">
        <f t="shared" si="234"/>
        <v>0</v>
      </c>
      <c r="AN295" s="14">
        <f t="shared" si="235"/>
        <v>0</v>
      </c>
      <c r="AO295" s="14">
        <f t="shared" si="236"/>
        <v>0</v>
      </c>
      <c r="AP295" s="14">
        <f t="shared" si="237"/>
        <v>0</v>
      </c>
      <c r="AQ295" s="16">
        <f t="shared" si="238"/>
        <v>0</v>
      </c>
      <c r="AR295" s="16">
        <f t="shared" si="239"/>
        <v>0</v>
      </c>
      <c r="AS295" s="16">
        <f t="shared" si="240"/>
        <v>0</v>
      </c>
      <c r="AT295" s="16">
        <f t="shared" si="241"/>
        <v>0</v>
      </c>
      <c r="AU295" s="16">
        <f t="shared" si="242"/>
        <v>0</v>
      </c>
      <c r="AV295" s="16">
        <f t="shared" si="243"/>
        <v>0</v>
      </c>
      <c r="AW295" s="16">
        <f t="shared" si="244"/>
        <v>0</v>
      </c>
      <c r="AX295" s="16">
        <f t="shared" si="245"/>
        <v>0</v>
      </c>
      <c r="AY295" s="16">
        <f t="shared" si="246"/>
        <v>0</v>
      </c>
      <c r="AZ295" s="18">
        <f t="shared" si="247"/>
        <v>0</v>
      </c>
      <c r="BA295" s="18">
        <f t="shared" si="248"/>
        <v>0</v>
      </c>
      <c r="BB295" s="18">
        <f t="shared" si="249"/>
        <v>0</v>
      </c>
      <c r="BC295" s="18">
        <f t="shared" si="250"/>
        <v>0</v>
      </c>
      <c r="BD295" s="18">
        <f t="shared" si="251"/>
        <v>0</v>
      </c>
      <c r="BE295" s="18">
        <f t="shared" si="252"/>
        <v>0</v>
      </c>
      <c r="BF295" s="18">
        <f t="shared" si="253"/>
        <v>0</v>
      </c>
      <c r="BG295" s="18">
        <f t="shared" si="254"/>
        <v>0</v>
      </c>
      <c r="BH295" s="18">
        <f t="shared" si="255"/>
        <v>0</v>
      </c>
    </row>
    <row r="296" spans="8:60" x14ac:dyDescent="0.25">
      <c r="H296" s="6" t="str">
        <f>IFERROR(VLOOKUP(B296,Sheet3!$A$1:$C$500,2,0),"")</f>
        <v/>
      </c>
      <c r="I296" s="2">
        <f t="shared" si="216"/>
        <v>0</v>
      </c>
      <c r="J296" s="2">
        <f t="shared" si="217"/>
        <v>0</v>
      </c>
      <c r="K296" s="12" t="str">
        <f>IFERROR(VLOOKUP(B296,Sheet3!$A$1:$C$500,3,0),"")</f>
        <v/>
      </c>
      <c r="L296" s="2">
        <f t="shared" si="218"/>
        <v>0</v>
      </c>
      <c r="M296" s="2">
        <f t="shared" si="219"/>
        <v>0</v>
      </c>
      <c r="N296">
        <f t="shared" si="215"/>
        <v>0</v>
      </c>
      <c r="O296">
        <f>SUMPRODUCT(($B296=[1]程序注册表!$C$2:$C$3000)*($O$1=[1]程序注册表!$F$2:$F$3000)*([1]程序注册表!$X$2:$X$3000))</f>
        <v>0</v>
      </c>
      <c r="P296">
        <f>SUMPRODUCT(($B296=[1]程序注册表!$C$2:$C$3000)*($P$1=[1]程序注册表!$F$2:$F$3000)*([1]程序注册表!$X$2:$X$3000))</f>
        <v>0</v>
      </c>
      <c r="Q296">
        <f>SUMPRODUCT(($B296=[1]程序注册表!$C$2:$C$3000)*($Q$1=[1]程序注册表!$F$2:$F$3000)*([1]程序注册表!$X$2:$X$3000))</f>
        <v>0</v>
      </c>
      <c r="R296">
        <f>SUMPRODUCT(($B296=[1]程序注册表!$C$2:$C$3000)*($R$1=[1]程序注册表!$F$2:$F$3000)*([1]程序注册表!$X$2:$X$3000))</f>
        <v>0</v>
      </c>
      <c r="S296">
        <f>SUMPRODUCT(($B296=[1]程序注册表!$C$2:$C$3000)*($S$1=[1]程序注册表!$F$2:$F$3000)*([1]程序注册表!$X$2:$X$3000))</f>
        <v>0</v>
      </c>
      <c r="T296">
        <f>SUMPRODUCT(($B296=[1]程序注册表!$C$2:$C$3000)*($T$1=[1]程序注册表!$F$2:$F$3000)*([1]程序注册表!$X$2:$X$3000))</f>
        <v>0</v>
      </c>
      <c r="U296">
        <f>SUMPRODUCT(($B296=[1]程序注册表!$C$2:$C$3000)*($U$1=[1]程序注册表!$F$2:$F$3000)*([1]程序注册表!$X$2:$X$3000))</f>
        <v>0</v>
      </c>
      <c r="V296">
        <f>SUMPRODUCT(($B296=[1]程序注册表!$C$2:$C$3000)*($V$1=[1]程序注册表!$F$2:$F$3000)*([1]程序注册表!$X$2:$X$3000))</f>
        <v>0</v>
      </c>
      <c r="W296">
        <f>SUMPRODUCT(($B296=[1]程序注册表!$C$2:$C$3000)*($W$1=[1]程序注册表!$F$2:$F$3000)*([1]程序注册表!$X$2:$X$3000))</f>
        <v>0</v>
      </c>
      <c r="X296">
        <f>SUMPRODUCT(($B296=[1]程序注册表!$C$2:$C$3000)*($X$1=[1]程序注册表!$F$2:$F$3000)*([1]程序注册表!$X$2:$X$3000))</f>
        <v>0</v>
      </c>
      <c r="Y296" s="9">
        <f t="shared" si="220"/>
        <v>0</v>
      </c>
      <c r="Z296" s="9">
        <f t="shared" si="221"/>
        <v>0</v>
      </c>
      <c r="AA296" s="9">
        <f t="shared" si="222"/>
        <v>0</v>
      </c>
      <c r="AB296" s="9">
        <f t="shared" si="223"/>
        <v>0</v>
      </c>
      <c r="AC296" s="9">
        <f t="shared" si="224"/>
        <v>0</v>
      </c>
      <c r="AD296" s="9">
        <f t="shared" si="225"/>
        <v>0</v>
      </c>
      <c r="AE296" s="9">
        <f t="shared" si="226"/>
        <v>0</v>
      </c>
      <c r="AF296" s="9">
        <f t="shared" si="227"/>
        <v>0</v>
      </c>
      <c r="AG296" s="9">
        <f t="shared" si="228"/>
        <v>0</v>
      </c>
      <c r="AH296" s="14">
        <f t="shared" si="229"/>
        <v>0</v>
      </c>
      <c r="AI296" s="14">
        <f t="shared" si="230"/>
        <v>0</v>
      </c>
      <c r="AJ296" s="14">
        <f t="shared" si="231"/>
        <v>0</v>
      </c>
      <c r="AK296" s="14">
        <f t="shared" si="232"/>
        <v>0</v>
      </c>
      <c r="AL296" s="14">
        <f t="shared" si="233"/>
        <v>0</v>
      </c>
      <c r="AM296" s="14">
        <f t="shared" si="234"/>
        <v>0</v>
      </c>
      <c r="AN296" s="14">
        <f t="shared" si="235"/>
        <v>0</v>
      </c>
      <c r="AO296" s="14">
        <f t="shared" si="236"/>
        <v>0</v>
      </c>
      <c r="AP296" s="14">
        <f t="shared" si="237"/>
        <v>0</v>
      </c>
      <c r="AQ296" s="16">
        <f t="shared" si="238"/>
        <v>0</v>
      </c>
      <c r="AR296" s="16">
        <f t="shared" si="239"/>
        <v>0</v>
      </c>
      <c r="AS296" s="16">
        <f t="shared" si="240"/>
        <v>0</v>
      </c>
      <c r="AT296" s="16">
        <f t="shared" si="241"/>
        <v>0</v>
      </c>
      <c r="AU296" s="16">
        <f t="shared" si="242"/>
        <v>0</v>
      </c>
      <c r="AV296" s="16">
        <f t="shared" si="243"/>
        <v>0</v>
      </c>
      <c r="AW296" s="16">
        <f t="shared" si="244"/>
        <v>0</v>
      </c>
      <c r="AX296" s="16">
        <f t="shared" si="245"/>
        <v>0</v>
      </c>
      <c r="AY296" s="16">
        <f t="shared" si="246"/>
        <v>0</v>
      </c>
      <c r="AZ296" s="18">
        <f t="shared" si="247"/>
        <v>0</v>
      </c>
      <c r="BA296" s="18">
        <f t="shared" si="248"/>
        <v>0</v>
      </c>
      <c r="BB296" s="18">
        <f t="shared" si="249"/>
        <v>0</v>
      </c>
      <c r="BC296" s="18">
        <f t="shared" si="250"/>
        <v>0</v>
      </c>
      <c r="BD296" s="18">
        <f t="shared" si="251"/>
        <v>0</v>
      </c>
      <c r="BE296" s="18">
        <f t="shared" si="252"/>
        <v>0</v>
      </c>
      <c r="BF296" s="18">
        <f t="shared" si="253"/>
        <v>0</v>
      </c>
      <c r="BG296" s="18">
        <f t="shared" si="254"/>
        <v>0</v>
      </c>
      <c r="BH296" s="18">
        <f t="shared" si="255"/>
        <v>0</v>
      </c>
    </row>
    <row r="297" spans="8:60" x14ac:dyDescent="0.25">
      <c r="H297" s="6" t="str">
        <f>IFERROR(VLOOKUP(B297,Sheet3!$A$1:$C$500,2,0),"")</f>
        <v/>
      </c>
      <c r="I297" s="2">
        <f t="shared" si="216"/>
        <v>0</v>
      </c>
      <c r="J297" s="2">
        <f t="shared" si="217"/>
        <v>0</v>
      </c>
      <c r="K297" s="12" t="str">
        <f>IFERROR(VLOOKUP(B297,Sheet3!$A$1:$C$500,3,0),"")</f>
        <v/>
      </c>
      <c r="L297" s="2">
        <f t="shared" si="218"/>
        <v>0</v>
      </c>
      <c r="M297" s="2">
        <f t="shared" si="219"/>
        <v>0</v>
      </c>
      <c r="N297">
        <f t="shared" si="215"/>
        <v>0</v>
      </c>
      <c r="O297">
        <f>SUMPRODUCT(($B297=[1]程序注册表!$C$2:$C$3000)*($O$1=[1]程序注册表!$F$2:$F$3000)*([1]程序注册表!$X$2:$X$3000))</f>
        <v>0</v>
      </c>
      <c r="P297">
        <f>SUMPRODUCT(($B297=[1]程序注册表!$C$2:$C$3000)*($P$1=[1]程序注册表!$F$2:$F$3000)*([1]程序注册表!$X$2:$X$3000))</f>
        <v>0</v>
      </c>
      <c r="Q297">
        <f>SUMPRODUCT(($B297=[1]程序注册表!$C$2:$C$3000)*($Q$1=[1]程序注册表!$F$2:$F$3000)*([1]程序注册表!$X$2:$X$3000))</f>
        <v>0</v>
      </c>
      <c r="R297">
        <f>SUMPRODUCT(($B297=[1]程序注册表!$C$2:$C$3000)*($R$1=[1]程序注册表!$F$2:$F$3000)*([1]程序注册表!$X$2:$X$3000))</f>
        <v>0</v>
      </c>
      <c r="S297">
        <f>SUMPRODUCT(($B297=[1]程序注册表!$C$2:$C$3000)*($S$1=[1]程序注册表!$F$2:$F$3000)*([1]程序注册表!$X$2:$X$3000))</f>
        <v>0</v>
      </c>
      <c r="T297">
        <f>SUMPRODUCT(($B297=[1]程序注册表!$C$2:$C$3000)*($T$1=[1]程序注册表!$F$2:$F$3000)*([1]程序注册表!$X$2:$X$3000))</f>
        <v>0</v>
      </c>
      <c r="U297">
        <f>SUMPRODUCT(($B297=[1]程序注册表!$C$2:$C$3000)*($U$1=[1]程序注册表!$F$2:$F$3000)*([1]程序注册表!$X$2:$X$3000))</f>
        <v>0</v>
      </c>
      <c r="V297">
        <f>SUMPRODUCT(($B297=[1]程序注册表!$C$2:$C$3000)*($V$1=[1]程序注册表!$F$2:$F$3000)*([1]程序注册表!$X$2:$X$3000))</f>
        <v>0</v>
      </c>
      <c r="W297">
        <f>SUMPRODUCT(($B297=[1]程序注册表!$C$2:$C$3000)*($W$1=[1]程序注册表!$F$2:$F$3000)*([1]程序注册表!$X$2:$X$3000))</f>
        <v>0</v>
      </c>
      <c r="X297">
        <f>SUMPRODUCT(($B297=[1]程序注册表!$C$2:$C$3000)*($X$1=[1]程序注册表!$F$2:$F$3000)*([1]程序注册表!$X$2:$X$3000))</f>
        <v>0</v>
      </c>
      <c r="Y297" s="9">
        <f t="shared" si="220"/>
        <v>0</v>
      </c>
      <c r="Z297" s="9">
        <f t="shared" si="221"/>
        <v>0</v>
      </c>
      <c r="AA297" s="9">
        <f t="shared" si="222"/>
        <v>0</v>
      </c>
      <c r="AB297" s="9">
        <f t="shared" si="223"/>
        <v>0</v>
      </c>
      <c r="AC297" s="9">
        <f t="shared" si="224"/>
        <v>0</v>
      </c>
      <c r="AD297" s="9">
        <f t="shared" si="225"/>
        <v>0</v>
      </c>
      <c r="AE297" s="9">
        <f t="shared" si="226"/>
        <v>0</v>
      </c>
      <c r="AF297" s="9">
        <f t="shared" si="227"/>
        <v>0</v>
      </c>
      <c r="AG297" s="9">
        <f t="shared" si="228"/>
        <v>0</v>
      </c>
      <c r="AH297" s="14">
        <f t="shared" si="229"/>
        <v>0</v>
      </c>
      <c r="AI297" s="14">
        <f t="shared" si="230"/>
        <v>0</v>
      </c>
      <c r="AJ297" s="14">
        <f t="shared" si="231"/>
        <v>0</v>
      </c>
      <c r="AK297" s="14">
        <f t="shared" si="232"/>
        <v>0</v>
      </c>
      <c r="AL297" s="14">
        <f t="shared" si="233"/>
        <v>0</v>
      </c>
      <c r="AM297" s="14">
        <f t="shared" si="234"/>
        <v>0</v>
      </c>
      <c r="AN297" s="14">
        <f t="shared" si="235"/>
        <v>0</v>
      </c>
      <c r="AO297" s="14">
        <f t="shared" si="236"/>
        <v>0</v>
      </c>
      <c r="AP297" s="14">
        <f t="shared" si="237"/>
        <v>0</v>
      </c>
      <c r="AQ297" s="16">
        <f t="shared" si="238"/>
        <v>0</v>
      </c>
      <c r="AR297" s="16">
        <f t="shared" si="239"/>
        <v>0</v>
      </c>
      <c r="AS297" s="16">
        <f t="shared" si="240"/>
        <v>0</v>
      </c>
      <c r="AT297" s="16">
        <f t="shared" si="241"/>
        <v>0</v>
      </c>
      <c r="AU297" s="16">
        <f t="shared" si="242"/>
        <v>0</v>
      </c>
      <c r="AV297" s="16">
        <f t="shared" si="243"/>
        <v>0</v>
      </c>
      <c r="AW297" s="16">
        <f t="shared" si="244"/>
        <v>0</v>
      </c>
      <c r="AX297" s="16">
        <f t="shared" si="245"/>
        <v>0</v>
      </c>
      <c r="AY297" s="16">
        <f t="shared" si="246"/>
        <v>0</v>
      </c>
      <c r="AZ297" s="18">
        <f t="shared" si="247"/>
        <v>0</v>
      </c>
      <c r="BA297" s="18">
        <f t="shared" si="248"/>
        <v>0</v>
      </c>
      <c r="BB297" s="18">
        <f t="shared" si="249"/>
        <v>0</v>
      </c>
      <c r="BC297" s="18">
        <f t="shared" si="250"/>
        <v>0</v>
      </c>
      <c r="BD297" s="18">
        <f t="shared" si="251"/>
        <v>0</v>
      </c>
      <c r="BE297" s="18">
        <f t="shared" si="252"/>
        <v>0</v>
      </c>
      <c r="BF297" s="18">
        <f t="shared" si="253"/>
        <v>0</v>
      </c>
      <c r="BG297" s="18">
        <f t="shared" si="254"/>
        <v>0</v>
      </c>
      <c r="BH297" s="18">
        <f t="shared" si="255"/>
        <v>0</v>
      </c>
    </row>
    <row r="298" spans="8:60" x14ac:dyDescent="0.25">
      <c r="H298" s="6" t="str">
        <f>IFERROR(VLOOKUP(B298,Sheet3!$A$1:$C$500,2,0),"")</f>
        <v/>
      </c>
      <c r="I298" s="2">
        <f t="shared" si="216"/>
        <v>0</v>
      </c>
      <c r="J298" s="2">
        <f t="shared" si="217"/>
        <v>0</v>
      </c>
      <c r="K298" s="12" t="str">
        <f>IFERROR(VLOOKUP(B298,Sheet3!$A$1:$C$500,3,0),"")</f>
        <v/>
      </c>
      <c r="L298" s="2">
        <f t="shared" si="218"/>
        <v>0</v>
      </c>
      <c r="M298" s="2">
        <f t="shared" si="219"/>
        <v>0</v>
      </c>
      <c r="N298">
        <f t="shared" si="215"/>
        <v>0</v>
      </c>
      <c r="O298">
        <f>SUMPRODUCT(($B298=[1]程序注册表!$C$2:$C$3000)*($O$1=[1]程序注册表!$F$2:$F$3000)*([1]程序注册表!$X$2:$X$3000))</f>
        <v>0</v>
      </c>
      <c r="P298">
        <f>SUMPRODUCT(($B298=[1]程序注册表!$C$2:$C$3000)*($P$1=[1]程序注册表!$F$2:$F$3000)*([1]程序注册表!$X$2:$X$3000))</f>
        <v>0</v>
      </c>
      <c r="Q298">
        <f>SUMPRODUCT(($B298=[1]程序注册表!$C$2:$C$3000)*($Q$1=[1]程序注册表!$F$2:$F$3000)*([1]程序注册表!$X$2:$X$3000))</f>
        <v>0</v>
      </c>
      <c r="R298">
        <f>SUMPRODUCT(($B298=[1]程序注册表!$C$2:$C$3000)*($R$1=[1]程序注册表!$F$2:$F$3000)*([1]程序注册表!$X$2:$X$3000))</f>
        <v>0</v>
      </c>
      <c r="S298">
        <f>SUMPRODUCT(($B298=[1]程序注册表!$C$2:$C$3000)*($S$1=[1]程序注册表!$F$2:$F$3000)*([1]程序注册表!$X$2:$X$3000))</f>
        <v>0</v>
      </c>
      <c r="T298">
        <f>SUMPRODUCT(($B298=[1]程序注册表!$C$2:$C$3000)*($T$1=[1]程序注册表!$F$2:$F$3000)*([1]程序注册表!$X$2:$X$3000))</f>
        <v>0</v>
      </c>
      <c r="U298">
        <f>SUMPRODUCT(($B298=[1]程序注册表!$C$2:$C$3000)*($U$1=[1]程序注册表!$F$2:$F$3000)*([1]程序注册表!$X$2:$X$3000))</f>
        <v>0</v>
      </c>
      <c r="V298">
        <f>SUMPRODUCT(($B298=[1]程序注册表!$C$2:$C$3000)*($V$1=[1]程序注册表!$F$2:$F$3000)*([1]程序注册表!$X$2:$X$3000))</f>
        <v>0</v>
      </c>
      <c r="W298">
        <f>SUMPRODUCT(($B298=[1]程序注册表!$C$2:$C$3000)*($W$1=[1]程序注册表!$F$2:$F$3000)*([1]程序注册表!$X$2:$X$3000))</f>
        <v>0</v>
      </c>
      <c r="X298">
        <f>SUMPRODUCT(($B298=[1]程序注册表!$C$2:$C$3000)*($X$1=[1]程序注册表!$F$2:$F$3000)*([1]程序注册表!$X$2:$X$3000))</f>
        <v>0</v>
      </c>
      <c r="Y298" s="9">
        <f t="shared" si="220"/>
        <v>0</v>
      </c>
      <c r="Z298" s="9">
        <f t="shared" si="221"/>
        <v>0</v>
      </c>
      <c r="AA298" s="9">
        <f t="shared" si="222"/>
        <v>0</v>
      </c>
      <c r="AB298" s="9">
        <f t="shared" si="223"/>
        <v>0</v>
      </c>
      <c r="AC298" s="9">
        <f t="shared" si="224"/>
        <v>0</v>
      </c>
      <c r="AD298" s="9">
        <f t="shared" si="225"/>
        <v>0</v>
      </c>
      <c r="AE298" s="9">
        <f t="shared" si="226"/>
        <v>0</v>
      </c>
      <c r="AF298" s="9">
        <f t="shared" si="227"/>
        <v>0</v>
      </c>
      <c r="AG298" s="9">
        <f t="shared" si="228"/>
        <v>0</v>
      </c>
      <c r="AH298" s="14">
        <f t="shared" si="229"/>
        <v>0</v>
      </c>
      <c r="AI298" s="14">
        <f t="shared" si="230"/>
        <v>0</v>
      </c>
      <c r="AJ298" s="14">
        <f t="shared" si="231"/>
        <v>0</v>
      </c>
      <c r="AK298" s="14">
        <f t="shared" si="232"/>
        <v>0</v>
      </c>
      <c r="AL298" s="14">
        <f t="shared" si="233"/>
        <v>0</v>
      </c>
      <c r="AM298" s="14">
        <f t="shared" si="234"/>
        <v>0</v>
      </c>
      <c r="AN298" s="14">
        <f t="shared" si="235"/>
        <v>0</v>
      </c>
      <c r="AO298" s="14">
        <f t="shared" si="236"/>
        <v>0</v>
      </c>
      <c r="AP298" s="14">
        <f t="shared" si="237"/>
        <v>0</v>
      </c>
      <c r="AQ298" s="16">
        <f t="shared" si="238"/>
        <v>0</v>
      </c>
      <c r="AR298" s="16">
        <f t="shared" si="239"/>
        <v>0</v>
      </c>
      <c r="AS298" s="16">
        <f t="shared" si="240"/>
        <v>0</v>
      </c>
      <c r="AT298" s="16">
        <f t="shared" si="241"/>
        <v>0</v>
      </c>
      <c r="AU298" s="16">
        <f t="shared" si="242"/>
        <v>0</v>
      </c>
      <c r="AV298" s="16">
        <f t="shared" si="243"/>
        <v>0</v>
      </c>
      <c r="AW298" s="16">
        <f t="shared" si="244"/>
        <v>0</v>
      </c>
      <c r="AX298" s="16">
        <f t="shared" si="245"/>
        <v>0</v>
      </c>
      <c r="AY298" s="16">
        <f t="shared" si="246"/>
        <v>0</v>
      </c>
      <c r="AZ298" s="18">
        <f t="shared" si="247"/>
        <v>0</v>
      </c>
      <c r="BA298" s="18">
        <f t="shared" si="248"/>
        <v>0</v>
      </c>
      <c r="BB298" s="18">
        <f t="shared" si="249"/>
        <v>0</v>
      </c>
      <c r="BC298" s="18">
        <f t="shared" si="250"/>
        <v>0</v>
      </c>
      <c r="BD298" s="18">
        <f t="shared" si="251"/>
        <v>0</v>
      </c>
      <c r="BE298" s="18">
        <f t="shared" si="252"/>
        <v>0</v>
      </c>
      <c r="BF298" s="18">
        <f t="shared" si="253"/>
        <v>0</v>
      </c>
      <c r="BG298" s="18">
        <f t="shared" si="254"/>
        <v>0</v>
      </c>
      <c r="BH298" s="18">
        <f t="shared" si="255"/>
        <v>0</v>
      </c>
    </row>
    <row r="299" spans="8:60" x14ac:dyDescent="0.25">
      <c r="H299" s="6" t="str">
        <f>IFERROR(VLOOKUP(B299,Sheet3!$A$1:$C$500,2,0),"")</f>
        <v/>
      </c>
      <c r="I299" s="2">
        <f t="shared" si="216"/>
        <v>0</v>
      </c>
      <c r="J299" s="2">
        <f t="shared" si="217"/>
        <v>0</v>
      </c>
      <c r="K299" s="12" t="str">
        <f>IFERROR(VLOOKUP(B299,Sheet3!$A$1:$C$500,3,0),"")</f>
        <v/>
      </c>
      <c r="L299" s="2">
        <f t="shared" si="218"/>
        <v>0</v>
      </c>
      <c r="M299" s="2">
        <f t="shared" si="219"/>
        <v>0</v>
      </c>
      <c r="N299">
        <f t="shared" si="215"/>
        <v>0</v>
      </c>
      <c r="O299">
        <f>SUMPRODUCT(($B299=[1]程序注册表!$C$2:$C$3000)*($O$1=[1]程序注册表!$F$2:$F$3000)*([1]程序注册表!$X$2:$X$3000))</f>
        <v>0</v>
      </c>
      <c r="P299">
        <f>SUMPRODUCT(($B299=[1]程序注册表!$C$2:$C$3000)*($P$1=[1]程序注册表!$F$2:$F$3000)*([1]程序注册表!$X$2:$X$3000))</f>
        <v>0</v>
      </c>
      <c r="Q299">
        <f>SUMPRODUCT(($B299=[1]程序注册表!$C$2:$C$3000)*($Q$1=[1]程序注册表!$F$2:$F$3000)*([1]程序注册表!$X$2:$X$3000))</f>
        <v>0</v>
      </c>
      <c r="R299">
        <f>SUMPRODUCT(($B299=[1]程序注册表!$C$2:$C$3000)*($R$1=[1]程序注册表!$F$2:$F$3000)*([1]程序注册表!$X$2:$X$3000))</f>
        <v>0</v>
      </c>
      <c r="S299">
        <f>SUMPRODUCT(($B299=[1]程序注册表!$C$2:$C$3000)*($S$1=[1]程序注册表!$F$2:$F$3000)*([1]程序注册表!$X$2:$X$3000))</f>
        <v>0</v>
      </c>
      <c r="T299">
        <f>SUMPRODUCT(($B299=[1]程序注册表!$C$2:$C$3000)*($T$1=[1]程序注册表!$F$2:$F$3000)*([1]程序注册表!$X$2:$X$3000))</f>
        <v>0</v>
      </c>
      <c r="U299">
        <f>SUMPRODUCT(($B299=[1]程序注册表!$C$2:$C$3000)*($U$1=[1]程序注册表!$F$2:$F$3000)*([1]程序注册表!$X$2:$X$3000))</f>
        <v>0</v>
      </c>
      <c r="V299">
        <f>SUMPRODUCT(($B299=[1]程序注册表!$C$2:$C$3000)*($V$1=[1]程序注册表!$F$2:$F$3000)*([1]程序注册表!$X$2:$X$3000))</f>
        <v>0</v>
      </c>
      <c r="W299">
        <f>SUMPRODUCT(($B299=[1]程序注册表!$C$2:$C$3000)*($W$1=[1]程序注册表!$F$2:$F$3000)*([1]程序注册表!$X$2:$X$3000))</f>
        <v>0</v>
      </c>
      <c r="X299">
        <f>SUMPRODUCT(($B299=[1]程序注册表!$C$2:$C$3000)*($X$1=[1]程序注册表!$F$2:$F$3000)*([1]程序注册表!$X$2:$X$3000))</f>
        <v>0</v>
      </c>
      <c r="Y299" s="9">
        <f t="shared" si="220"/>
        <v>0</v>
      </c>
      <c r="Z299" s="9">
        <f t="shared" si="221"/>
        <v>0</v>
      </c>
      <c r="AA299" s="9">
        <f t="shared" si="222"/>
        <v>0</v>
      </c>
      <c r="AB299" s="9">
        <f t="shared" si="223"/>
        <v>0</v>
      </c>
      <c r="AC299" s="9">
        <f t="shared" si="224"/>
        <v>0</v>
      </c>
      <c r="AD299" s="9">
        <f t="shared" si="225"/>
        <v>0</v>
      </c>
      <c r="AE299" s="9">
        <f t="shared" si="226"/>
        <v>0</v>
      </c>
      <c r="AF299" s="9">
        <f t="shared" si="227"/>
        <v>0</v>
      </c>
      <c r="AG299" s="9">
        <f t="shared" si="228"/>
        <v>0</v>
      </c>
      <c r="AH299" s="14">
        <f t="shared" si="229"/>
        <v>0</v>
      </c>
      <c r="AI299" s="14">
        <f t="shared" si="230"/>
        <v>0</v>
      </c>
      <c r="AJ299" s="14">
        <f t="shared" si="231"/>
        <v>0</v>
      </c>
      <c r="AK299" s="14">
        <f t="shared" si="232"/>
        <v>0</v>
      </c>
      <c r="AL299" s="14">
        <f t="shared" si="233"/>
        <v>0</v>
      </c>
      <c r="AM299" s="14">
        <f t="shared" si="234"/>
        <v>0</v>
      </c>
      <c r="AN299" s="14">
        <f t="shared" si="235"/>
        <v>0</v>
      </c>
      <c r="AO299" s="14">
        <f t="shared" si="236"/>
        <v>0</v>
      </c>
      <c r="AP299" s="14">
        <f t="shared" si="237"/>
        <v>0</v>
      </c>
      <c r="AQ299" s="16">
        <f t="shared" si="238"/>
        <v>0</v>
      </c>
      <c r="AR299" s="16">
        <f t="shared" si="239"/>
        <v>0</v>
      </c>
      <c r="AS299" s="16">
        <f t="shared" si="240"/>
        <v>0</v>
      </c>
      <c r="AT299" s="16">
        <f t="shared" si="241"/>
        <v>0</v>
      </c>
      <c r="AU299" s="16">
        <f t="shared" si="242"/>
        <v>0</v>
      </c>
      <c r="AV299" s="16">
        <f t="shared" si="243"/>
        <v>0</v>
      </c>
      <c r="AW299" s="16">
        <f t="shared" si="244"/>
        <v>0</v>
      </c>
      <c r="AX299" s="16">
        <f t="shared" si="245"/>
        <v>0</v>
      </c>
      <c r="AY299" s="16">
        <f t="shared" si="246"/>
        <v>0</v>
      </c>
      <c r="AZ299" s="18">
        <f t="shared" si="247"/>
        <v>0</v>
      </c>
      <c r="BA299" s="18">
        <f t="shared" si="248"/>
        <v>0</v>
      </c>
      <c r="BB299" s="18">
        <f t="shared" si="249"/>
        <v>0</v>
      </c>
      <c r="BC299" s="18">
        <f t="shared" si="250"/>
        <v>0</v>
      </c>
      <c r="BD299" s="18">
        <f t="shared" si="251"/>
        <v>0</v>
      </c>
      <c r="BE299" s="18">
        <f t="shared" si="252"/>
        <v>0</v>
      </c>
      <c r="BF299" s="18">
        <f t="shared" si="253"/>
        <v>0</v>
      </c>
      <c r="BG299" s="18">
        <f t="shared" si="254"/>
        <v>0</v>
      </c>
      <c r="BH299" s="18">
        <f t="shared" si="255"/>
        <v>0</v>
      </c>
    </row>
    <row r="300" spans="8:60" x14ac:dyDescent="0.25">
      <c r="H300" s="6" t="str">
        <f>IFERROR(VLOOKUP(B300,Sheet3!$A$1:$C$500,2,0),"")</f>
        <v/>
      </c>
      <c r="I300" s="2">
        <f t="shared" si="216"/>
        <v>0</v>
      </c>
      <c r="J300" s="2">
        <f t="shared" si="217"/>
        <v>0</v>
      </c>
      <c r="K300" s="12" t="str">
        <f>IFERROR(VLOOKUP(B300,Sheet3!$A$1:$C$500,3,0),"")</f>
        <v/>
      </c>
      <c r="L300" s="2">
        <f t="shared" si="218"/>
        <v>0</v>
      </c>
      <c r="M300" s="2">
        <f t="shared" si="219"/>
        <v>0</v>
      </c>
      <c r="N300">
        <f t="shared" si="215"/>
        <v>0</v>
      </c>
      <c r="O300">
        <f>SUMPRODUCT(($B300=[1]程序注册表!$C$2:$C$3000)*($O$1=[1]程序注册表!$F$2:$F$3000)*([1]程序注册表!$X$2:$X$3000))</f>
        <v>0</v>
      </c>
      <c r="P300">
        <f>SUMPRODUCT(($B300=[1]程序注册表!$C$2:$C$3000)*($P$1=[1]程序注册表!$F$2:$F$3000)*([1]程序注册表!$X$2:$X$3000))</f>
        <v>0</v>
      </c>
      <c r="Q300">
        <f>SUMPRODUCT(($B300=[1]程序注册表!$C$2:$C$3000)*($Q$1=[1]程序注册表!$F$2:$F$3000)*([1]程序注册表!$X$2:$X$3000))</f>
        <v>0</v>
      </c>
      <c r="R300">
        <f>SUMPRODUCT(($B300=[1]程序注册表!$C$2:$C$3000)*($R$1=[1]程序注册表!$F$2:$F$3000)*([1]程序注册表!$X$2:$X$3000))</f>
        <v>0</v>
      </c>
      <c r="S300">
        <f>SUMPRODUCT(($B300=[1]程序注册表!$C$2:$C$3000)*($S$1=[1]程序注册表!$F$2:$F$3000)*([1]程序注册表!$X$2:$X$3000))</f>
        <v>0</v>
      </c>
      <c r="T300">
        <f>SUMPRODUCT(($B300=[1]程序注册表!$C$2:$C$3000)*($T$1=[1]程序注册表!$F$2:$F$3000)*([1]程序注册表!$X$2:$X$3000))</f>
        <v>0</v>
      </c>
      <c r="U300">
        <f>SUMPRODUCT(($B300=[1]程序注册表!$C$2:$C$3000)*($U$1=[1]程序注册表!$F$2:$F$3000)*([1]程序注册表!$X$2:$X$3000))</f>
        <v>0</v>
      </c>
      <c r="V300">
        <f>SUMPRODUCT(($B300=[1]程序注册表!$C$2:$C$3000)*($V$1=[1]程序注册表!$F$2:$F$3000)*([1]程序注册表!$X$2:$X$3000))</f>
        <v>0</v>
      </c>
      <c r="W300">
        <f>SUMPRODUCT(($B300=[1]程序注册表!$C$2:$C$3000)*($W$1=[1]程序注册表!$F$2:$F$3000)*([1]程序注册表!$X$2:$X$3000))</f>
        <v>0</v>
      </c>
      <c r="X300">
        <f>SUMPRODUCT(($B300=[1]程序注册表!$C$2:$C$3000)*($X$1=[1]程序注册表!$F$2:$F$3000)*([1]程序注册表!$X$2:$X$3000))</f>
        <v>0</v>
      </c>
      <c r="Y300" s="9">
        <f t="shared" si="220"/>
        <v>0</v>
      </c>
      <c r="Z300" s="9">
        <f t="shared" si="221"/>
        <v>0</v>
      </c>
      <c r="AA300" s="9">
        <f t="shared" si="222"/>
        <v>0</v>
      </c>
      <c r="AB300" s="9">
        <f t="shared" si="223"/>
        <v>0</v>
      </c>
      <c r="AC300" s="9">
        <f t="shared" si="224"/>
        <v>0</v>
      </c>
      <c r="AD300" s="9">
        <f t="shared" si="225"/>
        <v>0</v>
      </c>
      <c r="AE300" s="9">
        <f t="shared" si="226"/>
        <v>0</v>
      </c>
      <c r="AF300" s="9">
        <f t="shared" si="227"/>
        <v>0</v>
      </c>
      <c r="AG300" s="9">
        <f t="shared" si="228"/>
        <v>0</v>
      </c>
      <c r="AH300" s="14">
        <f t="shared" si="229"/>
        <v>0</v>
      </c>
      <c r="AI300" s="14">
        <f t="shared" si="230"/>
        <v>0</v>
      </c>
      <c r="AJ300" s="14">
        <f t="shared" si="231"/>
        <v>0</v>
      </c>
      <c r="AK300" s="14">
        <f t="shared" si="232"/>
        <v>0</v>
      </c>
      <c r="AL300" s="14">
        <f t="shared" si="233"/>
        <v>0</v>
      </c>
      <c r="AM300" s="14">
        <f t="shared" si="234"/>
        <v>0</v>
      </c>
      <c r="AN300" s="14">
        <f t="shared" si="235"/>
        <v>0</v>
      </c>
      <c r="AO300" s="14">
        <f t="shared" si="236"/>
        <v>0</v>
      </c>
      <c r="AP300" s="14">
        <f t="shared" si="237"/>
        <v>0</v>
      </c>
      <c r="AQ300" s="16">
        <f t="shared" si="238"/>
        <v>0</v>
      </c>
      <c r="AR300" s="16">
        <f t="shared" si="239"/>
        <v>0</v>
      </c>
      <c r="AS300" s="16">
        <f t="shared" si="240"/>
        <v>0</v>
      </c>
      <c r="AT300" s="16">
        <f t="shared" si="241"/>
        <v>0</v>
      </c>
      <c r="AU300" s="16">
        <f t="shared" si="242"/>
        <v>0</v>
      </c>
      <c r="AV300" s="16">
        <f t="shared" si="243"/>
        <v>0</v>
      </c>
      <c r="AW300" s="16">
        <f t="shared" si="244"/>
        <v>0</v>
      </c>
      <c r="AX300" s="16">
        <f t="shared" si="245"/>
        <v>0</v>
      </c>
      <c r="AY300" s="16">
        <f t="shared" si="246"/>
        <v>0</v>
      </c>
      <c r="AZ300" s="18">
        <f t="shared" si="247"/>
        <v>0</v>
      </c>
      <c r="BA300" s="18">
        <f t="shared" si="248"/>
        <v>0</v>
      </c>
      <c r="BB300" s="18">
        <f t="shared" si="249"/>
        <v>0</v>
      </c>
      <c r="BC300" s="18">
        <f t="shared" si="250"/>
        <v>0</v>
      </c>
      <c r="BD300" s="18">
        <f t="shared" si="251"/>
        <v>0</v>
      </c>
      <c r="BE300" s="18">
        <f t="shared" si="252"/>
        <v>0</v>
      </c>
      <c r="BF300" s="18">
        <f t="shared" si="253"/>
        <v>0</v>
      </c>
      <c r="BG300" s="18">
        <f t="shared" si="254"/>
        <v>0</v>
      </c>
      <c r="BH300" s="18">
        <f t="shared" si="255"/>
        <v>0</v>
      </c>
    </row>
    <row r="301" spans="8:60" x14ac:dyDescent="0.25">
      <c r="H301" s="6" t="str">
        <f>IFERROR(VLOOKUP(B301,Sheet3!$A$1:$C$500,2,0),"")</f>
        <v/>
      </c>
      <c r="I301" s="2">
        <f t="shared" si="216"/>
        <v>0</v>
      </c>
      <c r="J301" s="2">
        <f t="shared" si="217"/>
        <v>0</v>
      </c>
      <c r="K301" s="12" t="str">
        <f>IFERROR(VLOOKUP(B301,Sheet3!$A$1:$C$500,3,0),"")</f>
        <v/>
      </c>
      <c r="L301" s="2">
        <f t="shared" si="218"/>
        <v>0</v>
      </c>
      <c r="M301" s="2">
        <f t="shared" si="219"/>
        <v>0</v>
      </c>
      <c r="N301">
        <f t="shared" si="215"/>
        <v>0</v>
      </c>
      <c r="O301">
        <f>SUMPRODUCT(($B301=[1]程序注册表!$C$2:$C$3000)*($O$1=[1]程序注册表!$F$2:$F$3000)*([1]程序注册表!$X$2:$X$3000))</f>
        <v>0</v>
      </c>
      <c r="P301">
        <f>SUMPRODUCT(($B301=[1]程序注册表!$C$2:$C$3000)*($P$1=[1]程序注册表!$F$2:$F$3000)*([1]程序注册表!$X$2:$X$3000))</f>
        <v>0</v>
      </c>
      <c r="Q301">
        <f>SUMPRODUCT(($B301=[1]程序注册表!$C$2:$C$3000)*($Q$1=[1]程序注册表!$F$2:$F$3000)*([1]程序注册表!$X$2:$X$3000))</f>
        <v>0</v>
      </c>
      <c r="R301">
        <f>SUMPRODUCT(($B301=[1]程序注册表!$C$2:$C$3000)*($R$1=[1]程序注册表!$F$2:$F$3000)*([1]程序注册表!$X$2:$X$3000))</f>
        <v>0</v>
      </c>
      <c r="S301">
        <f>SUMPRODUCT(($B301=[1]程序注册表!$C$2:$C$3000)*($S$1=[1]程序注册表!$F$2:$F$3000)*([1]程序注册表!$X$2:$X$3000))</f>
        <v>0</v>
      </c>
      <c r="T301">
        <f>SUMPRODUCT(($B301=[1]程序注册表!$C$2:$C$3000)*($T$1=[1]程序注册表!$F$2:$F$3000)*([1]程序注册表!$X$2:$X$3000))</f>
        <v>0</v>
      </c>
      <c r="U301">
        <f>SUMPRODUCT(($B301=[1]程序注册表!$C$2:$C$3000)*($U$1=[1]程序注册表!$F$2:$F$3000)*([1]程序注册表!$X$2:$X$3000))</f>
        <v>0</v>
      </c>
      <c r="V301">
        <f>SUMPRODUCT(($B301=[1]程序注册表!$C$2:$C$3000)*($V$1=[1]程序注册表!$F$2:$F$3000)*([1]程序注册表!$X$2:$X$3000))</f>
        <v>0</v>
      </c>
      <c r="W301">
        <f>SUMPRODUCT(($B301=[1]程序注册表!$C$2:$C$3000)*($W$1=[1]程序注册表!$F$2:$F$3000)*([1]程序注册表!$X$2:$X$3000))</f>
        <v>0</v>
      </c>
      <c r="X301">
        <f>SUMPRODUCT(($B301=[1]程序注册表!$C$2:$C$3000)*($X$1=[1]程序注册表!$F$2:$F$3000)*([1]程序注册表!$X$2:$X$3000))</f>
        <v>0</v>
      </c>
      <c r="Y301" s="9">
        <f t="shared" si="220"/>
        <v>0</v>
      </c>
      <c r="Z301" s="9">
        <f t="shared" si="221"/>
        <v>0</v>
      </c>
      <c r="AA301" s="9">
        <f t="shared" si="222"/>
        <v>0</v>
      </c>
      <c r="AB301" s="9">
        <f t="shared" si="223"/>
        <v>0</v>
      </c>
      <c r="AC301" s="9">
        <f t="shared" si="224"/>
        <v>0</v>
      </c>
      <c r="AD301" s="9">
        <f t="shared" si="225"/>
        <v>0</v>
      </c>
      <c r="AE301" s="9">
        <f t="shared" si="226"/>
        <v>0</v>
      </c>
      <c r="AF301" s="9">
        <f t="shared" si="227"/>
        <v>0</v>
      </c>
      <c r="AG301" s="9">
        <f t="shared" si="228"/>
        <v>0</v>
      </c>
      <c r="AH301" s="14">
        <f t="shared" si="229"/>
        <v>0</v>
      </c>
      <c r="AI301" s="14">
        <f t="shared" si="230"/>
        <v>0</v>
      </c>
      <c r="AJ301" s="14">
        <f t="shared" si="231"/>
        <v>0</v>
      </c>
      <c r="AK301" s="14">
        <f t="shared" si="232"/>
        <v>0</v>
      </c>
      <c r="AL301" s="14">
        <f t="shared" si="233"/>
        <v>0</v>
      </c>
      <c r="AM301" s="14">
        <f t="shared" si="234"/>
        <v>0</v>
      </c>
      <c r="AN301" s="14">
        <f t="shared" si="235"/>
        <v>0</v>
      </c>
      <c r="AO301" s="14">
        <f t="shared" si="236"/>
        <v>0</v>
      </c>
      <c r="AP301" s="14">
        <f t="shared" si="237"/>
        <v>0</v>
      </c>
      <c r="AQ301" s="16">
        <f t="shared" si="238"/>
        <v>0</v>
      </c>
      <c r="AR301" s="16">
        <f t="shared" si="239"/>
        <v>0</v>
      </c>
      <c r="AS301" s="16">
        <f t="shared" si="240"/>
        <v>0</v>
      </c>
      <c r="AT301" s="16">
        <f t="shared" si="241"/>
        <v>0</v>
      </c>
      <c r="AU301" s="16">
        <f t="shared" si="242"/>
        <v>0</v>
      </c>
      <c r="AV301" s="16">
        <f t="shared" si="243"/>
        <v>0</v>
      </c>
      <c r="AW301" s="16">
        <f t="shared" si="244"/>
        <v>0</v>
      </c>
      <c r="AX301" s="16">
        <f t="shared" si="245"/>
        <v>0</v>
      </c>
      <c r="AY301" s="16">
        <f t="shared" si="246"/>
        <v>0</v>
      </c>
      <c r="AZ301" s="18">
        <f t="shared" si="247"/>
        <v>0</v>
      </c>
      <c r="BA301" s="18">
        <f t="shared" si="248"/>
        <v>0</v>
      </c>
      <c r="BB301" s="18">
        <f t="shared" si="249"/>
        <v>0</v>
      </c>
      <c r="BC301" s="18">
        <f t="shared" si="250"/>
        <v>0</v>
      </c>
      <c r="BD301" s="18">
        <f t="shared" si="251"/>
        <v>0</v>
      </c>
      <c r="BE301" s="18">
        <f t="shared" si="252"/>
        <v>0</v>
      </c>
      <c r="BF301" s="18">
        <f t="shared" si="253"/>
        <v>0</v>
      </c>
      <c r="BG301" s="18">
        <f t="shared" si="254"/>
        <v>0</v>
      </c>
      <c r="BH301" s="18">
        <f t="shared" si="255"/>
        <v>0</v>
      </c>
    </row>
    <row r="302" spans="8:60" x14ac:dyDescent="0.25">
      <c r="H302" s="6" t="str">
        <f>IFERROR(VLOOKUP(B302,Sheet3!$A$1:$C$500,2,0),"")</f>
        <v/>
      </c>
      <c r="I302" s="2">
        <f t="shared" si="216"/>
        <v>0</v>
      </c>
      <c r="J302" s="2">
        <f t="shared" si="217"/>
        <v>0</v>
      </c>
      <c r="K302" s="12" t="str">
        <f>IFERROR(VLOOKUP(B302,Sheet3!$A$1:$C$500,3,0),"")</f>
        <v/>
      </c>
      <c r="L302" s="2">
        <f t="shared" si="218"/>
        <v>0</v>
      </c>
      <c r="M302" s="2">
        <f t="shared" si="219"/>
        <v>0</v>
      </c>
      <c r="N302">
        <f t="shared" si="215"/>
        <v>0</v>
      </c>
      <c r="O302">
        <f>SUMPRODUCT(($B302=[1]程序注册表!$C$2:$C$3000)*($O$1=[1]程序注册表!$F$2:$F$3000)*([1]程序注册表!$X$2:$X$3000))</f>
        <v>0</v>
      </c>
      <c r="P302">
        <f>SUMPRODUCT(($B302=[1]程序注册表!$C$2:$C$3000)*($P$1=[1]程序注册表!$F$2:$F$3000)*([1]程序注册表!$X$2:$X$3000))</f>
        <v>0</v>
      </c>
      <c r="Q302">
        <f>SUMPRODUCT(($B302=[1]程序注册表!$C$2:$C$3000)*($Q$1=[1]程序注册表!$F$2:$F$3000)*([1]程序注册表!$X$2:$X$3000))</f>
        <v>0</v>
      </c>
      <c r="R302">
        <f>SUMPRODUCT(($B302=[1]程序注册表!$C$2:$C$3000)*($R$1=[1]程序注册表!$F$2:$F$3000)*([1]程序注册表!$X$2:$X$3000))</f>
        <v>0</v>
      </c>
      <c r="S302">
        <f>SUMPRODUCT(($B302=[1]程序注册表!$C$2:$C$3000)*($S$1=[1]程序注册表!$F$2:$F$3000)*([1]程序注册表!$X$2:$X$3000))</f>
        <v>0</v>
      </c>
      <c r="T302">
        <f>SUMPRODUCT(($B302=[1]程序注册表!$C$2:$C$3000)*($T$1=[1]程序注册表!$F$2:$F$3000)*([1]程序注册表!$X$2:$X$3000))</f>
        <v>0</v>
      </c>
      <c r="U302">
        <f>SUMPRODUCT(($B302=[1]程序注册表!$C$2:$C$3000)*($U$1=[1]程序注册表!$F$2:$F$3000)*([1]程序注册表!$X$2:$X$3000))</f>
        <v>0</v>
      </c>
      <c r="V302">
        <f>SUMPRODUCT(($B302=[1]程序注册表!$C$2:$C$3000)*($V$1=[1]程序注册表!$F$2:$F$3000)*([1]程序注册表!$X$2:$X$3000))</f>
        <v>0</v>
      </c>
      <c r="W302">
        <f>SUMPRODUCT(($B302=[1]程序注册表!$C$2:$C$3000)*($W$1=[1]程序注册表!$F$2:$F$3000)*([1]程序注册表!$X$2:$X$3000))</f>
        <v>0</v>
      </c>
      <c r="X302">
        <f>SUMPRODUCT(($B302=[1]程序注册表!$C$2:$C$3000)*($X$1=[1]程序注册表!$F$2:$F$3000)*([1]程序注册表!$X$2:$X$3000))</f>
        <v>0</v>
      </c>
      <c r="Y302" s="9">
        <f t="shared" si="220"/>
        <v>0</v>
      </c>
      <c r="Z302" s="9">
        <f t="shared" si="221"/>
        <v>0</v>
      </c>
      <c r="AA302" s="9">
        <f t="shared" si="222"/>
        <v>0</v>
      </c>
      <c r="AB302" s="9">
        <f t="shared" si="223"/>
        <v>0</v>
      </c>
      <c r="AC302" s="9">
        <f t="shared" si="224"/>
        <v>0</v>
      </c>
      <c r="AD302" s="9">
        <f t="shared" si="225"/>
        <v>0</v>
      </c>
      <c r="AE302" s="9">
        <f t="shared" si="226"/>
        <v>0</v>
      </c>
      <c r="AF302" s="9">
        <f t="shared" si="227"/>
        <v>0</v>
      </c>
      <c r="AG302" s="9">
        <f t="shared" si="228"/>
        <v>0</v>
      </c>
      <c r="AH302" s="14">
        <f t="shared" si="229"/>
        <v>0</v>
      </c>
      <c r="AI302" s="14">
        <f t="shared" si="230"/>
        <v>0</v>
      </c>
      <c r="AJ302" s="14">
        <f t="shared" si="231"/>
        <v>0</v>
      </c>
      <c r="AK302" s="14">
        <f t="shared" si="232"/>
        <v>0</v>
      </c>
      <c r="AL302" s="14">
        <f t="shared" si="233"/>
        <v>0</v>
      </c>
      <c r="AM302" s="14">
        <f t="shared" si="234"/>
        <v>0</v>
      </c>
      <c r="AN302" s="14">
        <f t="shared" si="235"/>
        <v>0</v>
      </c>
      <c r="AO302" s="14">
        <f t="shared" si="236"/>
        <v>0</v>
      </c>
      <c r="AP302" s="14">
        <f t="shared" si="237"/>
        <v>0</v>
      </c>
      <c r="AQ302" s="16">
        <f t="shared" si="238"/>
        <v>0</v>
      </c>
      <c r="AR302" s="16">
        <f t="shared" si="239"/>
        <v>0</v>
      </c>
      <c r="AS302" s="16">
        <f t="shared" si="240"/>
        <v>0</v>
      </c>
      <c r="AT302" s="16">
        <f t="shared" si="241"/>
        <v>0</v>
      </c>
      <c r="AU302" s="16">
        <f t="shared" si="242"/>
        <v>0</v>
      </c>
      <c r="AV302" s="16">
        <f t="shared" si="243"/>
        <v>0</v>
      </c>
      <c r="AW302" s="16">
        <f t="shared" si="244"/>
        <v>0</v>
      </c>
      <c r="AX302" s="16">
        <f t="shared" si="245"/>
        <v>0</v>
      </c>
      <c r="AY302" s="16">
        <f t="shared" si="246"/>
        <v>0</v>
      </c>
      <c r="AZ302" s="18">
        <f t="shared" si="247"/>
        <v>0</v>
      </c>
      <c r="BA302" s="18">
        <f t="shared" si="248"/>
        <v>0</v>
      </c>
      <c r="BB302" s="18">
        <f t="shared" si="249"/>
        <v>0</v>
      </c>
      <c r="BC302" s="18">
        <f t="shared" si="250"/>
        <v>0</v>
      </c>
      <c r="BD302" s="18">
        <f t="shared" si="251"/>
        <v>0</v>
      </c>
      <c r="BE302" s="18">
        <f t="shared" si="252"/>
        <v>0</v>
      </c>
      <c r="BF302" s="18">
        <f t="shared" si="253"/>
        <v>0</v>
      </c>
      <c r="BG302" s="18">
        <f t="shared" si="254"/>
        <v>0</v>
      </c>
      <c r="BH302" s="18">
        <f t="shared" si="255"/>
        <v>0</v>
      </c>
    </row>
    <row r="303" spans="8:60" x14ac:dyDescent="0.25">
      <c r="H303" s="6" t="str">
        <f>IFERROR(VLOOKUP(B303,Sheet3!$A$1:$C$500,2,0),"")</f>
        <v/>
      </c>
      <c r="I303" s="2">
        <f t="shared" si="216"/>
        <v>0</v>
      </c>
      <c r="J303" s="2">
        <f t="shared" si="217"/>
        <v>0</v>
      </c>
      <c r="K303" s="12" t="str">
        <f>IFERROR(VLOOKUP(B303,Sheet3!$A$1:$C$500,3,0),"")</f>
        <v/>
      </c>
      <c r="L303" s="2">
        <f t="shared" si="218"/>
        <v>0</v>
      </c>
      <c r="M303" s="2">
        <f t="shared" si="219"/>
        <v>0</v>
      </c>
      <c r="N303">
        <f t="shared" si="215"/>
        <v>0</v>
      </c>
      <c r="O303">
        <f>SUMPRODUCT(($B303=[1]程序注册表!$C$2:$C$3000)*($O$1=[1]程序注册表!$F$2:$F$3000)*([1]程序注册表!$X$2:$X$3000))</f>
        <v>0</v>
      </c>
      <c r="P303">
        <f>SUMPRODUCT(($B303=[1]程序注册表!$C$2:$C$3000)*($P$1=[1]程序注册表!$F$2:$F$3000)*([1]程序注册表!$X$2:$X$3000))</f>
        <v>0</v>
      </c>
      <c r="Q303">
        <f>SUMPRODUCT(($B303=[1]程序注册表!$C$2:$C$3000)*($Q$1=[1]程序注册表!$F$2:$F$3000)*([1]程序注册表!$X$2:$X$3000))</f>
        <v>0</v>
      </c>
      <c r="R303">
        <f>SUMPRODUCT(($B303=[1]程序注册表!$C$2:$C$3000)*($R$1=[1]程序注册表!$F$2:$F$3000)*([1]程序注册表!$X$2:$X$3000))</f>
        <v>0</v>
      </c>
      <c r="S303">
        <f>SUMPRODUCT(($B303=[1]程序注册表!$C$2:$C$3000)*($S$1=[1]程序注册表!$F$2:$F$3000)*([1]程序注册表!$X$2:$X$3000))</f>
        <v>0</v>
      </c>
      <c r="T303">
        <f>SUMPRODUCT(($B303=[1]程序注册表!$C$2:$C$3000)*($T$1=[1]程序注册表!$F$2:$F$3000)*([1]程序注册表!$X$2:$X$3000))</f>
        <v>0</v>
      </c>
      <c r="U303">
        <f>SUMPRODUCT(($B303=[1]程序注册表!$C$2:$C$3000)*($U$1=[1]程序注册表!$F$2:$F$3000)*([1]程序注册表!$X$2:$X$3000))</f>
        <v>0</v>
      </c>
      <c r="V303">
        <f>SUMPRODUCT(($B303=[1]程序注册表!$C$2:$C$3000)*($V$1=[1]程序注册表!$F$2:$F$3000)*([1]程序注册表!$X$2:$X$3000))</f>
        <v>0</v>
      </c>
      <c r="W303">
        <f>SUMPRODUCT(($B303=[1]程序注册表!$C$2:$C$3000)*($W$1=[1]程序注册表!$F$2:$F$3000)*([1]程序注册表!$X$2:$X$3000))</f>
        <v>0</v>
      </c>
      <c r="X303">
        <f>SUMPRODUCT(($B303=[1]程序注册表!$C$2:$C$3000)*($X$1=[1]程序注册表!$F$2:$F$3000)*([1]程序注册表!$X$2:$X$3000))</f>
        <v>0</v>
      </c>
      <c r="Y303" s="9">
        <f t="shared" si="220"/>
        <v>0</v>
      </c>
      <c r="Z303" s="9">
        <f t="shared" si="221"/>
        <v>0</v>
      </c>
      <c r="AA303" s="9">
        <f t="shared" si="222"/>
        <v>0</v>
      </c>
      <c r="AB303" s="9">
        <f t="shared" si="223"/>
        <v>0</v>
      </c>
      <c r="AC303" s="9">
        <f t="shared" si="224"/>
        <v>0</v>
      </c>
      <c r="AD303" s="9">
        <f t="shared" si="225"/>
        <v>0</v>
      </c>
      <c r="AE303" s="9">
        <f t="shared" si="226"/>
        <v>0</v>
      </c>
      <c r="AF303" s="9">
        <f t="shared" si="227"/>
        <v>0</v>
      </c>
      <c r="AG303" s="9">
        <f t="shared" si="228"/>
        <v>0</v>
      </c>
      <c r="AH303" s="14">
        <f t="shared" si="229"/>
        <v>0</v>
      </c>
      <c r="AI303" s="14">
        <f t="shared" si="230"/>
        <v>0</v>
      </c>
      <c r="AJ303" s="14">
        <f t="shared" si="231"/>
        <v>0</v>
      </c>
      <c r="AK303" s="14">
        <f t="shared" si="232"/>
        <v>0</v>
      </c>
      <c r="AL303" s="14">
        <f t="shared" si="233"/>
        <v>0</v>
      </c>
      <c r="AM303" s="14">
        <f t="shared" si="234"/>
        <v>0</v>
      </c>
      <c r="AN303" s="14">
        <f t="shared" si="235"/>
        <v>0</v>
      </c>
      <c r="AO303" s="14">
        <f t="shared" si="236"/>
        <v>0</v>
      </c>
      <c r="AP303" s="14">
        <f t="shared" si="237"/>
        <v>0</v>
      </c>
      <c r="AQ303" s="16">
        <f t="shared" si="238"/>
        <v>0</v>
      </c>
      <c r="AR303" s="16">
        <f t="shared" si="239"/>
        <v>0</v>
      </c>
      <c r="AS303" s="16">
        <f t="shared" si="240"/>
        <v>0</v>
      </c>
      <c r="AT303" s="16">
        <f t="shared" si="241"/>
        <v>0</v>
      </c>
      <c r="AU303" s="16">
        <f t="shared" si="242"/>
        <v>0</v>
      </c>
      <c r="AV303" s="16">
        <f t="shared" si="243"/>
        <v>0</v>
      </c>
      <c r="AW303" s="16">
        <f t="shared" si="244"/>
        <v>0</v>
      </c>
      <c r="AX303" s="16">
        <f t="shared" si="245"/>
        <v>0</v>
      </c>
      <c r="AY303" s="16">
        <f t="shared" si="246"/>
        <v>0</v>
      </c>
      <c r="AZ303" s="18">
        <f t="shared" si="247"/>
        <v>0</v>
      </c>
      <c r="BA303" s="18">
        <f t="shared" si="248"/>
        <v>0</v>
      </c>
      <c r="BB303" s="18">
        <f t="shared" si="249"/>
        <v>0</v>
      </c>
      <c r="BC303" s="18">
        <f t="shared" si="250"/>
        <v>0</v>
      </c>
      <c r="BD303" s="18">
        <f t="shared" si="251"/>
        <v>0</v>
      </c>
      <c r="BE303" s="18">
        <f t="shared" si="252"/>
        <v>0</v>
      </c>
      <c r="BF303" s="18">
        <f t="shared" si="253"/>
        <v>0</v>
      </c>
      <c r="BG303" s="18">
        <f t="shared" si="254"/>
        <v>0</v>
      </c>
      <c r="BH303" s="18">
        <f t="shared" si="255"/>
        <v>0</v>
      </c>
    </row>
    <row r="304" spans="8:60" x14ac:dyDescent="0.25">
      <c r="H304" s="6" t="str">
        <f>IFERROR(VLOOKUP(B304,Sheet3!$A$1:$C$500,2,0),"")</f>
        <v/>
      </c>
      <c r="I304" s="2">
        <f t="shared" si="216"/>
        <v>0</v>
      </c>
      <c r="J304" s="2">
        <f t="shared" si="217"/>
        <v>0</v>
      </c>
      <c r="K304" s="12" t="str">
        <f>IFERROR(VLOOKUP(B304,Sheet3!$A$1:$C$500,3,0),"")</f>
        <v/>
      </c>
      <c r="L304" s="2">
        <f t="shared" si="218"/>
        <v>0</v>
      </c>
      <c r="M304" s="2">
        <f t="shared" si="219"/>
        <v>0</v>
      </c>
      <c r="N304">
        <f t="shared" si="215"/>
        <v>0</v>
      </c>
      <c r="O304">
        <f>SUMPRODUCT(($B304=[1]程序注册表!$C$2:$C$3000)*($O$1=[1]程序注册表!$F$2:$F$3000)*([1]程序注册表!$X$2:$X$3000))</f>
        <v>0</v>
      </c>
      <c r="P304">
        <f>SUMPRODUCT(($B304=[1]程序注册表!$C$2:$C$3000)*($P$1=[1]程序注册表!$F$2:$F$3000)*([1]程序注册表!$X$2:$X$3000))</f>
        <v>0</v>
      </c>
      <c r="Q304">
        <f>SUMPRODUCT(($B304=[1]程序注册表!$C$2:$C$3000)*($Q$1=[1]程序注册表!$F$2:$F$3000)*([1]程序注册表!$X$2:$X$3000))</f>
        <v>0</v>
      </c>
      <c r="R304">
        <f>SUMPRODUCT(($B304=[1]程序注册表!$C$2:$C$3000)*($R$1=[1]程序注册表!$F$2:$F$3000)*([1]程序注册表!$X$2:$X$3000))</f>
        <v>0</v>
      </c>
      <c r="S304">
        <f>SUMPRODUCT(($B304=[1]程序注册表!$C$2:$C$3000)*($S$1=[1]程序注册表!$F$2:$F$3000)*([1]程序注册表!$X$2:$X$3000))</f>
        <v>0</v>
      </c>
      <c r="T304">
        <f>SUMPRODUCT(($B304=[1]程序注册表!$C$2:$C$3000)*($T$1=[1]程序注册表!$F$2:$F$3000)*([1]程序注册表!$X$2:$X$3000))</f>
        <v>0</v>
      </c>
      <c r="U304">
        <f>SUMPRODUCT(($B304=[1]程序注册表!$C$2:$C$3000)*($U$1=[1]程序注册表!$F$2:$F$3000)*([1]程序注册表!$X$2:$X$3000))</f>
        <v>0</v>
      </c>
      <c r="V304">
        <f>SUMPRODUCT(($B304=[1]程序注册表!$C$2:$C$3000)*($V$1=[1]程序注册表!$F$2:$F$3000)*([1]程序注册表!$X$2:$X$3000))</f>
        <v>0</v>
      </c>
      <c r="W304">
        <f>SUMPRODUCT(($B304=[1]程序注册表!$C$2:$C$3000)*($W$1=[1]程序注册表!$F$2:$F$3000)*([1]程序注册表!$X$2:$X$3000))</f>
        <v>0</v>
      </c>
      <c r="X304">
        <f>SUMPRODUCT(($B304=[1]程序注册表!$C$2:$C$3000)*($X$1=[1]程序注册表!$F$2:$F$3000)*([1]程序注册表!$X$2:$X$3000))</f>
        <v>0</v>
      </c>
      <c r="Y304" s="9">
        <f t="shared" si="220"/>
        <v>0</v>
      </c>
      <c r="Z304" s="9">
        <f t="shared" si="221"/>
        <v>0</v>
      </c>
      <c r="AA304" s="9">
        <f t="shared" si="222"/>
        <v>0</v>
      </c>
      <c r="AB304" s="9">
        <f t="shared" si="223"/>
        <v>0</v>
      </c>
      <c r="AC304" s="9">
        <f t="shared" si="224"/>
        <v>0</v>
      </c>
      <c r="AD304" s="9">
        <f t="shared" si="225"/>
        <v>0</v>
      </c>
      <c r="AE304" s="9">
        <f t="shared" si="226"/>
        <v>0</v>
      </c>
      <c r="AF304" s="9">
        <f t="shared" si="227"/>
        <v>0</v>
      </c>
      <c r="AG304" s="9">
        <f t="shared" si="228"/>
        <v>0</v>
      </c>
      <c r="AH304" s="14">
        <f t="shared" si="229"/>
        <v>0</v>
      </c>
      <c r="AI304" s="14">
        <f t="shared" si="230"/>
        <v>0</v>
      </c>
      <c r="AJ304" s="14">
        <f t="shared" si="231"/>
        <v>0</v>
      </c>
      <c r="AK304" s="14">
        <f t="shared" si="232"/>
        <v>0</v>
      </c>
      <c r="AL304" s="14">
        <f t="shared" si="233"/>
        <v>0</v>
      </c>
      <c r="AM304" s="14">
        <f t="shared" si="234"/>
        <v>0</v>
      </c>
      <c r="AN304" s="14">
        <f t="shared" si="235"/>
        <v>0</v>
      </c>
      <c r="AO304" s="14">
        <f t="shared" si="236"/>
        <v>0</v>
      </c>
      <c r="AP304" s="14">
        <f t="shared" si="237"/>
        <v>0</v>
      </c>
      <c r="AQ304" s="16">
        <f t="shared" si="238"/>
        <v>0</v>
      </c>
      <c r="AR304" s="16">
        <f t="shared" si="239"/>
        <v>0</v>
      </c>
      <c r="AS304" s="16">
        <f t="shared" si="240"/>
        <v>0</v>
      </c>
      <c r="AT304" s="16">
        <f t="shared" si="241"/>
        <v>0</v>
      </c>
      <c r="AU304" s="16">
        <f t="shared" si="242"/>
        <v>0</v>
      </c>
      <c r="AV304" s="16">
        <f t="shared" si="243"/>
        <v>0</v>
      </c>
      <c r="AW304" s="16">
        <f t="shared" si="244"/>
        <v>0</v>
      </c>
      <c r="AX304" s="16">
        <f t="shared" si="245"/>
        <v>0</v>
      </c>
      <c r="AY304" s="16">
        <f t="shared" si="246"/>
        <v>0</v>
      </c>
      <c r="AZ304" s="18">
        <f t="shared" si="247"/>
        <v>0</v>
      </c>
      <c r="BA304" s="18">
        <f t="shared" si="248"/>
        <v>0</v>
      </c>
      <c r="BB304" s="18">
        <f t="shared" si="249"/>
        <v>0</v>
      </c>
      <c r="BC304" s="18">
        <f t="shared" si="250"/>
        <v>0</v>
      </c>
      <c r="BD304" s="18">
        <f t="shared" si="251"/>
        <v>0</v>
      </c>
      <c r="BE304" s="18">
        <f t="shared" si="252"/>
        <v>0</v>
      </c>
      <c r="BF304" s="18">
        <f t="shared" si="253"/>
        <v>0</v>
      </c>
      <c r="BG304" s="18">
        <f t="shared" si="254"/>
        <v>0</v>
      </c>
      <c r="BH304" s="18">
        <f t="shared" si="255"/>
        <v>0</v>
      </c>
    </row>
    <row r="305" spans="8:60" x14ac:dyDescent="0.25">
      <c r="H305" s="6" t="str">
        <f>IFERROR(VLOOKUP(B305,Sheet3!$A$1:$C$500,2,0),"")</f>
        <v/>
      </c>
      <c r="I305" s="2">
        <f t="shared" si="216"/>
        <v>0</v>
      </c>
      <c r="J305" s="2">
        <f t="shared" si="217"/>
        <v>0</v>
      </c>
      <c r="K305" s="12" t="str">
        <f>IFERROR(VLOOKUP(B305,Sheet3!$A$1:$C$500,3,0),"")</f>
        <v/>
      </c>
      <c r="L305" s="2">
        <f t="shared" si="218"/>
        <v>0</v>
      </c>
      <c r="M305" s="2">
        <f t="shared" si="219"/>
        <v>0</v>
      </c>
      <c r="N305">
        <f t="shared" si="215"/>
        <v>0</v>
      </c>
      <c r="O305">
        <f>SUMPRODUCT(($B305=[1]程序注册表!$C$2:$C$3000)*($O$1=[1]程序注册表!$F$2:$F$3000)*([1]程序注册表!$X$2:$X$3000))</f>
        <v>0</v>
      </c>
      <c r="P305">
        <f>SUMPRODUCT(($B305=[1]程序注册表!$C$2:$C$3000)*($P$1=[1]程序注册表!$F$2:$F$3000)*([1]程序注册表!$X$2:$X$3000))</f>
        <v>0</v>
      </c>
      <c r="Q305">
        <f>SUMPRODUCT(($B305=[1]程序注册表!$C$2:$C$3000)*($Q$1=[1]程序注册表!$F$2:$F$3000)*([1]程序注册表!$X$2:$X$3000))</f>
        <v>0</v>
      </c>
      <c r="R305">
        <f>SUMPRODUCT(($B305=[1]程序注册表!$C$2:$C$3000)*($R$1=[1]程序注册表!$F$2:$F$3000)*([1]程序注册表!$X$2:$X$3000))</f>
        <v>0</v>
      </c>
      <c r="S305">
        <f>SUMPRODUCT(($B305=[1]程序注册表!$C$2:$C$3000)*($S$1=[1]程序注册表!$F$2:$F$3000)*([1]程序注册表!$X$2:$X$3000))</f>
        <v>0</v>
      </c>
      <c r="T305">
        <f>SUMPRODUCT(($B305=[1]程序注册表!$C$2:$C$3000)*($T$1=[1]程序注册表!$F$2:$F$3000)*([1]程序注册表!$X$2:$X$3000))</f>
        <v>0</v>
      </c>
      <c r="U305">
        <f>SUMPRODUCT(($B305=[1]程序注册表!$C$2:$C$3000)*($U$1=[1]程序注册表!$F$2:$F$3000)*([1]程序注册表!$X$2:$X$3000))</f>
        <v>0</v>
      </c>
      <c r="V305">
        <f>SUMPRODUCT(($B305=[1]程序注册表!$C$2:$C$3000)*($V$1=[1]程序注册表!$F$2:$F$3000)*([1]程序注册表!$X$2:$X$3000))</f>
        <v>0</v>
      </c>
      <c r="W305">
        <f>SUMPRODUCT(($B305=[1]程序注册表!$C$2:$C$3000)*($W$1=[1]程序注册表!$F$2:$F$3000)*([1]程序注册表!$X$2:$X$3000))</f>
        <v>0</v>
      </c>
      <c r="X305">
        <f>SUMPRODUCT(($B305=[1]程序注册表!$C$2:$C$3000)*($X$1=[1]程序注册表!$F$2:$F$3000)*([1]程序注册表!$X$2:$X$3000))</f>
        <v>0</v>
      </c>
      <c r="Y305" s="9">
        <f t="shared" si="220"/>
        <v>0</v>
      </c>
      <c r="Z305" s="9">
        <f t="shared" si="221"/>
        <v>0</v>
      </c>
      <c r="AA305" s="9">
        <f t="shared" si="222"/>
        <v>0</v>
      </c>
      <c r="AB305" s="9">
        <f t="shared" si="223"/>
        <v>0</v>
      </c>
      <c r="AC305" s="9">
        <f t="shared" si="224"/>
        <v>0</v>
      </c>
      <c r="AD305" s="9">
        <f t="shared" si="225"/>
        <v>0</v>
      </c>
      <c r="AE305" s="9">
        <f t="shared" si="226"/>
        <v>0</v>
      </c>
      <c r="AF305" s="9">
        <f t="shared" si="227"/>
        <v>0</v>
      </c>
      <c r="AG305" s="9">
        <f t="shared" si="228"/>
        <v>0</v>
      </c>
      <c r="AH305" s="14">
        <f t="shared" si="229"/>
        <v>0</v>
      </c>
      <c r="AI305" s="14">
        <f t="shared" si="230"/>
        <v>0</v>
      </c>
      <c r="AJ305" s="14">
        <f t="shared" si="231"/>
        <v>0</v>
      </c>
      <c r="AK305" s="14">
        <f t="shared" si="232"/>
        <v>0</v>
      </c>
      <c r="AL305" s="14">
        <f t="shared" si="233"/>
        <v>0</v>
      </c>
      <c r="AM305" s="14">
        <f t="shared" si="234"/>
        <v>0</v>
      </c>
      <c r="AN305" s="14">
        <f t="shared" si="235"/>
        <v>0</v>
      </c>
      <c r="AO305" s="14">
        <f t="shared" si="236"/>
        <v>0</v>
      </c>
      <c r="AP305" s="14">
        <f t="shared" si="237"/>
        <v>0</v>
      </c>
      <c r="AQ305" s="16">
        <f t="shared" si="238"/>
        <v>0</v>
      </c>
      <c r="AR305" s="16">
        <f t="shared" si="239"/>
        <v>0</v>
      </c>
      <c r="AS305" s="16">
        <f t="shared" si="240"/>
        <v>0</v>
      </c>
      <c r="AT305" s="16">
        <f t="shared" si="241"/>
        <v>0</v>
      </c>
      <c r="AU305" s="16">
        <f t="shared" si="242"/>
        <v>0</v>
      </c>
      <c r="AV305" s="16">
        <f t="shared" si="243"/>
        <v>0</v>
      </c>
      <c r="AW305" s="16">
        <f t="shared" si="244"/>
        <v>0</v>
      </c>
      <c r="AX305" s="16">
        <f t="shared" si="245"/>
        <v>0</v>
      </c>
      <c r="AY305" s="16">
        <f t="shared" si="246"/>
        <v>0</v>
      </c>
      <c r="AZ305" s="18">
        <f t="shared" si="247"/>
        <v>0</v>
      </c>
      <c r="BA305" s="18">
        <f t="shared" si="248"/>
        <v>0</v>
      </c>
      <c r="BB305" s="18">
        <f t="shared" si="249"/>
        <v>0</v>
      </c>
      <c r="BC305" s="18">
        <f t="shared" si="250"/>
        <v>0</v>
      </c>
      <c r="BD305" s="18">
        <f t="shared" si="251"/>
        <v>0</v>
      </c>
      <c r="BE305" s="18">
        <f t="shared" si="252"/>
        <v>0</v>
      </c>
      <c r="BF305" s="18">
        <f t="shared" si="253"/>
        <v>0</v>
      </c>
      <c r="BG305" s="18">
        <f t="shared" si="254"/>
        <v>0</v>
      </c>
      <c r="BH305" s="18">
        <f t="shared" si="255"/>
        <v>0</v>
      </c>
    </row>
    <row r="306" spans="8:60" x14ac:dyDescent="0.25">
      <c r="H306" s="6" t="str">
        <f>IFERROR(VLOOKUP(B306,Sheet3!$A$1:$C$500,2,0),"")</f>
        <v/>
      </c>
      <c r="I306" s="2">
        <f t="shared" si="216"/>
        <v>0</v>
      </c>
      <c r="J306" s="2">
        <f t="shared" si="217"/>
        <v>0</v>
      </c>
      <c r="K306" s="12" t="str">
        <f>IFERROR(VLOOKUP(B306,Sheet3!$A$1:$C$500,3,0),"")</f>
        <v/>
      </c>
      <c r="L306" s="2">
        <f t="shared" si="218"/>
        <v>0</v>
      </c>
      <c r="M306" s="2">
        <f t="shared" si="219"/>
        <v>0</v>
      </c>
      <c r="N306">
        <f t="shared" si="215"/>
        <v>0</v>
      </c>
      <c r="O306">
        <f>SUMPRODUCT(($B306=[1]程序注册表!$C$2:$C$3000)*($O$1=[1]程序注册表!$F$2:$F$3000)*([1]程序注册表!$X$2:$X$3000))</f>
        <v>0</v>
      </c>
      <c r="P306">
        <f>SUMPRODUCT(($B306=[1]程序注册表!$C$2:$C$3000)*($P$1=[1]程序注册表!$F$2:$F$3000)*([1]程序注册表!$X$2:$X$3000))</f>
        <v>0</v>
      </c>
      <c r="Q306">
        <f>SUMPRODUCT(($B306=[1]程序注册表!$C$2:$C$3000)*($Q$1=[1]程序注册表!$F$2:$F$3000)*([1]程序注册表!$X$2:$X$3000))</f>
        <v>0</v>
      </c>
      <c r="R306">
        <f>SUMPRODUCT(($B306=[1]程序注册表!$C$2:$C$3000)*($R$1=[1]程序注册表!$F$2:$F$3000)*([1]程序注册表!$X$2:$X$3000))</f>
        <v>0</v>
      </c>
      <c r="S306">
        <f>SUMPRODUCT(($B306=[1]程序注册表!$C$2:$C$3000)*($S$1=[1]程序注册表!$F$2:$F$3000)*([1]程序注册表!$X$2:$X$3000))</f>
        <v>0</v>
      </c>
      <c r="T306">
        <f>SUMPRODUCT(($B306=[1]程序注册表!$C$2:$C$3000)*($T$1=[1]程序注册表!$F$2:$F$3000)*([1]程序注册表!$X$2:$X$3000))</f>
        <v>0</v>
      </c>
      <c r="U306">
        <f>SUMPRODUCT(($B306=[1]程序注册表!$C$2:$C$3000)*($U$1=[1]程序注册表!$F$2:$F$3000)*([1]程序注册表!$X$2:$X$3000))</f>
        <v>0</v>
      </c>
      <c r="V306">
        <f>SUMPRODUCT(($B306=[1]程序注册表!$C$2:$C$3000)*($V$1=[1]程序注册表!$F$2:$F$3000)*([1]程序注册表!$X$2:$X$3000))</f>
        <v>0</v>
      </c>
      <c r="W306">
        <f>SUMPRODUCT(($B306=[1]程序注册表!$C$2:$C$3000)*($W$1=[1]程序注册表!$F$2:$F$3000)*([1]程序注册表!$X$2:$X$3000))</f>
        <v>0</v>
      </c>
      <c r="X306">
        <f>SUMPRODUCT(($B306=[1]程序注册表!$C$2:$C$3000)*($X$1=[1]程序注册表!$F$2:$F$3000)*([1]程序注册表!$X$2:$X$3000))</f>
        <v>0</v>
      </c>
      <c r="Y306" s="9">
        <f t="shared" si="220"/>
        <v>0</v>
      </c>
      <c r="Z306" s="9">
        <f t="shared" si="221"/>
        <v>0</v>
      </c>
      <c r="AA306" s="9">
        <f t="shared" si="222"/>
        <v>0</v>
      </c>
      <c r="AB306" s="9">
        <f t="shared" si="223"/>
        <v>0</v>
      </c>
      <c r="AC306" s="9">
        <f t="shared" si="224"/>
        <v>0</v>
      </c>
      <c r="AD306" s="9">
        <f t="shared" si="225"/>
        <v>0</v>
      </c>
      <c r="AE306" s="9">
        <f t="shared" si="226"/>
        <v>0</v>
      </c>
      <c r="AF306" s="9">
        <f t="shared" si="227"/>
        <v>0</v>
      </c>
      <c r="AG306" s="9">
        <f t="shared" si="228"/>
        <v>0</v>
      </c>
      <c r="AH306" s="14">
        <f t="shared" si="229"/>
        <v>0</v>
      </c>
      <c r="AI306" s="14">
        <f t="shared" si="230"/>
        <v>0</v>
      </c>
      <c r="AJ306" s="14">
        <f t="shared" si="231"/>
        <v>0</v>
      </c>
      <c r="AK306" s="14">
        <f t="shared" si="232"/>
        <v>0</v>
      </c>
      <c r="AL306" s="14">
        <f t="shared" si="233"/>
        <v>0</v>
      </c>
      <c r="AM306" s="14">
        <f t="shared" si="234"/>
        <v>0</v>
      </c>
      <c r="AN306" s="14">
        <f t="shared" si="235"/>
        <v>0</v>
      </c>
      <c r="AO306" s="14">
        <f t="shared" si="236"/>
        <v>0</v>
      </c>
      <c r="AP306" s="14">
        <f t="shared" si="237"/>
        <v>0</v>
      </c>
      <c r="AQ306" s="16">
        <f t="shared" si="238"/>
        <v>0</v>
      </c>
      <c r="AR306" s="16">
        <f t="shared" si="239"/>
        <v>0</v>
      </c>
      <c r="AS306" s="16">
        <f t="shared" si="240"/>
        <v>0</v>
      </c>
      <c r="AT306" s="16">
        <f t="shared" si="241"/>
        <v>0</v>
      </c>
      <c r="AU306" s="16">
        <f t="shared" si="242"/>
        <v>0</v>
      </c>
      <c r="AV306" s="16">
        <f t="shared" si="243"/>
        <v>0</v>
      </c>
      <c r="AW306" s="16">
        <f t="shared" si="244"/>
        <v>0</v>
      </c>
      <c r="AX306" s="16">
        <f t="shared" si="245"/>
        <v>0</v>
      </c>
      <c r="AY306" s="16">
        <f t="shared" si="246"/>
        <v>0</v>
      </c>
      <c r="AZ306" s="18">
        <f t="shared" si="247"/>
        <v>0</v>
      </c>
      <c r="BA306" s="18">
        <f t="shared" si="248"/>
        <v>0</v>
      </c>
      <c r="BB306" s="18">
        <f t="shared" si="249"/>
        <v>0</v>
      </c>
      <c r="BC306" s="18">
        <f t="shared" si="250"/>
        <v>0</v>
      </c>
      <c r="BD306" s="18">
        <f t="shared" si="251"/>
        <v>0</v>
      </c>
      <c r="BE306" s="18">
        <f t="shared" si="252"/>
        <v>0</v>
      </c>
      <c r="BF306" s="18">
        <f t="shared" si="253"/>
        <v>0</v>
      </c>
      <c r="BG306" s="18">
        <f t="shared" si="254"/>
        <v>0</v>
      </c>
      <c r="BH306" s="18">
        <f t="shared" si="255"/>
        <v>0</v>
      </c>
    </row>
    <row r="307" spans="8:60" x14ac:dyDescent="0.25">
      <c r="H307" s="6" t="str">
        <f>IFERROR(VLOOKUP(B307,Sheet3!$A$1:$C$500,2,0),"")</f>
        <v/>
      </c>
      <c r="I307" s="2">
        <f t="shared" si="216"/>
        <v>0</v>
      </c>
      <c r="J307" s="2">
        <f t="shared" si="217"/>
        <v>0</v>
      </c>
      <c r="K307" s="12" t="str">
        <f>IFERROR(VLOOKUP(B307,Sheet3!$A$1:$C$500,3,0),"")</f>
        <v/>
      </c>
      <c r="L307" s="2">
        <f t="shared" si="218"/>
        <v>0</v>
      </c>
      <c r="M307" s="2">
        <f t="shared" si="219"/>
        <v>0</v>
      </c>
      <c r="N307">
        <f t="shared" si="215"/>
        <v>0</v>
      </c>
      <c r="O307">
        <f>SUMPRODUCT(($B307=[1]程序注册表!$C$2:$C$3000)*($O$1=[1]程序注册表!$F$2:$F$3000)*([1]程序注册表!$X$2:$X$3000))</f>
        <v>0</v>
      </c>
      <c r="P307">
        <f>SUMPRODUCT(($B307=[1]程序注册表!$C$2:$C$3000)*($P$1=[1]程序注册表!$F$2:$F$3000)*([1]程序注册表!$X$2:$X$3000))</f>
        <v>0</v>
      </c>
      <c r="Q307">
        <f>SUMPRODUCT(($B307=[1]程序注册表!$C$2:$C$3000)*($Q$1=[1]程序注册表!$F$2:$F$3000)*([1]程序注册表!$X$2:$X$3000))</f>
        <v>0</v>
      </c>
      <c r="R307">
        <f>SUMPRODUCT(($B307=[1]程序注册表!$C$2:$C$3000)*($R$1=[1]程序注册表!$F$2:$F$3000)*([1]程序注册表!$X$2:$X$3000))</f>
        <v>0</v>
      </c>
      <c r="S307">
        <f>SUMPRODUCT(($B307=[1]程序注册表!$C$2:$C$3000)*($S$1=[1]程序注册表!$F$2:$F$3000)*([1]程序注册表!$X$2:$X$3000))</f>
        <v>0</v>
      </c>
      <c r="T307">
        <f>SUMPRODUCT(($B307=[1]程序注册表!$C$2:$C$3000)*($T$1=[1]程序注册表!$F$2:$F$3000)*([1]程序注册表!$X$2:$X$3000))</f>
        <v>0</v>
      </c>
      <c r="U307">
        <f>SUMPRODUCT(($B307=[1]程序注册表!$C$2:$C$3000)*($U$1=[1]程序注册表!$F$2:$F$3000)*([1]程序注册表!$X$2:$X$3000))</f>
        <v>0</v>
      </c>
      <c r="V307">
        <f>SUMPRODUCT(($B307=[1]程序注册表!$C$2:$C$3000)*($V$1=[1]程序注册表!$F$2:$F$3000)*([1]程序注册表!$X$2:$X$3000))</f>
        <v>0</v>
      </c>
      <c r="W307">
        <f>SUMPRODUCT(($B307=[1]程序注册表!$C$2:$C$3000)*($W$1=[1]程序注册表!$F$2:$F$3000)*([1]程序注册表!$X$2:$X$3000))</f>
        <v>0</v>
      </c>
      <c r="X307">
        <f>SUMPRODUCT(($B307=[1]程序注册表!$C$2:$C$3000)*($X$1=[1]程序注册表!$F$2:$F$3000)*([1]程序注册表!$X$2:$X$3000))</f>
        <v>0</v>
      </c>
      <c r="Y307" s="9">
        <f t="shared" si="220"/>
        <v>0</v>
      </c>
      <c r="Z307" s="9">
        <f t="shared" si="221"/>
        <v>0</v>
      </c>
      <c r="AA307" s="9">
        <f t="shared" si="222"/>
        <v>0</v>
      </c>
      <c r="AB307" s="9">
        <f t="shared" si="223"/>
        <v>0</v>
      </c>
      <c r="AC307" s="9">
        <f t="shared" si="224"/>
        <v>0</v>
      </c>
      <c r="AD307" s="9">
        <f t="shared" si="225"/>
        <v>0</v>
      </c>
      <c r="AE307" s="9">
        <f t="shared" si="226"/>
        <v>0</v>
      </c>
      <c r="AF307" s="9">
        <f t="shared" si="227"/>
        <v>0</v>
      </c>
      <c r="AG307" s="9">
        <f t="shared" si="228"/>
        <v>0</v>
      </c>
      <c r="AH307" s="14">
        <f t="shared" si="229"/>
        <v>0</v>
      </c>
      <c r="AI307" s="14">
        <f t="shared" si="230"/>
        <v>0</v>
      </c>
      <c r="AJ307" s="14">
        <f t="shared" si="231"/>
        <v>0</v>
      </c>
      <c r="AK307" s="14">
        <f t="shared" si="232"/>
        <v>0</v>
      </c>
      <c r="AL307" s="14">
        <f t="shared" si="233"/>
        <v>0</v>
      </c>
      <c r="AM307" s="14">
        <f t="shared" si="234"/>
        <v>0</v>
      </c>
      <c r="AN307" s="14">
        <f t="shared" si="235"/>
        <v>0</v>
      </c>
      <c r="AO307" s="14">
        <f t="shared" si="236"/>
        <v>0</v>
      </c>
      <c r="AP307" s="14">
        <f t="shared" si="237"/>
        <v>0</v>
      </c>
      <c r="AQ307" s="16">
        <f t="shared" si="238"/>
        <v>0</v>
      </c>
      <c r="AR307" s="16">
        <f t="shared" si="239"/>
        <v>0</v>
      </c>
      <c r="AS307" s="16">
        <f t="shared" si="240"/>
        <v>0</v>
      </c>
      <c r="AT307" s="16">
        <f t="shared" si="241"/>
        <v>0</v>
      </c>
      <c r="AU307" s="16">
        <f t="shared" si="242"/>
        <v>0</v>
      </c>
      <c r="AV307" s="16">
        <f t="shared" si="243"/>
        <v>0</v>
      </c>
      <c r="AW307" s="16">
        <f t="shared" si="244"/>
        <v>0</v>
      </c>
      <c r="AX307" s="16">
        <f t="shared" si="245"/>
        <v>0</v>
      </c>
      <c r="AY307" s="16">
        <f t="shared" si="246"/>
        <v>0</v>
      </c>
      <c r="AZ307" s="18">
        <f t="shared" si="247"/>
        <v>0</v>
      </c>
      <c r="BA307" s="18">
        <f t="shared" si="248"/>
        <v>0</v>
      </c>
      <c r="BB307" s="18">
        <f t="shared" si="249"/>
        <v>0</v>
      </c>
      <c r="BC307" s="18">
        <f t="shared" si="250"/>
        <v>0</v>
      </c>
      <c r="BD307" s="18">
        <f t="shared" si="251"/>
        <v>0</v>
      </c>
      <c r="BE307" s="18">
        <f t="shared" si="252"/>
        <v>0</v>
      </c>
      <c r="BF307" s="18">
        <f t="shared" si="253"/>
        <v>0</v>
      </c>
      <c r="BG307" s="18">
        <f t="shared" si="254"/>
        <v>0</v>
      </c>
      <c r="BH307" s="18">
        <f t="shared" si="255"/>
        <v>0</v>
      </c>
    </row>
    <row r="308" spans="8:60" x14ac:dyDescent="0.25">
      <c r="H308" s="6" t="str">
        <f>IFERROR(VLOOKUP(B308,Sheet3!$A$1:$C$500,2,0),"")</f>
        <v/>
      </c>
      <c r="I308" s="2">
        <f t="shared" si="216"/>
        <v>0</v>
      </c>
      <c r="J308" s="2">
        <f t="shared" si="217"/>
        <v>0</v>
      </c>
      <c r="K308" s="12" t="str">
        <f>IFERROR(VLOOKUP(B308,Sheet3!$A$1:$C$500,3,0),"")</f>
        <v/>
      </c>
      <c r="L308" s="2">
        <f t="shared" si="218"/>
        <v>0</v>
      </c>
      <c r="M308" s="2">
        <f t="shared" si="219"/>
        <v>0</v>
      </c>
      <c r="N308">
        <f t="shared" si="215"/>
        <v>0</v>
      </c>
      <c r="O308">
        <f>SUMPRODUCT(($B308=[1]程序注册表!$C$2:$C$3000)*($O$1=[1]程序注册表!$F$2:$F$3000)*([1]程序注册表!$X$2:$X$3000))</f>
        <v>0</v>
      </c>
      <c r="P308">
        <f>SUMPRODUCT(($B308=[1]程序注册表!$C$2:$C$3000)*($P$1=[1]程序注册表!$F$2:$F$3000)*([1]程序注册表!$X$2:$X$3000))</f>
        <v>0</v>
      </c>
      <c r="Q308">
        <f>SUMPRODUCT(($B308=[1]程序注册表!$C$2:$C$3000)*($Q$1=[1]程序注册表!$F$2:$F$3000)*([1]程序注册表!$X$2:$X$3000))</f>
        <v>0</v>
      </c>
      <c r="R308">
        <f>SUMPRODUCT(($B308=[1]程序注册表!$C$2:$C$3000)*($R$1=[1]程序注册表!$F$2:$F$3000)*([1]程序注册表!$X$2:$X$3000))</f>
        <v>0</v>
      </c>
      <c r="S308">
        <f>SUMPRODUCT(($B308=[1]程序注册表!$C$2:$C$3000)*($S$1=[1]程序注册表!$F$2:$F$3000)*([1]程序注册表!$X$2:$X$3000))</f>
        <v>0</v>
      </c>
      <c r="T308">
        <f>SUMPRODUCT(($B308=[1]程序注册表!$C$2:$C$3000)*($T$1=[1]程序注册表!$F$2:$F$3000)*([1]程序注册表!$X$2:$X$3000))</f>
        <v>0</v>
      </c>
      <c r="U308">
        <f>SUMPRODUCT(($B308=[1]程序注册表!$C$2:$C$3000)*($U$1=[1]程序注册表!$F$2:$F$3000)*([1]程序注册表!$X$2:$X$3000))</f>
        <v>0</v>
      </c>
      <c r="V308">
        <f>SUMPRODUCT(($B308=[1]程序注册表!$C$2:$C$3000)*($V$1=[1]程序注册表!$F$2:$F$3000)*([1]程序注册表!$X$2:$X$3000))</f>
        <v>0</v>
      </c>
      <c r="W308">
        <f>SUMPRODUCT(($B308=[1]程序注册表!$C$2:$C$3000)*($W$1=[1]程序注册表!$F$2:$F$3000)*([1]程序注册表!$X$2:$X$3000))</f>
        <v>0</v>
      </c>
      <c r="X308">
        <f>SUMPRODUCT(($B308=[1]程序注册表!$C$2:$C$3000)*($X$1=[1]程序注册表!$F$2:$F$3000)*([1]程序注册表!$X$2:$X$3000))</f>
        <v>0</v>
      </c>
      <c r="Y308" s="9">
        <f t="shared" si="220"/>
        <v>0</v>
      </c>
      <c r="Z308" s="9">
        <f t="shared" si="221"/>
        <v>0</v>
      </c>
      <c r="AA308" s="9">
        <f t="shared" si="222"/>
        <v>0</v>
      </c>
      <c r="AB308" s="9">
        <f t="shared" si="223"/>
        <v>0</v>
      </c>
      <c r="AC308" s="9">
        <f t="shared" si="224"/>
        <v>0</v>
      </c>
      <c r="AD308" s="9">
        <f t="shared" si="225"/>
        <v>0</v>
      </c>
      <c r="AE308" s="9">
        <f t="shared" si="226"/>
        <v>0</v>
      </c>
      <c r="AF308" s="9">
        <f t="shared" si="227"/>
        <v>0</v>
      </c>
      <c r="AG308" s="9">
        <f t="shared" si="228"/>
        <v>0</v>
      </c>
      <c r="AH308" s="14">
        <f t="shared" si="229"/>
        <v>0</v>
      </c>
      <c r="AI308" s="14">
        <f t="shared" si="230"/>
        <v>0</v>
      </c>
      <c r="AJ308" s="14">
        <f t="shared" si="231"/>
        <v>0</v>
      </c>
      <c r="AK308" s="14">
        <f t="shared" si="232"/>
        <v>0</v>
      </c>
      <c r="AL308" s="14">
        <f t="shared" si="233"/>
        <v>0</v>
      </c>
      <c r="AM308" s="14">
        <f t="shared" si="234"/>
        <v>0</v>
      </c>
      <c r="AN308" s="14">
        <f t="shared" si="235"/>
        <v>0</v>
      </c>
      <c r="AO308" s="14">
        <f t="shared" si="236"/>
        <v>0</v>
      </c>
      <c r="AP308" s="14">
        <f t="shared" si="237"/>
        <v>0</v>
      </c>
      <c r="AQ308" s="16">
        <f t="shared" si="238"/>
        <v>0</v>
      </c>
      <c r="AR308" s="16">
        <f t="shared" si="239"/>
        <v>0</v>
      </c>
      <c r="AS308" s="16">
        <f t="shared" si="240"/>
        <v>0</v>
      </c>
      <c r="AT308" s="16">
        <f t="shared" si="241"/>
        <v>0</v>
      </c>
      <c r="AU308" s="16">
        <f t="shared" si="242"/>
        <v>0</v>
      </c>
      <c r="AV308" s="16">
        <f t="shared" si="243"/>
        <v>0</v>
      </c>
      <c r="AW308" s="16">
        <f t="shared" si="244"/>
        <v>0</v>
      </c>
      <c r="AX308" s="16">
        <f t="shared" si="245"/>
        <v>0</v>
      </c>
      <c r="AY308" s="16">
        <f t="shared" si="246"/>
        <v>0</v>
      </c>
      <c r="AZ308" s="18">
        <f t="shared" si="247"/>
        <v>0</v>
      </c>
      <c r="BA308" s="18">
        <f t="shared" si="248"/>
        <v>0</v>
      </c>
      <c r="BB308" s="18">
        <f t="shared" si="249"/>
        <v>0</v>
      </c>
      <c r="BC308" s="18">
        <f t="shared" si="250"/>
        <v>0</v>
      </c>
      <c r="BD308" s="18">
        <f t="shared" si="251"/>
        <v>0</v>
      </c>
      <c r="BE308" s="18">
        <f t="shared" si="252"/>
        <v>0</v>
      </c>
      <c r="BF308" s="18">
        <f t="shared" si="253"/>
        <v>0</v>
      </c>
      <c r="BG308" s="18">
        <f t="shared" si="254"/>
        <v>0</v>
      </c>
      <c r="BH308" s="18">
        <f t="shared" si="255"/>
        <v>0</v>
      </c>
    </row>
    <row r="309" spans="8:60" x14ac:dyDescent="0.25">
      <c r="H309" s="6" t="str">
        <f>IFERROR(VLOOKUP(B309,Sheet3!$A$1:$C$500,2,0),"")</f>
        <v/>
      </c>
      <c r="I309" s="2">
        <f t="shared" si="216"/>
        <v>0</v>
      </c>
      <c r="J309" s="2">
        <f t="shared" si="217"/>
        <v>0</v>
      </c>
      <c r="K309" s="12" t="str">
        <f>IFERROR(VLOOKUP(B309,Sheet3!$A$1:$C$500,3,0),"")</f>
        <v/>
      </c>
      <c r="L309" s="2">
        <f t="shared" si="218"/>
        <v>0</v>
      </c>
      <c r="M309" s="2">
        <f t="shared" si="219"/>
        <v>0</v>
      </c>
      <c r="N309">
        <f t="shared" si="215"/>
        <v>0</v>
      </c>
      <c r="O309">
        <f>SUMPRODUCT(($B309=[1]程序注册表!$C$2:$C$3000)*($O$1=[1]程序注册表!$F$2:$F$3000)*([1]程序注册表!$X$2:$X$3000))</f>
        <v>0</v>
      </c>
      <c r="P309">
        <f>SUMPRODUCT(($B309=[1]程序注册表!$C$2:$C$3000)*($P$1=[1]程序注册表!$F$2:$F$3000)*([1]程序注册表!$X$2:$X$3000))</f>
        <v>0</v>
      </c>
      <c r="Q309">
        <f>SUMPRODUCT(($B309=[1]程序注册表!$C$2:$C$3000)*($Q$1=[1]程序注册表!$F$2:$F$3000)*([1]程序注册表!$X$2:$X$3000))</f>
        <v>0</v>
      </c>
      <c r="R309">
        <f>SUMPRODUCT(($B309=[1]程序注册表!$C$2:$C$3000)*($R$1=[1]程序注册表!$F$2:$F$3000)*([1]程序注册表!$X$2:$X$3000))</f>
        <v>0</v>
      </c>
      <c r="S309">
        <f>SUMPRODUCT(($B309=[1]程序注册表!$C$2:$C$3000)*($S$1=[1]程序注册表!$F$2:$F$3000)*([1]程序注册表!$X$2:$X$3000))</f>
        <v>0</v>
      </c>
      <c r="T309">
        <f>SUMPRODUCT(($B309=[1]程序注册表!$C$2:$C$3000)*($T$1=[1]程序注册表!$F$2:$F$3000)*([1]程序注册表!$X$2:$X$3000))</f>
        <v>0</v>
      </c>
      <c r="U309">
        <f>SUMPRODUCT(($B309=[1]程序注册表!$C$2:$C$3000)*($U$1=[1]程序注册表!$F$2:$F$3000)*([1]程序注册表!$X$2:$X$3000))</f>
        <v>0</v>
      </c>
      <c r="V309">
        <f>SUMPRODUCT(($B309=[1]程序注册表!$C$2:$C$3000)*($V$1=[1]程序注册表!$F$2:$F$3000)*([1]程序注册表!$X$2:$X$3000))</f>
        <v>0</v>
      </c>
      <c r="W309">
        <f>SUMPRODUCT(($B309=[1]程序注册表!$C$2:$C$3000)*($W$1=[1]程序注册表!$F$2:$F$3000)*([1]程序注册表!$X$2:$X$3000))</f>
        <v>0</v>
      </c>
      <c r="X309">
        <f>SUMPRODUCT(($B309=[1]程序注册表!$C$2:$C$3000)*($X$1=[1]程序注册表!$F$2:$F$3000)*([1]程序注册表!$X$2:$X$3000))</f>
        <v>0</v>
      </c>
      <c r="Y309" s="9">
        <f t="shared" si="220"/>
        <v>0</v>
      </c>
      <c r="Z309" s="9">
        <f t="shared" si="221"/>
        <v>0</v>
      </c>
      <c r="AA309" s="9">
        <f t="shared" si="222"/>
        <v>0</v>
      </c>
      <c r="AB309" s="9">
        <f t="shared" si="223"/>
        <v>0</v>
      </c>
      <c r="AC309" s="9">
        <f t="shared" si="224"/>
        <v>0</v>
      </c>
      <c r="AD309" s="9">
        <f t="shared" si="225"/>
        <v>0</v>
      </c>
      <c r="AE309" s="9">
        <f t="shared" si="226"/>
        <v>0</v>
      </c>
      <c r="AF309" s="9">
        <f t="shared" si="227"/>
        <v>0</v>
      </c>
      <c r="AG309" s="9">
        <f t="shared" si="228"/>
        <v>0</v>
      </c>
      <c r="AH309" s="14">
        <f t="shared" si="229"/>
        <v>0</v>
      </c>
      <c r="AI309" s="14">
        <f t="shared" si="230"/>
        <v>0</v>
      </c>
      <c r="AJ309" s="14">
        <f t="shared" si="231"/>
        <v>0</v>
      </c>
      <c r="AK309" s="14">
        <f t="shared" si="232"/>
        <v>0</v>
      </c>
      <c r="AL309" s="14">
        <f t="shared" si="233"/>
        <v>0</v>
      </c>
      <c r="AM309" s="14">
        <f t="shared" si="234"/>
        <v>0</v>
      </c>
      <c r="AN309" s="14">
        <f t="shared" si="235"/>
        <v>0</v>
      </c>
      <c r="AO309" s="14">
        <f t="shared" si="236"/>
        <v>0</v>
      </c>
      <c r="AP309" s="14">
        <f t="shared" si="237"/>
        <v>0</v>
      </c>
      <c r="AQ309" s="16">
        <f t="shared" si="238"/>
        <v>0</v>
      </c>
      <c r="AR309" s="16">
        <f t="shared" si="239"/>
        <v>0</v>
      </c>
      <c r="AS309" s="16">
        <f t="shared" si="240"/>
        <v>0</v>
      </c>
      <c r="AT309" s="16">
        <f t="shared" si="241"/>
        <v>0</v>
      </c>
      <c r="AU309" s="16">
        <f t="shared" si="242"/>
        <v>0</v>
      </c>
      <c r="AV309" s="16">
        <f t="shared" si="243"/>
        <v>0</v>
      </c>
      <c r="AW309" s="16">
        <f t="shared" si="244"/>
        <v>0</v>
      </c>
      <c r="AX309" s="16">
        <f t="shared" si="245"/>
        <v>0</v>
      </c>
      <c r="AY309" s="16">
        <f t="shared" si="246"/>
        <v>0</v>
      </c>
      <c r="AZ309" s="18">
        <f t="shared" si="247"/>
        <v>0</v>
      </c>
      <c r="BA309" s="18">
        <f t="shared" si="248"/>
        <v>0</v>
      </c>
      <c r="BB309" s="18">
        <f t="shared" si="249"/>
        <v>0</v>
      </c>
      <c r="BC309" s="18">
        <f t="shared" si="250"/>
        <v>0</v>
      </c>
      <c r="BD309" s="18">
        <f t="shared" si="251"/>
        <v>0</v>
      </c>
      <c r="BE309" s="18">
        <f t="shared" si="252"/>
        <v>0</v>
      </c>
      <c r="BF309" s="18">
        <f t="shared" si="253"/>
        <v>0</v>
      </c>
      <c r="BG309" s="18">
        <f t="shared" si="254"/>
        <v>0</v>
      </c>
      <c r="BH309" s="18">
        <f t="shared" si="255"/>
        <v>0</v>
      </c>
    </row>
    <row r="310" spans="8:60" x14ac:dyDescent="0.25">
      <c r="H310" s="6" t="str">
        <f>IFERROR(VLOOKUP(B310,Sheet3!$A$1:$C$500,2,0),"")</f>
        <v/>
      </c>
      <c r="I310" s="2">
        <f t="shared" si="216"/>
        <v>0</v>
      </c>
      <c r="J310" s="2">
        <f t="shared" si="217"/>
        <v>0</v>
      </c>
      <c r="K310" s="12" t="str">
        <f>IFERROR(VLOOKUP(B310,Sheet3!$A$1:$C$500,3,0),"")</f>
        <v/>
      </c>
      <c r="L310" s="2">
        <f t="shared" si="218"/>
        <v>0</v>
      </c>
      <c r="M310" s="2">
        <f t="shared" si="219"/>
        <v>0</v>
      </c>
      <c r="N310">
        <f t="shared" si="215"/>
        <v>0</v>
      </c>
      <c r="O310">
        <f>SUMPRODUCT(($B310=[1]程序注册表!$C$2:$C$3000)*($O$1=[1]程序注册表!$F$2:$F$3000)*([1]程序注册表!$X$2:$X$3000))</f>
        <v>0</v>
      </c>
      <c r="P310">
        <f>SUMPRODUCT(($B310=[1]程序注册表!$C$2:$C$3000)*($P$1=[1]程序注册表!$F$2:$F$3000)*([1]程序注册表!$X$2:$X$3000))</f>
        <v>0</v>
      </c>
      <c r="Q310">
        <f>SUMPRODUCT(($B310=[1]程序注册表!$C$2:$C$3000)*($Q$1=[1]程序注册表!$F$2:$F$3000)*([1]程序注册表!$X$2:$X$3000))</f>
        <v>0</v>
      </c>
      <c r="R310">
        <f>SUMPRODUCT(($B310=[1]程序注册表!$C$2:$C$3000)*($R$1=[1]程序注册表!$F$2:$F$3000)*([1]程序注册表!$X$2:$X$3000))</f>
        <v>0</v>
      </c>
      <c r="S310">
        <f>SUMPRODUCT(($B310=[1]程序注册表!$C$2:$C$3000)*($S$1=[1]程序注册表!$F$2:$F$3000)*([1]程序注册表!$X$2:$X$3000))</f>
        <v>0</v>
      </c>
      <c r="T310">
        <f>SUMPRODUCT(($B310=[1]程序注册表!$C$2:$C$3000)*($T$1=[1]程序注册表!$F$2:$F$3000)*([1]程序注册表!$X$2:$X$3000))</f>
        <v>0</v>
      </c>
      <c r="U310">
        <f>SUMPRODUCT(($B310=[1]程序注册表!$C$2:$C$3000)*($U$1=[1]程序注册表!$F$2:$F$3000)*([1]程序注册表!$X$2:$X$3000))</f>
        <v>0</v>
      </c>
      <c r="V310">
        <f>SUMPRODUCT(($B310=[1]程序注册表!$C$2:$C$3000)*($V$1=[1]程序注册表!$F$2:$F$3000)*([1]程序注册表!$X$2:$X$3000))</f>
        <v>0</v>
      </c>
      <c r="W310">
        <f>SUMPRODUCT(($B310=[1]程序注册表!$C$2:$C$3000)*($W$1=[1]程序注册表!$F$2:$F$3000)*([1]程序注册表!$X$2:$X$3000))</f>
        <v>0</v>
      </c>
      <c r="X310">
        <f>SUMPRODUCT(($B310=[1]程序注册表!$C$2:$C$3000)*($X$1=[1]程序注册表!$F$2:$F$3000)*([1]程序注册表!$X$2:$X$3000))</f>
        <v>0</v>
      </c>
      <c r="Y310" s="9">
        <f t="shared" si="220"/>
        <v>0</v>
      </c>
      <c r="Z310" s="9">
        <f t="shared" si="221"/>
        <v>0</v>
      </c>
      <c r="AA310" s="9">
        <f t="shared" si="222"/>
        <v>0</v>
      </c>
      <c r="AB310" s="9">
        <f t="shared" si="223"/>
        <v>0</v>
      </c>
      <c r="AC310" s="9">
        <f t="shared" si="224"/>
        <v>0</v>
      </c>
      <c r="AD310" s="9">
        <f t="shared" si="225"/>
        <v>0</v>
      </c>
      <c r="AE310" s="9">
        <f t="shared" si="226"/>
        <v>0</v>
      </c>
      <c r="AF310" s="9">
        <f t="shared" si="227"/>
        <v>0</v>
      </c>
      <c r="AG310" s="9">
        <f t="shared" si="228"/>
        <v>0</v>
      </c>
      <c r="AH310" s="14">
        <f t="shared" si="229"/>
        <v>0</v>
      </c>
      <c r="AI310" s="14">
        <f t="shared" si="230"/>
        <v>0</v>
      </c>
      <c r="AJ310" s="14">
        <f t="shared" si="231"/>
        <v>0</v>
      </c>
      <c r="AK310" s="14">
        <f t="shared" si="232"/>
        <v>0</v>
      </c>
      <c r="AL310" s="14">
        <f t="shared" si="233"/>
        <v>0</v>
      </c>
      <c r="AM310" s="14">
        <f t="shared" si="234"/>
        <v>0</v>
      </c>
      <c r="AN310" s="14">
        <f t="shared" si="235"/>
        <v>0</v>
      </c>
      <c r="AO310" s="14">
        <f t="shared" si="236"/>
        <v>0</v>
      </c>
      <c r="AP310" s="14">
        <f t="shared" si="237"/>
        <v>0</v>
      </c>
      <c r="AQ310" s="16">
        <f t="shared" si="238"/>
        <v>0</v>
      </c>
      <c r="AR310" s="16">
        <f t="shared" si="239"/>
        <v>0</v>
      </c>
      <c r="AS310" s="16">
        <f t="shared" si="240"/>
        <v>0</v>
      </c>
      <c r="AT310" s="16">
        <f t="shared" si="241"/>
        <v>0</v>
      </c>
      <c r="AU310" s="16">
        <f t="shared" si="242"/>
        <v>0</v>
      </c>
      <c r="AV310" s="16">
        <f t="shared" si="243"/>
        <v>0</v>
      </c>
      <c r="AW310" s="16">
        <f t="shared" si="244"/>
        <v>0</v>
      </c>
      <c r="AX310" s="16">
        <f t="shared" si="245"/>
        <v>0</v>
      </c>
      <c r="AY310" s="16">
        <f t="shared" si="246"/>
        <v>0</v>
      </c>
      <c r="AZ310" s="18">
        <f t="shared" si="247"/>
        <v>0</v>
      </c>
      <c r="BA310" s="18">
        <f t="shared" si="248"/>
        <v>0</v>
      </c>
      <c r="BB310" s="18">
        <f t="shared" si="249"/>
        <v>0</v>
      </c>
      <c r="BC310" s="18">
        <f t="shared" si="250"/>
        <v>0</v>
      </c>
      <c r="BD310" s="18">
        <f t="shared" si="251"/>
        <v>0</v>
      </c>
      <c r="BE310" s="18">
        <f t="shared" si="252"/>
        <v>0</v>
      </c>
      <c r="BF310" s="18">
        <f t="shared" si="253"/>
        <v>0</v>
      </c>
      <c r="BG310" s="18">
        <f t="shared" si="254"/>
        <v>0</v>
      </c>
      <c r="BH310" s="18">
        <f t="shared" si="255"/>
        <v>0</v>
      </c>
    </row>
    <row r="311" spans="8:60" x14ac:dyDescent="0.25">
      <c r="H311" s="6" t="str">
        <f>IFERROR(VLOOKUP(B311,Sheet3!$A$1:$C$500,2,0),"")</f>
        <v/>
      </c>
      <c r="I311" s="2">
        <f t="shared" si="216"/>
        <v>0</v>
      </c>
      <c r="J311" s="2">
        <f t="shared" si="217"/>
        <v>0</v>
      </c>
      <c r="K311" s="12" t="str">
        <f>IFERROR(VLOOKUP(B311,Sheet3!$A$1:$C$500,3,0),"")</f>
        <v/>
      </c>
      <c r="L311" s="2">
        <f t="shared" si="218"/>
        <v>0</v>
      </c>
      <c r="M311" s="2">
        <f t="shared" si="219"/>
        <v>0</v>
      </c>
      <c r="N311">
        <f t="shared" si="215"/>
        <v>0</v>
      </c>
      <c r="O311">
        <f>SUMPRODUCT(($B311=[1]程序注册表!$C$2:$C$3000)*($O$1=[1]程序注册表!$F$2:$F$3000)*([1]程序注册表!$X$2:$X$3000))</f>
        <v>0</v>
      </c>
      <c r="P311">
        <f>SUMPRODUCT(($B311=[1]程序注册表!$C$2:$C$3000)*($P$1=[1]程序注册表!$F$2:$F$3000)*([1]程序注册表!$X$2:$X$3000))</f>
        <v>0</v>
      </c>
      <c r="Q311">
        <f>SUMPRODUCT(($B311=[1]程序注册表!$C$2:$C$3000)*($Q$1=[1]程序注册表!$F$2:$F$3000)*([1]程序注册表!$X$2:$X$3000))</f>
        <v>0</v>
      </c>
      <c r="R311">
        <f>SUMPRODUCT(($B311=[1]程序注册表!$C$2:$C$3000)*($R$1=[1]程序注册表!$F$2:$F$3000)*([1]程序注册表!$X$2:$X$3000))</f>
        <v>0</v>
      </c>
      <c r="S311">
        <f>SUMPRODUCT(($B311=[1]程序注册表!$C$2:$C$3000)*($S$1=[1]程序注册表!$F$2:$F$3000)*([1]程序注册表!$X$2:$X$3000))</f>
        <v>0</v>
      </c>
      <c r="T311">
        <f>SUMPRODUCT(($B311=[1]程序注册表!$C$2:$C$3000)*($T$1=[1]程序注册表!$F$2:$F$3000)*([1]程序注册表!$X$2:$X$3000))</f>
        <v>0</v>
      </c>
      <c r="U311">
        <f>SUMPRODUCT(($B311=[1]程序注册表!$C$2:$C$3000)*($U$1=[1]程序注册表!$F$2:$F$3000)*([1]程序注册表!$X$2:$X$3000))</f>
        <v>0</v>
      </c>
      <c r="V311">
        <f>SUMPRODUCT(($B311=[1]程序注册表!$C$2:$C$3000)*($V$1=[1]程序注册表!$F$2:$F$3000)*([1]程序注册表!$X$2:$X$3000))</f>
        <v>0</v>
      </c>
      <c r="W311">
        <f>SUMPRODUCT(($B311=[1]程序注册表!$C$2:$C$3000)*($W$1=[1]程序注册表!$F$2:$F$3000)*([1]程序注册表!$X$2:$X$3000))</f>
        <v>0</v>
      </c>
      <c r="X311">
        <f>SUMPRODUCT(($B311=[1]程序注册表!$C$2:$C$3000)*($X$1=[1]程序注册表!$F$2:$F$3000)*([1]程序注册表!$X$2:$X$3000))</f>
        <v>0</v>
      </c>
      <c r="Y311" s="9">
        <f t="shared" si="220"/>
        <v>0</v>
      </c>
      <c r="Z311" s="9">
        <f t="shared" si="221"/>
        <v>0</v>
      </c>
      <c r="AA311" s="9">
        <f t="shared" si="222"/>
        <v>0</v>
      </c>
      <c r="AB311" s="9">
        <f t="shared" si="223"/>
        <v>0</v>
      </c>
      <c r="AC311" s="9">
        <f t="shared" si="224"/>
        <v>0</v>
      </c>
      <c r="AD311" s="9">
        <f t="shared" si="225"/>
        <v>0</v>
      </c>
      <c r="AE311" s="9">
        <f t="shared" si="226"/>
        <v>0</v>
      </c>
      <c r="AF311" s="9">
        <f t="shared" si="227"/>
        <v>0</v>
      </c>
      <c r="AG311" s="9">
        <f t="shared" si="228"/>
        <v>0</v>
      </c>
      <c r="AH311" s="14">
        <f t="shared" si="229"/>
        <v>0</v>
      </c>
      <c r="AI311" s="14">
        <f t="shared" si="230"/>
        <v>0</v>
      </c>
      <c r="AJ311" s="14">
        <f t="shared" si="231"/>
        <v>0</v>
      </c>
      <c r="AK311" s="14">
        <f t="shared" si="232"/>
        <v>0</v>
      </c>
      <c r="AL311" s="14">
        <f t="shared" si="233"/>
        <v>0</v>
      </c>
      <c r="AM311" s="14">
        <f t="shared" si="234"/>
        <v>0</v>
      </c>
      <c r="AN311" s="14">
        <f t="shared" si="235"/>
        <v>0</v>
      </c>
      <c r="AO311" s="14">
        <f t="shared" si="236"/>
        <v>0</v>
      </c>
      <c r="AP311" s="14">
        <f t="shared" si="237"/>
        <v>0</v>
      </c>
      <c r="AQ311" s="16">
        <f t="shared" si="238"/>
        <v>0</v>
      </c>
      <c r="AR311" s="16">
        <f t="shared" si="239"/>
        <v>0</v>
      </c>
      <c r="AS311" s="16">
        <f t="shared" si="240"/>
        <v>0</v>
      </c>
      <c r="AT311" s="16">
        <f t="shared" si="241"/>
        <v>0</v>
      </c>
      <c r="AU311" s="16">
        <f t="shared" si="242"/>
        <v>0</v>
      </c>
      <c r="AV311" s="16">
        <f t="shared" si="243"/>
        <v>0</v>
      </c>
      <c r="AW311" s="16">
        <f t="shared" si="244"/>
        <v>0</v>
      </c>
      <c r="AX311" s="16">
        <f t="shared" si="245"/>
        <v>0</v>
      </c>
      <c r="AY311" s="16">
        <f t="shared" si="246"/>
        <v>0</v>
      </c>
      <c r="AZ311" s="18">
        <f t="shared" si="247"/>
        <v>0</v>
      </c>
      <c r="BA311" s="18">
        <f t="shared" si="248"/>
        <v>0</v>
      </c>
      <c r="BB311" s="18">
        <f t="shared" si="249"/>
        <v>0</v>
      </c>
      <c r="BC311" s="18">
        <f t="shared" si="250"/>
        <v>0</v>
      </c>
      <c r="BD311" s="18">
        <f t="shared" si="251"/>
        <v>0</v>
      </c>
      <c r="BE311" s="18">
        <f t="shared" si="252"/>
        <v>0</v>
      </c>
      <c r="BF311" s="18">
        <f t="shared" si="253"/>
        <v>0</v>
      </c>
      <c r="BG311" s="18">
        <f t="shared" si="254"/>
        <v>0</v>
      </c>
      <c r="BH311" s="18">
        <f t="shared" si="255"/>
        <v>0</v>
      </c>
    </row>
    <row r="312" spans="8:60" x14ac:dyDescent="0.25">
      <c r="H312" s="6" t="str">
        <f>IFERROR(VLOOKUP(B312,Sheet3!$A$1:$C$500,2,0),"")</f>
        <v/>
      </c>
      <c r="I312" s="2">
        <f t="shared" si="216"/>
        <v>0</v>
      </c>
      <c r="J312" s="2">
        <f t="shared" si="217"/>
        <v>0</v>
      </c>
      <c r="K312" s="12" t="str">
        <f>IFERROR(VLOOKUP(B312,Sheet3!$A$1:$C$500,3,0),"")</f>
        <v/>
      </c>
      <c r="L312" s="2">
        <f t="shared" si="218"/>
        <v>0</v>
      </c>
      <c r="M312" s="2">
        <f t="shared" si="219"/>
        <v>0</v>
      </c>
      <c r="N312">
        <f t="shared" si="215"/>
        <v>0</v>
      </c>
      <c r="O312">
        <f>SUMPRODUCT(($B312=[1]程序注册表!$C$2:$C$3000)*($O$1=[1]程序注册表!$F$2:$F$3000)*([1]程序注册表!$X$2:$X$3000))</f>
        <v>0</v>
      </c>
      <c r="P312">
        <f>SUMPRODUCT(($B312=[1]程序注册表!$C$2:$C$3000)*($P$1=[1]程序注册表!$F$2:$F$3000)*([1]程序注册表!$X$2:$X$3000))</f>
        <v>0</v>
      </c>
      <c r="Q312">
        <f>SUMPRODUCT(($B312=[1]程序注册表!$C$2:$C$3000)*($Q$1=[1]程序注册表!$F$2:$F$3000)*([1]程序注册表!$X$2:$X$3000))</f>
        <v>0</v>
      </c>
      <c r="R312">
        <f>SUMPRODUCT(($B312=[1]程序注册表!$C$2:$C$3000)*($R$1=[1]程序注册表!$F$2:$F$3000)*([1]程序注册表!$X$2:$X$3000))</f>
        <v>0</v>
      </c>
      <c r="S312">
        <f>SUMPRODUCT(($B312=[1]程序注册表!$C$2:$C$3000)*($S$1=[1]程序注册表!$F$2:$F$3000)*([1]程序注册表!$X$2:$X$3000))</f>
        <v>0</v>
      </c>
      <c r="T312">
        <f>SUMPRODUCT(($B312=[1]程序注册表!$C$2:$C$3000)*($T$1=[1]程序注册表!$F$2:$F$3000)*([1]程序注册表!$X$2:$X$3000))</f>
        <v>0</v>
      </c>
      <c r="U312">
        <f>SUMPRODUCT(($B312=[1]程序注册表!$C$2:$C$3000)*($U$1=[1]程序注册表!$F$2:$F$3000)*([1]程序注册表!$X$2:$X$3000))</f>
        <v>0</v>
      </c>
      <c r="V312">
        <f>SUMPRODUCT(($B312=[1]程序注册表!$C$2:$C$3000)*($V$1=[1]程序注册表!$F$2:$F$3000)*([1]程序注册表!$X$2:$X$3000))</f>
        <v>0</v>
      </c>
      <c r="W312">
        <f>SUMPRODUCT(($B312=[1]程序注册表!$C$2:$C$3000)*($W$1=[1]程序注册表!$F$2:$F$3000)*([1]程序注册表!$X$2:$X$3000))</f>
        <v>0</v>
      </c>
      <c r="X312">
        <f>SUMPRODUCT(($B312=[1]程序注册表!$C$2:$C$3000)*($X$1=[1]程序注册表!$F$2:$F$3000)*([1]程序注册表!$X$2:$X$3000))</f>
        <v>0</v>
      </c>
      <c r="Y312" s="9">
        <f t="shared" si="220"/>
        <v>0</v>
      </c>
      <c r="Z312" s="9">
        <f t="shared" si="221"/>
        <v>0</v>
      </c>
      <c r="AA312" s="9">
        <f t="shared" si="222"/>
        <v>0</v>
      </c>
      <c r="AB312" s="9">
        <f t="shared" si="223"/>
        <v>0</v>
      </c>
      <c r="AC312" s="9">
        <f t="shared" si="224"/>
        <v>0</v>
      </c>
      <c r="AD312" s="9">
        <f t="shared" si="225"/>
        <v>0</v>
      </c>
      <c r="AE312" s="9">
        <f t="shared" si="226"/>
        <v>0</v>
      </c>
      <c r="AF312" s="9">
        <f t="shared" si="227"/>
        <v>0</v>
      </c>
      <c r="AG312" s="9">
        <f t="shared" si="228"/>
        <v>0</v>
      </c>
      <c r="AH312" s="14">
        <f t="shared" si="229"/>
        <v>0</v>
      </c>
      <c r="AI312" s="14">
        <f t="shared" si="230"/>
        <v>0</v>
      </c>
      <c r="AJ312" s="14">
        <f t="shared" si="231"/>
        <v>0</v>
      </c>
      <c r="AK312" s="14">
        <f t="shared" si="232"/>
        <v>0</v>
      </c>
      <c r="AL312" s="14">
        <f t="shared" si="233"/>
        <v>0</v>
      </c>
      <c r="AM312" s="14">
        <f t="shared" si="234"/>
        <v>0</v>
      </c>
      <c r="AN312" s="14">
        <f t="shared" si="235"/>
        <v>0</v>
      </c>
      <c r="AO312" s="14">
        <f t="shared" si="236"/>
        <v>0</v>
      </c>
      <c r="AP312" s="14">
        <f t="shared" si="237"/>
        <v>0</v>
      </c>
      <c r="AQ312" s="16">
        <f t="shared" si="238"/>
        <v>0</v>
      </c>
      <c r="AR312" s="16">
        <f t="shared" si="239"/>
        <v>0</v>
      </c>
      <c r="AS312" s="16">
        <f t="shared" si="240"/>
        <v>0</v>
      </c>
      <c r="AT312" s="16">
        <f t="shared" si="241"/>
        <v>0</v>
      </c>
      <c r="AU312" s="16">
        <f t="shared" si="242"/>
        <v>0</v>
      </c>
      <c r="AV312" s="16">
        <f t="shared" si="243"/>
        <v>0</v>
      </c>
      <c r="AW312" s="16">
        <f t="shared" si="244"/>
        <v>0</v>
      </c>
      <c r="AX312" s="16">
        <f t="shared" si="245"/>
        <v>0</v>
      </c>
      <c r="AY312" s="16">
        <f t="shared" si="246"/>
        <v>0</v>
      </c>
      <c r="AZ312" s="18">
        <f t="shared" si="247"/>
        <v>0</v>
      </c>
      <c r="BA312" s="18">
        <f t="shared" si="248"/>
        <v>0</v>
      </c>
      <c r="BB312" s="18">
        <f t="shared" si="249"/>
        <v>0</v>
      </c>
      <c r="BC312" s="18">
        <f t="shared" si="250"/>
        <v>0</v>
      </c>
      <c r="BD312" s="18">
        <f t="shared" si="251"/>
        <v>0</v>
      </c>
      <c r="BE312" s="18">
        <f t="shared" si="252"/>
        <v>0</v>
      </c>
      <c r="BF312" s="18">
        <f t="shared" si="253"/>
        <v>0</v>
      </c>
      <c r="BG312" s="18">
        <f t="shared" si="254"/>
        <v>0</v>
      </c>
      <c r="BH312" s="18">
        <f t="shared" si="255"/>
        <v>0</v>
      </c>
    </row>
    <row r="313" spans="8:60" x14ac:dyDescent="0.25">
      <c r="H313" s="6" t="str">
        <f>IFERROR(VLOOKUP(B313,Sheet3!$A$1:$C$500,2,0),"")</f>
        <v/>
      </c>
      <c r="I313" s="2">
        <f t="shared" si="216"/>
        <v>0</v>
      </c>
      <c r="J313" s="2">
        <f t="shared" si="217"/>
        <v>0</v>
      </c>
      <c r="K313" s="12" t="str">
        <f>IFERROR(VLOOKUP(B313,Sheet3!$A$1:$C$500,3,0),"")</f>
        <v/>
      </c>
      <c r="L313" s="2">
        <f t="shared" si="218"/>
        <v>0</v>
      </c>
      <c r="M313" s="2">
        <f t="shared" si="219"/>
        <v>0</v>
      </c>
      <c r="N313">
        <f t="shared" ref="N313:N376" si="256">SUM(O313:X313)*C313/60-G313</f>
        <v>0</v>
      </c>
      <c r="O313">
        <f>SUMPRODUCT(($B313=[1]程序注册表!$C$2:$C$3000)*($O$1=[1]程序注册表!$F$2:$F$3000)*([1]程序注册表!$X$2:$X$3000))</f>
        <v>0</v>
      </c>
      <c r="P313">
        <f>SUMPRODUCT(($B313=[1]程序注册表!$C$2:$C$3000)*($P$1=[1]程序注册表!$F$2:$F$3000)*([1]程序注册表!$X$2:$X$3000))</f>
        <v>0</v>
      </c>
      <c r="Q313">
        <f>SUMPRODUCT(($B313=[1]程序注册表!$C$2:$C$3000)*($Q$1=[1]程序注册表!$F$2:$F$3000)*([1]程序注册表!$X$2:$X$3000))</f>
        <v>0</v>
      </c>
      <c r="R313">
        <f>SUMPRODUCT(($B313=[1]程序注册表!$C$2:$C$3000)*($R$1=[1]程序注册表!$F$2:$F$3000)*([1]程序注册表!$X$2:$X$3000))</f>
        <v>0</v>
      </c>
      <c r="S313">
        <f>SUMPRODUCT(($B313=[1]程序注册表!$C$2:$C$3000)*($S$1=[1]程序注册表!$F$2:$F$3000)*([1]程序注册表!$X$2:$X$3000))</f>
        <v>0</v>
      </c>
      <c r="T313">
        <f>SUMPRODUCT(($B313=[1]程序注册表!$C$2:$C$3000)*($T$1=[1]程序注册表!$F$2:$F$3000)*([1]程序注册表!$X$2:$X$3000))</f>
        <v>0</v>
      </c>
      <c r="U313">
        <f>SUMPRODUCT(($B313=[1]程序注册表!$C$2:$C$3000)*($U$1=[1]程序注册表!$F$2:$F$3000)*([1]程序注册表!$X$2:$X$3000))</f>
        <v>0</v>
      </c>
      <c r="V313">
        <f>SUMPRODUCT(($B313=[1]程序注册表!$C$2:$C$3000)*($V$1=[1]程序注册表!$F$2:$F$3000)*([1]程序注册表!$X$2:$X$3000))</f>
        <v>0</v>
      </c>
      <c r="W313">
        <f>SUMPRODUCT(($B313=[1]程序注册表!$C$2:$C$3000)*($W$1=[1]程序注册表!$F$2:$F$3000)*([1]程序注册表!$X$2:$X$3000))</f>
        <v>0</v>
      </c>
      <c r="X313">
        <f>SUMPRODUCT(($B313=[1]程序注册表!$C$2:$C$3000)*($X$1=[1]程序注册表!$F$2:$F$3000)*([1]程序注册表!$X$2:$X$3000))</f>
        <v>0</v>
      </c>
      <c r="Y313" s="9">
        <f t="shared" si="220"/>
        <v>0</v>
      </c>
      <c r="Z313" s="9">
        <f t="shared" si="221"/>
        <v>0</v>
      </c>
      <c r="AA313" s="9">
        <f t="shared" si="222"/>
        <v>0</v>
      </c>
      <c r="AB313" s="9">
        <f t="shared" si="223"/>
        <v>0</v>
      </c>
      <c r="AC313" s="9">
        <f t="shared" si="224"/>
        <v>0</v>
      </c>
      <c r="AD313" s="9">
        <f t="shared" si="225"/>
        <v>0</v>
      </c>
      <c r="AE313" s="9">
        <f t="shared" si="226"/>
        <v>0</v>
      </c>
      <c r="AF313" s="9">
        <f t="shared" si="227"/>
        <v>0</v>
      </c>
      <c r="AG313" s="9">
        <f t="shared" si="228"/>
        <v>0</v>
      </c>
      <c r="AH313" s="14">
        <f t="shared" si="229"/>
        <v>0</v>
      </c>
      <c r="AI313" s="14">
        <f t="shared" si="230"/>
        <v>0</v>
      </c>
      <c r="AJ313" s="14">
        <f t="shared" si="231"/>
        <v>0</v>
      </c>
      <c r="AK313" s="14">
        <f t="shared" si="232"/>
        <v>0</v>
      </c>
      <c r="AL313" s="14">
        <f t="shared" si="233"/>
        <v>0</v>
      </c>
      <c r="AM313" s="14">
        <f t="shared" si="234"/>
        <v>0</v>
      </c>
      <c r="AN313" s="14">
        <f t="shared" si="235"/>
        <v>0</v>
      </c>
      <c r="AO313" s="14">
        <f t="shared" si="236"/>
        <v>0</v>
      </c>
      <c r="AP313" s="14">
        <f t="shared" si="237"/>
        <v>0</v>
      </c>
      <c r="AQ313" s="16">
        <f t="shared" si="238"/>
        <v>0</v>
      </c>
      <c r="AR313" s="16">
        <f t="shared" si="239"/>
        <v>0</v>
      </c>
      <c r="AS313" s="16">
        <f t="shared" si="240"/>
        <v>0</v>
      </c>
      <c r="AT313" s="16">
        <f t="shared" si="241"/>
        <v>0</v>
      </c>
      <c r="AU313" s="16">
        <f t="shared" si="242"/>
        <v>0</v>
      </c>
      <c r="AV313" s="16">
        <f t="shared" si="243"/>
        <v>0</v>
      </c>
      <c r="AW313" s="16">
        <f t="shared" si="244"/>
        <v>0</v>
      </c>
      <c r="AX313" s="16">
        <f t="shared" si="245"/>
        <v>0</v>
      </c>
      <c r="AY313" s="16">
        <f t="shared" si="246"/>
        <v>0</v>
      </c>
      <c r="AZ313" s="18">
        <f t="shared" si="247"/>
        <v>0</v>
      </c>
      <c r="BA313" s="18">
        <f t="shared" si="248"/>
        <v>0</v>
      </c>
      <c r="BB313" s="18">
        <f t="shared" si="249"/>
        <v>0</v>
      </c>
      <c r="BC313" s="18">
        <f t="shared" si="250"/>
        <v>0</v>
      </c>
      <c r="BD313" s="18">
        <f t="shared" si="251"/>
        <v>0</v>
      </c>
      <c r="BE313" s="18">
        <f t="shared" si="252"/>
        <v>0</v>
      </c>
      <c r="BF313" s="18">
        <f t="shared" si="253"/>
        <v>0</v>
      </c>
      <c r="BG313" s="18">
        <f t="shared" si="254"/>
        <v>0</v>
      </c>
      <c r="BH313" s="18">
        <f t="shared" si="255"/>
        <v>0</v>
      </c>
    </row>
    <row r="314" spans="8:60" x14ac:dyDescent="0.25">
      <c r="H314" s="6" t="str">
        <f>IFERROR(VLOOKUP(B314,Sheet3!$A$1:$C$500,2,0),"")</f>
        <v/>
      </c>
      <c r="I314" s="2">
        <f t="shared" si="216"/>
        <v>0</v>
      </c>
      <c r="J314" s="2">
        <f t="shared" si="217"/>
        <v>0</v>
      </c>
      <c r="K314" s="12" t="str">
        <f>IFERROR(VLOOKUP(B314,Sheet3!$A$1:$C$500,3,0),"")</f>
        <v/>
      </c>
      <c r="L314" s="2">
        <f t="shared" si="218"/>
        <v>0</v>
      </c>
      <c r="M314" s="2">
        <f t="shared" si="219"/>
        <v>0</v>
      </c>
      <c r="N314">
        <f t="shared" si="256"/>
        <v>0</v>
      </c>
      <c r="O314">
        <f>SUMPRODUCT(($B314=[1]程序注册表!$C$2:$C$3000)*($O$1=[1]程序注册表!$F$2:$F$3000)*([1]程序注册表!$X$2:$X$3000))</f>
        <v>0</v>
      </c>
      <c r="P314">
        <f>SUMPRODUCT(($B314=[1]程序注册表!$C$2:$C$3000)*($P$1=[1]程序注册表!$F$2:$F$3000)*([1]程序注册表!$X$2:$X$3000))</f>
        <v>0</v>
      </c>
      <c r="Q314">
        <f>SUMPRODUCT(($B314=[1]程序注册表!$C$2:$C$3000)*($Q$1=[1]程序注册表!$F$2:$F$3000)*([1]程序注册表!$X$2:$X$3000))</f>
        <v>0</v>
      </c>
      <c r="R314">
        <f>SUMPRODUCT(($B314=[1]程序注册表!$C$2:$C$3000)*($R$1=[1]程序注册表!$F$2:$F$3000)*([1]程序注册表!$X$2:$X$3000))</f>
        <v>0</v>
      </c>
      <c r="S314">
        <f>SUMPRODUCT(($B314=[1]程序注册表!$C$2:$C$3000)*($S$1=[1]程序注册表!$F$2:$F$3000)*([1]程序注册表!$X$2:$X$3000))</f>
        <v>0</v>
      </c>
      <c r="T314">
        <f>SUMPRODUCT(($B314=[1]程序注册表!$C$2:$C$3000)*($T$1=[1]程序注册表!$F$2:$F$3000)*([1]程序注册表!$X$2:$X$3000))</f>
        <v>0</v>
      </c>
      <c r="U314">
        <f>SUMPRODUCT(($B314=[1]程序注册表!$C$2:$C$3000)*($U$1=[1]程序注册表!$F$2:$F$3000)*([1]程序注册表!$X$2:$X$3000))</f>
        <v>0</v>
      </c>
      <c r="V314">
        <f>SUMPRODUCT(($B314=[1]程序注册表!$C$2:$C$3000)*($V$1=[1]程序注册表!$F$2:$F$3000)*([1]程序注册表!$X$2:$X$3000))</f>
        <v>0</v>
      </c>
      <c r="W314">
        <f>SUMPRODUCT(($B314=[1]程序注册表!$C$2:$C$3000)*($W$1=[1]程序注册表!$F$2:$F$3000)*([1]程序注册表!$X$2:$X$3000))</f>
        <v>0</v>
      </c>
      <c r="X314">
        <f>SUMPRODUCT(($B314=[1]程序注册表!$C$2:$C$3000)*($X$1=[1]程序注册表!$F$2:$F$3000)*([1]程序注册表!$X$2:$X$3000))</f>
        <v>0</v>
      </c>
      <c r="Y314" s="9">
        <f t="shared" si="220"/>
        <v>0</v>
      </c>
      <c r="Z314" s="9">
        <f t="shared" si="221"/>
        <v>0</v>
      </c>
      <c r="AA314" s="9">
        <f t="shared" si="222"/>
        <v>0</v>
      </c>
      <c r="AB314" s="9">
        <f t="shared" si="223"/>
        <v>0</v>
      </c>
      <c r="AC314" s="9">
        <f t="shared" si="224"/>
        <v>0</v>
      </c>
      <c r="AD314" s="9">
        <f t="shared" si="225"/>
        <v>0</v>
      </c>
      <c r="AE314" s="9">
        <f t="shared" si="226"/>
        <v>0</v>
      </c>
      <c r="AF314" s="9">
        <f t="shared" si="227"/>
        <v>0</v>
      </c>
      <c r="AG314" s="9">
        <f t="shared" si="228"/>
        <v>0</v>
      </c>
      <c r="AH314" s="14">
        <f t="shared" si="229"/>
        <v>0</v>
      </c>
      <c r="AI314" s="14">
        <f t="shared" si="230"/>
        <v>0</v>
      </c>
      <c r="AJ314" s="14">
        <f t="shared" si="231"/>
        <v>0</v>
      </c>
      <c r="AK314" s="14">
        <f t="shared" si="232"/>
        <v>0</v>
      </c>
      <c r="AL314" s="14">
        <f t="shared" si="233"/>
        <v>0</v>
      </c>
      <c r="AM314" s="14">
        <f t="shared" si="234"/>
        <v>0</v>
      </c>
      <c r="AN314" s="14">
        <f t="shared" si="235"/>
        <v>0</v>
      </c>
      <c r="AO314" s="14">
        <f t="shared" si="236"/>
        <v>0</v>
      </c>
      <c r="AP314" s="14">
        <f t="shared" si="237"/>
        <v>0</v>
      </c>
      <c r="AQ314" s="16">
        <f t="shared" si="238"/>
        <v>0</v>
      </c>
      <c r="AR314" s="16">
        <f t="shared" si="239"/>
        <v>0</v>
      </c>
      <c r="AS314" s="16">
        <f t="shared" si="240"/>
        <v>0</v>
      </c>
      <c r="AT314" s="16">
        <f t="shared" si="241"/>
        <v>0</v>
      </c>
      <c r="AU314" s="16">
        <f t="shared" si="242"/>
        <v>0</v>
      </c>
      <c r="AV314" s="16">
        <f t="shared" si="243"/>
        <v>0</v>
      </c>
      <c r="AW314" s="16">
        <f t="shared" si="244"/>
        <v>0</v>
      </c>
      <c r="AX314" s="16">
        <f t="shared" si="245"/>
        <v>0</v>
      </c>
      <c r="AY314" s="16">
        <f t="shared" si="246"/>
        <v>0</v>
      </c>
      <c r="AZ314" s="18">
        <f t="shared" si="247"/>
        <v>0</v>
      </c>
      <c r="BA314" s="18">
        <f t="shared" si="248"/>
        <v>0</v>
      </c>
      <c r="BB314" s="18">
        <f t="shared" si="249"/>
        <v>0</v>
      </c>
      <c r="BC314" s="18">
        <f t="shared" si="250"/>
        <v>0</v>
      </c>
      <c r="BD314" s="18">
        <f t="shared" si="251"/>
        <v>0</v>
      </c>
      <c r="BE314" s="18">
        <f t="shared" si="252"/>
        <v>0</v>
      </c>
      <c r="BF314" s="18">
        <f t="shared" si="253"/>
        <v>0</v>
      </c>
      <c r="BG314" s="18">
        <f t="shared" si="254"/>
        <v>0</v>
      </c>
      <c r="BH314" s="18">
        <f t="shared" si="255"/>
        <v>0</v>
      </c>
    </row>
    <row r="315" spans="8:60" x14ac:dyDescent="0.25">
      <c r="H315" s="6" t="str">
        <f>IFERROR(VLOOKUP(B315,Sheet3!$A$1:$C$500,2,0),"")</f>
        <v/>
      </c>
      <c r="I315" s="2">
        <f t="shared" si="216"/>
        <v>0</v>
      </c>
      <c r="J315" s="2">
        <f t="shared" si="217"/>
        <v>0</v>
      </c>
      <c r="K315" s="12" t="str">
        <f>IFERROR(VLOOKUP(B315,Sheet3!$A$1:$C$500,3,0),"")</f>
        <v/>
      </c>
      <c r="L315" s="2">
        <f t="shared" si="218"/>
        <v>0</v>
      </c>
      <c r="M315" s="2">
        <f t="shared" si="219"/>
        <v>0</v>
      </c>
      <c r="N315">
        <f t="shared" si="256"/>
        <v>0</v>
      </c>
      <c r="O315">
        <f>SUMPRODUCT(($B315=[1]程序注册表!$C$2:$C$3000)*($O$1=[1]程序注册表!$F$2:$F$3000)*([1]程序注册表!$X$2:$X$3000))</f>
        <v>0</v>
      </c>
      <c r="P315">
        <f>SUMPRODUCT(($B315=[1]程序注册表!$C$2:$C$3000)*($P$1=[1]程序注册表!$F$2:$F$3000)*([1]程序注册表!$X$2:$X$3000))</f>
        <v>0</v>
      </c>
      <c r="Q315">
        <f>SUMPRODUCT(($B315=[1]程序注册表!$C$2:$C$3000)*($Q$1=[1]程序注册表!$F$2:$F$3000)*([1]程序注册表!$X$2:$X$3000))</f>
        <v>0</v>
      </c>
      <c r="R315">
        <f>SUMPRODUCT(($B315=[1]程序注册表!$C$2:$C$3000)*($R$1=[1]程序注册表!$F$2:$F$3000)*([1]程序注册表!$X$2:$X$3000))</f>
        <v>0</v>
      </c>
      <c r="S315">
        <f>SUMPRODUCT(($B315=[1]程序注册表!$C$2:$C$3000)*($S$1=[1]程序注册表!$F$2:$F$3000)*([1]程序注册表!$X$2:$X$3000))</f>
        <v>0</v>
      </c>
      <c r="T315">
        <f>SUMPRODUCT(($B315=[1]程序注册表!$C$2:$C$3000)*($T$1=[1]程序注册表!$F$2:$F$3000)*([1]程序注册表!$X$2:$X$3000))</f>
        <v>0</v>
      </c>
      <c r="U315">
        <f>SUMPRODUCT(($B315=[1]程序注册表!$C$2:$C$3000)*($U$1=[1]程序注册表!$F$2:$F$3000)*([1]程序注册表!$X$2:$X$3000))</f>
        <v>0</v>
      </c>
      <c r="V315">
        <f>SUMPRODUCT(($B315=[1]程序注册表!$C$2:$C$3000)*($V$1=[1]程序注册表!$F$2:$F$3000)*([1]程序注册表!$X$2:$X$3000))</f>
        <v>0</v>
      </c>
      <c r="W315">
        <f>SUMPRODUCT(($B315=[1]程序注册表!$C$2:$C$3000)*($W$1=[1]程序注册表!$F$2:$F$3000)*([1]程序注册表!$X$2:$X$3000))</f>
        <v>0</v>
      </c>
      <c r="X315">
        <f>SUMPRODUCT(($B315=[1]程序注册表!$C$2:$C$3000)*($X$1=[1]程序注册表!$F$2:$F$3000)*([1]程序注册表!$X$2:$X$3000))</f>
        <v>0</v>
      </c>
      <c r="Y315" s="9">
        <f t="shared" si="220"/>
        <v>0</v>
      </c>
      <c r="Z315" s="9">
        <f t="shared" si="221"/>
        <v>0</v>
      </c>
      <c r="AA315" s="9">
        <f t="shared" si="222"/>
        <v>0</v>
      </c>
      <c r="AB315" s="9">
        <f t="shared" si="223"/>
        <v>0</v>
      </c>
      <c r="AC315" s="9">
        <f t="shared" si="224"/>
        <v>0</v>
      </c>
      <c r="AD315" s="9">
        <f t="shared" si="225"/>
        <v>0</v>
      </c>
      <c r="AE315" s="9">
        <f t="shared" si="226"/>
        <v>0</v>
      </c>
      <c r="AF315" s="9">
        <f t="shared" si="227"/>
        <v>0</v>
      </c>
      <c r="AG315" s="9">
        <f t="shared" si="228"/>
        <v>0</v>
      </c>
      <c r="AH315" s="14">
        <f t="shared" si="229"/>
        <v>0</v>
      </c>
      <c r="AI315" s="14">
        <f t="shared" si="230"/>
        <v>0</v>
      </c>
      <c r="AJ315" s="14">
        <f t="shared" si="231"/>
        <v>0</v>
      </c>
      <c r="AK315" s="14">
        <f t="shared" si="232"/>
        <v>0</v>
      </c>
      <c r="AL315" s="14">
        <f t="shared" si="233"/>
        <v>0</v>
      </c>
      <c r="AM315" s="14">
        <f t="shared" si="234"/>
        <v>0</v>
      </c>
      <c r="AN315" s="14">
        <f t="shared" si="235"/>
        <v>0</v>
      </c>
      <c r="AO315" s="14">
        <f t="shared" si="236"/>
        <v>0</v>
      </c>
      <c r="AP315" s="14">
        <f t="shared" si="237"/>
        <v>0</v>
      </c>
      <c r="AQ315" s="16">
        <f t="shared" si="238"/>
        <v>0</v>
      </c>
      <c r="AR315" s="16">
        <f t="shared" si="239"/>
        <v>0</v>
      </c>
      <c r="AS315" s="16">
        <f t="shared" si="240"/>
        <v>0</v>
      </c>
      <c r="AT315" s="16">
        <f t="shared" si="241"/>
        <v>0</v>
      </c>
      <c r="AU315" s="16">
        <f t="shared" si="242"/>
        <v>0</v>
      </c>
      <c r="AV315" s="16">
        <f t="shared" si="243"/>
        <v>0</v>
      </c>
      <c r="AW315" s="16">
        <f t="shared" si="244"/>
        <v>0</v>
      </c>
      <c r="AX315" s="16">
        <f t="shared" si="245"/>
        <v>0</v>
      </c>
      <c r="AY315" s="16">
        <f t="shared" si="246"/>
        <v>0</v>
      </c>
      <c r="AZ315" s="18">
        <f t="shared" si="247"/>
        <v>0</v>
      </c>
      <c r="BA315" s="18">
        <f t="shared" si="248"/>
        <v>0</v>
      </c>
      <c r="BB315" s="18">
        <f t="shared" si="249"/>
        <v>0</v>
      </c>
      <c r="BC315" s="18">
        <f t="shared" si="250"/>
        <v>0</v>
      </c>
      <c r="BD315" s="18">
        <f t="shared" si="251"/>
        <v>0</v>
      </c>
      <c r="BE315" s="18">
        <f t="shared" si="252"/>
        <v>0</v>
      </c>
      <c r="BF315" s="18">
        <f t="shared" si="253"/>
        <v>0</v>
      </c>
      <c r="BG315" s="18">
        <f t="shared" si="254"/>
        <v>0</v>
      </c>
      <c r="BH315" s="18">
        <f t="shared" si="255"/>
        <v>0</v>
      </c>
    </row>
    <row r="316" spans="8:60" x14ac:dyDescent="0.25">
      <c r="H316" s="6" t="str">
        <f>IFERROR(VLOOKUP(B316,Sheet3!$A$1:$C$500,2,0),"")</f>
        <v/>
      </c>
      <c r="I316" s="2">
        <f t="shared" si="216"/>
        <v>0</v>
      </c>
      <c r="J316" s="2">
        <f t="shared" si="217"/>
        <v>0</v>
      </c>
      <c r="K316" s="12" t="str">
        <f>IFERROR(VLOOKUP(B316,Sheet3!$A$1:$C$500,3,0),"")</f>
        <v/>
      </c>
      <c r="L316" s="2">
        <f t="shared" si="218"/>
        <v>0</v>
      </c>
      <c r="M316" s="2">
        <f t="shared" si="219"/>
        <v>0</v>
      </c>
      <c r="N316">
        <f t="shared" si="256"/>
        <v>0</v>
      </c>
      <c r="O316">
        <f>SUMPRODUCT(($B316=[1]程序注册表!$C$2:$C$3000)*($O$1=[1]程序注册表!$F$2:$F$3000)*([1]程序注册表!$X$2:$X$3000))</f>
        <v>0</v>
      </c>
      <c r="P316">
        <f>SUMPRODUCT(($B316=[1]程序注册表!$C$2:$C$3000)*($P$1=[1]程序注册表!$F$2:$F$3000)*([1]程序注册表!$X$2:$X$3000))</f>
        <v>0</v>
      </c>
      <c r="Q316">
        <f>SUMPRODUCT(($B316=[1]程序注册表!$C$2:$C$3000)*($Q$1=[1]程序注册表!$F$2:$F$3000)*([1]程序注册表!$X$2:$X$3000))</f>
        <v>0</v>
      </c>
      <c r="R316">
        <f>SUMPRODUCT(($B316=[1]程序注册表!$C$2:$C$3000)*($R$1=[1]程序注册表!$F$2:$F$3000)*([1]程序注册表!$X$2:$X$3000))</f>
        <v>0</v>
      </c>
      <c r="S316">
        <f>SUMPRODUCT(($B316=[1]程序注册表!$C$2:$C$3000)*($S$1=[1]程序注册表!$F$2:$F$3000)*([1]程序注册表!$X$2:$X$3000))</f>
        <v>0</v>
      </c>
      <c r="T316">
        <f>SUMPRODUCT(($B316=[1]程序注册表!$C$2:$C$3000)*($T$1=[1]程序注册表!$F$2:$F$3000)*([1]程序注册表!$X$2:$X$3000))</f>
        <v>0</v>
      </c>
      <c r="U316">
        <f>SUMPRODUCT(($B316=[1]程序注册表!$C$2:$C$3000)*($U$1=[1]程序注册表!$F$2:$F$3000)*([1]程序注册表!$X$2:$X$3000))</f>
        <v>0</v>
      </c>
      <c r="V316">
        <f>SUMPRODUCT(($B316=[1]程序注册表!$C$2:$C$3000)*($V$1=[1]程序注册表!$F$2:$F$3000)*([1]程序注册表!$X$2:$X$3000))</f>
        <v>0</v>
      </c>
      <c r="W316">
        <f>SUMPRODUCT(($B316=[1]程序注册表!$C$2:$C$3000)*($W$1=[1]程序注册表!$F$2:$F$3000)*([1]程序注册表!$X$2:$X$3000))</f>
        <v>0</v>
      </c>
      <c r="X316">
        <f>SUMPRODUCT(($B316=[1]程序注册表!$C$2:$C$3000)*($X$1=[1]程序注册表!$F$2:$F$3000)*([1]程序注册表!$X$2:$X$3000))</f>
        <v>0</v>
      </c>
      <c r="Y316" s="9">
        <f t="shared" si="220"/>
        <v>0</v>
      </c>
      <c r="Z316" s="9">
        <f t="shared" si="221"/>
        <v>0</v>
      </c>
      <c r="AA316" s="9">
        <f t="shared" si="222"/>
        <v>0</v>
      </c>
      <c r="AB316" s="9">
        <f t="shared" si="223"/>
        <v>0</v>
      </c>
      <c r="AC316" s="9">
        <f t="shared" si="224"/>
        <v>0</v>
      </c>
      <c r="AD316" s="9">
        <f t="shared" si="225"/>
        <v>0</v>
      </c>
      <c r="AE316" s="9">
        <f t="shared" si="226"/>
        <v>0</v>
      </c>
      <c r="AF316" s="9">
        <f t="shared" si="227"/>
        <v>0</v>
      </c>
      <c r="AG316" s="9">
        <f t="shared" si="228"/>
        <v>0</v>
      </c>
      <c r="AH316" s="14">
        <f t="shared" si="229"/>
        <v>0</v>
      </c>
      <c r="AI316" s="14">
        <f t="shared" si="230"/>
        <v>0</v>
      </c>
      <c r="AJ316" s="14">
        <f t="shared" si="231"/>
        <v>0</v>
      </c>
      <c r="AK316" s="14">
        <f t="shared" si="232"/>
        <v>0</v>
      </c>
      <c r="AL316" s="14">
        <f t="shared" si="233"/>
        <v>0</v>
      </c>
      <c r="AM316" s="14">
        <f t="shared" si="234"/>
        <v>0</v>
      </c>
      <c r="AN316" s="14">
        <f t="shared" si="235"/>
        <v>0</v>
      </c>
      <c r="AO316" s="14">
        <f t="shared" si="236"/>
        <v>0</v>
      </c>
      <c r="AP316" s="14">
        <f t="shared" si="237"/>
        <v>0</v>
      </c>
      <c r="AQ316" s="16">
        <f t="shared" si="238"/>
        <v>0</v>
      </c>
      <c r="AR316" s="16">
        <f t="shared" si="239"/>
        <v>0</v>
      </c>
      <c r="AS316" s="16">
        <f t="shared" si="240"/>
        <v>0</v>
      </c>
      <c r="AT316" s="16">
        <f t="shared" si="241"/>
        <v>0</v>
      </c>
      <c r="AU316" s="16">
        <f t="shared" si="242"/>
        <v>0</v>
      </c>
      <c r="AV316" s="16">
        <f t="shared" si="243"/>
        <v>0</v>
      </c>
      <c r="AW316" s="16">
        <f t="shared" si="244"/>
        <v>0</v>
      </c>
      <c r="AX316" s="16">
        <f t="shared" si="245"/>
        <v>0</v>
      </c>
      <c r="AY316" s="16">
        <f t="shared" si="246"/>
        <v>0</v>
      </c>
      <c r="AZ316" s="18">
        <f t="shared" si="247"/>
        <v>0</v>
      </c>
      <c r="BA316" s="18">
        <f t="shared" si="248"/>
        <v>0</v>
      </c>
      <c r="BB316" s="18">
        <f t="shared" si="249"/>
        <v>0</v>
      </c>
      <c r="BC316" s="18">
        <f t="shared" si="250"/>
        <v>0</v>
      </c>
      <c r="BD316" s="18">
        <f t="shared" si="251"/>
        <v>0</v>
      </c>
      <c r="BE316" s="18">
        <f t="shared" si="252"/>
        <v>0</v>
      </c>
      <c r="BF316" s="18">
        <f t="shared" si="253"/>
        <v>0</v>
      </c>
      <c r="BG316" s="18">
        <f t="shared" si="254"/>
        <v>0</v>
      </c>
      <c r="BH316" s="18">
        <f t="shared" si="255"/>
        <v>0</v>
      </c>
    </row>
    <row r="317" spans="8:60" x14ac:dyDescent="0.25">
      <c r="H317" s="6" t="str">
        <f>IFERROR(VLOOKUP(B317,Sheet3!$A$1:$C$500,2,0),"")</f>
        <v/>
      </c>
      <c r="I317" s="2">
        <f t="shared" si="216"/>
        <v>0</v>
      </c>
      <c r="J317" s="2">
        <f t="shared" si="217"/>
        <v>0</v>
      </c>
      <c r="K317" s="12" t="str">
        <f>IFERROR(VLOOKUP(B317,Sheet3!$A$1:$C$500,3,0),"")</f>
        <v/>
      </c>
      <c r="L317" s="2">
        <f t="shared" si="218"/>
        <v>0</v>
      </c>
      <c r="M317" s="2">
        <f t="shared" si="219"/>
        <v>0</v>
      </c>
      <c r="N317">
        <f t="shared" si="256"/>
        <v>0</v>
      </c>
      <c r="O317">
        <f>SUMPRODUCT(($B317=[1]程序注册表!$C$2:$C$3000)*($O$1=[1]程序注册表!$F$2:$F$3000)*([1]程序注册表!$X$2:$X$3000))</f>
        <v>0</v>
      </c>
      <c r="P317">
        <f>SUMPRODUCT(($B317=[1]程序注册表!$C$2:$C$3000)*($P$1=[1]程序注册表!$F$2:$F$3000)*([1]程序注册表!$X$2:$X$3000))</f>
        <v>0</v>
      </c>
      <c r="Q317">
        <f>SUMPRODUCT(($B317=[1]程序注册表!$C$2:$C$3000)*($Q$1=[1]程序注册表!$F$2:$F$3000)*([1]程序注册表!$X$2:$X$3000))</f>
        <v>0</v>
      </c>
      <c r="R317">
        <f>SUMPRODUCT(($B317=[1]程序注册表!$C$2:$C$3000)*($R$1=[1]程序注册表!$F$2:$F$3000)*([1]程序注册表!$X$2:$X$3000))</f>
        <v>0</v>
      </c>
      <c r="S317">
        <f>SUMPRODUCT(($B317=[1]程序注册表!$C$2:$C$3000)*($S$1=[1]程序注册表!$F$2:$F$3000)*([1]程序注册表!$X$2:$X$3000))</f>
        <v>0</v>
      </c>
      <c r="T317">
        <f>SUMPRODUCT(($B317=[1]程序注册表!$C$2:$C$3000)*($T$1=[1]程序注册表!$F$2:$F$3000)*([1]程序注册表!$X$2:$X$3000))</f>
        <v>0</v>
      </c>
      <c r="U317">
        <f>SUMPRODUCT(($B317=[1]程序注册表!$C$2:$C$3000)*($U$1=[1]程序注册表!$F$2:$F$3000)*([1]程序注册表!$X$2:$X$3000))</f>
        <v>0</v>
      </c>
      <c r="V317">
        <f>SUMPRODUCT(($B317=[1]程序注册表!$C$2:$C$3000)*($V$1=[1]程序注册表!$F$2:$F$3000)*([1]程序注册表!$X$2:$X$3000))</f>
        <v>0</v>
      </c>
      <c r="W317">
        <f>SUMPRODUCT(($B317=[1]程序注册表!$C$2:$C$3000)*($W$1=[1]程序注册表!$F$2:$F$3000)*([1]程序注册表!$X$2:$X$3000))</f>
        <v>0</v>
      </c>
      <c r="X317">
        <f>SUMPRODUCT(($B317=[1]程序注册表!$C$2:$C$3000)*($X$1=[1]程序注册表!$F$2:$F$3000)*([1]程序注册表!$X$2:$X$3000))</f>
        <v>0</v>
      </c>
      <c r="Y317" s="9">
        <f t="shared" si="220"/>
        <v>0</v>
      </c>
      <c r="Z317" s="9">
        <f t="shared" si="221"/>
        <v>0</v>
      </c>
      <c r="AA317" s="9">
        <f t="shared" si="222"/>
        <v>0</v>
      </c>
      <c r="AB317" s="9">
        <f t="shared" si="223"/>
        <v>0</v>
      </c>
      <c r="AC317" s="9">
        <f t="shared" si="224"/>
        <v>0</v>
      </c>
      <c r="AD317" s="9">
        <f t="shared" si="225"/>
        <v>0</v>
      </c>
      <c r="AE317" s="9">
        <f t="shared" si="226"/>
        <v>0</v>
      </c>
      <c r="AF317" s="9">
        <f t="shared" si="227"/>
        <v>0</v>
      </c>
      <c r="AG317" s="9">
        <f t="shared" si="228"/>
        <v>0</v>
      </c>
      <c r="AH317" s="14">
        <f t="shared" si="229"/>
        <v>0</v>
      </c>
      <c r="AI317" s="14">
        <f t="shared" si="230"/>
        <v>0</v>
      </c>
      <c r="AJ317" s="14">
        <f t="shared" si="231"/>
        <v>0</v>
      </c>
      <c r="AK317" s="14">
        <f t="shared" si="232"/>
        <v>0</v>
      </c>
      <c r="AL317" s="14">
        <f t="shared" si="233"/>
        <v>0</v>
      </c>
      <c r="AM317" s="14">
        <f t="shared" si="234"/>
        <v>0</v>
      </c>
      <c r="AN317" s="14">
        <f t="shared" si="235"/>
        <v>0</v>
      </c>
      <c r="AO317" s="14">
        <f t="shared" si="236"/>
        <v>0</v>
      </c>
      <c r="AP317" s="14">
        <f t="shared" si="237"/>
        <v>0</v>
      </c>
      <c r="AQ317" s="16">
        <f t="shared" si="238"/>
        <v>0</v>
      </c>
      <c r="AR317" s="16">
        <f t="shared" si="239"/>
        <v>0</v>
      </c>
      <c r="AS317" s="16">
        <f t="shared" si="240"/>
        <v>0</v>
      </c>
      <c r="AT317" s="16">
        <f t="shared" si="241"/>
        <v>0</v>
      </c>
      <c r="AU317" s="16">
        <f t="shared" si="242"/>
        <v>0</v>
      </c>
      <c r="AV317" s="16">
        <f t="shared" si="243"/>
        <v>0</v>
      </c>
      <c r="AW317" s="16">
        <f t="shared" si="244"/>
        <v>0</v>
      </c>
      <c r="AX317" s="16">
        <f t="shared" si="245"/>
        <v>0</v>
      </c>
      <c r="AY317" s="16">
        <f t="shared" si="246"/>
        <v>0</v>
      </c>
      <c r="AZ317" s="18">
        <f t="shared" si="247"/>
        <v>0</v>
      </c>
      <c r="BA317" s="18">
        <f t="shared" si="248"/>
        <v>0</v>
      </c>
      <c r="BB317" s="18">
        <f t="shared" si="249"/>
        <v>0</v>
      </c>
      <c r="BC317" s="18">
        <f t="shared" si="250"/>
        <v>0</v>
      </c>
      <c r="BD317" s="18">
        <f t="shared" si="251"/>
        <v>0</v>
      </c>
      <c r="BE317" s="18">
        <f t="shared" si="252"/>
        <v>0</v>
      </c>
      <c r="BF317" s="18">
        <f t="shared" si="253"/>
        <v>0</v>
      </c>
      <c r="BG317" s="18">
        <f t="shared" si="254"/>
        <v>0</v>
      </c>
      <c r="BH317" s="18">
        <f t="shared" si="255"/>
        <v>0</v>
      </c>
    </row>
    <row r="318" spans="8:60" x14ac:dyDescent="0.25">
      <c r="H318" s="6" t="str">
        <f>IFERROR(VLOOKUP(B318,Sheet3!$A$1:$C$500,2,0),"")</f>
        <v/>
      </c>
      <c r="I318" s="2">
        <f t="shared" si="216"/>
        <v>0</v>
      </c>
      <c r="J318" s="2">
        <f t="shared" si="217"/>
        <v>0</v>
      </c>
      <c r="K318" s="12" t="str">
        <f>IFERROR(VLOOKUP(B318,Sheet3!$A$1:$C$500,3,0),"")</f>
        <v/>
      </c>
      <c r="L318" s="2">
        <f t="shared" si="218"/>
        <v>0</v>
      </c>
      <c r="M318" s="2">
        <f t="shared" si="219"/>
        <v>0</v>
      </c>
      <c r="N318">
        <f t="shared" si="256"/>
        <v>0</v>
      </c>
      <c r="O318">
        <f>SUMPRODUCT(($B318=[1]程序注册表!$C$2:$C$3000)*($O$1=[1]程序注册表!$F$2:$F$3000)*([1]程序注册表!$X$2:$X$3000))</f>
        <v>0</v>
      </c>
      <c r="P318">
        <f>SUMPRODUCT(($B318=[1]程序注册表!$C$2:$C$3000)*($P$1=[1]程序注册表!$F$2:$F$3000)*([1]程序注册表!$X$2:$X$3000))</f>
        <v>0</v>
      </c>
      <c r="Q318">
        <f>SUMPRODUCT(($B318=[1]程序注册表!$C$2:$C$3000)*($Q$1=[1]程序注册表!$F$2:$F$3000)*([1]程序注册表!$X$2:$X$3000))</f>
        <v>0</v>
      </c>
      <c r="R318">
        <f>SUMPRODUCT(($B318=[1]程序注册表!$C$2:$C$3000)*($R$1=[1]程序注册表!$F$2:$F$3000)*([1]程序注册表!$X$2:$X$3000))</f>
        <v>0</v>
      </c>
      <c r="S318">
        <f>SUMPRODUCT(($B318=[1]程序注册表!$C$2:$C$3000)*($S$1=[1]程序注册表!$F$2:$F$3000)*([1]程序注册表!$X$2:$X$3000))</f>
        <v>0</v>
      </c>
      <c r="T318">
        <f>SUMPRODUCT(($B318=[1]程序注册表!$C$2:$C$3000)*($T$1=[1]程序注册表!$F$2:$F$3000)*([1]程序注册表!$X$2:$X$3000))</f>
        <v>0</v>
      </c>
      <c r="U318">
        <f>SUMPRODUCT(($B318=[1]程序注册表!$C$2:$C$3000)*($U$1=[1]程序注册表!$F$2:$F$3000)*([1]程序注册表!$X$2:$X$3000))</f>
        <v>0</v>
      </c>
      <c r="V318">
        <f>SUMPRODUCT(($B318=[1]程序注册表!$C$2:$C$3000)*($V$1=[1]程序注册表!$F$2:$F$3000)*([1]程序注册表!$X$2:$X$3000))</f>
        <v>0</v>
      </c>
      <c r="W318">
        <f>SUMPRODUCT(($B318=[1]程序注册表!$C$2:$C$3000)*($W$1=[1]程序注册表!$F$2:$F$3000)*([1]程序注册表!$X$2:$X$3000))</f>
        <v>0</v>
      </c>
      <c r="X318">
        <f>SUMPRODUCT(($B318=[1]程序注册表!$C$2:$C$3000)*($X$1=[1]程序注册表!$F$2:$F$3000)*([1]程序注册表!$X$2:$X$3000))</f>
        <v>0</v>
      </c>
      <c r="Y318" s="9">
        <f t="shared" si="220"/>
        <v>0</v>
      </c>
      <c r="Z318" s="9">
        <f t="shared" si="221"/>
        <v>0</v>
      </c>
      <c r="AA318" s="9">
        <f t="shared" si="222"/>
        <v>0</v>
      </c>
      <c r="AB318" s="9">
        <f t="shared" si="223"/>
        <v>0</v>
      </c>
      <c r="AC318" s="9">
        <f t="shared" si="224"/>
        <v>0</v>
      </c>
      <c r="AD318" s="9">
        <f t="shared" si="225"/>
        <v>0</v>
      </c>
      <c r="AE318" s="9">
        <f t="shared" si="226"/>
        <v>0</v>
      </c>
      <c r="AF318" s="9">
        <f t="shared" si="227"/>
        <v>0</v>
      </c>
      <c r="AG318" s="9">
        <f t="shared" si="228"/>
        <v>0</v>
      </c>
      <c r="AH318" s="14">
        <f t="shared" si="229"/>
        <v>0</v>
      </c>
      <c r="AI318" s="14">
        <f t="shared" si="230"/>
        <v>0</v>
      </c>
      <c r="AJ318" s="14">
        <f t="shared" si="231"/>
        <v>0</v>
      </c>
      <c r="AK318" s="14">
        <f t="shared" si="232"/>
        <v>0</v>
      </c>
      <c r="AL318" s="14">
        <f t="shared" si="233"/>
        <v>0</v>
      </c>
      <c r="AM318" s="14">
        <f t="shared" si="234"/>
        <v>0</v>
      </c>
      <c r="AN318" s="14">
        <f t="shared" si="235"/>
        <v>0</v>
      </c>
      <c r="AO318" s="14">
        <f t="shared" si="236"/>
        <v>0</v>
      </c>
      <c r="AP318" s="14">
        <f t="shared" si="237"/>
        <v>0</v>
      </c>
      <c r="AQ318" s="16">
        <f t="shared" si="238"/>
        <v>0</v>
      </c>
      <c r="AR318" s="16">
        <f t="shared" si="239"/>
        <v>0</v>
      </c>
      <c r="AS318" s="16">
        <f t="shared" si="240"/>
        <v>0</v>
      </c>
      <c r="AT318" s="16">
        <f t="shared" si="241"/>
        <v>0</v>
      </c>
      <c r="AU318" s="16">
        <f t="shared" si="242"/>
        <v>0</v>
      </c>
      <c r="AV318" s="16">
        <f t="shared" si="243"/>
        <v>0</v>
      </c>
      <c r="AW318" s="16">
        <f t="shared" si="244"/>
        <v>0</v>
      </c>
      <c r="AX318" s="16">
        <f t="shared" si="245"/>
        <v>0</v>
      </c>
      <c r="AY318" s="16">
        <f t="shared" si="246"/>
        <v>0</v>
      </c>
      <c r="AZ318" s="18">
        <f t="shared" si="247"/>
        <v>0</v>
      </c>
      <c r="BA318" s="18">
        <f t="shared" si="248"/>
        <v>0</v>
      </c>
      <c r="BB318" s="18">
        <f t="shared" si="249"/>
        <v>0</v>
      </c>
      <c r="BC318" s="18">
        <f t="shared" si="250"/>
        <v>0</v>
      </c>
      <c r="BD318" s="18">
        <f t="shared" si="251"/>
        <v>0</v>
      </c>
      <c r="BE318" s="18">
        <f t="shared" si="252"/>
        <v>0</v>
      </c>
      <c r="BF318" s="18">
        <f t="shared" si="253"/>
        <v>0</v>
      </c>
      <c r="BG318" s="18">
        <f t="shared" si="254"/>
        <v>0</v>
      </c>
      <c r="BH318" s="18">
        <f t="shared" si="255"/>
        <v>0</v>
      </c>
    </row>
    <row r="319" spans="8:60" x14ac:dyDescent="0.25">
      <c r="H319" s="6" t="str">
        <f>IFERROR(VLOOKUP(B319,Sheet3!$A$1:$C$500,2,0),"")</f>
        <v/>
      </c>
      <c r="I319" s="2">
        <f t="shared" si="216"/>
        <v>0</v>
      </c>
      <c r="J319" s="2">
        <f t="shared" si="217"/>
        <v>0</v>
      </c>
      <c r="K319" s="12" t="str">
        <f>IFERROR(VLOOKUP(B319,Sheet3!$A$1:$C$500,3,0),"")</f>
        <v/>
      </c>
      <c r="L319" s="2">
        <f t="shared" si="218"/>
        <v>0</v>
      </c>
      <c r="M319" s="2">
        <f t="shared" si="219"/>
        <v>0</v>
      </c>
      <c r="N319">
        <f t="shared" si="256"/>
        <v>0</v>
      </c>
      <c r="O319">
        <f>SUMPRODUCT(($B319=[1]程序注册表!$C$2:$C$3000)*($O$1=[1]程序注册表!$F$2:$F$3000)*([1]程序注册表!$X$2:$X$3000))</f>
        <v>0</v>
      </c>
      <c r="P319">
        <f>SUMPRODUCT(($B319=[1]程序注册表!$C$2:$C$3000)*($P$1=[1]程序注册表!$F$2:$F$3000)*([1]程序注册表!$X$2:$X$3000))</f>
        <v>0</v>
      </c>
      <c r="Q319">
        <f>SUMPRODUCT(($B319=[1]程序注册表!$C$2:$C$3000)*($Q$1=[1]程序注册表!$F$2:$F$3000)*([1]程序注册表!$X$2:$X$3000))</f>
        <v>0</v>
      </c>
      <c r="R319">
        <f>SUMPRODUCT(($B319=[1]程序注册表!$C$2:$C$3000)*($R$1=[1]程序注册表!$F$2:$F$3000)*([1]程序注册表!$X$2:$X$3000))</f>
        <v>0</v>
      </c>
      <c r="S319">
        <f>SUMPRODUCT(($B319=[1]程序注册表!$C$2:$C$3000)*($S$1=[1]程序注册表!$F$2:$F$3000)*([1]程序注册表!$X$2:$X$3000))</f>
        <v>0</v>
      </c>
      <c r="T319">
        <f>SUMPRODUCT(($B319=[1]程序注册表!$C$2:$C$3000)*($T$1=[1]程序注册表!$F$2:$F$3000)*([1]程序注册表!$X$2:$X$3000))</f>
        <v>0</v>
      </c>
      <c r="U319">
        <f>SUMPRODUCT(($B319=[1]程序注册表!$C$2:$C$3000)*($U$1=[1]程序注册表!$F$2:$F$3000)*([1]程序注册表!$X$2:$X$3000))</f>
        <v>0</v>
      </c>
      <c r="V319">
        <f>SUMPRODUCT(($B319=[1]程序注册表!$C$2:$C$3000)*($V$1=[1]程序注册表!$F$2:$F$3000)*([1]程序注册表!$X$2:$X$3000))</f>
        <v>0</v>
      </c>
      <c r="W319">
        <f>SUMPRODUCT(($B319=[1]程序注册表!$C$2:$C$3000)*($W$1=[1]程序注册表!$F$2:$F$3000)*([1]程序注册表!$X$2:$X$3000))</f>
        <v>0</v>
      </c>
      <c r="X319">
        <f>SUMPRODUCT(($B319=[1]程序注册表!$C$2:$C$3000)*($X$1=[1]程序注册表!$F$2:$F$3000)*([1]程序注册表!$X$2:$X$3000))</f>
        <v>0</v>
      </c>
      <c r="Y319" s="9">
        <f t="shared" si="220"/>
        <v>0</v>
      </c>
      <c r="Z319" s="9">
        <f t="shared" si="221"/>
        <v>0</v>
      </c>
      <c r="AA319" s="9">
        <f t="shared" si="222"/>
        <v>0</v>
      </c>
      <c r="AB319" s="9">
        <f t="shared" si="223"/>
        <v>0</v>
      </c>
      <c r="AC319" s="9">
        <f t="shared" si="224"/>
        <v>0</v>
      </c>
      <c r="AD319" s="9">
        <f t="shared" si="225"/>
        <v>0</v>
      </c>
      <c r="AE319" s="9">
        <f t="shared" si="226"/>
        <v>0</v>
      </c>
      <c r="AF319" s="9">
        <f t="shared" si="227"/>
        <v>0</v>
      </c>
      <c r="AG319" s="9">
        <f t="shared" si="228"/>
        <v>0</v>
      </c>
      <c r="AH319" s="14">
        <f t="shared" si="229"/>
        <v>0</v>
      </c>
      <c r="AI319" s="14">
        <f t="shared" si="230"/>
        <v>0</v>
      </c>
      <c r="AJ319" s="14">
        <f t="shared" si="231"/>
        <v>0</v>
      </c>
      <c r="AK319" s="14">
        <f t="shared" si="232"/>
        <v>0</v>
      </c>
      <c r="AL319" s="14">
        <f t="shared" si="233"/>
        <v>0</v>
      </c>
      <c r="AM319" s="14">
        <f t="shared" si="234"/>
        <v>0</v>
      </c>
      <c r="AN319" s="14">
        <f t="shared" si="235"/>
        <v>0</v>
      </c>
      <c r="AO319" s="14">
        <f t="shared" si="236"/>
        <v>0</v>
      </c>
      <c r="AP319" s="14">
        <f t="shared" si="237"/>
        <v>0</v>
      </c>
      <c r="AQ319" s="16">
        <f t="shared" si="238"/>
        <v>0</v>
      </c>
      <c r="AR319" s="16">
        <f t="shared" si="239"/>
        <v>0</v>
      </c>
      <c r="AS319" s="16">
        <f t="shared" si="240"/>
        <v>0</v>
      </c>
      <c r="AT319" s="16">
        <f t="shared" si="241"/>
        <v>0</v>
      </c>
      <c r="AU319" s="16">
        <f t="shared" si="242"/>
        <v>0</v>
      </c>
      <c r="AV319" s="16">
        <f t="shared" si="243"/>
        <v>0</v>
      </c>
      <c r="AW319" s="16">
        <f t="shared" si="244"/>
        <v>0</v>
      </c>
      <c r="AX319" s="16">
        <f t="shared" si="245"/>
        <v>0</v>
      </c>
      <c r="AY319" s="16">
        <f t="shared" si="246"/>
        <v>0</v>
      </c>
      <c r="AZ319" s="18">
        <f t="shared" si="247"/>
        <v>0</v>
      </c>
      <c r="BA319" s="18">
        <f t="shared" si="248"/>
        <v>0</v>
      </c>
      <c r="BB319" s="18">
        <f t="shared" si="249"/>
        <v>0</v>
      </c>
      <c r="BC319" s="18">
        <f t="shared" si="250"/>
        <v>0</v>
      </c>
      <c r="BD319" s="18">
        <f t="shared" si="251"/>
        <v>0</v>
      </c>
      <c r="BE319" s="18">
        <f t="shared" si="252"/>
        <v>0</v>
      </c>
      <c r="BF319" s="18">
        <f t="shared" si="253"/>
        <v>0</v>
      </c>
      <c r="BG319" s="18">
        <f t="shared" si="254"/>
        <v>0</v>
      </c>
      <c r="BH319" s="18">
        <f t="shared" si="255"/>
        <v>0</v>
      </c>
    </row>
    <row r="320" spans="8:60" x14ac:dyDescent="0.25">
      <c r="H320" s="6" t="str">
        <f>IFERROR(VLOOKUP(B320,Sheet3!$A$1:$C$500,2,0),"")</f>
        <v/>
      </c>
      <c r="I320" s="2">
        <f t="shared" si="216"/>
        <v>0</v>
      </c>
      <c r="J320" s="2">
        <f t="shared" si="217"/>
        <v>0</v>
      </c>
      <c r="K320" s="12" t="str">
        <f>IFERROR(VLOOKUP(B320,Sheet3!$A$1:$C$500,3,0),"")</f>
        <v/>
      </c>
      <c r="L320" s="2">
        <f t="shared" si="218"/>
        <v>0</v>
      </c>
      <c r="M320" s="2">
        <f t="shared" si="219"/>
        <v>0</v>
      </c>
      <c r="N320">
        <f t="shared" si="256"/>
        <v>0</v>
      </c>
      <c r="O320">
        <f>SUMPRODUCT(($B320=[1]程序注册表!$C$2:$C$3000)*($O$1=[1]程序注册表!$F$2:$F$3000)*([1]程序注册表!$X$2:$X$3000))</f>
        <v>0</v>
      </c>
      <c r="P320">
        <f>SUMPRODUCT(($B320=[1]程序注册表!$C$2:$C$3000)*($P$1=[1]程序注册表!$F$2:$F$3000)*([1]程序注册表!$X$2:$X$3000))</f>
        <v>0</v>
      </c>
      <c r="Q320">
        <f>SUMPRODUCT(($B320=[1]程序注册表!$C$2:$C$3000)*($Q$1=[1]程序注册表!$F$2:$F$3000)*([1]程序注册表!$X$2:$X$3000))</f>
        <v>0</v>
      </c>
      <c r="R320">
        <f>SUMPRODUCT(($B320=[1]程序注册表!$C$2:$C$3000)*($R$1=[1]程序注册表!$F$2:$F$3000)*([1]程序注册表!$X$2:$X$3000))</f>
        <v>0</v>
      </c>
      <c r="S320">
        <f>SUMPRODUCT(($B320=[1]程序注册表!$C$2:$C$3000)*($S$1=[1]程序注册表!$F$2:$F$3000)*([1]程序注册表!$X$2:$X$3000))</f>
        <v>0</v>
      </c>
      <c r="T320">
        <f>SUMPRODUCT(($B320=[1]程序注册表!$C$2:$C$3000)*($T$1=[1]程序注册表!$F$2:$F$3000)*([1]程序注册表!$X$2:$X$3000))</f>
        <v>0</v>
      </c>
      <c r="U320">
        <f>SUMPRODUCT(($B320=[1]程序注册表!$C$2:$C$3000)*($U$1=[1]程序注册表!$F$2:$F$3000)*([1]程序注册表!$X$2:$X$3000))</f>
        <v>0</v>
      </c>
      <c r="V320">
        <f>SUMPRODUCT(($B320=[1]程序注册表!$C$2:$C$3000)*($V$1=[1]程序注册表!$F$2:$F$3000)*([1]程序注册表!$X$2:$X$3000))</f>
        <v>0</v>
      </c>
      <c r="W320">
        <f>SUMPRODUCT(($B320=[1]程序注册表!$C$2:$C$3000)*($W$1=[1]程序注册表!$F$2:$F$3000)*([1]程序注册表!$X$2:$X$3000))</f>
        <v>0</v>
      </c>
      <c r="X320">
        <f>SUMPRODUCT(($B320=[1]程序注册表!$C$2:$C$3000)*($X$1=[1]程序注册表!$F$2:$F$3000)*([1]程序注册表!$X$2:$X$3000))</f>
        <v>0</v>
      </c>
      <c r="Y320" s="9">
        <f t="shared" si="220"/>
        <v>0</v>
      </c>
      <c r="Z320" s="9">
        <f t="shared" si="221"/>
        <v>0</v>
      </c>
      <c r="AA320" s="9">
        <f t="shared" si="222"/>
        <v>0</v>
      </c>
      <c r="AB320" s="9">
        <f t="shared" si="223"/>
        <v>0</v>
      </c>
      <c r="AC320" s="9">
        <f t="shared" si="224"/>
        <v>0</v>
      </c>
      <c r="AD320" s="9">
        <f t="shared" si="225"/>
        <v>0</v>
      </c>
      <c r="AE320" s="9">
        <f t="shared" si="226"/>
        <v>0</v>
      </c>
      <c r="AF320" s="9">
        <f t="shared" si="227"/>
        <v>0</v>
      </c>
      <c r="AG320" s="9">
        <f t="shared" si="228"/>
        <v>0</v>
      </c>
      <c r="AH320" s="14">
        <f t="shared" si="229"/>
        <v>0</v>
      </c>
      <c r="AI320" s="14">
        <f t="shared" si="230"/>
        <v>0</v>
      </c>
      <c r="AJ320" s="14">
        <f t="shared" si="231"/>
        <v>0</v>
      </c>
      <c r="AK320" s="14">
        <f t="shared" si="232"/>
        <v>0</v>
      </c>
      <c r="AL320" s="14">
        <f t="shared" si="233"/>
        <v>0</v>
      </c>
      <c r="AM320" s="14">
        <f t="shared" si="234"/>
        <v>0</v>
      </c>
      <c r="AN320" s="14">
        <f t="shared" si="235"/>
        <v>0</v>
      </c>
      <c r="AO320" s="14">
        <f t="shared" si="236"/>
        <v>0</v>
      </c>
      <c r="AP320" s="14">
        <f t="shared" si="237"/>
        <v>0</v>
      </c>
      <c r="AQ320" s="16">
        <f t="shared" si="238"/>
        <v>0</v>
      </c>
      <c r="AR320" s="16">
        <f t="shared" si="239"/>
        <v>0</v>
      </c>
      <c r="AS320" s="16">
        <f t="shared" si="240"/>
        <v>0</v>
      </c>
      <c r="AT320" s="16">
        <f t="shared" si="241"/>
        <v>0</v>
      </c>
      <c r="AU320" s="16">
        <f t="shared" si="242"/>
        <v>0</v>
      </c>
      <c r="AV320" s="16">
        <f t="shared" si="243"/>
        <v>0</v>
      </c>
      <c r="AW320" s="16">
        <f t="shared" si="244"/>
        <v>0</v>
      </c>
      <c r="AX320" s="16">
        <f t="shared" si="245"/>
        <v>0</v>
      </c>
      <c r="AY320" s="16">
        <f t="shared" si="246"/>
        <v>0</v>
      </c>
      <c r="AZ320" s="18">
        <f t="shared" si="247"/>
        <v>0</v>
      </c>
      <c r="BA320" s="18">
        <f t="shared" si="248"/>
        <v>0</v>
      </c>
      <c r="BB320" s="18">
        <f t="shared" si="249"/>
        <v>0</v>
      </c>
      <c r="BC320" s="18">
        <f t="shared" si="250"/>
        <v>0</v>
      </c>
      <c r="BD320" s="18">
        <f t="shared" si="251"/>
        <v>0</v>
      </c>
      <c r="BE320" s="18">
        <f t="shared" si="252"/>
        <v>0</v>
      </c>
      <c r="BF320" s="18">
        <f t="shared" si="253"/>
        <v>0</v>
      </c>
      <c r="BG320" s="18">
        <f t="shared" si="254"/>
        <v>0</v>
      </c>
      <c r="BH320" s="18">
        <f t="shared" si="255"/>
        <v>0</v>
      </c>
    </row>
    <row r="321" spans="8:60" x14ac:dyDescent="0.25">
      <c r="H321" s="6" t="str">
        <f>IFERROR(VLOOKUP(B321,Sheet3!$A$1:$C$500,2,0),"")</f>
        <v/>
      </c>
      <c r="I321" s="2">
        <f t="shared" si="216"/>
        <v>0</v>
      </c>
      <c r="J321" s="2">
        <f t="shared" si="217"/>
        <v>0</v>
      </c>
      <c r="K321" s="12" t="str">
        <f>IFERROR(VLOOKUP(B321,Sheet3!$A$1:$C$500,3,0),"")</f>
        <v/>
      </c>
      <c r="L321" s="2">
        <f t="shared" si="218"/>
        <v>0</v>
      </c>
      <c r="M321" s="2">
        <f t="shared" si="219"/>
        <v>0</v>
      </c>
      <c r="N321">
        <f t="shared" si="256"/>
        <v>0</v>
      </c>
      <c r="O321">
        <f>SUMPRODUCT(($B321=[1]程序注册表!$C$2:$C$3000)*($O$1=[1]程序注册表!$F$2:$F$3000)*([1]程序注册表!$X$2:$X$3000))</f>
        <v>0</v>
      </c>
      <c r="P321">
        <f>SUMPRODUCT(($B321=[1]程序注册表!$C$2:$C$3000)*($P$1=[1]程序注册表!$F$2:$F$3000)*([1]程序注册表!$X$2:$X$3000))</f>
        <v>0</v>
      </c>
      <c r="Q321">
        <f>SUMPRODUCT(($B321=[1]程序注册表!$C$2:$C$3000)*($Q$1=[1]程序注册表!$F$2:$F$3000)*([1]程序注册表!$X$2:$X$3000))</f>
        <v>0</v>
      </c>
      <c r="R321">
        <f>SUMPRODUCT(($B321=[1]程序注册表!$C$2:$C$3000)*($R$1=[1]程序注册表!$F$2:$F$3000)*([1]程序注册表!$X$2:$X$3000))</f>
        <v>0</v>
      </c>
      <c r="S321">
        <f>SUMPRODUCT(($B321=[1]程序注册表!$C$2:$C$3000)*($S$1=[1]程序注册表!$F$2:$F$3000)*([1]程序注册表!$X$2:$X$3000))</f>
        <v>0</v>
      </c>
      <c r="T321">
        <f>SUMPRODUCT(($B321=[1]程序注册表!$C$2:$C$3000)*($T$1=[1]程序注册表!$F$2:$F$3000)*([1]程序注册表!$X$2:$X$3000))</f>
        <v>0</v>
      </c>
      <c r="U321">
        <f>SUMPRODUCT(($B321=[1]程序注册表!$C$2:$C$3000)*($U$1=[1]程序注册表!$F$2:$F$3000)*([1]程序注册表!$X$2:$X$3000))</f>
        <v>0</v>
      </c>
      <c r="V321">
        <f>SUMPRODUCT(($B321=[1]程序注册表!$C$2:$C$3000)*($V$1=[1]程序注册表!$F$2:$F$3000)*([1]程序注册表!$X$2:$X$3000))</f>
        <v>0</v>
      </c>
      <c r="W321">
        <f>SUMPRODUCT(($B321=[1]程序注册表!$C$2:$C$3000)*($W$1=[1]程序注册表!$F$2:$F$3000)*([1]程序注册表!$X$2:$X$3000))</f>
        <v>0</v>
      </c>
      <c r="X321">
        <f>SUMPRODUCT(($B321=[1]程序注册表!$C$2:$C$3000)*($X$1=[1]程序注册表!$F$2:$F$3000)*([1]程序注册表!$X$2:$X$3000))</f>
        <v>0</v>
      </c>
      <c r="Y321" s="9">
        <f t="shared" si="220"/>
        <v>0</v>
      </c>
      <c r="Z321" s="9">
        <f t="shared" si="221"/>
        <v>0</v>
      </c>
      <c r="AA321" s="9">
        <f t="shared" si="222"/>
        <v>0</v>
      </c>
      <c r="AB321" s="9">
        <f t="shared" si="223"/>
        <v>0</v>
      </c>
      <c r="AC321" s="9">
        <f t="shared" si="224"/>
        <v>0</v>
      </c>
      <c r="AD321" s="9">
        <f t="shared" si="225"/>
        <v>0</v>
      </c>
      <c r="AE321" s="9">
        <f t="shared" si="226"/>
        <v>0</v>
      </c>
      <c r="AF321" s="9">
        <f t="shared" si="227"/>
        <v>0</v>
      </c>
      <c r="AG321" s="9">
        <f t="shared" si="228"/>
        <v>0</v>
      </c>
      <c r="AH321" s="14">
        <f t="shared" si="229"/>
        <v>0</v>
      </c>
      <c r="AI321" s="14">
        <f t="shared" si="230"/>
        <v>0</v>
      </c>
      <c r="AJ321" s="14">
        <f t="shared" si="231"/>
        <v>0</v>
      </c>
      <c r="AK321" s="14">
        <f t="shared" si="232"/>
        <v>0</v>
      </c>
      <c r="AL321" s="14">
        <f t="shared" si="233"/>
        <v>0</v>
      </c>
      <c r="AM321" s="14">
        <f t="shared" si="234"/>
        <v>0</v>
      </c>
      <c r="AN321" s="14">
        <f t="shared" si="235"/>
        <v>0</v>
      </c>
      <c r="AO321" s="14">
        <f t="shared" si="236"/>
        <v>0</v>
      </c>
      <c r="AP321" s="14">
        <f t="shared" si="237"/>
        <v>0</v>
      </c>
      <c r="AQ321" s="16">
        <f t="shared" si="238"/>
        <v>0</v>
      </c>
      <c r="AR321" s="16">
        <f t="shared" si="239"/>
        <v>0</v>
      </c>
      <c r="AS321" s="16">
        <f t="shared" si="240"/>
        <v>0</v>
      </c>
      <c r="AT321" s="16">
        <f t="shared" si="241"/>
        <v>0</v>
      </c>
      <c r="AU321" s="16">
        <f t="shared" si="242"/>
        <v>0</v>
      </c>
      <c r="AV321" s="16">
        <f t="shared" si="243"/>
        <v>0</v>
      </c>
      <c r="AW321" s="16">
        <f t="shared" si="244"/>
        <v>0</v>
      </c>
      <c r="AX321" s="16">
        <f t="shared" si="245"/>
        <v>0</v>
      </c>
      <c r="AY321" s="16">
        <f t="shared" si="246"/>
        <v>0</v>
      </c>
      <c r="AZ321" s="18">
        <f t="shared" si="247"/>
        <v>0</v>
      </c>
      <c r="BA321" s="18">
        <f t="shared" si="248"/>
        <v>0</v>
      </c>
      <c r="BB321" s="18">
        <f t="shared" si="249"/>
        <v>0</v>
      </c>
      <c r="BC321" s="18">
        <f t="shared" si="250"/>
        <v>0</v>
      </c>
      <c r="BD321" s="18">
        <f t="shared" si="251"/>
        <v>0</v>
      </c>
      <c r="BE321" s="18">
        <f t="shared" si="252"/>
        <v>0</v>
      </c>
      <c r="BF321" s="18">
        <f t="shared" si="253"/>
        <v>0</v>
      </c>
      <c r="BG321" s="18">
        <f t="shared" si="254"/>
        <v>0</v>
      </c>
      <c r="BH321" s="18">
        <f t="shared" si="255"/>
        <v>0</v>
      </c>
    </row>
    <row r="322" spans="8:60" x14ac:dyDescent="0.25">
      <c r="H322" s="6" t="str">
        <f>IFERROR(VLOOKUP(B322,Sheet3!$A$1:$C$500,2,0),"")</f>
        <v/>
      </c>
      <c r="I322" s="2">
        <f t="shared" si="216"/>
        <v>0</v>
      </c>
      <c r="J322" s="2">
        <f t="shared" si="217"/>
        <v>0</v>
      </c>
      <c r="K322" s="12" t="str">
        <f>IFERROR(VLOOKUP(B322,Sheet3!$A$1:$C$500,3,0),"")</f>
        <v/>
      </c>
      <c r="L322" s="2">
        <f t="shared" si="218"/>
        <v>0</v>
      </c>
      <c r="M322" s="2">
        <f t="shared" si="219"/>
        <v>0</v>
      </c>
      <c r="N322">
        <f t="shared" si="256"/>
        <v>0</v>
      </c>
      <c r="O322">
        <f>SUMPRODUCT(($B322=[1]程序注册表!$C$2:$C$3000)*($O$1=[1]程序注册表!$F$2:$F$3000)*([1]程序注册表!$X$2:$X$3000))</f>
        <v>0</v>
      </c>
      <c r="P322">
        <f>SUMPRODUCT(($B322=[1]程序注册表!$C$2:$C$3000)*($P$1=[1]程序注册表!$F$2:$F$3000)*([1]程序注册表!$X$2:$X$3000))</f>
        <v>0</v>
      </c>
      <c r="Q322">
        <f>SUMPRODUCT(($B322=[1]程序注册表!$C$2:$C$3000)*($Q$1=[1]程序注册表!$F$2:$F$3000)*([1]程序注册表!$X$2:$X$3000))</f>
        <v>0</v>
      </c>
      <c r="R322">
        <f>SUMPRODUCT(($B322=[1]程序注册表!$C$2:$C$3000)*($R$1=[1]程序注册表!$F$2:$F$3000)*([1]程序注册表!$X$2:$X$3000))</f>
        <v>0</v>
      </c>
      <c r="S322">
        <f>SUMPRODUCT(($B322=[1]程序注册表!$C$2:$C$3000)*($S$1=[1]程序注册表!$F$2:$F$3000)*([1]程序注册表!$X$2:$X$3000))</f>
        <v>0</v>
      </c>
      <c r="T322">
        <f>SUMPRODUCT(($B322=[1]程序注册表!$C$2:$C$3000)*($T$1=[1]程序注册表!$F$2:$F$3000)*([1]程序注册表!$X$2:$X$3000))</f>
        <v>0</v>
      </c>
      <c r="U322">
        <f>SUMPRODUCT(($B322=[1]程序注册表!$C$2:$C$3000)*($U$1=[1]程序注册表!$F$2:$F$3000)*([1]程序注册表!$X$2:$X$3000))</f>
        <v>0</v>
      </c>
      <c r="V322">
        <f>SUMPRODUCT(($B322=[1]程序注册表!$C$2:$C$3000)*($V$1=[1]程序注册表!$F$2:$F$3000)*([1]程序注册表!$X$2:$X$3000))</f>
        <v>0</v>
      </c>
      <c r="W322">
        <f>SUMPRODUCT(($B322=[1]程序注册表!$C$2:$C$3000)*($W$1=[1]程序注册表!$F$2:$F$3000)*([1]程序注册表!$X$2:$X$3000))</f>
        <v>0</v>
      </c>
      <c r="X322">
        <f>SUMPRODUCT(($B322=[1]程序注册表!$C$2:$C$3000)*($X$1=[1]程序注册表!$F$2:$F$3000)*([1]程序注册表!$X$2:$X$3000))</f>
        <v>0</v>
      </c>
      <c r="Y322" s="9">
        <f t="shared" si="220"/>
        <v>0</v>
      </c>
      <c r="Z322" s="9">
        <f t="shared" si="221"/>
        <v>0</v>
      </c>
      <c r="AA322" s="9">
        <f t="shared" si="222"/>
        <v>0</v>
      </c>
      <c r="AB322" s="9">
        <f t="shared" si="223"/>
        <v>0</v>
      </c>
      <c r="AC322" s="9">
        <f t="shared" si="224"/>
        <v>0</v>
      </c>
      <c r="AD322" s="9">
        <f t="shared" si="225"/>
        <v>0</v>
      </c>
      <c r="AE322" s="9">
        <f t="shared" si="226"/>
        <v>0</v>
      </c>
      <c r="AF322" s="9">
        <f t="shared" si="227"/>
        <v>0</v>
      </c>
      <c r="AG322" s="9">
        <f t="shared" si="228"/>
        <v>0</v>
      </c>
      <c r="AH322" s="14">
        <f t="shared" si="229"/>
        <v>0</v>
      </c>
      <c r="AI322" s="14">
        <f t="shared" si="230"/>
        <v>0</v>
      </c>
      <c r="AJ322" s="14">
        <f t="shared" si="231"/>
        <v>0</v>
      </c>
      <c r="AK322" s="14">
        <f t="shared" si="232"/>
        <v>0</v>
      </c>
      <c r="AL322" s="14">
        <f t="shared" si="233"/>
        <v>0</v>
      </c>
      <c r="AM322" s="14">
        <f t="shared" si="234"/>
        <v>0</v>
      </c>
      <c r="AN322" s="14">
        <f t="shared" si="235"/>
        <v>0</v>
      </c>
      <c r="AO322" s="14">
        <f t="shared" si="236"/>
        <v>0</v>
      </c>
      <c r="AP322" s="14">
        <f t="shared" si="237"/>
        <v>0</v>
      </c>
      <c r="AQ322" s="16">
        <f t="shared" si="238"/>
        <v>0</v>
      </c>
      <c r="AR322" s="16">
        <f t="shared" si="239"/>
        <v>0</v>
      </c>
      <c r="AS322" s="16">
        <f t="shared" si="240"/>
        <v>0</v>
      </c>
      <c r="AT322" s="16">
        <f t="shared" si="241"/>
        <v>0</v>
      </c>
      <c r="AU322" s="16">
        <f t="shared" si="242"/>
        <v>0</v>
      </c>
      <c r="AV322" s="16">
        <f t="shared" si="243"/>
        <v>0</v>
      </c>
      <c r="AW322" s="16">
        <f t="shared" si="244"/>
        <v>0</v>
      </c>
      <c r="AX322" s="16">
        <f t="shared" si="245"/>
        <v>0</v>
      </c>
      <c r="AY322" s="16">
        <f t="shared" si="246"/>
        <v>0</v>
      </c>
      <c r="AZ322" s="18">
        <f t="shared" si="247"/>
        <v>0</v>
      </c>
      <c r="BA322" s="18">
        <f t="shared" si="248"/>
        <v>0</v>
      </c>
      <c r="BB322" s="18">
        <f t="shared" si="249"/>
        <v>0</v>
      </c>
      <c r="BC322" s="18">
        <f t="shared" si="250"/>
        <v>0</v>
      </c>
      <c r="BD322" s="18">
        <f t="shared" si="251"/>
        <v>0</v>
      </c>
      <c r="BE322" s="18">
        <f t="shared" si="252"/>
        <v>0</v>
      </c>
      <c r="BF322" s="18">
        <f t="shared" si="253"/>
        <v>0</v>
      </c>
      <c r="BG322" s="18">
        <f t="shared" si="254"/>
        <v>0</v>
      </c>
      <c r="BH322" s="18">
        <f t="shared" si="255"/>
        <v>0</v>
      </c>
    </row>
    <row r="323" spans="8:60" x14ac:dyDescent="0.25">
      <c r="H323" s="6" t="str">
        <f>IFERROR(VLOOKUP(B323,Sheet3!$A$1:$C$500,2,0),"")</f>
        <v/>
      </c>
      <c r="I323" s="2">
        <f t="shared" si="216"/>
        <v>0</v>
      </c>
      <c r="J323" s="2">
        <f t="shared" si="217"/>
        <v>0</v>
      </c>
      <c r="K323" s="12" t="str">
        <f>IFERROR(VLOOKUP(B323,Sheet3!$A$1:$C$500,3,0),"")</f>
        <v/>
      </c>
      <c r="L323" s="2">
        <f t="shared" si="218"/>
        <v>0</v>
      </c>
      <c r="M323" s="2">
        <f t="shared" si="219"/>
        <v>0</v>
      </c>
      <c r="N323">
        <f t="shared" si="256"/>
        <v>0</v>
      </c>
      <c r="O323">
        <f>SUMPRODUCT(($B323=[1]程序注册表!$C$2:$C$3000)*($O$1=[1]程序注册表!$F$2:$F$3000)*([1]程序注册表!$X$2:$X$3000))</f>
        <v>0</v>
      </c>
      <c r="P323">
        <f>SUMPRODUCT(($B323=[1]程序注册表!$C$2:$C$3000)*($P$1=[1]程序注册表!$F$2:$F$3000)*([1]程序注册表!$X$2:$X$3000))</f>
        <v>0</v>
      </c>
      <c r="Q323">
        <f>SUMPRODUCT(($B323=[1]程序注册表!$C$2:$C$3000)*($Q$1=[1]程序注册表!$F$2:$F$3000)*([1]程序注册表!$X$2:$X$3000))</f>
        <v>0</v>
      </c>
      <c r="R323">
        <f>SUMPRODUCT(($B323=[1]程序注册表!$C$2:$C$3000)*($R$1=[1]程序注册表!$F$2:$F$3000)*([1]程序注册表!$X$2:$X$3000))</f>
        <v>0</v>
      </c>
      <c r="S323">
        <f>SUMPRODUCT(($B323=[1]程序注册表!$C$2:$C$3000)*($S$1=[1]程序注册表!$F$2:$F$3000)*([1]程序注册表!$X$2:$X$3000))</f>
        <v>0</v>
      </c>
      <c r="T323">
        <f>SUMPRODUCT(($B323=[1]程序注册表!$C$2:$C$3000)*($T$1=[1]程序注册表!$F$2:$F$3000)*([1]程序注册表!$X$2:$X$3000))</f>
        <v>0</v>
      </c>
      <c r="U323">
        <f>SUMPRODUCT(($B323=[1]程序注册表!$C$2:$C$3000)*($U$1=[1]程序注册表!$F$2:$F$3000)*([1]程序注册表!$X$2:$X$3000))</f>
        <v>0</v>
      </c>
      <c r="V323">
        <f>SUMPRODUCT(($B323=[1]程序注册表!$C$2:$C$3000)*($V$1=[1]程序注册表!$F$2:$F$3000)*([1]程序注册表!$X$2:$X$3000))</f>
        <v>0</v>
      </c>
      <c r="W323">
        <f>SUMPRODUCT(($B323=[1]程序注册表!$C$2:$C$3000)*($W$1=[1]程序注册表!$F$2:$F$3000)*([1]程序注册表!$X$2:$X$3000))</f>
        <v>0</v>
      </c>
      <c r="X323">
        <f>SUMPRODUCT(($B323=[1]程序注册表!$C$2:$C$3000)*($X$1=[1]程序注册表!$F$2:$F$3000)*([1]程序注册表!$X$2:$X$3000))</f>
        <v>0</v>
      </c>
      <c r="Y323" s="9">
        <f t="shared" si="220"/>
        <v>0</v>
      </c>
      <c r="Z323" s="9">
        <f t="shared" si="221"/>
        <v>0</v>
      </c>
      <c r="AA323" s="9">
        <f t="shared" si="222"/>
        <v>0</v>
      </c>
      <c r="AB323" s="9">
        <f t="shared" si="223"/>
        <v>0</v>
      </c>
      <c r="AC323" s="9">
        <f t="shared" si="224"/>
        <v>0</v>
      </c>
      <c r="AD323" s="9">
        <f t="shared" si="225"/>
        <v>0</v>
      </c>
      <c r="AE323" s="9">
        <f t="shared" si="226"/>
        <v>0</v>
      </c>
      <c r="AF323" s="9">
        <f t="shared" si="227"/>
        <v>0</v>
      </c>
      <c r="AG323" s="9">
        <f t="shared" si="228"/>
        <v>0</v>
      </c>
      <c r="AH323" s="14">
        <f t="shared" si="229"/>
        <v>0</v>
      </c>
      <c r="AI323" s="14">
        <f t="shared" si="230"/>
        <v>0</v>
      </c>
      <c r="AJ323" s="14">
        <f t="shared" si="231"/>
        <v>0</v>
      </c>
      <c r="AK323" s="14">
        <f t="shared" si="232"/>
        <v>0</v>
      </c>
      <c r="AL323" s="14">
        <f t="shared" si="233"/>
        <v>0</v>
      </c>
      <c r="AM323" s="14">
        <f t="shared" si="234"/>
        <v>0</v>
      </c>
      <c r="AN323" s="14">
        <f t="shared" si="235"/>
        <v>0</v>
      </c>
      <c r="AO323" s="14">
        <f t="shared" si="236"/>
        <v>0</v>
      </c>
      <c r="AP323" s="14">
        <f t="shared" si="237"/>
        <v>0</v>
      </c>
      <c r="AQ323" s="16">
        <f t="shared" si="238"/>
        <v>0</v>
      </c>
      <c r="AR323" s="16">
        <f t="shared" si="239"/>
        <v>0</v>
      </c>
      <c r="AS323" s="16">
        <f t="shared" si="240"/>
        <v>0</v>
      </c>
      <c r="AT323" s="16">
        <f t="shared" si="241"/>
        <v>0</v>
      </c>
      <c r="AU323" s="16">
        <f t="shared" si="242"/>
        <v>0</v>
      </c>
      <c r="AV323" s="16">
        <f t="shared" si="243"/>
        <v>0</v>
      </c>
      <c r="AW323" s="16">
        <f t="shared" si="244"/>
        <v>0</v>
      </c>
      <c r="AX323" s="16">
        <f t="shared" si="245"/>
        <v>0</v>
      </c>
      <c r="AY323" s="16">
        <f t="shared" si="246"/>
        <v>0</v>
      </c>
      <c r="AZ323" s="18">
        <f t="shared" si="247"/>
        <v>0</v>
      </c>
      <c r="BA323" s="18">
        <f t="shared" si="248"/>
        <v>0</v>
      </c>
      <c r="BB323" s="18">
        <f t="shared" si="249"/>
        <v>0</v>
      </c>
      <c r="BC323" s="18">
        <f t="shared" si="250"/>
        <v>0</v>
      </c>
      <c r="BD323" s="18">
        <f t="shared" si="251"/>
        <v>0</v>
      </c>
      <c r="BE323" s="18">
        <f t="shared" si="252"/>
        <v>0</v>
      </c>
      <c r="BF323" s="18">
        <f t="shared" si="253"/>
        <v>0</v>
      </c>
      <c r="BG323" s="18">
        <f t="shared" si="254"/>
        <v>0</v>
      </c>
      <c r="BH323" s="18">
        <f t="shared" si="255"/>
        <v>0</v>
      </c>
    </row>
    <row r="324" spans="8:60" x14ac:dyDescent="0.25">
      <c r="H324" s="6" t="str">
        <f>IFERROR(VLOOKUP(B324,Sheet3!$A$1:$C$500,2,0),"")</f>
        <v/>
      </c>
      <c r="I324" s="2">
        <f t="shared" si="216"/>
        <v>0</v>
      </c>
      <c r="J324" s="2">
        <f t="shared" si="217"/>
        <v>0</v>
      </c>
      <c r="K324" s="12" t="str">
        <f>IFERROR(VLOOKUP(B324,Sheet3!$A$1:$C$500,3,0),"")</f>
        <v/>
      </c>
      <c r="L324" s="2">
        <f t="shared" si="218"/>
        <v>0</v>
      </c>
      <c r="M324" s="2">
        <f t="shared" si="219"/>
        <v>0</v>
      </c>
      <c r="N324">
        <f t="shared" si="256"/>
        <v>0</v>
      </c>
      <c r="O324">
        <f>SUMPRODUCT(($B324=[1]程序注册表!$C$2:$C$3000)*($O$1=[1]程序注册表!$F$2:$F$3000)*([1]程序注册表!$X$2:$X$3000))</f>
        <v>0</v>
      </c>
      <c r="P324">
        <f>SUMPRODUCT(($B324=[1]程序注册表!$C$2:$C$3000)*($P$1=[1]程序注册表!$F$2:$F$3000)*([1]程序注册表!$X$2:$X$3000))</f>
        <v>0</v>
      </c>
      <c r="Q324">
        <f>SUMPRODUCT(($B324=[1]程序注册表!$C$2:$C$3000)*($Q$1=[1]程序注册表!$F$2:$F$3000)*([1]程序注册表!$X$2:$X$3000))</f>
        <v>0</v>
      </c>
      <c r="R324">
        <f>SUMPRODUCT(($B324=[1]程序注册表!$C$2:$C$3000)*($R$1=[1]程序注册表!$F$2:$F$3000)*([1]程序注册表!$X$2:$X$3000))</f>
        <v>0</v>
      </c>
      <c r="S324">
        <f>SUMPRODUCT(($B324=[1]程序注册表!$C$2:$C$3000)*($S$1=[1]程序注册表!$F$2:$F$3000)*([1]程序注册表!$X$2:$X$3000))</f>
        <v>0</v>
      </c>
      <c r="T324">
        <f>SUMPRODUCT(($B324=[1]程序注册表!$C$2:$C$3000)*($T$1=[1]程序注册表!$F$2:$F$3000)*([1]程序注册表!$X$2:$X$3000))</f>
        <v>0</v>
      </c>
      <c r="U324">
        <f>SUMPRODUCT(($B324=[1]程序注册表!$C$2:$C$3000)*($U$1=[1]程序注册表!$F$2:$F$3000)*([1]程序注册表!$X$2:$X$3000))</f>
        <v>0</v>
      </c>
      <c r="V324">
        <f>SUMPRODUCT(($B324=[1]程序注册表!$C$2:$C$3000)*($V$1=[1]程序注册表!$F$2:$F$3000)*([1]程序注册表!$X$2:$X$3000))</f>
        <v>0</v>
      </c>
      <c r="W324">
        <f>SUMPRODUCT(($B324=[1]程序注册表!$C$2:$C$3000)*($W$1=[1]程序注册表!$F$2:$F$3000)*([1]程序注册表!$X$2:$X$3000))</f>
        <v>0</v>
      </c>
      <c r="X324">
        <f>SUMPRODUCT(($B324=[1]程序注册表!$C$2:$C$3000)*($X$1=[1]程序注册表!$F$2:$F$3000)*([1]程序注册表!$X$2:$X$3000))</f>
        <v>0</v>
      </c>
      <c r="Y324" s="9">
        <f t="shared" si="220"/>
        <v>0</v>
      </c>
      <c r="Z324" s="9">
        <f t="shared" si="221"/>
        <v>0</v>
      </c>
      <c r="AA324" s="9">
        <f t="shared" si="222"/>
        <v>0</v>
      </c>
      <c r="AB324" s="9">
        <f t="shared" si="223"/>
        <v>0</v>
      </c>
      <c r="AC324" s="9">
        <f t="shared" si="224"/>
        <v>0</v>
      </c>
      <c r="AD324" s="9">
        <f t="shared" si="225"/>
        <v>0</v>
      </c>
      <c r="AE324" s="9">
        <f t="shared" si="226"/>
        <v>0</v>
      </c>
      <c r="AF324" s="9">
        <f t="shared" si="227"/>
        <v>0</v>
      </c>
      <c r="AG324" s="9">
        <f t="shared" si="228"/>
        <v>0</v>
      </c>
      <c r="AH324" s="14">
        <f t="shared" si="229"/>
        <v>0</v>
      </c>
      <c r="AI324" s="14">
        <f t="shared" si="230"/>
        <v>0</v>
      </c>
      <c r="AJ324" s="14">
        <f t="shared" si="231"/>
        <v>0</v>
      </c>
      <c r="AK324" s="14">
        <f t="shared" si="232"/>
        <v>0</v>
      </c>
      <c r="AL324" s="14">
        <f t="shared" si="233"/>
        <v>0</v>
      </c>
      <c r="AM324" s="14">
        <f t="shared" si="234"/>
        <v>0</v>
      </c>
      <c r="AN324" s="14">
        <f t="shared" si="235"/>
        <v>0</v>
      </c>
      <c r="AO324" s="14">
        <f t="shared" si="236"/>
        <v>0</v>
      </c>
      <c r="AP324" s="14">
        <f t="shared" si="237"/>
        <v>0</v>
      </c>
      <c r="AQ324" s="16">
        <f t="shared" si="238"/>
        <v>0</v>
      </c>
      <c r="AR324" s="16">
        <f t="shared" si="239"/>
        <v>0</v>
      </c>
      <c r="AS324" s="16">
        <f t="shared" si="240"/>
        <v>0</v>
      </c>
      <c r="AT324" s="16">
        <f t="shared" si="241"/>
        <v>0</v>
      </c>
      <c r="AU324" s="16">
        <f t="shared" si="242"/>
        <v>0</v>
      </c>
      <c r="AV324" s="16">
        <f t="shared" si="243"/>
        <v>0</v>
      </c>
      <c r="AW324" s="16">
        <f t="shared" si="244"/>
        <v>0</v>
      </c>
      <c r="AX324" s="16">
        <f t="shared" si="245"/>
        <v>0</v>
      </c>
      <c r="AY324" s="16">
        <f t="shared" si="246"/>
        <v>0</v>
      </c>
      <c r="AZ324" s="18">
        <f t="shared" si="247"/>
        <v>0</v>
      </c>
      <c r="BA324" s="18">
        <f t="shared" si="248"/>
        <v>0</v>
      </c>
      <c r="BB324" s="18">
        <f t="shared" si="249"/>
        <v>0</v>
      </c>
      <c r="BC324" s="18">
        <f t="shared" si="250"/>
        <v>0</v>
      </c>
      <c r="BD324" s="18">
        <f t="shared" si="251"/>
        <v>0</v>
      </c>
      <c r="BE324" s="18">
        <f t="shared" si="252"/>
        <v>0</v>
      </c>
      <c r="BF324" s="18">
        <f t="shared" si="253"/>
        <v>0</v>
      </c>
      <c r="BG324" s="18">
        <f t="shared" si="254"/>
        <v>0</v>
      </c>
      <c r="BH324" s="18">
        <f t="shared" si="255"/>
        <v>0</v>
      </c>
    </row>
    <row r="325" spans="8:60" x14ac:dyDescent="0.25">
      <c r="H325" s="6" t="str">
        <f>IFERROR(VLOOKUP(B325,Sheet3!$A$1:$C$500,2,0),"")</f>
        <v/>
      </c>
      <c r="I325" s="2">
        <f t="shared" si="216"/>
        <v>0</v>
      </c>
      <c r="J325" s="2">
        <f t="shared" si="217"/>
        <v>0</v>
      </c>
      <c r="K325" s="12" t="str">
        <f>IFERROR(VLOOKUP(B325,Sheet3!$A$1:$C$500,3,0),"")</f>
        <v/>
      </c>
      <c r="L325" s="2">
        <f t="shared" si="218"/>
        <v>0</v>
      </c>
      <c r="M325" s="2">
        <f t="shared" si="219"/>
        <v>0</v>
      </c>
      <c r="N325">
        <f t="shared" si="256"/>
        <v>0</v>
      </c>
      <c r="O325">
        <f>SUMPRODUCT(($B325=[1]程序注册表!$C$2:$C$3000)*($O$1=[1]程序注册表!$F$2:$F$3000)*([1]程序注册表!$X$2:$X$3000))</f>
        <v>0</v>
      </c>
      <c r="P325">
        <f>SUMPRODUCT(($B325=[1]程序注册表!$C$2:$C$3000)*($P$1=[1]程序注册表!$F$2:$F$3000)*([1]程序注册表!$X$2:$X$3000))</f>
        <v>0</v>
      </c>
      <c r="Q325">
        <f>SUMPRODUCT(($B325=[1]程序注册表!$C$2:$C$3000)*($Q$1=[1]程序注册表!$F$2:$F$3000)*([1]程序注册表!$X$2:$X$3000))</f>
        <v>0</v>
      </c>
      <c r="R325">
        <f>SUMPRODUCT(($B325=[1]程序注册表!$C$2:$C$3000)*($R$1=[1]程序注册表!$F$2:$F$3000)*([1]程序注册表!$X$2:$X$3000))</f>
        <v>0</v>
      </c>
      <c r="S325">
        <f>SUMPRODUCT(($B325=[1]程序注册表!$C$2:$C$3000)*($S$1=[1]程序注册表!$F$2:$F$3000)*([1]程序注册表!$X$2:$X$3000))</f>
        <v>0</v>
      </c>
      <c r="T325">
        <f>SUMPRODUCT(($B325=[1]程序注册表!$C$2:$C$3000)*($T$1=[1]程序注册表!$F$2:$F$3000)*([1]程序注册表!$X$2:$X$3000))</f>
        <v>0</v>
      </c>
      <c r="U325">
        <f>SUMPRODUCT(($B325=[1]程序注册表!$C$2:$C$3000)*($U$1=[1]程序注册表!$F$2:$F$3000)*([1]程序注册表!$X$2:$X$3000))</f>
        <v>0</v>
      </c>
      <c r="V325">
        <f>SUMPRODUCT(($B325=[1]程序注册表!$C$2:$C$3000)*($V$1=[1]程序注册表!$F$2:$F$3000)*([1]程序注册表!$X$2:$X$3000))</f>
        <v>0</v>
      </c>
      <c r="W325">
        <f>SUMPRODUCT(($B325=[1]程序注册表!$C$2:$C$3000)*($W$1=[1]程序注册表!$F$2:$F$3000)*([1]程序注册表!$X$2:$X$3000))</f>
        <v>0</v>
      </c>
      <c r="X325">
        <f>SUMPRODUCT(($B325=[1]程序注册表!$C$2:$C$3000)*($X$1=[1]程序注册表!$F$2:$F$3000)*([1]程序注册表!$X$2:$X$3000))</f>
        <v>0</v>
      </c>
      <c r="Y325" s="9">
        <f t="shared" si="220"/>
        <v>0</v>
      </c>
      <c r="Z325" s="9">
        <f t="shared" si="221"/>
        <v>0</v>
      </c>
      <c r="AA325" s="9">
        <f t="shared" si="222"/>
        <v>0</v>
      </c>
      <c r="AB325" s="9">
        <f t="shared" si="223"/>
        <v>0</v>
      </c>
      <c r="AC325" s="9">
        <f t="shared" si="224"/>
        <v>0</v>
      </c>
      <c r="AD325" s="9">
        <f t="shared" si="225"/>
        <v>0</v>
      </c>
      <c r="AE325" s="9">
        <f t="shared" si="226"/>
        <v>0</v>
      </c>
      <c r="AF325" s="9">
        <f t="shared" si="227"/>
        <v>0</v>
      </c>
      <c r="AG325" s="9">
        <f t="shared" si="228"/>
        <v>0</v>
      </c>
      <c r="AH325" s="14">
        <f t="shared" si="229"/>
        <v>0</v>
      </c>
      <c r="AI325" s="14">
        <f t="shared" si="230"/>
        <v>0</v>
      </c>
      <c r="AJ325" s="14">
        <f t="shared" si="231"/>
        <v>0</v>
      </c>
      <c r="AK325" s="14">
        <f t="shared" si="232"/>
        <v>0</v>
      </c>
      <c r="AL325" s="14">
        <f t="shared" si="233"/>
        <v>0</v>
      </c>
      <c r="AM325" s="14">
        <f t="shared" si="234"/>
        <v>0</v>
      </c>
      <c r="AN325" s="14">
        <f t="shared" si="235"/>
        <v>0</v>
      </c>
      <c r="AO325" s="14">
        <f t="shared" si="236"/>
        <v>0</v>
      </c>
      <c r="AP325" s="14">
        <f t="shared" si="237"/>
        <v>0</v>
      </c>
      <c r="AQ325" s="16">
        <f t="shared" si="238"/>
        <v>0</v>
      </c>
      <c r="AR325" s="16">
        <f t="shared" si="239"/>
        <v>0</v>
      </c>
      <c r="AS325" s="16">
        <f t="shared" si="240"/>
        <v>0</v>
      </c>
      <c r="AT325" s="16">
        <f t="shared" si="241"/>
        <v>0</v>
      </c>
      <c r="AU325" s="16">
        <f t="shared" si="242"/>
        <v>0</v>
      </c>
      <c r="AV325" s="16">
        <f t="shared" si="243"/>
        <v>0</v>
      </c>
      <c r="AW325" s="16">
        <f t="shared" si="244"/>
        <v>0</v>
      </c>
      <c r="AX325" s="16">
        <f t="shared" si="245"/>
        <v>0</v>
      </c>
      <c r="AY325" s="16">
        <f t="shared" si="246"/>
        <v>0</v>
      </c>
      <c r="AZ325" s="18">
        <f t="shared" si="247"/>
        <v>0</v>
      </c>
      <c r="BA325" s="18">
        <f t="shared" si="248"/>
        <v>0</v>
      </c>
      <c r="BB325" s="18">
        <f t="shared" si="249"/>
        <v>0</v>
      </c>
      <c r="BC325" s="18">
        <f t="shared" si="250"/>
        <v>0</v>
      </c>
      <c r="BD325" s="18">
        <f t="shared" si="251"/>
        <v>0</v>
      </c>
      <c r="BE325" s="18">
        <f t="shared" si="252"/>
        <v>0</v>
      </c>
      <c r="BF325" s="18">
        <f t="shared" si="253"/>
        <v>0</v>
      </c>
      <c r="BG325" s="18">
        <f t="shared" si="254"/>
        <v>0</v>
      </c>
      <c r="BH325" s="18">
        <f t="shared" si="255"/>
        <v>0</v>
      </c>
    </row>
    <row r="326" spans="8:60" x14ac:dyDescent="0.25">
      <c r="H326" s="6" t="str">
        <f>IFERROR(VLOOKUP(B326,Sheet3!$A$1:$C$500,2,0),"")</f>
        <v/>
      </c>
      <c r="I326" s="2">
        <f t="shared" si="216"/>
        <v>0</v>
      </c>
      <c r="J326" s="2">
        <f t="shared" si="217"/>
        <v>0</v>
      </c>
      <c r="K326" s="12" t="str">
        <f>IFERROR(VLOOKUP(B326,Sheet3!$A$1:$C$500,3,0),"")</f>
        <v/>
      </c>
      <c r="L326" s="2">
        <f t="shared" si="218"/>
        <v>0</v>
      </c>
      <c r="M326" s="2">
        <f t="shared" si="219"/>
        <v>0</v>
      </c>
      <c r="N326">
        <f t="shared" si="256"/>
        <v>0</v>
      </c>
      <c r="O326">
        <f>SUMPRODUCT(($B326=[1]程序注册表!$C$2:$C$3000)*($O$1=[1]程序注册表!$F$2:$F$3000)*([1]程序注册表!$X$2:$X$3000))</f>
        <v>0</v>
      </c>
      <c r="P326">
        <f>SUMPRODUCT(($B326=[1]程序注册表!$C$2:$C$3000)*($P$1=[1]程序注册表!$F$2:$F$3000)*([1]程序注册表!$X$2:$X$3000))</f>
        <v>0</v>
      </c>
      <c r="Q326">
        <f>SUMPRODUCT(($B326=[1]程序注册表!$C$2:$C$3000)*($Q$1=[1]程序注册表!$F$2:$F$3000)*([1]程序注册表!$X$2:$X$3000))</f>
        <v>0</v>
      </c>
      <c r="R326">
        <f>SUMPRODUCT(($B326=[1]程序注册表!$C$2:$C$3000)*($R$1=[1]程序注册表!$F$2:$F$3000)*([1]程序注册表!$X$2:$X$3000))</f>
        <v>0</v>
      </c>
      <c r="S326">
        <f>SUMPRODUCT(($B326=[1]程序注册表!$C$2:$C$3000)*($S$1=[1]程序注册表!$F$2:$F$3000)*([1]程序注册表!$X$2:$X$3000))</f>
        <v>0</v>
      </c>
      <c r="T326">
        <f>SUMPRODUCT(($B326=[1]程序注册表!$C$2:$C$3000)*($T$1=[1]程序注册表!$F$2:$F$3000)*([1]程序注册表!$X$2:$X$3000))</f>
        <v>0</v>
      </c>
      <c r="U326">
        <f>SUMPRODUCT(($B326=[1]程序注册表!$C$2:$C$3000)*($U$1=[1]程序注册表!$F$2:$F$3000)*([1]程序注册表!$X$2:$X$3000))</f>
        <v>0</v>
      </c>
      <c r="V326">
        <f>SUMPRODUCT(($B326=[1]程序注册表!$C$2:$C$3000)*($V$1=[1]程序注册表!$F$2:$F$3000)*([1]程序注册表!$X$2:$X$3000))</f>
        <v>0</v>
      </c>
      <c r="W326">
        <f>SUMPRODUCT(($B326=[1]程序注册表!$C$2:$C$3000)*($W$1=[1]程序注册表!$F$2:$F$3000)*([1]程序注册表!$X$2:$X$3000))</f>
        <v>0</v>
      </c>
      <c r="X326">
        <f>SUMPRODUCT(($B326=[1]程序注册表!$C$2:$C$3000)*($X$1=[1]程序注册表!$F$2:$F$3000)*([1]程序注册表!$X$2:$X$3000))</f>
        <v>0</v>
      </c>
      <c r="Y326" s="9">
        <f t="shared" si="220"/>
        <v>0</v>
      </c>
      <c r="Z326" s="9">
        <f t="shared" si="221"/>
        <v>0</v>
      </c>
      <c r="AA326" s="9">
        <f t="shared" si="222"/>
        <v>0</v>
      </c>
      <c r="AB326" s="9">
        <f t="shared" si="223"/>
        <v>0</v>
      </c>
      <c r="AC326" s="9">
        <f t="shared" si="224"/>
        <v>0</v>
      </c>
      <c r="AD326" s="9">
        <f t="shared" si="225"/>
        <v>0</v>
      </c>
      <c r="AE326" s="9">
        <f t="shared" si="226"/>
        <v>0</v>
      </c>
      <c r="AF326" s="9">
        <f t="shared" si="227"/>
        <v>0</v>
      </c>
      <c r="AG326" s="9">
        <f t="shared" si="228"/>
        <v>0</v>
      </c>
      <c r="AH326" s="14">
        <f t="shared" si="229"/>
        <v>0</v>
      </c>
      <c r="AI326" s="14">
        <f t="shared" si="230"/>
        <v>0</v>
      </c>
      <c r="AJ326" s="14">
        <f t="shared" si="231"/>
        <v>0</v>
      </c>
      <c r="AK326" s="14">
        <f t="shared" si="232"/>
        <v>0</v>
      </c>
      <c r="AL326" s="14">
        <f t="shared" si="233"/>
        <v>0</v>
      </c>
      <c r="AM326" s="14">
        <f t="shared" si="234"/>
        <v>0</v>
      </c>
      <c r="AN326" s="14">
        <f t="shared" si="235"/>
        <v>0</v>
      </c>
      <c r="AO326" s="14">
        <f t="shared" si="236"/>
        <v>0</v>
      </c>
      <c r="AP326" s="14">
        <f t="shared" si="237"/>
        <v>0</v>
      </c>
      <c r="AQ326" s="16">
        <f t="shared" si="238"/>
        <v>0</v>
      </c>
      <c r="AR326" s="16">
        <f t="shared" si="239"/>
        <v>0</v>
      </c>
      <c r="AS326" s="16">
        <f t="shared" si="240"/>
        <v>0</v>
      </c>
      <c r="AT326" s="16">
        <f t="shared" si="241"/>
        <v>0</v>
      </c>
      <c r="AU326" s="16">
        <f t="shared" si="242"/>
        <v>0</v>
      </c>
      <c r="AV326" s="16">
        <f t="shared" si="243"/>
        <v>0</v>
      </c>
      <c r="AW326" s="16">
        <f t="shared" si="244"/>
        <v>0</v>
      </c>
      <c r="AX326" s="16">
        <f t="shared" si="245"/>
        <v>0</v>
      </c>
      <c r="AY326" s="16">
        <f t="shared" si="246"/>
        <v>0</v>
      </c>
      <c r="AZ326" s="18">
        <f t="shared" si="247"/>
        <v>0</v>
      </c>
      <c r="BA326" s="18">
        <f t="shared" si="248"/>
        <v>0</v>
      </c>
      <c r="BB326" s="18">
        <f t="shared" si="249"/>
        <v>0</v>
      </c>
      <c r="BC326" s="18">
        <f t="shared" si="250"/>
        <v>0</v>
      </c>
      <c r="BD326" s="18">
        <f t="shared" si="251"/>
        <v>0</v>
      </c>
      <c r="BE326" s="18">
        <f t="shared" si="252"/>
        <v>0</v>
      </c>
      <c r="BF326" s="18">
        <f t="shared" si="253"/>
        <v>0</v>
      </c>
      <c r="BG326" s="18">
        <f t="shared" si="254"/>
        <v>0</v>
      </c>
      <c r="BH326" s="18">
        <f t="shared" si="255"/>
        <v>0</v>
      </c>
    </row>
    <row r="327" spans="8:60" x14ac:dyDescent="0.25">
      <c r="H327" s="6" t="str">
        <f>IFERROR(VLOOKUP(B327,Sheet3!$A$1:$C$500,2,0),"")</f>
        <v/>
      </c>
      <c r="I327" s="2">
        <f t="shared" si="216"/>
        <v>0</v>
      </c>
      <c r="J327" s="2">
        <f t="shared" si="217"/>
        <v>0</v>
      </c>
      <c r="K327" s="12" t="str">
        <f>IFERROR(VLOOKUP(B327,Sheet3!$A$1:$C$500,3,0),"")</f>
        <v/>
      </c>
      <c r="L327" s="2">
        <f t="shared" si="218"/>
        <v>0</v>
      </c>
      <c r="M327" s="2">
        <f t="shared" si="219"/>
        <v>0</v>
      </c>
      <c r="N327">
        <f t="shared" si="256"/>
        <v>0</v>
      </c>
      <c r="O327">
        <f>SUMPRODUCT(($B327=[1]程序注册表!$C$2:$C$3000)*($O$1=[1]程序注册表!$F$2:$F$3000)*([1]程序注册表!$X$2:$X$3000))</f>
        <v>0</v>
      </c>
      <c r="P327">
        <f>SUMPRODUCT(($B327=[1]程序注册表!$C$2:$C$3000)*($P$1=[1]程序注册表!$F$2:$F$3000)*([1]程序注册表!$X$2:$X$3000))</f>
        <v>0</v>
      </c>
      <c r="Q327">
        <f>SUMPRODUCT(($B327=[1]程序注册表!$C$2:$C$3000)*($Q$1=[1]程序注册表!$F$2:$F$3000)*([1]程序注册表!$X$2:$X$3000))</f>
        <v>0</v>
      </c>
      <c r="R327">
        <f>SUMPRODUCT(($B327=[1]程序注册表!$C$2:$C$3000)*($R$1=[1]程序注册表!$F$2:$F$3000)*([1]程序注册表!$X$2:$X$3000))</f>
        <v>0</v>
      </c>
      <c r="S327">
        <f>SUMPRODUCT(($B327=[1]程序注册表!$C$2:$C$3000)*($S$1=[1]程序注册表!$F$2:$F$3000)*([1]程序注册表!$X$2:$X$3000))</f>
        <v>0</v>
      </c>
      <c r="T327">
        <f>SUMPRODUCT(($B327=[1]程序注册表!$C$2:$C$3000)*($T$1=[1]程序注册表!$F$2:$F$3000)*([1]程序注册表!$X$2:$X$3000))</f>
        <v>0</v>
      </c>
      <c r="U327">
        <f>SUMPRODUCT(($B327=[1]程序注册表!$C$2:$C$3000)*($U$1=[1]程序注册表!$F$2:$F$3000)*([1]程序注册表!$X$2:$X$3000))</f>
        <v>0</v>
      </c>
      <c r="V327">
        <f>SUMPRODUCT(($B327=[1]程序注册表!$C$2:$C$3000)*($V$1=[1]程序注册表!$F$2:$F$3000)*([1]程序注册表!$X$2:$X$3000))</f>
        <v>0</v>
      </c>
      <c r="W327">
        <f>SUMPRODUCT(($B327=[1]程序注册表!$C$2:$C$3000)*($W$1=[1]程序注册表!$F$2:$F$3000)*([1]程序注册表!$X$2:$X$3000))</f>
        <v>0</v>
      </c>
      <c r="X327">
        <f>SUMPRODUCT(($B327=[1]程序注册表!$C$2:$C$3000)*($X$1=[1]程序注册表!$F$2:$F$3000)*([1]程序注册表!$X$2:$X$3000))</f>
        <v>0</v>
      </c>
      <c r="Y327" s="9">
        <f t="shared" si="220"/>
        <v>0</v>
      </c>
      <c r="Z327" s="9">
        <f t="shared" si="221"/>
        <v>0</v>
      </c>
      <c r="AA327" s="9">
        <f t="shared" si="222"/>
        <v>0</v>
      </c>
      <c r="AB327" s="9">
        <f t="shared" si="223"/>
        <v>0</v>
      </c>
      <c r="AC327" s="9">
        <f t="shared" si="224"/>
        <v>0</v>
      </c>
      <c r="AD327" s="9">
        <f t="shared" si="225"/>
        <v>0</v>
      </c>
      <c r="AE327" s="9">
        <f t="shared" si="226"/>
        <v>0</v>
      </c>
      <c r="AF327" s="9">
        <f t="shared" si="227"/>
        <v>0</v>
      </c>
      <c r="AG327" s="9">
        <f t="shared" si="228"/>
        <v>0</v>
      </c>
      <c r="AH327" s="14">
        <f t="shared" si="229"/>
        <v>0</v>
      </c>
      <c r="AI327" s="14">
        <f t="shared" si="230"/>
        <v>0</v>
      </c>
      <c r="AJ327" s="14">
        <f t="shared" si="231"/>
        <v>0</v>
      </c>
      <c r="AK327" s="14">
        <f t="shared" si="232"/>
        <v>0</v>
      </c>
      <c r="AL327" s="14">
        <f t="shared" si="233"/>
        <v>0</v>
      </c>
      <c r="AM327" s="14">
        <f t="shared" si="234"/>
        <v>0</v>
      </c>
      <c r="AN327" s="14">
        <f t="shared" si="235"/>
        <v>0</v>
      </c>
      <c r="AO327" s="14">
        <f t="shared" si="236"/>
        <v>0</v>
      </c>
      <c r="AP327" s="14">
        <f t="shared" si="237"/>
        <v>0</v>
      </c>
      <c r="AQ327" s="16">
        <f t="shared" si="238"/>
        <v>0</v>
      </c>
      <c r="AR327" s="16">
        <f t="shared" si="239"/>
        <v>0</v>
      </c>
      <c r="AS327" s="16">
        <f t="shared" si="240"/>
        <v>0</v>
      </c>
      <c r="AT327" s="16">
        <f t="shared" si="241"/>
        <v>0</v>
      </c>
      <c r="AU327" s="16">
        <f t="shared" si="242"/>
        <v>0</v>
      </c>
      <c r="AV327" s="16">
        <f t="shared" si="243"/>
        <v>0</v>
      </c>
      <c r="AW327" s="16">
        <f t="shared" si="244"/>
        <v>0</v>
      </c>
      <c r="AX327" s="16">
        <f t="shared" si="245"/>
        <v>0</v>
      </c>
      <c r="AY327" s="16">
        <f t="shared" si="246"/>
        <v>0</v>
      </c>
      <c r="AZ327" s="18">
        <f t="shared" si="247"/>
        <v>0</v>
      </c>
      <c r="BA327" s="18">
        <f t="shared" si="248"/>
        <v>0</v>
      </c>
      <c r="BB327" s="18">
        <f t="shared" si="249"/>
        <v>0</v>
      </c>
      <c r="BC327" s="18">
        <f t="shared" si="250"/>
        <v>0</v>
      </c>
      <c r="BD327" s="18">
        <f t="shared" si="251"/>
        <v>0</v>
      </c>
      <c r="BE327" s="18">
        <f t="shared" si="252"/>
        <v>0</v>
      </c>
      <c r="BF327" s="18">
        <f t="shared" si="253"/>
        <v>0</v>
      </c>
      <c r="BG327" s="18">
        <f t="shared" si="254"/>
        <v>0</v>
      </c>
      <c r="BH327" s="18">
        <f t="shared" si="255"/>
        <v>0</v>
      </c>
    </row>
    <row r="328" spans="8:60" x14ac:dyDescent="0.25">
      <c r="H328" s="6" t="str">
        <f>IFERROR(VLOOKUP(B328,Sheet3!$A$1:$C$500,2,0),"")</f>
        <v/>
      </c>
      <c r="I328" s="2">
        <f t="shared" si="216"/>
        <v>0</v>
      </c>
      <c r="J328" s="2">
        <f t="shared" si="217"/>
        <v>0</v>
      </c>
      <c r="K328" s="12" t="str">
        <f>IFERROR(VLOOKUP(B328,Sheet3!$A$1:$C$500,3,0),"")</f>
        <v/>
      </c>
      <c r="L328" s="2">
        <f t="shared" si="218"/>
        <v>0</v>
      </c>
      <c r="M328" s="2">
        <f t="shared" si="219"/>
        <v>0</v>
      </c>
      <c r="N328">
        <f t="shared" si="256"/>
        <v>0</v>
      </c>
      <c r="O328">
        <f>SUMPRODUCT(($B328=[1]程序注册表!$C$2:$C$3000)*($O$1=[1]程序注册表!$F$2:$F$3000)*([1]程序注册表!$X$2:$X$3000))</f>
        <v>0</v>
      </c>
      <c r="P328">
        <f>SUMPRODUCT(($B328=[1]程序注册表!$C$2:$C$3000)*($P$1=[1]程序注册表!$F$2:$F$3000)*([1]程序注册表!$X$2:$X$3000))</f>
        <v>0</v>
      </c>
      <c r="Q328">
        <f>SUMPRODUCT(($B328=[1]程序注册表!$C$2:$C$3000)*($Q$1=[1]程序注册表!$F$2:$F$3000)*([1]程序注册表!$X$2:$X$3000))</f>
        <v>0</v>
      </c>
      <c r="R328">
        <f>SUMPRODUCT(($B328=[1]程序注册表!$C$2:$C$3000)*($R$1=[1]程序注册表!$F$2:$F$3000)*([1]程序注册表!$X$2:$X$3000))</f>
        <v>0</v>
      </c>
      <c r="S328">
        <f>SUMPRODUCT(($B328=[1]程序注册表!$C$2:$C$3000)*($S$1=[1]程序注册表!$F$2:$F$3000)*([1]程序注册表!$X$2:$X$3000))</f>
        <v>0</v>
      </c>
      <c r="T328">
        <f>SUMPRODUCT(($B328=[1]程序注册表!$C$2:$C$3000)*($T$1=[1]程序注册表!$F$2:$F$3000)*([1]程序注册表!$X$2:$X$3000))</f>
        <v>0</v>
      </c>
      <c r="U328">
        <f>SUMPRODUCT(($B328=[1]程序注册表!$C$2:$C$3000)*($U$1=[1]程序注册表!$F$2:$F$3000)*([1]程序注册表!$X$2:$X$3000))</f>
        <v>0</v>
      </c>
      <c r="V328">
        <f>SUMPRODUCT(($B328=[1]程序注册表!$C$2:$C$3000)*($V$1=[1]程序注册表!$F$2:$F$3000)*([1]程序注册表!$X$2:$X$3000))</f>
        <v>0</v>
      </c>
      <c r="W328">
        <f>SUMPRODUCT(($B328=[1]程序注册表!$C$2:$C$3000)*($W$1=[1]程序注册表!$F$2:$F$3000)*([1]程序注册表!$X$2:$X$3000))</f>
        <v>0</v>
      </c>
      <c r="X328">
        <f>SUMPRODUCT(($B328=[1]程序注册表!$C$2:$C$3000)*($X$1=[1]程序注册表!$F$2:$F$3000)*([1]程序注册表!$X$2:$X$3000))</f>
        <v>0</v>
      </c>
      <c r="Y328" s="9">
        <f t="shared" si="220"/>
        <v>0</v>
      </c>
      <c r="Z328" s="9">
        <f t="shared" si="221"/>
        <v>0</v>
      </c>
      <c r="AA328" s="9">
        <f t="shared" si="222"/>
        <v>0</v>
      </c>
      <c r="AB328" s="9">
        <f t="shared" si="223"/>
        <v>0</v>
      </c>
      <c r="AC328" s="9">
        <f t="shared" si="224"/>
        <v>0</v>
      </c>
      <c r="AD328" s="9">
        <f t="shared" si="225"/>
        <v>0</v>
      </c>
      <c r="AE328" s="9">
        <f t="shared" si="226"/>
        <v>0</v>
      </c>
      <c r="AF328" s="9">
        <f t="shared" si="227"/>
        <v>0</v>
      </c>
      <c r="AG328" s="9">
        <f t="shared" si="228"/>
        <v>0</v>
      </c>
      <c r="AH328" s="14">
        <f t="shared" si="229"/>
        <v>0</v>
      </c>
      <c r="AI328" s="14">
        <f t="shared" si="230"/>
        <v>0</v>
      </c>
      <c r="AJ328" s="14">
        <f t="shared" si="231"/>
        <v>0</v>
      </c>
      <c r="AK328" s="14">
        <f t="shared" si="232"/>
        <v>0</v>
      </c>
      <c r="AL328" s="14">
        <f t="shared" si="233"/>
        <v>0</v>
      </c>
      <c r="AM328" s="14">
        <f t="shared" si="234"/>
        <v>0</v>
      </c>
      <c r="AN328" s="14">
        <f t="shared" si="235"/>
        <v>0</v>
      </c>
      <c r="AO328" s="14">
        <f t="shared" si="236"/>
        <v>0</v>
      </c>
      <c r="AP328" s="14">
        <f t="shared" si="237"/>
        <v>0</v>
      </c>
      <c r="AQ328" s="16">
        <f t="shared" si="238"/>
        <v>0</v>
      </c>
      <c r="AR328" s="16">
        <f t="shared" si="239"/>
        <v>0</v>
      </c>
      <c r="AS328" s="16">
        <f t="shared" si="240"/>
        <v>0</v>
      </c>
      <c r="AT328" s="16">
        <f t="shared" si="241"/>
        <v>0</v>
      </c>
      <c r="AU328" s="16">
        <f t="shared" si="242"/>
        <v>0</v>
      </c>
      <c r="AV328" s="16">
        <f t="shared" si="243"/>
        <v>0</v>
      </c>
      <c r="AW328" s="16">
        <f t="shared" si="244"/>
        <v>0</v>
      </c>
      <c r="AX328" s="16">
        <f t="shared" si="245"/>
        <v>0</v>
      </c>
      <c r="AY328" s="16">
        <f t="shared" si="246"/>
        <v>0</v>
      </c>
      <c r="AZ328" s="18">
        <f t="shared" si="247"/>
        <v>0</v>
      </c>
      <c r="BA328" s="18">
        <f t="shared" si="248"/>
        <v>0</v>
      </c>
      <c r="BB328" s="18">
        <f t="shared" si="249"/>
        <v>0</v>
      </c>
      <c r="BC328" s="18">
        <f t="shared" si="250"/>
        <v>0</v>
      </c>
      <c r="BD328" s="18">
        <f t="shared" si="251"/>
        <v>0</v>
      </c>
      <c r="BE328" s="18">
        <f t="shared" si="252"/>
        <v>0</v>
      </c>
      <c r="BF328" s="18">
        <f t="shared" si="253"/>
        <v>0</v>
      </c>
      <c r="BG328" s="18">
        <f t="shared" si="254"/>
        <v>0</v>
      </c>
      <c r="BH328" s="18">
        <f t="shared" si="255"/>
        <v>0</v>
      </c>
    </row>
    <row r="329" spans="8:60" x14ac:dyDescent="0.25">
      <c r="H329" s="6" t="str">
        <f>IFERROR(VLOOKUP(B329,Sheet3!$A$1:$C$500,2,0),"")</f>
        <v/>
      </c>
      <c r="I329" s="2">
        <f t="shared" si="216"/>
        <v>0</v>
      </c>
      <c r="J329" s="2">
        <f t="shared" si="217"/>
        <v>0</v>
      </c>
      <c r="K329" s="12" t="str">
        <f>IFERROR(VLOOKUP(B329,Sheet3!$A$1:$C$500,3,0),"")</f>
        <v/>
      </c>
      <c r="L329" s="2">
        <f t="shared" si="218"/>
        <v>0</v>
      </c>
      <c r="M329" s="2">
        <f t="shared" si="219"/>
        <v>0</v>
      </c>
      <c r="N329">
        <f t="shared" si="256"/>
        <v>0</v>
      </c>
      <c r="O329">
        <f>SUMPRODUCT(($B329=[1]程序注册表!$C$2:$C$3000)*($O$1=[1]程序注册表!$F$2:$F$3000)*([1]程序注册表!$X$2:$X$3000))</f>
        <v>0</v>
      </c>
      <c r="P329">
        <f>SUMPRODUCT(($B329=[1]程序注册表!$C$2:$C$3000)*($P$1=[1]程序注册表!$F$2:$F$3000)*([1]程序注册表!$X$2:$X$3000))</f>
        <v>0</v>
      </c>
      <c r="Q329">
        <f>SUMPRODUCT(($B329=[1]程序注册表!$C$2:$C$3000)*($Q$1=[1]程序注册表!$F$2:$F$3000)*([1]程序注册表!$X$2:$X$3000))</f>
        <v>0</v>
      </c>
      <c r="R329">
        <f>SUMPRODUCT(($B329=[1]程序注册表!$C$2:$C$3000)*($R$1=[1]程序注册表!$F$2:$F$3000)*([1]程序注册表!$X$2:$X$3000))</f>
        <v>0</v>
      </c>
      <c r="S329">
        <f>SUMPRODUCT(($B329=[1]程序注册表!$C$2:$C$3000)*($S$1=[1]程序注册表!$F$2:$F$3000)*([1]程序注册表!$X$2:$X$3000))</f>
        <v>0</v>
      </c>
      <c r="T329">
        <f>SUMPRODUCT(($B329=[1]程序注册表!$C$2:$C$3000)*($T$1=[1]程序注册表!$F$2:$F$3000)*([1]程序注册表!$X$2:$X$3000))</f>
        <v>0</v>
      </c>
      <c r="U329">
        <f>SUMPRODUCT(($B329=[1]程序注册表!$C$2:$C$3000)*($U$1=[1]程序注册表!$F$2:$F$3000)*([1]程序注册表!$X$2:$X$3000))</f>
        <v>0</v>
      </c>
      <c r="V329">
        <f>SUMPRODUCT(($B329=[1]程序注册表!$C$2:$C$3000)*($V$1=[1]程序注册表!$F$2:$F$3000)*([1]程序注册表!$X$2:$X$3000))</f>
        <v>0</v>
      </c>
      <c r="W329">
        <f>SUMPRODUCT(($B329=[1]程序注册表!$C$2:$C$3000)*($W$1=[1]程序注册表!$F$2:$F$3000)*([1]程序注册表!$X$2:$X$3000))</f>
        <v>0</v>
      </c>
      <c r="X329">
        <f>SUMPRODUCT(($B329=[1]程序注册表!$C$2:$C$3000)*($X$1=[1]程序注册表!$F$2:$F$3000)*([1]程序注册表!$X$2:$X$3000))</f>
        <v>0</v>
      </c>
      <c r="Y329" s="9">
        <f t="shared" si="220"/>
        <v>0</v>
      </c>
      <c r="Z329" s="9">
        <f t="shared" si="221"/>
        <v>0</v>
      </c>
      <c r="AA329" s="9">
        <f t="shared" si="222"/>
        <v>0</v>
      </c>
      <c r="AB329" s="9">
        <f t="shared" si="223"/>
        <v>0</v>
      </c>
      <c r="AC329" s="9">
        <f t="shared" si="224"/>
        <v>0</v>
      </c>
      <c r="AD329" s="9">
        <f t="shared" si="225"/>
        <v>0</v>
      </c>
      <c r="AE329" s="9">
        <f t="shared" si="226"/>
        <v>0</v>
      </c>
      <c r="AF329" s="9">
        <f t="shared" si="227"/>
        <v>0</v>
      </c>
      <c r="AG329" s="9">
        <f t="shared" si="228"/>
        <v>0</v>
      </c>
      <c r="AH329" s="14">
        <f t="shared" si="229"/>
        <v>0</v>
      </c>
      <c r="AI329" s="14">
        <f t="shared" si="230"/>
        <v>0</v>
      </c>
      <c r="AJ329" s="14">
        <f t="shared" si="231"/>
        <v>0</v>
      </c>
      <c r="AK329" s="14">
        <f t="shared" si="232"/>
        <v>0</v>
      </c>
      <c r="AL329" s="14">
        <f t="shared" si="233"/>
        <v>0</v>
      </c>
      <c r="AM329" s="14">
        <f t="shared" si="234"/>
        <v>0</v>
      </c>
      <c r="AN329" s="14">
        <f t="shared" si="235"/>
        <v>0</v>
      </c>
      <c r="AO329" s="14">
        <f t="shared" si="236"/>
        <v>0</v>
      </c>
      <c r="AP329" s="14">
        <f t="shared" si="237"/>
        <v>0</v>
      </c>
      <c r="AQ329" s="16">
        <f t="shared" si="238"/>
        <v>0</v>
      </c>
      <c r="AR329" s="16">
        <f t="shared" si="239"/>
        <v>0</v>
      </c>
      <c r="AS329" s="16">
        <f t="shared" si="240"/>
        <v>0</v>
      </c>
      <c r="AT329" s="16">
        <f t="shared" si="241"/>
        <v>0</v>
      </c>
      <c r="AU329" s="16">
        <f t="shared" si="242"/>
        <v>0</v>
      </c>
      <c r="AV329" s="16">
        <f t="shared" si="243"/>
        <v>0</v>
      </c>
      <c r="AW329" s="16">
        <f t="shared" si="244"/>
        <v>0</v>
      </c>
      <c r="AX329" s="16">
        <f t="shared" si="245"/>
        <v>0</v>
      </c>
      <c r="AY329" s="16">
        <f t="shared" si="246"/>
        <v>0</v>
      </c>
      <c r="AZ329" s="18">
        <f t="shared" si="247"/>
        <v>0</v>
      </c>
      <c r="BA329" s="18">
        <f t="shared" si="248"/>
        <v>0</v>
      </c>
      <c r="BB329" s="18">
        <f t="shared" si="249"/>
        <v>0</v>
      </c>
      <c r="BC329" s="18">
        <f t="shared" si="250"/>
        <v>0</v>
      </c>
      <c r="BD329" s="18">
        <f t="shared" si="251"/>
        <v>0</v>
      </c>
      <c r="BE329" s="18">
        <f t="shared" si="252"/>
        <v>0</v>
      </c>
      <c r="BF329" s="18">
        <f t="shared" si="253"/>
        <v>0</v>
      </c>
      <c r="BG329" s="18">
        <f t="shared" si="254"/>
        <v>0</v>
      </c>
      <c r="BH329" s="18">
        <f t="shared" si="255"/>
        <v>0</v>
      </c>
    </row>
    <row r="330" spans="8:60" x14ac:dyDescent="0.25">
      <c r="H330" s="6" t="str">
        <f>IFERROR(VLOOKUP(B330,Sheet3!$A$1:$C$500,2,0),"")</f>
        <v/>
      </c>
      <c r="I330" s="2">
        <f t="shared" si="216"/>
        <v>0</v>
      </c>
      <c r="J330" s="2">
        <f t="shared" si="217"/>
        <v>0</v>
      </c>
      <c r="K330" s="12" t="str">
        <f>IFERROR(VLOOKUP(B330,Sheet3!$A$1:$C$500,3,0),"")</f>
        <v/>
      </c>
      <c r="L330" s="2">
        <f t="shared" si="218"/>
        <v>0</v>
      </c>
      <c r="M330" s="2">
        <f t="shared" si="219"/>
        <v>0</v>
      </c>
      <c r="N330">
        <f t="shared" si="256"/>
        <v>0</v>
      </c>
      <c r="O330">
        <f>SUMPRODUCT(($B330=[1]程序注册表!$C$2:$C$3000)*($O$1=[1]程序注册表!$F$2:$F$3000)*([1]程序注册表!$X$2:$X$3000))</f>
        <v>0</v>
      </c>
      <c r="P330">
        <f>SUMPRODUCT(($B330=[1]程序注册表!$C$2:$C$3000)*($P$1=[1]程序注册表!$F$2:$F$3000)*([1]程序注册表!$X$2:$X$3000))</f>
        <v>0</v>
      </c>
      <c r="Q330">
        <f>SUMPRODUCT(($B330=[1]程序注册表!$C$2:$C$3000)*($Q$1=[1]程序注册表!$F$2:$F$3000)*([1]程序注册表!$X$2:$X$3000))</f>
        <v>0</v>
      </c>
      <c r="R330">
        <f>SUMPRODUCT(($B330=[1]程序注册表!$C$2:$C$3000)*($R$1=[1]程序注册表!$F$2:$F$3000)*([1]程序注册表!$X$2:$X$3000))</f>
        <v>0</v>
      </c>
      <c r="S330">
        <f>SUMPRODUCT(($B330=[1]程序注册表!$C$2:$C$3000)*($S$1=[1]程序注册表!$F$2:$F$3000)*([1]程序注册表!$X$2:$X$3000))</f>
        <v>0</v>
      </c>
      <c r="T330">
        <f>SUMPRODUCT(($B330=[1]程序注册表!$C$2:$C$3000)*($T$1=[1]程序注册表!$F$2:$F$3000)*([1]程序注册表!$X$2:$X$3000))</f>
        <v>0</v>
      </c>
      <c r="U330">
        <f>SUMPRODUCT(($B330=[1]程序注册表!$C$2:$C$3000)*($U$1=[1]程序注册表!$F$2:$F$3000)*([1]程序注册表!$X$2:$X$3000))</f>
        <v>0</v>
      </c>
      <c r="V330">
        <f>SUMPRODUCT(($B330=[1]程序注册表!$C$2:$C$3000)*($V$1=[1]程序注册表!$F$2:$F$3000)*([1]程序注册表!$X$2:$X$3000))</f>
        <v>0</v>
      </c>
      <c r="W330">
        <f>SUMPRODUCT(($B330=[1]程序注册表!$C$2:$C$3000)*($W$1=[1]程序注册表!$F$2:$F$3000)*([1]程序注册表!$X$2:$X$3000))</f>
        <v>0</v>
      </c>
      <c r="X330">
        <f>SUMPRODUCT(($B330=[1]程序注册表!$C$2:$C$3000)*($X$1=[1]程序注册表!$F$2:$F$3000)*([1]程序注册表!$X$2:$X$3000))</f>
        <v>0</v>
      </c>
      <c r="Y330" s="9">
        <f t="shared" si="220"/>
        <v>0</v>
      </c>
      <c r="Z330" s="9">
        <f t="shared" si="221"/>
        <v>0</v>
      </c>
      <c r="AA330" s="9">
        <f t="shared" si="222"/>
        <v>0</v>
      </c>
      <c r="AB330" s="9">
        <f t="shared" si="223"/>
        <v>0</v>
      </c>
      <c r="AC330" s="9">
        <f t="shared" si="224"/>
        <v>0</v>
      </c>
      <c r="AD330" s="9">
        <f t="shared" si="225"/>
        <v>0</v>
      </c>
      <c r="AE330" s="9">
        <f t="shared" si="226"/>
        <v>0</v>
      </c>
      <c r="AF330" s="9">
        <f t="shared" si="227"/>
        <v>0</v>
      </c>
      <c r="AG330" s="9">
        <f t="shared" si="228"/>
        <v>0</v>
      </c>
      <c r="AH330" s="14">
        <f t="shared" si="229"/>
        <v>0</v>
      </c>
      <c r="AI330" s="14">
        <f t="shared" si="230"/>
        <v>0</v>
      </c>
      <c r="AJ330" s="14">
        <f t="shared" si="231"/>
        <v>0</v>
      </c>
      <c r="AK330" s="14">
        <f t="shared" si="232"/>
        <v>0</v>
      </c>
      <c r="AL330" s="14">
        <f t="shared" si="233"/>
        <v>0</v>
      </c>
      <c r="AM330" s="14">
        <f t="shared" si="234"/>
        <v>0</v>
      </c>
      <c r="AN330" s="14">
        <f t="shared" si="235"/>
        <v>0</v>
      </c>
      <c r="AO330" s="14">
        <f t="shared" si="236"/>
        <v>0</v>
      </c>
      <c r="AP330" s="14">
        <f t="shared" si="237"/>
        <v>0</v>
      </c>
      <c r="AQ330" s="16">
        <f t="shared" si="238"/>
        <v>0</v>
      </c>
      <c r="AR330" s="16">
        <f t="shared" si="239"/>
        <v>0</v>
      </c>
      <c r="AS330" s="16">
        <f t="shared" si="240"/>
        <v>0</v>
      </c>
      <c r="AT330" s="16">
        <f t="shared" si="241"/>
        <v>0</v>
      </c>
      <c r="AU330" s="16">
        <f t="shared" si="242"/>
        <v>0</v>
      </c>
      <c r="AV330" s="16">
        <f t="shared" si="243"/>
        <v>0</v>
      </c>
      <c r="AW330" s="16">
        <f t="shared" si="244"/>
        <v>0</v>
      </c>
      <c r="AX330" s="16">
        <f t="shared" si="245"/>
        <v>0</v>
      </c>
      <c r="AY330" s="16">
        <f t="shared" si="246"/>
        <v>0</v>
      </c>
      <c r="AZ330" s="18">
        <f t="shared" si="247"/>
        <v>0</v>
      </c>
      <c r="BA330" s="18">
        <f t="shared" si="248"/>
        <v>0</v>
      </c>
      <c r="BB330" s="18">
        <f t="shared" si="249"/>
        <v>0</v>
      </c>
      <c r="BC330" s="18">
        <f t="shared" si="250"/>
        <v>0</v>
      </c>
      <c r="BD330" s="18">
        <f t="shared" si="251"/>
        <v>0</v>
      </c>
      <c r="BE330" s="18">
        <f t="shared" si="252"/>
        <v>0</v>
      </c>
      <c r="BF330" s="18">
        <f t="shared" si="253"/>
        <v>0</v>
      </c>
      <c r="BG330" s="18">
        <f t="shared" si="254"/>
        <v>0</v>
      </c>
      <c r="BH330" s="18">
        <f t="shared" si="255"/>
        <v>0</v>
      </c>
    </row>
    <row r="331" spans="8:60" x14ac:dyDescent="0.25">
      <c r="H331" s="6" t="str">
        <f>IFERROR(VLOOKUP(B331,Sheet3!$A$1:$C$500,2,0),"")</f>
        <v/>
      </c>
      <c r="I331" s="2">
        <f t="shared" si="216"/>
        <v>0</v>
      </c>
      <c r="J331" s="2">
        <f t="shared" si="217"/>
        <v>0</v>
      </c>
      <c r="K331" s="12" t="str">
        <f>IFERROR(VLOOKUP(B331,Sheet3!$A$1:$C$500,3,0),"")</f>
        <v/>
      </c>
      <c r="L331" s="2">
        <f t="shared" si="218"/>
        <v>0</v>
      </c>
      <c r="M331" s="2">
        <f t="shared" si="219"/>
        <v>0</v>
      </c>
      <c r="N331">
        <f t="shared" si="256"/>
        <v>0</v>
      </c>
      <c r="O331">
        <f>SUMPRODUCT(($B331=[1]程序注册表!$C$2:$C$3000)*($O$1=[1]程序注册表!$F$2:$F$3000)*([1]程序注册表!$X$2:$X$3000))</f>
        <v>0</v>
      </c>
      <c r="P331">
        <f>SUMPRODUCT(($B331=[1]程序注册表!$C$2:$C$3000)*($P$1=[1]程序注册表!$F$2:$F$3000)*([1]程序注册表!$X$2:$X$3000))</f>
        <v>0</v>
      </c>
      <c r="Q331">
        <f>SUMPRODUCT(($B331=[1]程序注册表!$C$2:$C$3000)*($Q$1=[1]程序注册表!$F$2:$F$3000)*([1]程序注册表!$X$2:$X$3000))</f>
        <v>0</v>
      </c>
      <c r="R331">
        <f>SUMPRODUCT(($B331=[1]程序注册表!$C$2:$C$3000)*($R$1=[1]程序注册表!$F$2:$F$3000)*([1]程序注册表!$X$2:$X$3000))</f>
        <v>0</v>
      </c>
      <c r="S331">
        <f>SUMPRODUCT(($B331=[1]程序注册表!$C$2:$C$3000)*($S$1=[1]程序注册表!$F$2:$F$3000)*([1]程序注册表!$X$2:$X$3000))</f>
        <v>0</v>
      </c>
      <c r="T331">
        <f>SUMPRODUCT(($B331=[1]程序注册表!$C$2:$C$3000)*($T$1=[1]程序注册表!$F$2:$F$3000)*([1]程序注册表!$X$2:$X$3000))</f>
        <v>0</v>
      </c>
      <c r="U331">
        <f>SUMPRODUCT(($B331=[1]程序注册表!$C$2:$C$3000)*($U$1=[1]程序注册表!$F$2:$F$3000)*([1]程序注册表!$X$2:$X$3000))</f>
        <v>0</v>
      </c>
      <c r="V331">
        <f>SUMPRODUCT(($B331=[1]程序注册表!$C$2:$C$3000)*($V$1=[1]程序注册表!$F$2:$F$3000)*([1]程序注册表!$X$2:$X$3000))</f>
        <v>0</v>
      </c>
      <c r="W331">
        <f>SUMPRODUCT(($B331=[1]程序注册表!$C$2:$C$3000)*($W$1=[1]程序注册表!$F$2:$F$3000)*([1]程序注册表!$X$2:$X$3000))</f>
        <v>0</v>
      </c>
      <c r="X331">
        <f>SUMPRODUCT(($B331=[1]程序注册表!$C$2:$C$3000)*($X$1=[1]程序注册表!$F$2:$F$3000)*([1]程序注册表!$X$2:$X$3000))</f>
        <v>0</v>
      </c>
      <c r="Y331" s="9">
        <f t="shared" si="220"/>
        <v>0</v>
      </c>
      <c r="Z331" s="9">
        <f t="shared" si="221"/>
        <v>0</v>
      </c>
      <c r="AA331" s="9">
        <f t="shared" si="222"/>
        <v>0</v>
      </c>
      <c r="AB331" s="9">
        <f t="shared" si="223"/>
        <v>0</v>
      </c>
      <c r="AC331" s="9">
        <f t="shared" si="224"/>
        <v>0</v>
      </c>
      <c r="AD331" s="9">
        <f t="shared" si="225"/>
        <v>0</v>
      </c>
      <c r="AE331" s="9">
        <f t="shared" si="226"/>
        <v>0</v>
      </c>
      <c r="AF331" s="9">
        <f t="shared" si="227"/>
        <v>0</v>
      </c>
      <c r="AG331" s="9">
        <f t="shared" si="228"/>
        <v>0</v>
      </c>
      <c r="AH331" s="14">
        <f t="shared" si="229"/>
        <v>0</v>
      </c>
      <c r="AI331" s="14">
        <f t="shared" si="230"/>
        <v>0</v>
      </c>
      <c r="AJ331" s="14">
        <f t="shared" si="231"/>
        <v>0</v>
      </c>
      <c r="AK331" s="14">
        <f t="shared" si="232"/>
        <v>0</v>
      </c>
      <c r="AL331" s="14">
        <f t="shared" si="233"/>
        <v>0</v>
      </c>
      <c r="AM331" s="14">
        <f t="shared" si="234"/>
        <v>0</v>
      </c>
      <c r="AN331" s="14">
        <f t="shared" si="235"/>
        <v>0</v>
      </c>
      <c r="AO331" s="14">
        <f t="shared" si="236"/>
        <v>0</v>
      </c>
      <c r="AP331" s="14">
        <f t="shared" si="237"/>
        <v>0</v>
      </c>
      <c r="AQ331" s="16">
        <f t="shared" si="238"/>
        <v>0</v>
      </c>
      <c r="AR331" s="16">
        <f t="shared" si="239"/>
        <v>0</v>
      </c>
      <c r="AS331" s="16">
        <f t="shared" si="240"/>
        <v>0</v>
      </c>
      <c r="AT331" s="16">
        <f t="shared" si="241"/>
        <v>0</v>
      </c>
      <c r="AU331" s="16">
        <f t="shared" si="242"/>
        <v>0</v>
      </c>
      <c r="AV331" s="16">
        <f t="shared" si="243"/>
        <v>0</v>
      </c>
      <c r="AW331" s="16">
        <f t="shared" si="244"/>
        <v>0</v>
      </c>
      <c r="AX331" s="16">
        <f t="shared" si="245"/>
        <v>0</v>
      </c>
      <c r="AY331" s="16">
        <f t="shared" si="246"/>
        <v>0</v>
      </c>
      <c r="AZ331" s="18">
        <f t="shared" si="247"/>
        <v>0</v>
      </c>
      <c r="BA331" s="18">
        <f t="shared" si="248"/>
        <v>0</v>
      </c>
      <c r="BB331" s="18">
        <f t="shared" si="249"/>
        <v>0</v>
      </c>
      <c r="BC331" s="18">
        <f t="shared" si="250"/>
        <v>0</v>
      </c>
      <c r="BD331" s="18">
        <f t="shared" si="251"/>
        <v>0</v>
      </c>
      <c r="BE331" s="18">
        <f t="shared" si="252"/>
        <v>0</v>
      </c>
      <c r="BF331" s="18">
        <f t="shared" si="253"/>
        <v>0</v>
      </c>
      <c r="BG331" s="18">
        <f t="shared" si="254"/>
        <v>0</v>
      </c>
      <c r="BH331" s="18">
        <f t="shared" si="255"/>
        <v>0</v>
      </c>
    </row>
    <row r="332" spans="8:60" x14ac:dyDescent="0.25">
      <c r="H332" s="6" t="str">
        <f>IFERROR(VLOOKUP(B332,Sheet3!$A$1:$C$500,2,0),"")</f>
        <v/>
      </c>
      <c r="I332" s="2">
        <f t="shared" si="216"/>
        <v>0</v>
      </c>
      <c r="J332" s="2">
        <f t="shared" si="217"/>
        <v>0</v>
      </c>
      <c r="K332" s="12" t="str">
        <f>IFERROR(VLOOKUP(B332,Sheet3!$A$1:$C$500,3,0),"")</f>
        <v/>
      </c>
      <c r="L332" s="2">
        <f t="shared" si="218"/>
        <v>0</v>
      </c>
      <c r="M332" s="2">
        <f t="shared" si="219"/>
        <v>0</v>
      </c>
      <c r="N332">
        <f t="shared" si="256"/>
        <v>0</v>
      </c>
      <c r="O332">
        <f>SUMPRODUCT(($B332=[1]程序注册表!$C$2:$C$3000)*($O$1=[1]程序注册表!$F$2:$F$3000)*([1]程序注册表!$X$2:$X$3000))</f>
        <v>0</v>
      </c>
      <c r="P332">
        <f>SUMPRODUCT(($B332=[1]程序注册表!$C$2:$C$3000)*($P$1=[1]程序注册表!$F$2:$F$3000)*([1]程序注册表!$X$2:$X$3000))</f>
        <v>0</v>
      </c>
      <c r="Q332">
        <f>SUMPRODUCT(($B332=[1]程序注册表!$C$2:$C$3000)*($Q$1=[1]程序注册表!$F$2:$F$3000)*([1]程序注册表!$X$2:$X$3000))</f>
        <v>0</v>
      </c>
      <c r="R332">
        <f>SUMPRODUCT(($B332=[1]程序注册表!$C$2:$C$3000)*($R$1=[1]程序注册表!$F$2:$F$3000)*([1]程序注册表!$X$2:$X$3000))</f>
        <v>0</v>
      </c>
      <c r="S332">
        <f>SUMPRODUCT(($B332=[1]程序注册表!$C$2:$C$3000)*($S$1=[1]程序注册表!$F$2:$F$3000)*([1]程序注册表!$X$2:$X$3000))</f>
        <v>0</v>
      </c>
      <c r="T332">
        <f>SUMPRODUCT(($B332=[1]程序注册表!$C$2:$C$3000)*($T$1=[1]程序注册表!$F$2:$F$3000)*([1]程序注册表!$X$2:$X$3000))</f>
        <v>0</v>
      </c>
      <c r="U332">
        <f>SUMPRODUCT(($B332=[1]程序注册表!$C$2:$C$3000)*($U$1=[1]程序注册表!$F$2:$F$3000)*([1]程序注册表!$X$2:$X$3000))</f>
        <v>0</v>
      </c>
      <c r="V332">
        <f>SUMPRODUCT(($B332=[1]程序注册表!$C$2:$C$3000)*($V$1=[1]程序注册表!$F$2:$F$3000)*([1]程序注册表!$X$2:$X$3000))</f>
        <v>0</v>
      </c>
      <c r="W332">
        <f>SUMPRODUCT(($B332=[1]程序注册表!$C$2:$C$3000)*($W$1=[1]程序注册表!$F$2:$F$3000)*([1]程序注册表!$X$2:$X$3000))</f>
        <v>0</v>
      </c>
      <c r="X332">
        <f>SUMPRODUCT(($B332=[1]程序注册表!$C$2:$C$3000)*($X$1=[1]程序注册表!$F$2:$F$3000)*([1]程序注册表!$X$2:$X$3000))</f>
        <v>0</v>
      </c>
      <c r="Y332" s="9">
        <f t="shared" si="220"/>
        <v>0</v>
      </c>
      <c r="Z332" s="9">
        <f t="shared" si="221"/>
        <v>0</v>
      </c>
      <c r="AA332" s="9">
        <f t="shared" si="222"/>
        <v>0</v>
      </c>
      <c r="AB332" s="9">
        <f t="shared" si="223"/>
        <v>0</v>
      </c>
      <c r="AC332" s="9">
        <f t="shared" si="224"/>
        <v>0</v>
      </c>
      <c r="AD332" s="9">
        <f t="shared" si="225"/>
        <v>0</v>
      </c>
      <c r="AE332" s="9">
        <f t="shared" si="226"/>
        <v>0</v>
      </c>
      <c r="AF332" s="9">
        <f t="shared" si="227"/>
        <v>0</v>
      </c>
      <c r="AG332" s="9">
        <f t="shared" si="228"/>
        <v>0</v>
      </c>
      <c r="AH332" s="14">
        <f t="shared" si="229"/>
        <v>0</v>
      </c>
      <c r="AI332" s="14">
        <f t="shared" si="230"/>
        <v>0</v>
      </c>
      <c r="AJ332" s="14">
        <f t="shared" si="231"/>
        <v>0</v>
      </c>
      <c r="AK332" s="14">
        <f t="shared" si="232"/>
        <v>0</v>
      </c>
      <c r="AL332" s="14">
        <f t="shared" si="233"/>
        <v>0</v>
      </c>
      <c r="AM332" s="14">
        <f t="shared" si="234"/>
        <v>0</v>
      </c>
      <c r="AN332" s="14">
        <f t="shared" si="235"/>
        <v>0</v>
      </c>
      <c r="AO332" s="14">
        <f t="shared" si="236"/>
        <v>0</v>
      </c>
      <c r="AP332" s="14">
        <f t="shared" si="237"/>
        <v>0</v>
      </c>
      <c r="AQ332" s="16">
        <f t="shared" si="238"/>
        <v>0</v>
      </c>
      <c r="AR332" s="16">
        <f t="shared" si="239"/>
        <v>0</v>
      </c>
      <c r="AS332" s="16">
        <f t="shared" si="240"/>
        <v>0</v>
      </c>
      <c r="AT332" s="16">
        <f t="shared" si="241"/>
        <v>0</v>
      </c>
      <c r="AU332" s="16">
        <f t="shared" si="242"/>
        <v>0</v>
      </c>
      <c r="AV332" s="16">
        <f t="shared" si="243"/>
        <v>0</v>
      </c>
      <c r="AW332" s="16">
        <f t="shared" si="244"/>
        <v>0</v>
      </c>
      <c r="AX332" s="16">
        <f t="shared" si="245"/>
        <v>0</v>
      </c>
      <c r="AY332" s="16">
        <f t="shared" si="246"/>
        <v>0</v>
      </c>
      <c r="AZ332" s="18">
        <f t="shared" si="247"/>
        <v>0</v>
      </c>
      <c r="BA332" s="18">
        <f t="shared" si="248"/>
        <v>0</v>
      </c>
      <c r="BB332" s="18">
        <f t="shared" si="249"/>
        <v>0</v>
      </c>
      <c r="BC332" s="18">
        <f t="shared" si="250"/>
        <v>0</v>
      </c>
      <c r="BD332" s="18">
        <f t="shared" si="251"/>
        <v>0</v>
      </c>
      <c r="BE332" s="18">
        <f t="shared" si="252"/>
        <v>0</v>
      </c>
      <c r="BF332" s="18">
        <f t="shared" si="253"/>
        <v>0</v>
      </c>
      <c r="BG332" s="18">
        <f t="shared" si="254"/>
        <v>0</v>
      </c>
      <c r="BH332" s="18">
        <f t="shared" si="255"/>
        <v>0</v>
      </c>
    </row>
    <row r="333" spans="8:60" x14ac:dyDescent="0.25">
      <c r="H333" s="6" t="str">
        <f>IFERROR(VLOOKUP(B333,Sheet3!$A$1:$C$500,2,0),"")</f>
        <v/>
      </c>
      <c r="I333" s="2">
        <f t="shared" si="216"/>
        <v>0</v>
      </c>
      <c r="J333" s="2">
        <f t="shared" si="217"/>
        <v>0</v>
      </c>
      <c r="K333" s="12" t="str">
        <f>IFERROR(VLOOKUP(B333,Sheet3!$A$1:$C$500,3,0),"")</f>
        <v/>
      </c>
      <c r="L333" s="2">
        <f t="shared" si="218"/>
        <v>0</v>
      </c>
      <c r="M333" s="2">
        <f t="shared" si="219"/>
        <v>0</v>
      </c>
      <c r="N333">
        <f t="shared" si="256"/>
        <v>0</v>
      </c>
      <c r="O333">
        <f>SUMPRODUCT(($B333=[1]程序注册表!$C$2:$C$3000)*($O$1=[1]程序注册表!$F$2:$F$3000)*([1]程序注册表!$X$2:$X$3000))</f>
        <v>0</v>
      </c>
      <c r="P333">
        <f>SUMPRODUCT(($B333=[1]程序注册表!$C$2:$C$3000)*($P$1=[1]程序注册表!$F$2:$F$3000)*([1]程序注册表!$X$2:$X$3000))</f>
        <v>0</v>
      </c>
      <c r="Q333">
        <f>SUMPRODUCT(($B333=[1]程序注册表!$C$2:$C$3000)*($Q$1=[1]程序注册表!$F$2:$F$3000)*([1]程序注册表!$X$2:$X$3000))</f>
        <v>0</v>
      </c>
      <c r="R333">
        <f>SUMPRODUCT(($B333=[1]程序注册表!$C$2:$C$3000)*($R$1=[1]程序注册表!$F$2:$F$3000)*([1]程序注册表!$X$2:$X$3000))</f>
        <v>0</v>
      </c>
      <c r="S333">
        <f>SUMPRODUCT(($B333=[1]程序注册表!$C$2:$C$3000)*($S$1=[1]程序注册表!$F$2:$F$3000)*([1]程序注册表!$X$2:$X$3000))</f>
        <v>0</v>
      </c>
      <c r="T333">
        <f>SUMPRODUCT(($B333=[1]程序注册表!$C$2:$C$3000)*($T$1=[1]程序注册表!$F$2:$F$3000)*([1]程序注册表!$X$2:$X$3000))</f>
        <v>0</v>
      </c>
      <c r="U333">
        <f>SUMPRODUCT(($B333=[1]程序注册表!$C$2:$C$3000)*($U$1=[1]程序注册表!$F$2:$F$3000)*([1]程序注册表!$X$2:$X$3000))</f>
        <v>0</v>
      </c>
      <c r="V333">
        <f>SUMPRODUCT(($B333=[1]程序注册表!$C$2:$C$3000)*($V$1=[1]程序注册表!$F$2:$F$3000)*([1]程序注册表!$X$2:$X$3000))</f>
        <v>0</v>
      </c>
      <c r="W333">
        <f>SUMPRODUCT(($B333=[1]程序注册表!$C$2:$C$3000)*($W$1=[1]程序注册表!$F$2:$F$3000)*([1]程序注册表!$X$2:$X$3000))</f>
        <v>0</v>
      </c>
      <c r="X333">
        <f>SUMPRODUCT(($B333=[1]程序注册表!$C$2:$C$3000)*($X$1=[1]程序注册表!$F$2:$F$3000)*([1]程序注册表!$X$2:$X$3000))</f>
        <v>0</v>
      </c>
      <c r="Y333" s="9">
        <f t="shared" si="220"/>
        <v>0</v>
      </c>
      <c r="Z333" s="9">
        <f t="shared" si="221"/>
        <v>0</v>
      </c>
      <c r="AA333" s="9">
        <f t="shared" si="222"/>
        <v>0</v>
      </c>
      <c r="AB333" s="9">
        <f t="shared" si="223"/>
        <v>0</v>
      </c>
      <c r="AC333" s="9">
        <f t="shared" si="224"/>
        <v>0</v>
      </c>
      <c r="AD333" s="9">
        <f t="shared" si="225"/>
        <v>0</v>
      </c>
      <c r="AE333" s="9">
        <f t="shared" si="226"/>
        <v>0</v>
      </c>
      <c r="AF333" s="9">
        <f t="shared" si="227"/>
        <v>0</v>
      </c>
      <c r="AG333" s="9">
        <f t="shared" si="228"/>
        <v>0</v>
      </c>
      <c r="AH333" s="14">
        <f t="shared" si="229"/>
        <v>0</v>
      </c>
      <c r="AI333" s="14">
        <f t="shared" si="230"/>
        <v>0</v>
      </c>
      <c r="AJ333" s="14">
        <f t="shared" si="231"/>
        <v>0</v>
      </c>
      <c r="AK333" s="14">
        <f t="shared" si="232"/>
        <v>0</v>
      </c>
      <c r="AL333" s="14">
        <f t="shared" si="233"/>
        <v>0</v>
      </c>
      <c r="AM333" s="14">
        <f t="shared" si="234"/>
        <v>0</v>
      </c>
      <c r="AN333" s="14">
        <f t="shared" si="235"/>
        <v>0</v>
      </c>
      <c r="AO333" s="14">
        <f t="shared" si="236"/>
        <v>0</v>
      </c>
      <c r="AP333" s="14">
        <f t="shared" si="237"/>
        <v>0</v>
      </c>
      <c r="AQ333" s="16">
        <f t="shared" si="238"/>
        <v>0</v>
      </c>
      <c r="AR333" s="16">
        <f t="shared" si="239"/>
        <v>0</v>
      </c>
      <c r="AS333" s="16">
        <f t="shared" si="240"/>
        <v>0</v>
      </c>
      <c r="AT333" s="16">
        <f t="shared" si="241"/>
        <v>0</v>
      </c>
      <c r="AU333" s="16">
        <f t="shared" si="242"/>
        <v>0</v>
      </c>
      <c r="AV333" s="16">
        <f t="shared" si="243"/>
        <v>0</v>
      </c>
      <c r="AW333" s="16">
        <f t="shared" si="244"/>
        <v>0</v>
      </c>
      <c r="AX333" s="16">
        <f t="shared" si="245"/>
        <v>0</v>
      </c>
      <c r="AY333" s="16">
        <f t="shared" si="246"/>
        <v>0</v>
      </c>
      <c r="AZ333" s="18">
        <f t="shared" si="247"/>
        <v>0</v>
      </c>
      <c r="BA333" s="18">
        <f t="shared" si="248"/>
        <v>0</v>
      </c>
      <c r="BB333" s="18">
        <f t="shared" si="249"/>
        <v>0</v>
      </c>
      <c r="BC333" s="18">
        <f t="shared" si="250"/>
        <v>0</v>
      </c>
      <c r="BD333" s="18">
        <f t="shared" si="251"/>
        <v>0</v>
      </c>
      <c r="BE333" s="18">
        <f t="shared" si="252"/>
        <v>0</v>
      </c>
      <c r="BF333" s="18">
        <f t="shared" si="253"/>
        <v>0</v>
      </c>
      <c r="BG333" s="18">
        <f t="shared" si="254"/>
        <v>0</v>
      </c>
      <c r="BH333" s="18">
        <f t="shared" si="255"/>
        <v>0</v>
      </c>
    </row>
    <row r="334" spans="8:60" x14ac:dyDescent="0.25">
      <c r="H334" s="6" t="str">
        <f>IFERROR(VLOOKUP(B334,Sheet3!$A$1:$C$500,2,0),"")</f>
        <v/>
      </c>
      <c r="I334" s="2">
        <f t="shared" si="216"/>
        <v>0</v>
      </c>
      <c r="J334" s="2">
        <f t="shared" si="217"/>
        <v>0</v>
      </c>
      <c r="K334" s="12" t="str">
        <f>IFERROR(VLOOKUP(B334,Sheet3!$A$1:$C$500,3,0),"")</f>
        <v/>
      </c>
      <c r="L334" s="2">
        <f t="shared" si="218"/>
        <v>0</v>
      </c>
      <c r="M334" s="2">
        <f t="shared" si="219"/>
        <v>0</v>
      </c>
      <c r="N334">
        <f t="shared" si="256"/>
        <v>0</v>
      </c>
      <c r="O334">
        <f>SUMPRODUCT(($B334=[1]程序注册表!$C$2:$C$3000)*($O$1=[1]程序注册表!$F$2:$F$3000)*([1]程序注册表!$X$2:$X$3000))</f>
        <v>0</v>
      </c>
      <c r="P334">
        <f>SUMPRODUCT(($B334=[1]程序注册表!$C$2:$C$3000)*($P$1=[1]程序注册表!$F$2:$F$3000)*([1]程序注册表!$X$2:$X$3000))</f>
        <v>0</v>
      </c>
      <c r="Q334">
        <f>SUMPRODUCT(($B334=[1]程序注册表!$C$2:$C$3000)*($Q$1=[1]程序注册表!$F$2:$F$3000)*([1]程序注册表!$X$2:$X$3000))</f>
        <v>0</v>
      </c>
      <c r="R334">
        <f>SUMPRODUCT(($B334=[1]程序注册表!$C$2:$C$3000)*($R$1=[1]程序注册表!$F$2:$F$3000)*([1]程序注册表!$X$2:$X$3000))</f>
        <v>0</v>
      </c>
      <c r="S334">
        <f>SUMPRODUCT(($B334=[1]程序注册表!$C$2:$C$3000)*($S$1=[1]程序注册表!$F$2:$F$3000)*([1]程序注册表!$X$2:$X$3000))</f>
        <v>0</v>
      </c>
      <c r="T334">
        <f>SUMPRODUCT(($B334=[1]程序注册表!$C$2:$C$3000)*($T$1=[1]程序注册表!$F$2:$F$3000)*([1]程序注册表!$X$2:$X$3000))</f>
        <v>0</v>
      </c>
      <c r="U334">
        <f>SUMPRODUCT(($B334=[1]程序注册表!$C$2:$C$3000)*($U$1=[1]程序注册表!$F$2:$F$3000)*([1]程序注册表!$X$2:$X$3000))</f>
        <v>0</v>
      </c>
      <c r="V334">
        <f>SUMPRODUCT(($B334=[1]程序注册表!$C$2:$C$3000)*($V$1=[1]程序注册表!$F$2:$F$3000)*([1]程序注册表!$X$2:$X$3000))</f>
        <v>0</v>
      </c>
      <c r="W334">
        <f>SUMPRODUCT(($B334=[1]程序注册表!$C$2:$C$3000)*($W$1=[1]程序注册表!$F$2:$F$3000)*([1]程序注册表!$X$2:$X$3000))</f>
        <v>0</v>
      </c>
      <c r="X334">
        <f>SUMPRODUCT(($B334=[1]程序注册表!$C$2:$C$3000)*($X$1=[1]程序注册表!$F$2:$F$3000)*([1]程序注册表!$X$2:$X$3000))</f>
        <v>0</v>
      </c>
      <c r="Y334" s="9">
        <f t="shared" si="220"/>
        <v>0</v>
      </c>
      <c r="Z334" s="9">
        <f t="shared" si="221"/>
        <v>0</v>
      </c>
      <c r="AA334" s="9">
        <f t="shared" si="222"/>
        <v>0</v>
      </c>
      <c r="AB334" s="9">
        <f t="shared" si="223"/>
        <v>0</v>
      </c>
      <c r="AC334" s="9">
        <f t="shared" si="224"/>
        <v>0</v>
      </c>
      <c r="AD334" s="9">
        <f t="shared" si="225"/>
        <v>0</v>
      </c>
      <c r="AE334" s="9">
        <f t="shared" si="226"/>
        <v>0</v>
      </c>
      <c r="AF334" s="9">
        <f t="shared" si="227"/>
        <v>0</v>
      </c>
      <c r="AG334" s="9">
        <f t="shared" si="228"/>
        <v>0</v>
      </c>
      <c r="AH334" s="14">
        <f t="shared" si="229"/>
        <v>0</v>
      </c>
      <c r="AI334" s="14">
        <f t="shared" si="230"/>
        <v>0</v>
      </c>
      <c r="AJ334" s="14">
        <f t="shared" si="231"/>
        <v>0</v>
      </c>
      <c r="AK334" s="14">
        <f t="shared" si="232"/>
        <v>0</v>
      </c>
      <c r="AL334" s="14">
        <f t="shared" si="233"/>
        <v>0</v>
      </c>
      <c r="AM334" s="14">
        <f t="shared" si="234"/>
        <v>0</v>
      </c>
      <c r="AN334" s="14">
        <f t="shared" si="235"/>
        <v>0</v>
      </c>
      <c r="AO334" s="14">
        <f t="shared" si="236"/>
        <v>0</v>
      </c>
      <c r="AP334" s="14">
        <f t="shared" si="237"/>
        <v>0</v>
      </c>
      <c r="AQ334" s="16">
        <f t="shared" si="238"/>
        <v>0</v>
      </c>
      <c r="AR334" s="16">
        <f t="shared" si="239"/>
        <v>0</v>
      </c>
      <c r="AS334" s="16">
        <f t="shared" si="240"/>
        <v>0</v>
      </c>
      <c r="AT334" s="16">
        <f t="shared" si="241"/>
        <v>0</v>
      </c>
      <c r="AU334" s="16">
        <f t="shared" si="242"/>
        <v>0</v>
      </c>
      <c r="AV334" s="16">
        <f t="shared" si="243"/>
        <v>0</v>
      </c>
      <c r="AW334" s="16">
        <f t="shared" si="244"/>
        <v>0</v>
      </c>
      <c r="AX334" s="16">
        <f t="shared" si="245"/>
        <v>0</v>
      </c>
      <c r="AY334" s="16">
        <f t="shared" si="246"/>
        <v>0</v>
      </c>
      <c r="AZ334" s="18">
        <f t="shared" si="247"/>
        <v>0</v>
      </c>
      <c r="BA334" s="18">
        <f t="shared" si="248"/>
        <v>0</v>
      </c>
      <c r="BB334" s="18">
        <f t="shared" si="249"/>
        <v>0</v>
      </c>
      <c r="BC334" s="18">
        <f t="shared" si="250"/>
        <v>0</v>
      </c>
      <c r="BD334" s="18">
        <f t="shared" si="251"/>
        <v>0</v>
      </c>
      <c r="BE334" s="18">
        <f t="shared" si="252"/>
        <v>0</v>
      </c>
      <c r="BF334" s="18">
        <f t="shared" si="253"/>
        <v>0</v>
      </c>
      <c r="BG334" s="18">
        <f t="shared" si="254"/>
        <v>0</v>
      </c>
      <c r="BH334" s="18">
        <f t="shared" si="255"/>
        <v>0</v>
      </c>
    </row>
    <row r="335" spans="8:60" x14ac:dyDescent="0.25">
      <c r="H335" s="6" t="str">
        <f>IFERROR(VLOOKUP(B335,Sheet3!$A$1:$C$500,2,0),"")</f>
        <v/>
      </c>
      <c r="I335" s="2">
        <f t="shared" si="216"/>
        <v>0</v>
      </c>
      <c r="J335" s="2">
        <f t="shared" si="217"/>
        <v>0</v>
      </c>
      <c r="K335" s="12" t="str">
        <f>IFERROR(VLOOKUP(B335,Sheet3!$A$1:$C$500,3,0),"")</f>
        <v/>
      </c>
      <c r="L335" s="2">
        <f t="shared" si="218"/>
        <v>0</v>
      </c>
      <c r="M335" s="2">
        <f t="shared" si="219"/>
        <v>0</v>
      </c>
      <c r="N335">
        <f t="shared" si="256"/>
        <v>0</v>
      </c>
      <c r="O335">
        <f>SUMPRODUCT(($B335=[1]程序注册表!$C$2:$C$3000)*($O$1=[1]程序注册表!$F$2:$F$3000)*([1]程序注册表!$X$2:$X$3000))</f>
        <v>0</v>
      </c>
      <c r="P335">
        <f>SUMPRODUCT(($B335=[1]程序注册表!$C$2:$C$3000)*($P$1=[1]程序注册表!$F$2:$F$3000)*([1]程序注册表!$X$2:$X$3000))</f>
        <v>0</v>
      </c>
      <c r="Q335">
        <f>SUMPRODUCT(($B335=[1]程序注册表!$C$2:$C$3000)*($Q$1=[1]程序注册表!$F$2:$F$3000)*([1]程序注册表!$X$2:$X$3000))</f>
        <v>0</v>
      </c>
      <c r="R335">
        <f>SUMPRODUCT(($B335=[1]程序注册表!$C$2:$C$3000)*($R$1=[1]程序注册表!$F$2:$F$3000)*([1]程序注册表!$X$2:$X$3000))</f>
        <v>0</v>
      </c>
      <c r="S335">
        <f>SUMPRODUCT(($B335=[1]程序注册表!$C$2:$C$3000)*($S$1=[1]程序注册表!$F$2:$F$3000)*([1]程序注册表!$X$2:$X$3000))</f>
        <v>0</v>
      </c>
      <c r="T335">
        <f>SUMPRODUCT(($B335=[1]程序注册表!$C$2:$C$3000)*($T$1=[1]程序注册表!$F$2:$F$3000)*([1]程序注册表!$X$2:$X$3000))</f>
        <v>0</v>
      </c>
      <c r="U335">
        <f>SUMPRODUCT(($B335=[1]程序注册表!$C$2:$C$3000)*($U$1=[1]程序注册表!$F$2:$F$3000)*([1]程序注册表!$X$2:$X$3000))</f>
        <v>0</v>
      </c>
      <c r="V335">
        <f>SUMPRODUCT(($B335=[1]程序注册表!$C$2:$C$3000)*($V$1=[1]程序注册表!$F$2:$F$3000)*([1]程序注册表!$X$2:$X$3000))</f>
        <v>0</v>
      </c>
      <c r="W335">
        <f>SUMPRODUCT(($B335=[1]程序注册表!$C$2:$C$3000)*($W$1=[1]程序注册表!$F$2:$F$3000)*([1]程序注册表!$X$2:$X$3000))</f>
        <v>0</v>
      </c>
      <c r="X335">
        <f>SUMPRODUCT(($B335=[1]程序注册表!$C$2:$C$3000)*($X$1=[1]程序注册表!$F$2:$F$3000)*([1]程序注册表!$X$2:$X$3000))</f>
        <v>0</v>
      </c>
      <c r="Y335" s="9">
        <f t="shared" si="220"/>
        <v>0</v>
      </c>
      <c r="Z335" s="9">
        <f t="shared" si="221"/>
        <v>0</v>
      </c>
      <c r="AA335" s="9">
        <f t="shared" si="222"/>
        <v>0</v>
      </c>
      <c r="AB335" s="9">
        <f t="shared" si="223"/>
        <v>0</v>
      </c>
      <c r="AC335" s="9">
        <f t="shared" si="224"/>
        <v>0</v>
      </c>
      <c r="AD335" s="9">
        <f t="shared" si="225"/>
        <v>0</v>
      </c>
      <c r="AE335" s="9">
        <f t="shared" si="226"/>
        <v>0</v>
      </c>
      <c r="AF335" s="9">
        <f t="shared" si="227"/>
        <v>0</v>
      </c>
      <c r="AG335" s="9">
        <f t="shared" si="228"/>
        <v>0</v>
      </c>
      <c r="AH335" s="14">
        <f t="shared" si="229"/>
        <v>0</v>
      </c>
      <c r="AI335" s="14">
        <f t="shared" si="230"/>
        <v>0</v>
      </c>
      <c r="AJ335" s="14">
        <f t="shared" si="231"/>
        <v>0</v>
      </c>
      <c r="AK335" s="14">
        <f t="shared" si="232"/>
        <v>0</v>
      </c>
      <c r="AL335" s="14">
        <f t="shared" si="233"/>
        <v>0</v>
      </c>
      <c r="AM335" s="14">
        <f t="shared" si="234"/>
        <v>0</v>
      </c>
      <c r="AN335" s="14">
        <f t="shared" si="235"/>
        <v>0</v>
      </c>
      <c r="AO335" s="14">
        <f t="shared" si="236"/>
        <v>0</v>
      </c>
      <c r="AP335" s="14">
        <f t="shared" si="237"/>
        <v>0</v>
      </c>
      <c r="AQ335" s="16">
        <f t="shared" si="238"/>
        <v>0</v>
      </c>
      <c r="AR335" s="16">
        <f t="shared" si="239"/>
        <v>0</v>
      </c>
      <c r="AS335" s="16">
        <f t="shared" si="240"/>
        <v>0</v>
      </c>
      <c r="AT335" s="16">
        <f t="shared" si="241"/>
        <v>0</v>
      </c>
      <c r="AU335" s="16">
        <f t="shared" si="242"/>
        <v>0</v>
      </c>
      <c r="AV335" s="16">
        <f t="shared" si="243"/>
        <v>0</v>
      </c>
      <c r="AW335" s="16">
        <f t="shared" si="244"/>
        <v>0</v>
      </c>
      <c r="AX335" s="16">
        <f t="shared" si="245"/>
        <v>0</v>
      </c>
      <c r="AY335" s="16">
        <f t="shared" si="246"/>
        <v>0</v>
      </c>
      <c r="AZ335" s="18">
        <f t="shared" si="247"/>
        <v>0</v>
      </c>
      <c r="BA335" s="18">
        <f t="shared" si="248"/>
        <v>0</v>
      </c>
      <c r="BB335" s="18">
        <f t="shared" si="249"/>
        <v>0</v>
      </c>
      <c r="BC335" s="18">
        <f t="shared" si="250"/>
        <v>0</v>
      </c>
      <c r="BD335" s="18">
        <f t="shared" si="251"/>
        <v>0</v>
      </c>
      <c r="BE335" s="18">
        <f t="shared" si="252"/>
        <v>0</v>
      </c>
      <c r="BF335" s="18">
        <f t="shared" si="253"/>
        <v>0</v>
      </c>
      <c r="BG335" s="18">
        <f t="shared" si="254"/>
        <v>0</v>
      </c>
      <c r="BH335" s="18">
        <f t="shared" si="255"/>
        <v>0</v>
      </c>
    </row>
    <row r="336" spans="8:60" x14ac:dyDescent="0.25">
      <c r="H336" s="6" t="str">
        <f>IFERROR(VLOOKUP(B336,Sheet3!$A$1:$C$500,2,0),"")</f>
        <v/>
      </c>
      <c r="I336" s="2">
        <f t="shared" si="216"/>
        <v>0</v>
      </c>
      <c r="J336" s="2">
        <f t="shared" si="217"/>
        <v>0</v>
      </c>
      <c r="K336" s="12" t="str">
        <f>IFERROR(VLOOKUP(B336,Sheet3!$A$1:$C$500,3,0),"")</f>
        <v/>
      </c>
      <c r="L336" s="2">
        <f t="shared" si="218"/>
        <v>0</v>
      </c>
      <c r="M336" s="2">
        <f t="shared" si="219"/>
        <v>0</v>
      </c>
      <c r="N336">
        <f t="shared" si="256"/>
        <v>0</v>
      </c>
      <c r="O336">
        <f>SUMPRODUCT(($B336=[1]程序注册表!$C$2:$C$3000)*($O$1=[1]程序注册表!$F$2:$F$3000)*([1]程序注册表!$X$2:$X$3000))</f>
        <v>0</v>
      </c>
      <c r="P336">
        <f>SUMPRODUCT(($B336=[1]程序注册表!$C$2:$C$3000)*($P$1=[1]程序注册表!$F$2:$F$3000)*([1]程序注册表!$X$2:$X$3000))</f>
        <v>0</v>
      </c>
      <c r="Q336">
        <f>SUMPRODUCT(($B336=[1]程序注册表!$C$2:$C$3000)*($Q$1=[1]程序注册表!$F$2:$F$3000)*([1]程序注册表!$X$2:$X$3000))</f>
        <v>0</v>
      </c>
      <c r="R336">
        <f>SUMPRODUCT(($B336=[1]程序注册表!$C$2:$C$3000)*($R$1=[1]程序注册表!$F$2:$F$3000)*([1]程序注册表!$X$2:$X$3000))</f>
        <v>0</v>
      </c>
      <c r="S336">
        <f>SUMPRODUCT(($B336=[1]程序注册表!$C$2:$C$3000)*($S$1=[1]程序注册表!$F$2:$F$3000)*([1]程序注册表!$X$2:$X$3000))</f>
        <v>0</v>
      </c>
      <c r="T336">
        <f>SUMPRODUCT(($B336=[1]程序注册表!$C$2:$C$3000)*($T$1=[1]程序注册表!$F$2:$F$3000)*([1]程序注册表!$X$2:$X$3000))</f>
        <v>0</v>
      </c>
      <c r="U336">
        <f>SUMPRODUCT(($B336=[1]程序注册表!$C$2:$C$3000)*($U$1=[1]程序注册表!$F$2:$F$3000)*([1]程序注册表!$X$2:$X$3000))</f>
        <v>0</v>
      </c>
      <c r="V336">
        <f>SUMPRODUCT(($B336=[1]程序注册表!$C$2:$C$3000)*($V$1=[1]程序注册表!$F$2:$F$3000)*([1]程序注册表!$X$2:$X$3000))</f>
        <v>0</v>
      </c>
      <c r="W336">
        <f>SUMPRODUCT(($B336=[1]程序注册表!$C$2:$C$3000)*($W$1=[1]程序注册表!$F$2:$F$3000)*([1]程序注册表!$X$2:$X$3000))</f>
        <v>0</v>
      </c>
      <c r="X336">
        <f>SUMPRODUCT(($B336=[1]程序注册表!$C$2:$C$3000)*($X$1=[1]程序注册表!$F$2:$F$3000)*([1]程序注册表!$X$2:$X$3000))</f>
        <v>0</v>
      </c>
      <c r="Y336" s="9">
        <f t="shared" si="220"/>
        <v>0</v>
      </c>
      <c r="Z336" s="9">
        <f t="shared" si="221"/>
        <v>0</v>
      </c>
      <c r="AA336" s="9">
        <f t="shared" si="222"/>
        <v>0</v>
      </c>
      <c r="AB336" s="9">
        <f t="shared" si="223"/>
        <v>0</v>
      </c>
      <c r="AC336" s="9">
        <f t="shared" si="224"/>
        <v>0</v>
      </c>
      <c r="AD336" s="9">
        <f t="shared" si="225"/>
        <v>0</v>
      </c>
      <c r="AE336" s="9">
        <f t="shared" si="226"/>
        <v>0</v>
      </c>
      <c r="AF336" s="9">
        <f t="shared" si="227"/>
        <v>0</v>
      </c>
      <c r="AG336" s="9">
        <f t="shared" si="228"/>
        <v>0</v>
      </c>
      <c r="AH336" s="14">
        <f t="shared" si="229"/>
        <v>0</v>
      </c>
      <c r="AI336" s="14">
        <f t="shared" si="230"/>
        <v>0</v>
      </c>
      <c r="AJ336" s="14">
        <f t="shared" si="231"/>
        <v>0</v>
      </c>
      <c r="AK336" s="14">
        <f t="shared" si="232"/>
        <v>0</v>
      </c>
      <c r="AL336" s="14">
        <f t="shared" si="233"/>
        <v>0</v>
      </c>
      <c r="AM336" s="14">
        <f t="shared" si="234"/>
        <v>0</v>
      </c>
      <c r="AN336" s="14">
        <f t="shared" si="235"/>
        <v>0</v>
      </c>
      <c r="AO336" s="14">
        <f t="shared" si="236"/>
        <v>0</v>
      </c>
      <c r="AP336" s="14">
        <f t="shared" si="237"/>
        <v>0</v>
      </c>
      <c r="AQ336" s="16">
        <f t="shared" si="238"/>
        <v>0</v>
      </c>
      <c r="AR336" s="16">
        <f t="shared" si="239"/>
        <v>0</v>
      </c>
      <c r="AS336" s="16">
        <f t="shared" si="240"/>
        <v>0</v>
      </c>
      <c r="AT336" s="16">
        <f t="shared" si="241"/>
        <v>0</v>
      </c>
      <c r="AU336" s="16">
        <f t="shared" si="242"/>
        <v>0</v>
      </c>
      <c r="AV336" s="16">
        <f t="shared" si="243"/>
        <v>0</v>
      </c>
      <c r="AW336" s="16">
        <f t="shared" si="244"/>
        <v>0</v>
      </c>
      <c r="AX336" s="16">
        <f t="shared" si="245"/>
        <v>0</v>
      </c>
      <c r="AY336" s="16">
        <f t="shared" si="246"/>
        <v>0</v>
      </c>
      <c r="AZ336" s="18">
        <f t="shared" si="247"/>
        <v>0</v>
      </c>
      <c r="BA336" s="18">
        <f t="shared" si="248"/>
        <v>0</v>
      </c>
      <c r="BB336" s="18">
        <f t="shared" si="249"/>
        <v>0</v>
      </c>
      <c r="BC336" s="18">
        <f t="shared" si="250"/>
        <v>0</v>
      </c>
      <c r="BD336" s="18">
        <f t="shared" si="251"/>
        <v>0</v>
      </c>
      <c r="BE336" s="18">
        <f t="shared" si="252"/>
        <v>0</v>
      </c>
      <c r="BF336" s="18">
        <f t="shared" si="253"/>
        <v>0</v>
      </c>
      <c r="BG336" s="18">
        <f t="shared" si="254"/>
        <v>0</v>
      </c>
      <c r="BH336" s="18">
        <f t="shared" si="255"/>
        <v>0</v>
      </c>
    </row>
    <row r="337" spans="8:60" x14ac:dyDescent="0.25">
      <c r="H337" s="6" t="str">
        <f>IFERROR(VLOOKUP(B337,Sheet3!$A$1:$C$500,2,0),"")</f>
        <v/>
      </c>
      <c r="I337" s="2">
        <f t="shared" ref="I337:I400" si="257">IFERROR(VLOOKUP(H337,$BJ$2:$BL$10,3,0),0)</f>
        <v>0</v>
      </c>
      <c r="J337" s="2">
        <f t="shared" ref="J337:J400" si="258">IFERROR(VLOOKUP(H337,$BJ$2:$BL$10,2,0),0)</f>
        <v>0</v>
      </c>
      <c r="K337" s="12" t="str">
        <f>IFERROR(VLOOKUP(B337,Sheet3!$A$1:$C$500,3,0),"")</f>
        <v/>
      </c>
      <c r="L337" s="2">
        <f t="shared" ref="L337:L400" si="259">IFERROR(VLOOKUP(K337,$BJ$2:$BL$10,3,0),0)</f>
        <v>0</v>
      </c>
      <c r="M337" s="2">
        <f t="shared" ref="M337:M400" si="260">IFERROR(VLOOKUP(K337,$BJ$2:$BL$10,2,0),0)</f>
        <v>0</v>
      </c>
      <c r="N337">
        <f t="shared" si="256"/>
        <v>0</v>
      </c>
      <c r="O337">
        <f>SUMPRODUCT(($B337=[1]程序注册表!$C$2:$C$3000)*($O$1=[1]程序注册表!$F$2:$F$3000)*([1]程序注册表!$X$2:$X$3000))</f>
        <v>0</v>
      </c>
      <c r="P337">
        <f>SUMPRODUCT(($B337=[1]程序注册表!$C$2:$C$3000)*($P$1=[1]程序注册表!$F$2:$F$3000)*([1]程序注册表!$X$2:$X$3000))</f>
        <v>0</v>
      </c>
      <c r="Q337">
        <f>SUMPRODUCT(($B337=[1]程序注册表!$C$2:$C$3000)*($Q$1=[1]程序注册表!$F$2:$F$3000)*([1]程序注册表!$X$2:$X$3000))</f>
        <v>0</v>
      </c>
      <c r="R337">
        <f>SUMPRODUCT(($B337=[1]程序注册表!$C$2:$C$3000)*($R$1=[1]程序注册表!$F$2:$F$3000)*([1]程序注册表!$X$2:$X$3000))</f>
        <v>0</v>
      </c>
      <c r="S337">
        <f>SUMPRODUCT(($B337=[1]程序注册表!$C$2:$C$3000)*($S$1=[1]程序注册表!$F$2:$F$3000)*([1]程序注册表!$X$2:$X$3000))</f>
        <v>0</v>
      </c>
      <c r="T337">
        <f>SUMPRODUCT(($B337=[1]程序注册表!$C$2:$C$3000)*($T$1=[1]程序注册表!$F$2:$F$3000)*([1]程序注册表!$X$2:$X$3000))</f>
        <v>0</v>
      </c>
      <c r="U337">
        <f>SUMPRODUCT(($B337=[1]程序注册表!$C$2:$C$3000)*($U$1=[1]程序注册表!$F$2:$F$3000)*([1]程序注册表!$X$2:$X$3000))</f>
        <v>0</v>
      </c>
      <c r="V337">
        <f>SUMPRODUCT(($B337=[1]程序注册表!$C$2:$C$3000)*($V$1=[1]程序注册表!$F$2:$F$3000)*([1]程序注册表!$X$2:$X$3000))</f>
        <v>0</v>
      </c>
      <c r="W337">
        <f>SUMPRODUCT(($B337=[1]程序注册表!$C$2:$C$3000)*($W$1=[1]程序注册表!$F$2:$F$3000)*([1]程序注册表!$X$2:$X$3000))</f>
        <v>0</v>
      </c>
      <c r="X337">
        <f>SUMPRODUCT(($B337=[1]程序注册表!$C$2:$C$3000)*($X$1=[1]程序注册表!$F$2:$F$3000)*([1]程序注册表!$X$2:$X$3000))</f>
        <v>0</v>
      </c>
      <c r="Y337" s="9">
        <f t="shared" ref="Y337:Y400" si="261">IF($Y$1=$H337,$N337/$J337/$I337,0)</f>
        <v>0</v>
      </c>
      <c r="Z337" s="9">
        <f t="shared" ref="Z337:Z400" si="262">IF($Z$1=H337,$N337/$J337/$I337,0)</f>
        <v>0</v>
      </c>
      <c r="AA337" s="9">
        <f t="shared" ref="AA337:AA400" si="263">IF($AA$1=$H337,$N337/$J337/$I337,0)</f>
        <v>0</v>
      </c>
      <c r="AB337" s="9">
        <f t="shared" ref="AB337:AB400" si="264">IF($AB$1=$H337,$N337/$J337/$I337,0)</f>
        <v>0</v>
      </c>
      <c r="AC337" s="9">
        <f t="shared" ref="AC337:AC400" si="265">IF($AC$1=$H337,$N337/$J337/$I337,0)</f>
        <v>0</v>
      </c>
      <c r="AD337" s="9">
        <f t="shared" ref="AD337:AD400" si="266">IF($AD$1=$H337,$N337/$J337/$I337,0)</f>
        <v>0</v>
      </c>
      <c r="AE337" s="9">
        <f t="shared" ref="AE337:AE400" si="267">IF($AE$1=$H337,$N337/$J337/$I337,0)</f>
        <v>0</v>
      </c>
      <c r="AF337" s="9">
        <f t="shared" ref="AF337:AF400" si="268">IF($AF$1=$H337,$N337/$J337/$I337,0)</f>
        <v>0</v>
      </c>
      <c r="AG337" s="9">
        <f t="shared" ref="AG337:AG400" si="269">IF($AG$1=$H337,$N337/$J337/$I337,0)</f>
        <v>0</v>
      </c>
      <c r="AH337" s="14">
        <f t="shared" ref="AH337:AH400" si="270">IF($AH$1=$K337,$N337/$M337/$L337,0)</f>
        <v>0</v>
      </c>
      <c r="AI337" s="14">
        <f t="shared" ref="AI337:AI400" si="271">IF($AI$1=$K337,$N337/$M337/$L337,0)</f>
        <v>0</v>
      </c>
      <c r="AJ337" s="14">
        <f t="shared" ref="AJ337:AJ400" si="272">IF($AJ$1=$K337,$N337/$M337/$L337,0)</f>
        <v>0</v>
      </c>
      <c r="AK337" s="14">
        <f t="shared" ref="AK337:AK400" si="273">IF($AK$1=$K337,$N337/$M337/$L337,0)</f>
        <v>0</v>
      </c>
      <c r="AL337" s="14">
        <f t="shared" ref="AL337:AL400" si="274">IF($AL$1=$K337,$N337/$M337/$L337,0)</f>
        <v>0</v>
      </c>
      <c r="AM337" s="14">
        <f t="shared" ref="AM337:AM400" si="275">IF($AM$1=$K337,$N337/$M337/$L337,0)</f>
        <v>0</v>
      </c>
      <c r="AN337" s="14">
        <f t="shared" ref="AN337:AN400" si="276">IF($AN$1=$K337,$N337/$M337/$L337,0)</f>
        <v>0</v>
      </c>
      <c r="AO337" s="14">
        <f t="shared" ref="AO337:AO400" si="277">IF($AO$1=$K337,$N337/$M337/$L337,0)</f>
        <v>0</v>
      </c>
      <c r="AP337" s="14">
        <f t="shared" ref="AP337:AP400" si="278">IF($AP$1=$K337,$N337/$M337/$L337,0)</f>
        <v>0</v>
      </c>
      <c r="AQ337" s="16">
        <f t="shared" ref="AQ337:AQ400" si="279">IF(AI337+AJ337+AK337+AL337+AM337+AN337+AO337+AP337=0,Y337,Y337/2)</f>
        <v>0</v>
      </c>
      <c r="AR337" s="16">
        <f t="shared" ref="AR337:AR400" si="280">IF(AH337+AJ337+AK337+AL337+AM337+AN337+AO337+AP337=0,Z337,Z337/2)</f>
        <v>0</v>
      </c>
      <c r="AS337" s="16">
        <f t="shared" ref="AS337:AS400" si="281">IF(AH337+AI337+AK337+AM337+AL337+AN337+AO337+AP337=0,AA337,AA337/2)</f>
        <v>0</v>
      </c>
      <c r="AT337" s="16">
        <f t="shared" ref="AT337:AT400" si="282">IF(AH337+AI337+AJ337+AL337+AM337+AN337+AO337+AP337=0,AB337,AB337/2)</f>
        <v>0</v>
      </c>
      <c r="AU337" s="16">
        <f t="shared" ref="AU337:AU400" si="283">IF(AH337+AI337+AJ337+AK337+AM337+AN337+AO337+AP337=0,AC337,AC337/2)</f>
        <v>0</v>
      </c>
      <c r="AV337" s="16">
        <f t="shared" ref="AV337:AV400" si="284">IF(AH337+AI337+AJ337+AK337+AL337+AN337+AO337+AP337=0,AD337,AD337/2)</f>
        <v>0</v>
      </c>
      <c r="AW337" s="16">
        <f t="shared" ref="AW337:AW400" si="285">IF(AH337+AI337+AJ337+AK337+AL337+AM337+AO337+AP337=0,AE337,AE337/2)</f>
        <v>0</v>
      </c>
      <c r="AX337" s="16">
        <f t="shared" ref="AX337:AX400" si="286">IF(AH337+AI337+AJ337+AK337+AL337+AM337+AN337+AP337=0,AF337,AF337/2)</f>
        <v>0</v>
      </c>
      <c r="AY337" s="16">
        <f t="shared" ref="AY337:AY400" si="287">IF(AH337+AI337+AJ337+AK337+AL337+AM337+AN337+AO337=0,AG337,AG337/2)</f>
        <v>0</v>
      </c>
      <c r="AZ337" s="18">
        <f t="shared" ref="AZ337:AZ400" si="288">IF(Z337+AA337+AB337+AC337+AD337+AE337+AF337+AG337=0,AH337,AH337/2)</f>
        <v>0</v>
      </c>
      <c r="BA337" s="18">
        <f t="shared" ref="BA337:BA400" si="289">IF(Y337+AA337+AB337+AC337+AD337+AE337+AF337+AG337=0,AI337,AI337/2)</f>
        <v>0</v>
      </c>
      <c r="BB337" s="18">
        <f t="shared" ref="BB337:BB400" si="290">IF(Y337+Z337+AB337+AC337+AD337+AE337+AF337+AG337=0,AJ337,AJ337/2)</f>
        <v>0</v>
      </c>
      <c r="BC337" s="18">
        <f t="shared" ref="BC337:BC400" si="291">IF(Y337+Z337+AA337+AC337+AD337+AE337+AF337+AG337=0,AK337,AK337/2)</f>
        <v>0</v>
      </c>
      <c r="BD337" s="18">
        <f t="shared" ref="BD337:BD400" si="292">IF(Y337+Z337+AA337+AB337+AD337+AE337+AF337+AG337=0,AL337,AL337/2)</f>
        <v>0</v>
      </c>
      <c r="BE337" s="18">
        <f t="shared" ref="BE337:BE400" si="293">IF(Y337+Z337+AA337+AB337+AC337+AE337+AF337+AG337=0,AM337,AM337/2)</f>
        <v>0</v>
      </c>
      <c r="BF337" s="18">
        <f t="shared" ref="BF337:BF400" si="294">IF(Y337+Z337+AA337+AB337+AC337+AD337+AF337+AG337=0,AN337,AN337/2)</f>
        <v>0</v>
      </c>
      <c r="BG337" s="18">
        <f t="shared" ref="BG337:BG400" si="295">IF(Y337+Z337+AA337+AB337+AC337+AD337+AE337+AG337=0,AO337,AO337/2)</f>
        <v>0</v>
      </c>
      <c r="BH337" s="18">
        <f t="shared" ref="BH337:BH400" si="296">IF(Y337+Z337+AA337+AB337+AC337+AD337+AE337+AF337=0,AP337,AP337/2)</f>
        <v>0</v>
      </c>
    </row>
    <row r="338" spans="8:60" x14ac:dyDescent="0.25">
      <c r="H338" s="6" t="str">
        <f>IFERROR(VLOOKUP(B338,Sheet3!$A$1:$C$500,2,0),"")</f>
        <v/>
      </c>
      <c r="I338" s="2">
        <f t="shared" si="257"/>
        <v>0</v>
      </c>
      <c r="J338" s="2">
        <f t="shared" si="258"/>
        <v>0</v>
      </c>
      <c r="K338" s="12" t="str">
        <f>IFERROR(VLOOKUP(B338,Sheet3!$A$1:$C$500,3,0),"")</f>
        <v/>
      </c>
      <c r="L338" s="2">
        <f t="shared" si="259"/>
        <v>0</v>
      </c>
      <c r="M338" s="2">
        <f t="shared" si="260"/>
        <v>0</v>
      </c>
      <c r="N338">
        <f t="shared" si="256"/>
        <v>0</v>
      </c>
      <c r="O338">
        <f>SUMPRODUCT(($B338=[1]程序注册表!$C$2:$C$3000)*($O$1=[1]程序注册表!$F$2:$F$3000)*([1]程序注册表!$X$2:$X$3000))</f>
        <v>0</v>
      </c>
      <c r="P338">
        <f>SUMPRODUCT(($B338=[1]程序注册表!$C$2:$C$3000)*($P$1=[1]程序注册表!$F$2:$F$3000)*([1]程序注册表!$X$2:$X$3000))</f>
        <v>0</v>
      </c>
      <c r="Q338">
        <f>SUMPRODUCT(($B338=[1]程序注册表!$C$2:$C$3000)*($Q$1=[1]程序注册表!$F$2:$F$3000)*([1]程序注册表!$X$2:$X$3000))</f>
        <v>0</v>
      </c>
      <c r="R338">
        <f>SUMPRODUCT(($B338=[1]程序注册表!$C$2:$C$3000)*($R$1=[1]程序注册表!$F$2:$F$3000)*([1]程序注册表!$X$2:$X$3000))</f>
        <v>0</v>
      </c>
      <c r="S338">
        <f>SUMPRODUCT(($B338=[1]程序注册表!$C$2:$C$3000)*($S$1=[1]程序注册表!$F$2:$F$3000)*([1]程序注册表!$X$2:$X$3000))</f>
        <v>0</v>
      </c>
      <c r="T338">
        <f>SUMPRODUCT(($B338=[1]程序注册表!$C$2:$C$3000)*($T$1=[1]程序注册表!$F$2:$F$3000)*([1]程序注册表!$X$2:$X$3000))</f>
        <v>0</v>
      </c>
      <c r="U338">
        <f>SUMPRODUCT(($B338=[1]程序注册表!$C$2:$C$3000)*($U$1=[1]程序注册表!$F$2:$F$3000)*([1]程序注册表!$X$2:$X$3000))</f>
        <v>0</v>
      </c>
      <c r="V338">
        <f>SUMPRODUCT(($B338=[1]程序注册表!$C$2:$C$3000)*($V$1=[1]程序注册表!$F$2:$F$3000)*([1]程序注册表!$X$2:$X$3000))</f>
        <v>0</v>
      </c>
      <c r="W338">
        <f>SUMPRODUCT(($B338=[1]程序注册表!$C$2:$C$3000)*($W$1=[1]程序注册表!$F$2:$F$3000)*([1]程序注册表!$X$2:$X$3000))</f>
        <v>0</v>
      </c>
      <c r="X338">
        <f>SUMPRODUCT(($B338=[1]程序注册表!$C$2:$C$3000)*($X$1=[1]程序注册表!$F$2:$F$3000)*([1]程序注册表!$X$2:$X$3000))</f>
        <v>0</v>
      </c>
      <c r="Y338" s="9">
        <f t="shared" si="261"/>
        <v>0</v>
      </c>
      <c r="Z338" s="9">
        <f t="shared" si="262"/>
        <v>0</v>
      </c>
      <c r="AA338" s="9">
        <f t="shared" si="263"/>
        <v>0</v>
      </c>
      <c r="AB338" s="9">
        <f t="shared" si="264"/>
        <v>0</v>
      </c>
      <c r="AC338" s="9">
        <f t="shared" si="265"/>
        <v>0</v>
      </c>
      <c r="AD338" s="9">
        <f t="shared" si="266"/>
        <v>0</v>
      </c>
      <c r="AE338" s="9">
        <f t="shared" si="267"/>
        <v>0</v>
      </c>
      <c r="AF338" s="9">
        <f t="shared" si="268"/>
        <v>0</v>
      </c>
      <c r="AG338" s="9">
        <f t="shared" si="269"/>
        <v>0</v>
      </c>
      <c r="AH338" s="14">
        <f t="shared" si="270"/>
        <v>0</v>
      </c>
      <c r="AI338" s="14">
        <f t="shared" si="271"/>
        <v>0</v>
      </c>
      <c r="AJ338" s="14">
        <f t="shared" si="272"/>
        <v>0</v>
      </c>
      <c r="AK338" s="14">
        <f t="shared" si="273"/>
        <v>0</v>
      </c>
      <c r="AL338" s="14">
        <f t="shared" si="274"/>
        <v>0</v>
      </c>
      <c r="AM338" s="14">
        <f t="shared" si="275"/>
        <v>0</v>
      </c>
      <c r="AN338" s="14">
        <f t="shared" si="276"/>
        <v>0</v>
      </c>
      <c r="AO338" s="14">
        <f t="shared" si="277"/>
        <v>0</v>
      </c>
      <c r="AP338" s="14">
        <f t="shared" si="278"/>
        <v>0</v>
      </c>
      <c r="AQ338" s="16">
        <f t="shared" si="279"/>
        <v>0</v>
      </c>
      <c r="AR338" s="16">
        <f t="shared" si="280"/>
        <v>0</v>
      </c>
      <c r="AS338" s="16">
        <f t="shared" si="281"/>
        <v>0</v>
      </c>
      <c r="AT338" s="16">
        <f t="shared" si="282"/>
        <v>0</v>
      </c>
      <c r="AU338" s="16">
        <f t="shared" si="283"/>
        <v>0</v>
      </c>
      <c r="AV338" s="16">
        <f t="shared" si="284"/>
        <v>0</v>
      </c>
      <c r="AW338" s="16">
        <f t="shared" si="285"/>
        <v>0</v>
      </c>
      <c r="AX338" s="16">
        <f t="shared" si="286"/>
        <v>0</v>
      </c>
      <c r="AY338" s="16">
        <f t="shared" si="287"/>
        <v>0</v>
      </c>
      <c r="AZ338" s="18">
        <f t="shared" si="288"/>
        <v>0</v>
      </c>
      <c r="BA338" s="18">
        <f t="shared" si="289"/>
        <v>0</v>
      </c>
      <c r="BB338" s="18">
        <f t="shared" si="290"/>
        <v>0</v>
      </c>
      <c r="BC338" s="18">
        <f t="shared" si="291"/>
        <v>0</v>
      </c>
      <c r="BD338" s="18">
        <f t="shared" si="292"/>
        <v>0</v>
      </c>
      <c r="BE338" s="18">
        <f t="shared" si="293"/>
        <v>0</v>
      </c>
      <c r="BF338" s="18">
        <f t="shared" si="294"/>
        <v>0</v>
      </c>
      <c r="BG338" s="18">
        <f t="shared" si="295"/>
        <v>0</v>
      </c>
      <c r="BH338" s="18">
        <f t="shared" si="296"/>
        <v>0</v>
      </c>
    </row>
    <row r="339" spans="8:60" x14ac:dyDescent="0.25">
      <c r="I339" s="2">
        <f t="shared" si="257"/>
        <v>0</v>
      </c>
      <c r="J339" s="2">
        <f t="shared" si="258"/>
        <v>0</v>
      </c>
      <c r="K339" s="12" t="str">
        <f>IFERROR(VLOOKUP(B339,Sheet3!$A$1:$C$500,3,0),"")</f>
        <v/>
      </c>
      <c r="L339" s="2">
        <f t="shared" si="259"/>
        <v>0</v>
      </c>
      <c r="M339" s="2">
        <f t="shared" si="260"/>
        <v>0</v>
      </c>
      <c r="N339">
        <f t="shared" si="256"/>
        <v>0</v>
      </c>
      <c r="O339">
        <f>SUMPRODUCT(($B339=[1]程序注册表!$C$2:$C$3000)*($O$1=[1]程序注册表!$F$2:$F$3000)*([1]程序注册表!$X$2:$X$3000))</f>
        <v>0</v>
      </c>
      <c r="P339">
        <f>SUMPRODUCT(($B339=[1]程序注册表!$C$2:$C$3000)*($P$1=[1]程序注册表!$F$2:$F$3000)*([1]程序注册表!$X$2:$X$3000))</f>
        <v>0</v>
      </c>
      <c r="Q339">
        <f>SUMPRODUCT(($B339=[1]程序注册表!$C$2:$C$3000)*($Q$1=[1]程序注册表!$F$2:$F$3000)*([1]程序注册表!$X$2:$X$3000))</f>
        <v>0</v>
      </c>
      <c r="R339">
        <f>SUMPRODUCT(($B339=[1]程序注册表!$C$2:$C$3000)*($R$1=[1]程序注册表!$F$2:$F$3000)*([1]程序注册表!$X$2:$X$3000))</f>
        <v>0</v>
      </c>
      <c r="S339">
        <f>SUMPRODUCT(($B339=[1]程序注册表!$C$2:$C$3000)*($S$1=[1]程序注册表!$F$2:$F$3000)*([1]程序注册表!$X$2:$X$3000))</f>
        <v>0</v>
      </c>
      <c r="T339">
        <f>SUMPRODUCT(($B339=[1]程序注册表!$C$2:$C$3000)*($T$1=[1]程序注册表!$F$2:$F$3000)*([1]程序注册表!$X$2:$X$3000))</f>
        <v>0</v>
      </c>
      <c r="U339">
        <f>SUMPRODUCT(($B339=[1]程序注册表!$C$2:$C$3000)*($U$1=[1]程序注册表!$F$2:$F$3000)*([1]程序注册表!$X$2:$X$3000))</f>
        <v>0</v>
      </c>
      <c r="V339">
        <f>SUMPRODUCT(($B339=[1]程序注册表!$C$2:$C$3000)*($V$1=[1]程序注册表!$F$2:$F$3000)*([1]程序注册表!$X$2:$X$3000))</f>
        <v>0</v>
      </c>
      <c r="W339">
        <f>SUMPRODUCT(($B339=[1]程序注册表!$C$2:$C$3000)*($W$1=[1]程序注册表!$F$2:$F$3000)*([1]程序注册表!$X$2:$X$3000))</f>
        <v>0</v>
      </c>
      <c r="X339">
        <f>SUMPRODUCT(($B339=[1]程序注册表!$C$2:$C$3000)*($X$1=[1]程序注册表!$F$2:$F$3000)*([1]程序注册表!$X$2:$X$3000))</f>
        <v>0</v>
      </c>
      <c r="Y339" s="9">
        <f t="shared" si="261"/>
        <v>0</v>
      </c>
      <c r="Z339" s="9">
        <f t="shared" si="262"/>
        <v>0</v>
      </c>
      <c r="AA339" s="9">
        <f t="shared" si="263"/>
        <v>0</v>
      </c>
      <c r="AB339" s="9">
        <f t="shared" si="264"/>
        <v>0</v>
      </c>
      <c r="AC339" s="9">
        <f t="shared" si="265"/>
        <v>0</v>
      </c>
      <c r="AD339" s="9">
        <f t="shared" si="266"/>
        <v>0</v>
      </c>
      <c r="AE339" s="9">
        <f t="shared" si="267"/>
        <v>0</v>
      </c>
      <c r="AF339" s="9">
        <f t="shared" si="268"/>
        <v>0</v>
      </c>
      <c r="AG339" s="9">
        <f t="shared" si="269"/>
        <v>0</v>
      </c>
      <c r="AH339" s="14">
        <f t="shared" si="270"/>
        <v>0</v>
      </c>
      <c r="AI339" s="14">
        <f t="shared" si="271"/>
        <v>0</v>
      </c>
      <c r="AJ339" s="14">
        <f t="shared" si="272"/>
        <v>0</v>
      </c>
      <c r="AK339" s="14">
        <f t="shared" si="273"/>
        <v>0</v>
      </c>
      <c r="AL339" s="14">
        <f t="shared" si="274"/>
        <v>0</v>
      </c>
      <c r="AM339" s="14">
        <f t="shared" si="275"/>
        <v>0</v>
      </c>
      <c r="AN339" s="14">
        <f t="shared" si="276"/>
        <v>0</v>
      </c>
      <c r="AO339" s="14">
        <f t="shared" si="277"/>
        <v>0</v>
      </c>
      <c r="AP339" s="14">
        <f t="shared" si="278"/>
        <v>0</v>
      </c>
      <c r="AQ339" s="16">
        <f t="shared" si="279"/>
        <v>0</v>
      </c>
      <c r="AR339" s="16">
        <f t="shared" si="280"/>
        <v>0</v>
      </c>
      <c r="AS339" s="16">
        <f t="shared" si="281"/>
        <v>0</v>
      </c>
      <c r="AT339" s="16">
        <f t="shared" si="282"/>
        <v>0</v>
      </c>
      <c r="AU339" s="16">
        <f t="shared" si="283"/>
        <v>0</v>
      </c>
      <c r="AV339" s="16">
        <f t="shared" si="284"/>
        <v>0</v>
      </c>
      <c r="AW339" s="16">
        <f t="shared" si="285"/>
        <v>0</v>
      </c>
      <c r="AX339" s="16">
        <f t="shared" si="286"/>
        <v>0</v>
      </c>
      <c r="AY339" s="16">
        <f t="shared" si="287"/>
        <v>0</v>
      </c>
      <c r="AZ339" s="18">
        <f t="shared" si="288"/>
        <v>0</v>
      </c>
      <c r="BA339" s="18">
        <f t="shared" si="289"/>
        <v>0</v>
      </c>
      <c r="BB339" s="18">
        <f t="shared" si="290"/>
        <v>0</v>
      </c>
      <c r="BC339" s="18">
        <f t="shared" si="291"/>
        <v>0</v>
      </c>
      <c r="BD339" s="18">
        <f t="shared" si="292"/>
        <v>0</v>
      </c>
      <c r="BE339" s="18">
        <f t="shared" si="293"/>
        <v>0</v>
      </c>
      <c r="BF339" s="18">
        <f t="shared" si="294"/>
        <v>0</v>
      </c>
      <c r="BG339" s="18">
        <f t="shared" si="295"/>
        <v>0</v>
      </c>
      <c r="BH339" s="18">
        <f t="shared" si="296"/>
        <v>0</v>
      </c>
    </row>
    <row r="340" spans="8:60" x14ac:dyDescent="0.25">
      <c r="I340" s="2">
        <f t="shared" si="257"/>
        <v>0</v>
      </c>
      <c r="J340" s="2">
        <f t="shared" si="258"/>
        <v>0</v>
      </c>
      <c r="K340" s="12" t="str">
        <f>IFERROR(VLOOKUP(B340,Sheet3!$A$1:$C$500,3,0),"")</f>
        <v/>
      </c>
      <c r="L340" s="2">
        <f t="shared" si="259"/>
        <v>0</v>
      </c>
      <c r="M340" s="2">
        <f t="shared" si="260"/>
        <v>0</v>
      </c>
      <c r="N340">
        <f t="shared" si="256"/>
        <v>0</v>
      </c>
      <c r="O340">
        <f>SUMPRODUCT(($B340=[1]程序注册表!$C$2:$C$3000)*($O$1=[1]程序注册表!$F$2:$F$3000)*([1]程序注册表!$X$2:$X$3000))</f>
        <v>0</v>
      </c>
      <c r="P340">
        <f>SUMPRODUCT(($B340=[1]程序注册表!$C$2:$C$3000)*($P$1=[1]程序注册表!$F$2:$F$3000)*([1]程序注册表!$X$2:$X$3000))</f>
        <v>0</v>
      </c>
      <c r="Q340">
        <f>SUMPRODUCT(($B340=[1]程序注册表!$C$2:$C$3000)*($Q$1=[1]程序注册表!$F$2:$F$3000)*([1]程序注册表!$X$2:$X$3000))</f>
        <v>0</v>
      </c>
      <c r="R340">
        <f>SUMPRODUCT(($B340=[1]程序注册表!$C$2:$C$3000)*($R$1=[1]程序注册表!$F$2:$F$3000)*([1]程序注册表!$X$2:$X$3000))</f>
        <v>0</v>
      </c>
      <c r="S340">
        <f>SUMPRODUCT(($B340=[1]程序注册表!$C$2:$C$3000)*($S$1=[1]程序注册表!$F$2:$F$3000)*([1]程序注册表!$X$2:$X$3000))</f>
        <v>0</v>
      </c>
      <c r="T340">
        <f>SUMPRODUCT(($B340=[1]程序注册表!$C$2:$C$3000)*($T$1=[1]程序注册表!$F$2:$F$3000)*([1]程序注册表!$X$2:$X$3000))</f>
        <v>0</v>
      </c>
      <c r="U340">
        <f>SUMPRODUCT(($B340=[1]程序注册表!$C$2:$C$3000)*($U$1=[1]程序注册表!$F$2:$F$3000)*([1]程序注册表!$X$2:$X$3000))</f>
        <v>0</v>
      </c>
      <c r="V340">
        <f>SUMPRODUCT(($B340=[1]程序注册表!$C$2:$C$3000)*($V$1=[1]程序注册表!$F$2:$F$3000)*([1]程序注册表!$X$2:$X$3000))</f>
        <v>0</v>
      </c>
      <c r="W340">
        <f>SUMPRODUCT(($B340=[1]程序注册表!$C$2:$C$3000)*($W$1=[1]程序注册表!$F$2:$F$3000)*([1]程序注册表!$X$2:$X$3000))</f>
        <v>0</v>
      </c>
      <c r="X340">
        <f>SUMPRODUCT(($B340=[1]程序注册表!$C$2:$C$3000)*($X$1=[1]程序注册表!$F$2:$F$3000)*([1]程序注册表!$X$2:$X$3000))</f>
        <v>0</v>
      </c>
      <c r="Y340" s="9">
        <f t="shared" si="261"/>
        <v>0</v>
      </c>
      <c r="Z340" s="9">
        <f t="shared" si="262"/>
        <v>0</v>
      </c>
      <c r="AA340" s="9">
        <f t="shared" si="263"/>
        <v>0</v>
      </c>
      <c r="AB340" s="9">
        <f t="shared" si="264"/>
        <v>0</v>
      </c>
      <c r="AC340" s="9">
        <f t="shared" si="265"/>
        <v>0</v>
      </c>
      <c r="AD340" s="9">
        <f t="shared" si="266"/>
        <v>0</v>
      </c>
      <c r="AE340" s="9">
        <f t="shared" si="267"/>
        <v>0</v>
      </c>
      <c r="AF340" s="9">
        <f t="shared" si="268"/>
        <v>0</v>
      </c>
      <c r="AG340" s="9">
        <f t="shared" si="269"/>
        <v>0</v>
      </c>
      <c r="AH340" s="14">
        <f t="shared" si="270"/>
        <v>0</v>
      </c>
      <c r="AI340" s="14">
        <f t="shared" si="271"/>
        <v>0</v>
      </c>
      <c r="AJ340" s="14">
        <f t="shared" si="272"/>
        <v>0</v>
      </c>
      <c r="AK340" s="14">
        <f t="shared" si="273"/>
        <v>0</v>
      </c>
      <c r="AL340" s="14">
        <f t="shared" si="274"/>
        <v>0</v>
      </c>
      <c r="AM340" s="14">
        <f t="shared" si="275"/>
        <v>0</v>
      </c>
      <c r="AN340" s="14">
        <f t="shared" si="276"/>
        <v>0</v>
      </c>
      <c r="AO340" s="14">
        <f t="shared" si="277"/>
        <v>0</v>
      </c>
      <c r="AP340" s="14">
        <f t="shared" si="278"/>
        <v>0</v>
      </c>
      <c r="AQ340" s="16">
        <f t="shared" si="279"/>
        <v>0</v>
      </c>
      <c r="AR340" s="16">
        <f t="shared" si="280"/>
        <v>0</v>
      </c>
      <c r="AS340" s="16">
        <f t="shared" si="281"/>
        <v>0</v>
      </c>
      <c r="AT340" s="16">
        <f t="shared" si="282"/>
        <v>0</v>
      </c>
      <c r="AU340" s="16">
        <f t="shared" si="283"/>
        <v>0</v>
      </c>
      <c r="AV340" s="16">
        <f t="shared" si="284"/>
        <v>0</v>
      </c>
      <c r="AW340" s="16">
        <f t="shared" si="285"/>
        <v>0</v>
      </c>
      <c r="AX340" s="16">
        <f t="shared" si="286"/>
        <v>0</v>
      </c>
      <c r="AY340" s="16">
        <f t="shared" si="287"/>
        <v>0</v>
      </c>
      <c r="AZ340" s="18">
        <f t="shared" si="288"/>
        <v>0</v>
      </c>
      <c r="BA340" s="18">
        <f t="shared" si="289"/>
        <v>0</v>
      </c>
      <c r="BB340" s="18">
        <f t="shared" si="290"/>
        <v>0</v>
      </c>
      <c r="BC340" s="18">
        <f t="shared" si="291"/>
        <v>0</v>
      </c>
      <c r="BD340" s="18">
        <f t="shared" si="292"/>
        <v>0</v>
      </c>
      <c r="BE340" s="18">
        <f t="shared" si="293"/>
        <v>0</v>
      </c>
      <c r="BF340" s="18">
        <f t="shared" si="294"/>
        <v>0</v>
      </c>
      <c r="BG340" s="18">
        <f t="shared" si="295"/>
        <v>0</v>
      </c>
      <c r="BH340" s="18">
        <f t="shared" si="296"/>
        <v>0</v>
      </c>
    </row>
    <row r="341" spans="8:60" x14ac:dyDescent="0.25">
      <c r="I341" s="2">
        <f t="shared" si="257"/>
        <v>0</v>
      </c>
      <c r="J341" s="2">
        <f t="shared" si="258"/>
        <v>0</v>
      </c>
      <c r="K341" s="12" t="str">
        <f>IFERROR(VLOOKUP(B341,Sheet3!$A$1:$C$500,3,0),"")</f>
        <v/>
      </c>
      <c r="L341" s="2">
        <f t="shared" si="259"/>
        <v>0</v>
      </c>
      <c r="M341" s="2">
        <f t="shared" si="260"/>
        <v>0</v>
      </c>
      <c r="N341">
        <f t="shared" si="256"/>
        <v>0</v>
      </c>
      <c r="O341">
        <f>SUMPRODUCT(($B341=[1]程序注册表!$C$2:$C$3000)*($O$1=[1]程序注册表!$F$2:$F$3000)*([1]程序注册表!$X$2:$X$3000))</f>
        <v>0</v>
      </c>
      <c r="P341">
        <f>SUMPRODUCT(($B341=[1]程序注册表!$C$2:$C$3000)*($P$1=[1]程序注册表!$F$2:$F$3000)*([1]程序注册表!$X$2:$X$3000))</f>
        <v>0</v>
      </c>
      <c r="Q341">
        <f>SUMPRODUCT(($B341=[1]程序注册表!$C$2:$C$3000)*($Q$1=[1]程序注册表!$F$2:$F$3000)*([1]程序注册表!$X$2:$X$3000))</f>
        <v>0</v>
      </c>
      <c r="R341">
        <f>SUMPRODUCT(($B341=[1]程序注册表!$C$2:$C$3000)*($R$1=[1]程序注册表!$F$2:$F$3000)*([1]程序注册表!$X$2:$X$3000))</f>
        <v>0</v>
      </c>
      <c r="S341">
        <f>SUMPRODUCT(($B341=[1]程序注册表!$C$2:$C$3000)*($S$1=[1]程序注册表!$F$2:$F$3000)*([1]程序注册表!$X$2:$X$3000))</f>
        <v>0</v>
      </c>
      <c r="T341">
        <f>SUMPRODUCT(($B341=[1]程序注册表!$C$2:$C$3000)*($T$1=[1]程序注册表!$F$2:$F$3000)*([1]程序注册表!$X$2:$X$3000))</f>
        <v>0</v>
      </c>
      <c r="U341">
        <f>SUMPRODUCT(($B341=[1]程序注册表!$C$2:$C$3000)*($U$1=[1]程序注册表!$F$2:$F$3000)*([1]程序注册表!$X$2:$X$3000))</f>
        <v>0</v>
      </c>
      <c r="V341">
        <f>SUMPRODUCT(($B341=[1]程序注册表!$C$2:$C$3000)*($V$1=[1]程序注册表!$F$2:$F$3000)*([1]程序注册表!$X$2:$X$3000))</f>
        <v>0</v>
      </c>
      <c r="W341">
        <f>SUMPRODUCT(($B341=[1]程序注册表!$C$2:$C$3000)*($W$1=[1]程序注册表!$F$2:$F$3000)*([1]程序注册表!$X$2:$X$3000))</f>
        <v>0</v>
      </c>
      <c r="X341">
        <f>SUMPRODUCT(($B341=[1]程序注册表!$C$2:$C$3000)*($X$1=[1]程序注册表!$F$2:$F$3000)*([1]程序注册表!$X$2:$X$3000))</f>
        <v>0</v>
      </c>
      <c r="Y341" s="9">
        <f t="shared" si="261"/>
        <v>0</v>
      </c>
      <c r="Z341" s="9">
        <f t="shared" si="262"/>
        <v>0</v>
      </c>
      <c r="AA341" s="9">
        <f t="shared" si="263"/>
        <v>0</v>
      </c>
      <c r="AB341" s="9">
        <f t="shared" si="264"/>
        <v>0</v>
      </c>
      <c r="AC341" s="9">
        <f t="shared" si="265"/>
        <v>0</v>
      </c>
      <c r="AD341" s="9">
        <f t="shared" si="266"/>
        <v>0</v>
      </c>
      <c r="AE341" s="9">
        <f t="shared" si="267"/>
        <v>0</v>
      </c>
      <c r="AF341" s="9">
        <f t="shared" si="268"/>
        <v>0</v>
      </c>
      <c r="AG341" s="9">
        <f t="shared" si="269"/>
        <v>0</v>
      </c>
      <c r="AH341" s="14">
        <f t="shared" si="270"/>
        <v>0</v>
      </c>
      <c r="AI341" s="14">
        <f t="shared" si="271"/>
        <v>0</v>
      </c>
      <c r="AJ341" s="14">
        <f t="shared" si="272"/>
        <v>0</v>
      </c>
      <c r="AK341" s="14">
        <f t="shared" si="273"/>
        <v>0</v>
      </c>
      <c r="AL341" s="14">
        <f t="shared" si="274"/>
        <v>0</v>
      </c>
      <c r="AM341" s="14">
        <f t="shared" si="275"/>
        <v>0</v>
      </c>
      <c r="AN341" s="14">
        <f t="shared" si="276"/>
        <v>0</v>
      </c>
      <c r="AO341" s="14">
        <f t="shared" si="277"/>
        <v>0</v>
      </c>
      <c r="AP341" s="14">
        <f t="shared" si="278"/>
        <v>0</v>
      </c>
      <c r="AQ341" s="16">
        <f t="shared" si="279"/>
        <v>0</v>
      </c>
      <c r="AR341" s="16">
        <f t="shared" si="280"/>
        <v>0</v>
      </c>
      <c r="AS341" s="16">
        <f t="shared" si="281"/>
        <v>0</v>
      </c>
      <c r="AT341" s="16">
        <f t="shared" si="282"/>
        <v>0</v>
      </c>
      <c r="AU341" s="16">
        <f t="shared" si="283"/>
        <v>0</v>
      </c>
      <c r="AV341" s="16">
        <f t="shared" si="284"/>
        <v>0</v>
      </c>
      <c r="AW341" s="16">
        <f t="shared" si="285"/>
        <v>0</v>
      </c>
      <c r="AX341" s="16">
        <f t="shared" si="286"/>
        <v>0</v>
      </c>
      <c r="AY341" s="16">
        <f t="shared" si="287"/>
        <v>0</v>
      </c>
      <c r="AZ341" s="18">
        <f t="shared" si="288"/>
        <v>0</v>
      </c>
      <c r="BA341" s="18">
        <f t="shared" si="289"/>
        <v>0</v>
      </c>
      <c r="BB341" s="18">
        <f t="shared" si="290"/>
        <v>0</v>
      </c>
      <c r="BC341" s="18">
        <f t="shared" si="291"/>
        <v>0</v>
      </c>
      <c r="BD341" s="18">
        <f t="shared" si="292"/>
        <v>0</v>
      </c>
      <c r="BE341" s="18">
        <f t="shared" si="293"/>
        <v>0</v>
      </c>
      <c r="BF341" s="18">
        <f t="shared" si="294"/>
        <v>0</v>
      </c>
      <c r="BG341" s="18">
        <f t="shared" si="295"/>
        <v>0</v>
      </c>
      <c r="BH341" s="18">
        <f t="shared" si="296"/>
        <v>0</v>
      </c>
    </row>
    <row r="342" spans="8:60" x14ac:dyDescent="0.25">
      <c r="I342" s="2">
        <f t="shared" si="257"/>
        <v>0</v>
      </c>
      <c r="J342" s="2">
        <f t="shared" si="258"/>
        <v>0</v>
      </c>
      <c r="K342" s="12" t="str">
        <f>IFERROR(VLOOKUP(B342,Sheet3!$A$1:$C$500,3,0),"")</f>
        <v/>
      </c>
      <c r="L342" s="2">
        <f t="shared" si="259"/>
        <v>0</v>
      </c>
      <c r="M342" s="2">
        <f t="shared" si="260"/>
        <v>0</v>
      </c>
      <c r="N342">
        <f t="shared" si="256"/>
        <v>0</v>
      </c>
      <c r="O342">
        <f>SUMPRODUCT(($B342=[1]程序注册表!$C$2:$C$3000)*($O$1=[1]程序注册表!$F$2:$F$3000)*([1]程序注册表!$X$2:$X$3000))</f>
        <v>0</v>
      </c>
      <c r="P342">
        <f>SUMPRODUCT(($B342=[1]程序注册表!$C$2:$C$3000)*($P$1=[1]程序注册表!$F$2:$F$3000)*([1]程序注册表!$X$2:$X$3000))</f>
        <v>0</v>
      </c>
      <c r="Q342">
        <f>SUMPRODUCT(($B342=[1]程序注册表!$C$2:$C$3000)*($Q$1=[1]程序注册表!$F$2:$F$3000)*([1]程序注册表!$X$2:$X$3000))</f>
        <v>0</v>
      </c>
      <c r="R342">
        <f>SUMPRODUCT(($B342=[1]程序注册表!$C$2:$C$3000)*($R$1=[1]程序注册表!$F$2:$F$3000)*([1]程序注册表!$X$2:$X$3000))</f>
        <v>0</v>
      </c>
      <c r="S342">
        <f>SUMPRODUCT(($B342=[1]程序注册表!$C$2:$C$3000)*($S$1=[1]程序注册表!$F$2:$F$3000)*([1]程序注册表!$X$2:$X$3000))</f>
        <v>0</v>
      </c>
      <c r="T342">
        <f>SUMPRODUCT(($B342=[1]程序注册表!$C$2:$C$3000)*($T$1=[1]程序注册表!$F$2:$F$3000)*([1]程序注册表!$X$2:$X$3000))</f>
        <v>0</v>
      </c>
      <c r="U342">
        <f>SUMPRODUCT(($B342=[1]程序注册表!$C$2:$C$3000)*($U$1=[1]程序注册表!$F$2:$F$3000)*([1]程序注册表!$X$2:$X$3000))</f>
        <v>0</v>
      </c>
      <c r="V342">
        <f>SUMPRODUCT(($B342=[1]程序注册表!$C$2:$C$3000)*($V$1=[1]程序注册表!$F$2:$F$3000)*([1]程序注册表!$X$2:$X$3000))</f>
        <v>0</v>
      </c>
      <c r="W342">
        <f>SUMPRODUCT(($B342=[1]程序注册表!$C$2:$C$3000)*($W$1=[1]程序注册表!$F$2:$F$3000)*([1]程序注册表!$X$2:$X$3000))</f>
        <v>0</v>
      </c>
      <c r="X342">
        <f>SUMPRODUCT(($B342=[1]程序注册表!$C$2:$C$3000)*($X$1=[1]程序注册表!$F$2:$F$3000)*([1]程序注册表!$X$2:$X$3000))</f>
        <v>0</v>
      </c>
      <c r="Y342" s="9">
        <f t="shared" si="261"/>
        <v>0</v>
      </c>
      <c r="Z342" s="9">
        <f t="shared" si="262"/>
        <v>0</v>
      </c>
      <c r="AA342" s="9">
        <f t="shared" si="263"/>
        <v>0</v>
      </c>
      <c r="AB342" s="9">
        <f t="shared" si="264"/>
        <v>0</v>
      </c>
      <c r="AC342" s="9">
        <f t="shared" si="265"/>
        <v>0</v>
      </c>
      <c r="AD342" s="9">
        <f t="shared" si="266"/>
        <v>0</v>
      </c>
      <c r="AE342" s="9">
        <f t="shared" si="267"/>
        <v>0</v>
      </c>
      <c r="AF342" s="9">
        <f t="shared" si="268"/>
        <v>0</v>
      </c>
      <c r="AG342" s="9">
        <f t="shared" si="269"/>
        <v>0</v>
      </c>
      <c r="AH342" s="14">
        <f t="shared" si="270"/>
        <v>0</v>
      </c>
      <c r="AI342" s="14">
        <f t="shared" si="271"/>
        <v>0</v>
      </c>
      <c r="AJ342" s="14">
        <f t="shared" si="272"/>
        <v>0</v>
      </c>
      <c r="AK342" s="14">
        <f t="shared" si="273"/>
        <v>0</v>
      </c>
      <c r="AL342" s="14">
        <f t="shared" si="274"/>
        <v>0</v>
      </c>
      <c r="AM342" s="14">
        <f t="shared" si="275"/>
        <v>0</v>
      </c>
      <c r="AN342" s="14">
        <f t="shared" si="276"/>
        <v>0</v>
      </c>
      <c r="AO342" s="14">
        <f t="shared" si="277"/>
        <v>0</v>
      </c>
      <c r="AP342" s="14">
        <f t="shared" si="278"/>
        <v>0</v>
      </c>
      <c r="AQ342" s="16">
        <f t="shared" si="279"/>
        <v>0</v>
      </c>
      <c r="AR342" s="16">
        <f t="shared" si="280"/>
        <v>0</v>
      </c>
      <c r="AS342" s="16">
        <f t="shared" si="281"/>
        <v>0</v>
      </c>
      <c r="AT342" s="16">
        <f t="shared" si="282"/>
        <v>0</v>
      </c>
      <c r="AU342" s="16">
        <f t="shared" si="283"/>
        <v>0</v>
      </c>
      <c r="AV342" s="16">
        <f t="shared" si="284"/>
        <v>0</v>
      </c>
      <c r="AW342" s="16">
        <f t="shared" si="285"/>
        <v>0</v>
      </c>
      <c r="AX342" s="16">
        <f t="shared" si="286"/>
        <v>0</v>
      </c>
      <c r="AY342" s="16">
        <f t="shared" si="287"/>
        <v>0</v>
      </c>
      <c r="AZ342" s="18">
        <f t="shared" si="288"/>
        <v>0</v>
      </c>
      <c r="BA342" s="18">
        <f t="shared" si="289"/>
        <v>0</v>
      </c>
      <c r="BB342" s="18">
        <f t="shared" si="290"/>
        <v>0</v>
      </c>
      <c r="BC342" s="18">
        <f t="shared" si="291"/>
        <v>0</v>
      </c>
      <c r="BD342" s="18">
        <f t="shared" si="292"/>
        <v>0</v>
      </c>
      <c r="BE342" s="18">
        <f t="shared" si="293"/>
        <v>0</v>
      </c>
      <c r="BF342" s="18">
        <f t="shared" si="294"/>
        <v>0</v>
      </c>
      <c r="BG342" s="18">
        <f t="shared" si="295"/>
        <v>0</v>
      </c>
      <c r="BH342" s="18">
        <f t="shared" si="296"/>
        <v>0</v>
      </c>
    </row>
    <row r="343" spans="8:60" x14ac:dyDescent="0.25">
      <c r="I343" s="2">
        <f t="shared" si="257"/>
        <v>0</v>
      </c>
      <c r="J343" s="2">
        <f t="shared" si="258"/>
        <v>0</v>
      </c>
      <c r="K343" s="12" t="str">
        <f>IFERROR(VLOOKUP(B343,Sheet3!$A$1:$C$500,3,0),"")</f>
        <v/>
      </c>
      <c r="L343" s="2">
        <f t="shared" si="259"/>
        <v>0</v>
      </c>
      <c r="M343" s="2">
        <f t="shared" si="260"/>
        <v>0</v>
      </c>
      <c r="N343">
        <f t="shared" si="256"/>
        <v>0</v>
      </c>
      <c r="O343">
        <f>SUMPRODUCT(($B343=[1]程序注册表!$C$2:$C$3000)*($O$1=[1]程序注册表!$F$2:$F$3000)*([1]程序注册表!$X$2:$X$3000))</f>
        <v>0</v>
      </c>
      <c r="P343">
        <f>SUMPRODUCT(($B343=[1]程序注册表!$C$2:$C$3000)*($P$1=[1]程序注册表!$F$2:$F$3000)*([1]程序注册表!$X$2:$X$3000))</f>
        <v>0</v>
      </c>
      <c r="Q343">
        <f>SUMPRODUCT(($B343=[1]程序注册表!$C$2:$C$3000)*($Q$1=[1]程序注册表!$F$2:$F$3000)*([1]程序注册表!$X$2:$X$3000))</f>
        <v>0</v>
      </c>
      <c r="R343">
        <f>SUMPRODUCT(($B343=[1]程序注册表!$C$2:$C$3000)*($R$1=[1]程序注册表!$F$2:$F$3000)*([1]程序注册表!$X$2:$X$3000))</f>
        <v>0</v>
      </c>
      <c r="S343">
        <f>SUMPRODUCT(($B343=[1]程序注册表!$C$2:$C$3000)*($S$1=[1]程序注册表!$F$2:$F$3000)*([1]程序注册表!$X$2:$X$3000))</f>
        <v>0</v>
      </c>
      <c r="T343">
        <f>SUMPRODUCT(($B343=[1]程序注册表!$C$2:$C$3000)*($T$1=[1]程序注册表!$F$2:$F$3000)*([1]程序注册表!$X$2:$X$3000))</f>
        <v>0</v>
      </c>
      <c r="U343">
        <f>SUMPRODUCT(($B343=[1]程序注册表!$C$2:$C$3000)*($U$1=[1]程序注册表!$F$2:$F$3000)*([1]程序注册表!$X$2:$X$3000))</f>
        <v>0</v>
      </c>
      <c r="V343">
        <f>SUMPRODUCT(($B343=[1]程序注册表!$C$2:$C$3000)*($V$1=[1]程序注册表!$F$2:$F$3000)*([1]程序注册表!$X$2:$X$3000))</f>
        <v>0</v>
      </c>
      <c r="W343">
        <f>SUMPRODUCT(($B343=[1]程序注册表!$C$2:$C$3000)*($W$1=[1]程序注册表!$F$2:$F$3000)*([1]程序注册表!$X$2:$X$3000))</f>
        <v>0</v>
      </c>
      <c r="X343">
        <f>SUMPRODUCT(($B343=[1]程序注册表!$C$2:$C$3000)*($X$1=[1]程序注册表!$F$2:$F$3000)*([1]程序注册表!$X$2:$X$3000))</f>
        <v>0</v>
      </c>
      <c r="Y343" s="9">
        <f t="shared" si="261"/>
        <v>0</v>
      </c>
      <c r="Z343" s="9">
        <f t="shared" si="262"/>
        <v>0</v>
      </c>
      <c r="AA343" s="9">
        <f t="shared" si="263"/>
        <v>0</v>
      </c>
      <c r="AB343" s="9">
        <f t="shared" si="264"/>
        <v>0</v>
      </c>
      <c r="AC343" s="9">
        <f t="shared" si="265"/>
        <v>0</v>
      </c>
      <c r="AD343" s="9">
        <f t="shared" si="266"/>
        <v>0</v>
      </c>
      <c r="AE343" s="9">
        <f t="shared" si="267"/>
        <v>0</v>
      </c>
      <c r="AF343" s="9">
        <f t="shared" si="268"/>
        <v>0</v>
      </c>
      <c r="AG343" s="9">
        <f t="shared" si="269"/>
        <v>0</v>
      </c>
      <c r="AH343" s="14">
        <f t="shared" si="270"/>
        <v>0</v>
      </c>
      <c r="AI343" s="14">
        <f t="shared" si="271"/>
        <v>0</v>
      </c>
      <c r="AJ343" s="14">
        <f t="shared" si="272"/>
        <v>0</v>
      </c>
      <c r="AK343" s="14">
        <f t="shared" si="273"/>
        <v>0</v>
      </c>
      <c r="AL343" s="14">
        <f t="shared" si="274"/>
        <v>0</v>
      </c>
      <c r="AM343" s="14">
        <f t="shared" si="275"/>
        <v>0</v>
      </c>
      <c r="AN343" s="14">
        <f t="shared" si="276"/>
        <v>0</v>
      </c>
      <c r="AO343" s="14">
        <f t="shared" si="277"/>
        <v>0</v>
      </c>
      <c r="AP343" s="14">
        <f t="shared" si="278"/>
        <v>0</v>
      </c>
      <c r="AQ343" s="16">
        <f t="shared" si="279"/>
        <v>0</v>
      </c>
      <c r="AR343" s="16">
        <f t="shared" si="280"/>
        <v>0</v>
      </c>
      <c r="AS343" s="16">
        <f t="shared" si="281"/>
        <v>0</v>
      </c>
      <c r="AT343" s="16">
        <f t="shared" si="282"/>
        <v>0</v>
      </c>
      <c r="AU343" s="16">
        <f t="shared" si="283"/>
        <v>0</v>
      </c>
      <c r="AV343" s="16">
        <f t="shared" si="284"/>
        <v>0</v>
      </c>
      <c r="AW343" s="16">
        <f t="shared" si="285"/>
        <v>0</v>
      </c>
      <c r="AX343" s="16">
        <f t="shared" si="286"/>
        <v>0</v>
      </c>
      <c r="AY343" s="16">
        <f t="shared" si="287"/>
        <v>0</v>
      </c>
      <c r="AZ343" s="18">
        <f t="shared" si="288"/>
        <v>0</v>
      </c>
      <c r="BA343" s="18">
        <f t="shared" si="289"/>
        <v>0</v>
      </c>
      <c r="BB343" s="18">
        <f t="shared" si="290"/>
        <v>0</v>
      </c>
      <c r="BC343" s="18">
        <f t="shared" si="291"/>
        <v>0</v>
      </c>
      <c r="BD343" s="18">
        <f t="shared" si="292"/>
        <v>0</v>
      </c>
      <c r="BE343" s="18">
        <f t="shared" si="293"/>
        <v>0</v>
      </c>
      <c r="BF343" s="18">
        <f t="shared" si="294"/>
        <v>0</v>
      </c>
      <c r="BG343" s="18">
        <f t="shared" si="295"/>
        <v>0</v>
      </c>
      <c r="BH343" s="18">
        <f t="shared" si="296"/>
        <v>0</v>
      </c>
    </row>
    <row r="344" spans="8:60" x14ac:dyDescent="0.25">
      <c r="I344" s="2">
        <f t="shared" si="257"/>
        <v>0</v>
      </c>
      <c r="J344" s="2">
        <f t="shared" si="258"/>
        <v>0</v>
      </c>
      <c r="K344" s="12" t="str">
        <f>IFERROR(VLOOKUP(B344,Sheet3!$A$1:$C$500,3,0),"")</f>
        <v/>
      </c>
      <c r="L344" s="2">
        <f t="shared" si="259"/>
        <v>0</v>
      </c>
      <c r="M344" s="2">
        <f t="shared" si="260"/>
        <v>0</v>
      </c>
      <c r="N344">
        <f t="shared" si="256"/>
        <v>0</v>
      </c>
      <c r="O344">
        <f>SUMPRODUCT(($B344=[1]程序注册表!$C$2:$C$3000)*($O$1=[1]程序注册表!$F$2:$F$3000)*([1]程序注册表!$X$2:$X$3000))</f>
        <v>0</v>
      </c>
      <c r="P344">
        <f>SUMPRODUCT(($B344=[1]程序注册表!$C$2:$C$3000)*($P$1=[1]程序注册表!$F$2:$F$3000)*([1]程序注册表!$X$2:$X$3000))</f>
        <v>0</v>
      </c>
      <c r="Q344">
        <f>SUMPRODUCT(($B344=[1]程序注册表!$C$2:$C$3000)*($Q$1=[1]程序注册表!$F$2:$F$3000)*([1]程序注册表!$X$2:$X$3000))</f>
        <v>0</v>
      </c>
      <c r="R344">
        <f>SUMPRODUCT(($B344=[1]程序注册表!$C$2:$C$3000)*($R$1=[1]程序注册表!$F$2:$F$3000)*([1]程序注册表!$X$2:$X$3000))</f>
        <v>0</v>
      </c>
      <c r="S344">
        <f>SUMPRODUCT(($B344=[1]程序注册表!$C$2:$C$3000)*($S$1=[1]程序注册表!$F$2:$F$3000)*([1]程序注册表!$X$2:$X$3000))</f>
        <v>0</v>
      </c>
      <c r="T344">
        <f>SUMPRODUCT(($B344=[1]程序注册表!$C$2:$C$3000)*($T$1=[1]程序注册表!$F$2:$F$3000)*([1]程序注册表!$X$2:$X$3000))</f>
        <v>0</v>
      </c>
      <c r="U344">
        <f>SUMPRODUCT(($B344=[1]程序注册表!$C$2:$C$3000)*($U$1=[1]程序注册表!$F$2:$F$3000)*([1]程序注册表!$X$2:$X$3000))</f>
        <v>0</v>
      </c>
      <c r="V344">
        <f>SUMPRODUCT(($B344=[1]程序注册表!$C$2:$C$3000)*($V$1=[1]程序注册表!$F$2:$F$3000)*([1]程序注册表!$X$2:$X$3000))</f>
        <v>0</v>
      </c>
      <c r="W344">
        <f>SUMPRODUCT(($B344=[1]程序注册表!$C$2:$C$3000)*($W$1=[1]程序注册表!$F$2:$F$3000)*([1]程序注册表!$X$2:$X$3000))</f>
        <v>0</v>
      </c>
      <c r="X344">
        <f>SUMPRODUCT(($B344=[1]程序注册表!$C$2:$C$3000)*($X$1=[1]程序注册表!$F$2:$F$3000)*([1]程序注册表!$X$2:$X$3000))</f>
        <v>0</v>
      </c>
      <c r="Y344" s="9">
        <f t="shared" si="261"/>
        <v>0</v>
      </c>
      <c r="Z344" s="9">
        <f t="shared" si="262"/>
        <v>0</v>
      </c>
      <c r="AA344" s="9">
        <f t="shared" si="263"/>
        <v>0</v>
      </c>
      <c r="AB344" s="9">
        <f t="shared" si="264"/>
        <v>0</v>
      </c>
      <c r="AC344" s="9">
        <f t="shared" si="265"/>
        <v>0</v>
      </c>
      <c r="AD344" s="9">
        <f t="shared" si="266"/>
        <v>0</v>
      </c>
      <c r="AE344" s="9">
        <f t="shared" si="267"/>
        <v>0</v>
      </c>
      <c r="AF344" s="9">
        <f t="shared" si="268"/>
        <v>0</v>
      </c>
      <c r="AG344" s="9">
        <f t="shared" si="269"/>
        <v>0</v>
      </c>
      <c r="AH344" s="14">
        <f t="shared" si="270"/>
        <v>0</v>
      </c>
      <c r="AI344" s="14">
        <f t="shared" si="271"/>
        <v>0</v>
      </c>
      <c r="AJ344" s="14">
        <f t="shared" si="272"/>
        <v>0</v>
      </c>
      <c r="AK344" s="14">
        <f t="shared" si="273"/>
        <v>0</v>
      </c>
      <c r="AL344" s="14">
        <f t="shared" si="274"/>
        <v>0</v>
      </c>
      <c r="AM344" s="14">
        <f t="shared" si="275"/>
        <v>0</v>
      </c>
      <c r="AN344" s="14">
        <f t="shared" si="276"/>
        <v>0</v>
      </c>
      <c r="AO344" s="14">
        <f t="shared" si="277"/>
        <v>0</v>
      </c>
      <c r="AP344" s="14">
        <f t="shared" si="278"/>
        <v>0</v>
      </c>
      <c r="AQ344" s="16">
        <f t="shared" si="279"/>
        <v>0</v>
      </c>
      <c r="AR344" s="16">
        <f t="shared" si="280"/>
        <v>0</v>
      </c>
      <c r="AS344" s="16">
        <f t="shared" si="281"/>
        <v>0</v>
      </c>
      <c r="AT344" s="16">
        <f t="shared" si="282"/>
        <v>0</v>
      </c>
      <c r="AU344" s="16">
        <f t="shared" si="283"/>
        <v>0</v>
      </c>
      <c r="AV344" s="16">
        <f t="shared" si="284"/>
        <v>0</v>
      </c>
      <c r="AW344" s="16">
        <f t="shared" si="285"/>
        <v>0</v>
      </c>
      <c r="AX344" s="16">
        <f t="shared" si="286"/>
        <v>0</v>
      </c>
      <c r="AY344" s="16">
        <f t="shared" si="287"/>
        <v>0</v>
      </c>
      <c r="AZ344" s="18">
        <f t="shared" si="288"/>
        <v>0</v>
      </c>
      <c r="BA344" s="18">
        <f t="shared" si="289"/>
        <v>0</v>
      </c>
      <c r="BB344" s="18">
        <f t="shared" si="290"/>
        <v>0</v>
      </c>
      <c r="BC344" s="18">
        <f t="shared" si="291"/>
        <v>0</v>
      </c>
      <c r="BD344" s="18">
        <f t="shared" si="292"/>
        <v>0</v>
      </c>
      <c r="BE344" s="18">
        <f t="shared" si="293"/>
        <v>0</v>
      </c>
      <c r="BF344" s="18">
        <f t="shared" si="294"/>
        <v>0</v>
      </c>
      <c r="BG344" s="18">
        <f t="shared" si="295"/>
        <v>0</v>
      </c>
      <c r="BH344" s="18">
        <f t="shared" si="296"/>
        <v>0</v>
      </c>
    </row>
    <row r="345" spans="8:60" x14ac:dyDescent="0.25">
      <c r="I345" s="2">
        <f t="shared" si="257"/>
        <v>0</v>
      </c>
      <c r="J345" s="2">
        <f t="shared" si="258"/>
        <v>0</v>
      </c>
      <c r="K345" s="12" t="str">
        <f>IFERROR(VLOOKUP(B345,Sheet3!$A$1:$C$500,3,0),"")</f>
        <v/>
      </c>
      <c r="L345" s="2">
        <f t="shared" si="259"/>
        <v>0</v>
      </c>
      <c r="M345" s="2">
        <f t="shared" si="260"/>
        <v>0</v>
      </c>
      <c r="N345">
        <f t="shared" si="256"/>
        <v>0</v>
      </c>
      <c r="O345">
        <f>SUMPRODUCT(($B345=[1]程序注册表!$C$2:$C$3000)*($O$1=[1]程序注册表!$F$2:$F$3000)*([1]程序注册表!$X$2:$X$3000))</f>
        <v>0</v>
      </c>
      <c r="P345">
        <f>SUMPRODUCT(($B345=[1]程序注册表!$C$2:$C$3000)*($P$1=[1]程序注册表!$F$2:$F$3000)*([1]程序注册表!$X$2:$X$3000))</f>
        <v>0</v>
      </c>
      <c r="Q345">
        <f>SUMPRODUCT(($B345=[1]程序注册表!$C$2:$C$3000)*($Q$1=[1]程序注册表!$F$2:$F$3000)*([1]程序注册表!$X$2:$X$3000))</f>
        <v>0</v>
      </c>
      <c r="R345">
        <f>SUMPRODUCT(($B345=[1]程序注册表!$C$2:$C$3000)*($R$1=[1]程序注册表!$F$2:$F$3000)*([1]程序注册表!$X$2:$X$3000))</f>
        <v>0</v>
      </c>
      <c r="S345">
        <f>SUMPRODUCT(($B345=[1]程序注册表!$C$2:$C$3000)*($S$1=[1]程序注册表!$F$2:$F$3000)*([1]程序注册表!$X$2:$X$3000))</f>
        <v>0</v>
      </c>
      <c r="T345">
        <f>SUMPRODUCT(($B345=[1]程序注册表!$C$2:$C$3000)*($T$1=[1]程序注册表!$F$2:$F$3000)*([1]程序注册表!$X$2:$X$3000))</f>
        <v>0</v>
      </c>
      <c r="U345">
        <f>SUMPRODUCT(($B345=[1]程序注册表!$C$2:$C$3000)*($U$1=[1]程序注册表!$F$2:$F$3000)*([1]程序注册表!$X$2:$X$3000))</f>
        <v>0</v>
      </c>
      <c r="V345">
        <f>SUMPRODUCT(($B345=[1]程序注册表!$C$2:$C$3000)*($V$1=[1]程序注册表!$F$2:$F$3000)*([1]程序注册表!$X$2:$X$3000))</f>
        <v>0</v>
      </c>
      <c r="W345">
        <f>SUMPRODUCT(($B345=[1]程序注册表!$C$2:$C$3000)*($W$1=[1]程序注册表!$F$2:$F$3000)*([1]程序注册表!$X$2:$X$3000))</f>
        <v>0</v>
      </c>
      <c r="X345">
        <f>SUMPRODUCT(($B345=[1]程序注册表!$C$2:$C$3000)*($X$1=[1]程序注册表!$F$2:$F$3000)*([1]程序注册表!$X$2:$X$3000))</f>
        <v>0</v>
      </c>
      <c r="Y345" s="9">
        <f t="shared" si="261"/>
        <v>0</v>
      </c>
      <c r="Z345" s="9">
        <f t="shared" si="262"/>
        <v>0</v>
      </c>
      <c r="AA345" s="9">
        <f t="shared" si="263"/>
        <v>0</v>
      </c>
      <c r="AB345" s="9">
        <f t="shared" si="264"/>
        <v>0</v>
      </c>
      <c r="AC345" s="9">
        <f t="shared" si="265"/>
        <v>0</v>
      </c>
      <c r="AD345" s="9">
        <f t="shared" si="266"/>
        <v>0</v>
      </c>
      <c r="AE345" s="9">
        <f t="shared" si="267"/>
        <v>0</v>
      </c>
      <c r="AF345" s="9">
        <f t="shared" si="268"/>
        <v>0</v>
      </c>
      <c r="AG345" s="9">
        <f t="shared" si="269"/>
        <v>0</v>
      </c>
      <c r="AH345" s="14">
        <f t="shared" si="270"/>
        <v>0</v>
      </c>
      <c r="AI345" s="14">
        <f t="shared" si="271"/>
        <v>0</v>
      </c>
      <c r="AJ345" s="14">
        <f t="shared" si="272"/>
        <v>0</v>
      </c>
      <c r="AK345" s="14">
        <f t="shared" si="273"/>
        <v>0</v>
      </c>
      <c r="AL345" s="14">
        <f t="shared" si="274"/>
        <v>0</v>
      </c>
      <c r="AM345" s="14">
        <f t="shared" si="275"/>
        <v>0</v>
      </c>
      <c r="AN345" s="14">
        <f t="shared" si="276"/>
        <v>0</v>
      </c>
      <c r="AO345" s="14">
        <f t="shared" si="277"/>
        <v>0</v>
      </c>
      <c r="AP345" s="14">
        <f t="shared" si="278"/>
        <v>0</v>
      </c>
      <c r="AQ345" s="16">
        <f t="shared" si="279"/>
        <v>0</v>
      </c>
      <c r="AR345" s="16">
        <f t="shared" si="280"/>
        <v>0</v>
      </c>
      <c r="AS345" s="16">
        <f t="shared" si="281"/>
        <v>0</v>
      </c>
      <c r="AT345" s="16">
        <f t="shared" si="282"/>
        <v>0</v>
      </c>
      <c r="AU345" s="16">
        <f t="shared" si="283"/>
        <v>0</v>
      </c>
      <c r="AV345" s="16">
        <f t="shared" si="284"/>
        <v>0</v>
      </c>
      <c r="AW345" s="16">
        <f t="shared" si="285"/>
        <v>0</v>
      </c>
      <c r="AX345" s="16">
        <f t="shared" si="286"/>
        <v>0</v>
      </c>
      <c r="AY345" s="16">
        <f t="shared" si="287"/>
        <v>0</v>
      </c>
      <c r="AZ345" s="18">
        <f t="shared" si="288"/>
        <v>0</v>
      </c>
      <c r="BA345" s="18">
        <f t="shared" si="289"/>
        <v>0</v>
      </c>
      <c r="BB345" s="18">
        <f t="shared" si="290"/>
        <v>0</v>
      </c>
      <c r="BC345" s="18">
        <f t="shared" si="291"/>
        <v>0</v>
      </c>
      <c r="BD345" s="18">
        <f t="shared" si="292"/>
        <v>0</v>
      </c>
      <c r="BE345" s="18">
        <f t="shared" si="293"/>
        <v>0</v>
      </c>
      <c r="BF345" s="18">
        <f t="shared" si="294"/>
        <v>0</v>
      </c>
      <c r="BG345" s="18">
        <f t="shared" si="295"/>
        <v>0</v>
      </c>
      <c r="BH345" s="18">
        <f t="shared" si="296"/>
        <v>0</v>
      </c>
    </row>
    <row r="346" spans="8:60" x14ac:dyDescent="0.25">
      <c r="I346" s="2">
        <f t="shared" si="257"/>
        <v>0</v>
      </c>
      <c r="J346" s="2">
        <f t="shared" si="258"/>
        <v>0</v>
      </c>
      <c r="K346" s="12" t="str">
        <f>IFERROR(VLOOKUP(B346,Sheet3!$A$1:$C$500,3,0),"")</f>
        <v/>
      </c>
      <c r="L346" s="2">
        <f t="shared" si="259"/>
        <v>0</v>
      </c>
      <c r="M346" s="2">
        <f t="shared" si="260"/>
        <v>0</v>
      </c>
      <c r="N346">
        <f t="shared" si="256"/>
        <v>0</v>
      </c>
      <c r="O346">
        <f>SUMPRODUCT(($B346=[1]程序注册表!$C$2:$C$3000)*($O$1=[1]程序注册表!$F$2:$F$3000)*([1]程序注册表!$X$2:$X$3000))</f>
        <v>0</v>
      </c>
      <c r="P346">
        <f>SUMPRODUCT(($B346=[1]程序注册表!$C$2:$C$3000)*($P$1=[1]程序注册表!$F$2:$F$3000)*([1]程序注册表!$X$2:$X$3000))</f>
        <v>0</v>
      </c>
      <c r="Q346">
        <f>SUMPRODUCT(($B346=[1]程序注册表!$C$2:$C$3000)*($Q$1=[1]程序注册表!$F$2:$F$3000)*([1]程序注册表!$X$2:$X$3000))</f>
        <v>0</v>
      </c>
      <c r="R346">
        <f>SUMPRODUCT(($B346=[1]程序注册表!$C$2:$C$3000)*($R$1=[1]程序注册表!$F$2:$F$3000)*([1]程序注册表!$X$2:$X$3000))</f>
        <v>0</v>
      </c>
      <c r="S346">
        <f>SUMPRODUCT(($B346=[1]程序注册表!$C$2:$C$3000)*($S$1=[1]程序注册表!$F$2:$F$3000)*([1]程序注册表!$X$2:$X$3000))</f>
        <v>0</v>
      </c>
      <c r="T346">
        <f>SUMPRODUCT(($B346=[1]程序注册表!$C$2:$C$3000)*($T$1=[1]程序注册表!$F$2:$F$3000)*([1]程序注册表!$X$2:$X$3000))</f>
        <v>0</v>
      </c>
      <c r="U346">
        <f>SUMPRODUCT(($B346=[1]程序注册表!$C$2:$C$3000)*($U$1=[1]程序注册表!$F$2:$F$3000)*([1]程序注册表!$X$2:$X$3000))</f>
        <v>0</v>
      </c>
      <c r="V346">
        <f>SUMPRODUCT(($B346=[1]程序注册表!$C$2:$C$3000)*($V$1=[1]程序注册表!$F$2:$F$3000)*([1]程序注册表!$X$2:$X$3000))</f>
        <v>0</v>
      </c>
      <c r="W346">
        <f>SUMPRODUCT(($B346=[1]程序注册表!$C$2:$C$3000)*($W$1=[1]程序注册表!$F$2:$F$3000)*([1]程序注册表!$X$2:$X$3000))</f>
        <v>0</v>
      </c>
      <c r="X346">
        <f>SUMPRODUCT(($B346=[1]程序注册表!$C$2:$C$3000)*($X$1=[1]程序注册表!$F$2:$F$3000)*([1]程序注册表!$X$2:$X$3000))</f>
        <v>0</v>
      </c>
      <c r="Y346" s="9">
        <f t="shared" si="261"/>
        <v>0</v>
      </c>
      <c r="Z346" s="9">
        <f t="shared" si="262"/>
        <v>0</v>
      </c>
      <c r="AA346" s="9">
        <f t="shared" si="263"/>
        <v>0</v>
      </c>
      <c r="AB346" s="9">
        <f t="shared" si="264"/>
        <v>0</v>
      </c>
      <c r="AC346" s="9">
        <f t="shared" si="265"/>
        <v>0</v>
      </c>
      <c r="AD346" s="9">
        <f t="shared" si="266"/>
        <v>0</v>
      </c>
      <c r="AE346" s="9">
        <f t="shared" si="267"/>
        <v>0</v>
      </c>
      <c r="AF346" s="9">
        <f t="shared" si="268"/>
        <v>0</v>
      </c>
      <c r="AG346" s="9">
        <f t="shared" si="269"/>
        <v>0</v>
      </c>
      <c r="AH346" s="14">
        <f t="shared" si="270"/>
        <v>0</v>
      </c>
      <c r="AI346" s="14">
        <f t="shared" si="271"/>
        <v>0</v>
      </c>
      <c r="AJ346" s="14">
        <f t="shared" si="272"/>
        <v>0</v>
      </c>
      <c r="AK346" s="14">
        <f t="shared" si="273"/>
        <v>0</v>
      </c>
      <c r="AL346" s="14">
        <f t="shared" si="274"/>
        <v>0</v>
      </c>
      <c r="AM346" s="14">
        <f t="shared" si="275"/>
        <v>0</v>
      </c>
      <c r="AN346" s="14">
        <f t="shared" si="276"/>
        <v>0</v>
      </c>
      <c r="AO346" s="14">
        <f t="shared" si="277"/>
        <v>0</v>
      </c>
      <c r="AP346" s="14">
        <f t="shared" si="278"/>
        <v>0</v>
      </c>
      <c r="AQ346" s="16">
        <f t="shared" si="279"/>
        <v>0</v>
      </c>
      <c r="AR346" s="16">
        <f t="shared" si="280"/>
        <v>0</v>
      </c>
      <c r="AS346" s="16">
        <f t="shared" si="281"/>
        <v>0</v>
      </c>
      <c r="AT346" s="16">
        <f t="shared" si="282"/>
        <v>0</v>
      </c>
      <c r="AU346" s="16">
        <f t="shared" si="283"/>
        <v>0</v>
      </c>
      <c r="AV346" s="16">
        <f t="shared" si="284"/>
        <v>0</v>
      </c>
      <c r="AW346" s="16">
        <f t="shared" si="285"/>
        <v>0</v>
      </c>
      <c r="AX346" s="16">
        <f t="shared" si="286"/>
        <v>0</v>
      </c>
      <c r="AY346" s="16">
        <f t="shared" si="287"/>
        <v>0</v>
      </c>
      <c r="AZ346" s="18">
        <f t="shared" si="288"/>
        <v>0</v>
      </c>
      <c r="BA346" s="18">
        <f t="shared" si="289"/>
        <v>0</v>
      </c>
      <c r="BB346" s="18">
        <f t="shared" si="290"/>
        <v>0</v>
      </c>
      <c r="BC346" s="18">
        <f t="shared" si="291"/>
        <v>0</v>
      </c>
      <c r="BD346" s="18">
        <f t="shared" si="292"/>
        <v>0</v>
      </c>
      <c r="BE346" s="18">
        <f t="shared" si="293"/>
        <v>0</v>
      </c>
      <c r="BF346" s="18">
        <f t="shared" si="294"/>
        <v>0</v>
      </c>
      <c r="BG346" s="18">
        <f t="shared" si="295"/>
        <v>0</v>
      </c>
      <c r="BH346" s="18">
        <f t="shared" si="296"/>
        <v>0</v>
      </c>
    </row>
    <row r="347" spans="8:60" x14ac:dyDescent="0.25">
      <c r="I347" s="2">
        <f t="shared" si="257"/>
        <v>0</v>
      </c>
      <c r="J347" s="2">
        <f t="shared" si="258"/>
        <v>0</v>
      </c>
      <c r="K347" s="12" t="str">
        <f>IFERROR(VLOOKUP(B347,Sheet3!$A$1:$C$500,3,0),"")</f>
        <v/>
      </c>
      <c r="L347" s="2">
        <f t="shared" si="259"/>
        <v>0</v>
      </c>
      <c r="M347" s="2">
        <f t="shared" si="260"/>
        <v>0</v>
      </c>
      <c r="N347">
        <f t="shared" si="256"/>
        <v>0</v>
      </c>
      <c r="O347">
        <f>SUMPRODUCT(($B347=[1]程序注册表!$C$2:$C$3000)*($O$1=[1]程序注册表!$F$2:$F$3000)*([1]程序注册表!$X$2:$X$3000))</f>
        <v>0</v>
      </c>
      <c r="P347">
        <f>SUMPRODUCT(($B347=[1]程序注册表!$C$2:$C$3000)*($P$1=[1]程序注册表!$F$2:$F$3000)*([1]程序注册表!$X$2:$X$3000))</f>
        <v>0</v>
      </c>
      <c r="Q347">
        <f>SUMPRODUCT(($B347=[1]程序注册表!$C$2:$C$3000)*($Q$1=[1]程序注册表!$F$2:$F$3000)*([1]程序注册表!$X$2:$X$3000))</f>
        <v>0</v>
      </c>
      <c r="R347">
        <f>SUMPRODUCT(($B347=[1]程序注册表!$C$2:$C$3000)*($R$1=[1]程序注册表!$F$2:$F$3000)*([1]程序注册表!$X$2:$X$3000))</f>
        <v>0</v>
      </c>
      <c r="S347">
        <f>SUMPRODUCT(($B347=[1]程序注册表!$C$2:$C$3000)*($S$1=[1]程序注册表!$F$2:$F$3000)*([1]程序注册表!$X$2:$X$3000))</f>
        <v>0</v>
      </c>
      <c r="T347">
        <f>SUMPRODUCT(($B347=[1]程序注册表!$C$2:$C$3000)*($T$1=[1]程序注册表!$F$2:$F$3000)*([1]程序注册表!$X$2:$X$3000))</f>
        <v>0</v>
      </c>
      <c r="U347">
        <f>SUMPRODUCT(($B347=[1]程序注册表!$C$2:$C$3000)*($U$1=[1]程序注册表!$F$2:$F$3000)*([1]程序注册表!$X$2:$X$3000))</f>
        <v>0</v>
      </c>
      <c r="V347">
        <f>SUMPRODUCT(($B347=[1]程序注册表!$C$2:$C$3000)*($V$1=[1]程序注册表!$F$2:$F$3000)*([1]程序注册表!$X$2:$X$3000))</f>
        <v>0</v>
      </c>
      <c r="W347">
        <f>SUMPRODUCT(($B347=[1]程序注册表!$C$2:$C$3000)*($W$1=[1]程序注册表!$F$2:$F$3000)*([1]程序注册表!$X$2:$X$3000))</f>
        <v>0</v>
      </c>
      <c r="X347">
        <f>SUMPRODUCT(($B347=[1]程序注册表!$C$2:$C$3000)*($X$1=[1]程序注册表!$F$2:$F$3000)*([1]程序注册表!$X$2:$X$3000))</f>
        <v>0</v>
      </c>
      <c r="Y347" s="9">
        <f t="shared" si="261"/>
        <v>0</v>
      </c>
      <c r="Z347" s="9">
        <f t="shared" si="262"/>
        <v>0</v>
      </c>
      <c r="AA347" s="9">
        <f t="shared" si="263"/>
        <v>0</v>
      </c>
      <c r="AB347" s="9">
        <f t="shared" si="264"/>
        <v>0</v>
      </c>
      <c r="AC347" s="9">
        <f t="shared" si="265"/>
        <v>0</v>
      </c>
      <c r="AD347" s="9">
        <f t="shared" si="266"/>
        <v>0</v>
      </c>
      <c r="AE347" s="9">
        <f t="shared" si="267"/>
        <v>0</v>
      </c>
      <c r="AF347" s="9">
        <f t="shared" si="268"/>
        <v>0</v>
      </c>
      <c r="AG347" s="9">
        <f t="shared" si="269"/>
        <v>0</v>
      </c>
      <c r="AH347" s="14">
        <f t="shared" si="270"/>
        <v>0</v>
      </c>
      <c r="AI347" s="14">
        <f t="shared" si="271"/>
        <v>0</v>
      </c>
      <c r="AJ347" s="14">
        <f t="shared" si="272"/>
        <v>0</v>
      </c>
      <c r="AK347" s="14">
        <f t="shared" si="273"/>
        <v>0</v>
      </c>
      <c r="AL347" s="14">
        <f t="shared" si="274"/>
        <v>0</v>
      </c>
      <c r="AM347" s="14">
        <f t="shared" si="275"/>
        <v>0</v>
      </c>
      <c r="AN347" s="14">
        <f t="shared" si="276"/>
        <v>0</v>
      </c>
      <c r="AO347" s="14">
        <f t="shared" si="277"/>
        <v>0</v>
      </c>
      <c r="AP347" s="14">
        <f t="shared" si="278"/>
        <v>0</v>
      </c>
      <c r="AQ347" s="16">
        <f t="shared" si="279"/>
        <v>0</v>
      </c>
      <c r="AR347" s="16">
        <f t="shared" si="280"/>
        <v>0</v>
      </c>
      <c r="AS347" s="16">
        <f t="shared" si="281"/>
        <v>0</v>
      </c>
      <c r="AT347" s="16">
        <f t="shared" si="282"/>
        <v>0</v>
      </c>
      <c r="AU347" s="16">
        <f t="shared" si="283"/>
        <v>0</v>
      </c>
      <c r="AV347" s="16">
        <f t="shared" si="284"/>
        <v>0</v>
      </c>
      <c r="AW347" s="16">
        <f t="shared" si="285"/>
        <v>0</v>
      </c>
      <c r="AX347" s="16">
        <f t="shared" si="286"/>
        <v>0</v>
      </c>
      <c r="AY347" s="16">
        <f t="shared" si="287"/>
        <v>0</v>
      </c>
      <c r="AZ347" s="18">
        <f t="shared" si="288"/>
        <v>0</v>
      </c>
      <c r="BA347" s="18">
        <f t="shared" si="289"/>
        <v>0</v>
      </c>
      <c r="BB347" s="18">
        <f t="shared" si="290"/>
        <v>0</v>
      </c>
      <c r="BC347" s="18">
        <f t="shared" si="291"/>
        <v>0</v>
      </c>
      <c r="BD347" s="18">
        <f t="shared" si="292"/>
        <v>0</v>
      </c>
      <c r="BE347" s="18">
        <f t="shared" si="293"/>
        <v>0</v>
      </c>
      <c r="BF347" s="18">
        <f t="shared" si="294"/>
        <v>0</v>
      </c>
      <c r="BG347" s="18">
        <f t="shared" si="295"/>
        <v>0</v>
      </c>
      <c r="BH347" s="18">
        <f t="shared" si="296"/>
        <v>0</v>
      </c>
    </row>
    <row r="348" spans="8:60" x14ac:dyDescent="0.25">
      <c r="I348" s="2">
        <f t="shared" si="257"/>
        <v>0</v>
      </c>
      <c r="J348" s="2">
        <f t="shared" si="258"/>
        <v>0</v>
      </c>
      <c r="K348" s="12" t="str">
        <f>IFERROR(VLOOKUP(B348,Sheet3!$A$1:$C$500,3,0),"")</f>
        <v/>
      </c>
      <c r="L348" s="2">
        <f t="shared" si="259"/>
        <v>0</v>
      </c>
      <c r="M348" s="2">
        <f t="shared" si="260"/>
        <v>0</v>
      </c>
      <c r="N348">
        <f t="shared" si="256"/>
        <v>0</v>
      </c>
      <c r="O348">
        <f>SUMPRODUCT(($B348=[1]程序注册表!$C$2:$C$3000)*($O$1=[1]程序注册表!$F$2:$F$3000)*([1]程序注册表!$X$2:$X$3000))</f>
        <v>0</v>
      </c>
      <c r="P348">
        <f>SUMPRODUCT(($B348=[1]程序注册表!$C$2:$C$3000)*($P$1=[1]程序注册表!$F$2:$F$3000)*([1]程序注册表!$X$2:$X$3000))</f>
        <v>0</v>
      </c>
      <c r="Q348">
        <f>SUMPRODUCT(($B348=[1]程序注册表!$C$2:$C$3000)*($Q$1=[1]程序注册表!$F$2:$F$3000)*([1]程序注册表!$X$2:$X$3000))</f>
        <v>0</v>
      </c>
      <c r="R348">
        <f>SUMPRODUCT(($B348=[1]程序注册表!$C$2:$C$3000)*($R$1=[1]程序注册表!$F$2:$F$3000)*([1]程序注册表!$X$2:$X$3000))</f>
        <v>0</v>
      </c>
      <c r="S348">
        <f>SUMPRODUCT(($B348=[1]程序注册表!$C$2:$C$3000)*($S$1=[1]程序注册表!$F$2:$F$3000)*([1]程序注册表!$X$2:$X$3000))</f>
        <v>0</v>
      </c>
      <c r="T348">
        <f>SUMPRODUCT(($B348=[1]程序注册表!$C$2:$C$3000)*($T$1=[1]程序注册表!$F$2:$F$3000)*([1]程序注册表!$X$2:$X$3000))</f>
        <v>0</v>
      </c>
      <c r="U348">
        <f>SUMPRODUCT(($B348=[1]程序注册表!$C$2:$C$3000)*($U$1=[1]程序注册表!$F$2:$F$3000)*([1]程序注册表!$X$2:$X$3000))</f>
        <v>0</v>
      </c>
      <c r="V348">
        <f>SUMPRODUCT(($B348=[1]程序注册表!$C$2:$C$3000)*($V$1=[1]程序注册表!$F$2:$F$3000)*([1]程序注册表!$X$2:$X$3000))</f>
        <v>0</v>
      </c>
      <c r="W348">
        <f>SUMPRODUCT(($B348=[1]程序注册表!$C$2:$C$3000)*($W$1=[1]程序注册表!$F$2:$F$3000)*([1]程序注册表!$X$2:$X$3000))</f>
        <v>0</v>
      </c>
      <c r="X348">
        <f>SUMPRODUCT(($B348=[1]程序注册表!$C$2:$C$3000)*($X$1=[1]程序注册表!$F$2:$F$3000)*([1]程序注册表!$X$2:$X$3000))</f>
        <v>0</v>
      </c>
      <c r="Y348" s="9">
        <f t="shared" si="261"/>
        <v>0</v>
      </c>
      <c r="Z348" s="9">
        <f t="shared" si="262"/>
        <v>0</v>
      </c>
      <c r="AA348" s="9">
        <f t="shared" si="263"/>
        <v>0</v>
      </c>
      <c r="AB348" s="9">
        <f t="shared" si="264"/>
        <v>0</v>
      </c>
      <c r="AC348" s="9">
        <f t="shared" si="265"/>
        <v>0</v>
      </c>
      <c r="AD348" s="9">
        <f t="shared" si="266"/>
        <v>0</v>
      </c>
      <c r="AE348" s="9">
        <f t="shared" si="267"/>
        <v>0</v>
      </c>
      <c r="AF348" s="9">
        <f t="shared" si="268"/>
        <v>0</v>
      </c>
      <c r="AG348" s="9">
        <f t="shared" si="269"/>
        <v>0</v>
      </c>
      <c r="AH348" s="14">
        <f t="shared" si="270"/>
        <v>0</v>
      </c>
      <c r="AI348" s="14">
        <f t="shared" si="271"/>
        <v>0</v>
      </c>
      <c r="AJ348" s="14">
        <f t="shared" si="272"/>
        <v>0</v>
      </c>
      <c r="AK348" s="14">
        <f t="shared" si="273"/>
        <v>0</v>
      </c>
      <c r="AL348" s="14">
        <f t="shared" si="274"/>
        <v>0</v>
      </c>
      <c r="AM348" s="14">
        <f t="shared" si="275"/>
        <v>0</v>
      </c>
      <c r="AN348" s="14">
        <f t="shared" si="276"/>
        <v>0</v>
      </c>
      <c r="AO348" s="14">
        <f t="shared" si="277"/>
        <v>0</v>
      </c>
      <c r="AP348" s="14">
        <f t="shared" si="278"/>
        <v>0</v>
      </c>
      <c r="AQ348" s="16">
        <f t="shared" si="279"/>
        <v>0</v>
      </c>
      <c r="AR348" s="16">
        <f t="shared" si="280"/>
        <v>0</v>
      </c>
      <c r="AS348" s="16">
        <f t="shared" si="281"/>
        <v>0</v>
      </c>
      <c r="AT348" s="16">
        <f t="shared" si="282"/>
        <v>0</v>
      </c>
      <c r="AU348" s="16">
        <f t="shared" si="283"/>
        <v>0</v>
      </c>
      <c r="AV348" s="16">
        <f t="shared" si="284"/>
        <v>0</v>
      </c>
      <c r="AW348" s="16">
        <f t="shared" si="285"/>
        <v>0</v>
      </c>
      <c r="AX348" s="16">
        <f t="shared" si="286"/>
        <v>0</v>
      </c>
      <c r="AY348" s="16">
        <f t="shared" si="287"/>
        <v>0</v>
      </c>
      <c r="AZ348" s="18">
        <f t="shared" si="288"/>
        <v>0</v>
      </c>
      <c r="BA348" s="18">
        <f t="shared" si="289"/>
        <v>0</v>
      </c>
      <c r="BB348" s="18">
        <f t="shared" si="290"/>
        <v>0</v>
      </c>
      <c r="BC348" s="18">
        <f t="shared" si="291"/>
        <v>0</v>
      </c>
      <c r="BD348" s="18">
        <f t="shared" si="292"/>
        <v>0</v>
      </c>
      <c r="BE348" s="18">
        <f t="shared" si="293"/>
        <v>0</v>
      </c>
      <c r="BF348" s="18">
        <f t="shared" si="294"/>
        <v>0</v>
      </c>
      <c r="BG348" s="18">
        <f t="shared" si="295"/>
        <v>0</v>
      </c>
      <c r="BH348" s="18">
        <f t="shared" si="296"/>
        <v>0</v>
      </c>
    </row>
    <row r="349" spans="8:60" x14ac:dyDescent="0.25">
      <c r="I349" s="2">
        <f t="shared" si="257"/>
        <v>0</v>
      </c>
      <c r="J349" s="2">
        <f t="shared" si="258"/>
        <v>0</v>
      </c>
      <c r="K349" s="12" t="str">
        <f>IFERROR(VLOOKUP(B349,Sheet3!$A$1:$C$500,3,0),"")</f>
        <v/>
      </c>
      <c r="L349" s="2">
        <f t="shared" si="259"/>
        <v>0</v>
      </c>
      <c r="M349" s="2">
        <f t="shared" si="260"/>
        <v>0</v>
      </c>
      <c r="N349">
        <f t="shared" si="256"/>
        <v>0</v>
      </c>
      <c r="O349">
        <f>SUMPRODUCT(($B349=[1]程序注册表!$C$2:$C$3000)*($O$1=[1]程序注册表!$F$2:$F$3000)*([1]程序注册表!$X$2:$X$3000))</f>
        <v>0</v>
      </c>
      <c r="P349">
        <f>SUMPRODUCT(($B349=[1]程序注册表!$C$2:$C$3000)*($P$1=[1]程序注册表!$F$2:$F$3000)*([1]程序注册表!$X$2:$X$3000))</f>
        <v>0</v>
      </c>
      <c r="Q349">
        <f>SUMPRODUCT(($B349=[1]程序注册表!$C$2:$C$3000)*($Q$1=[1]程序注册表!$F$2:$F$3000)*([1]程序注册表!$X$2:$X$3000))</f>
        <v>0</v>
      </c>
      <c r="R349">
        <f>SUMPRODUCT(($B349=[1]程序注册表!$C$2:$C$3000)*($R$1=[1]程序注册表!$F$2:$F$3000)*([1]程序注册表!$X$2:$X$3000))</f>
        <v>0</v>
      </c>
      <c r="S349">
        <f>SUMPRODUCT(($B349=[1]程序注册表!$C$2:$C$3000)*($S$1=[1]程序注册表!$F$2:$F$3000)*([1]程序注册表!$X$2:$X$3000))</f>
        <v>0</v>
      </c>
      <c r="T349">
        <f>SUMPRODUCT(($B349=[1]程序注册表!$C$2:$C$3000)*($T$1=[1]程序注册表!$F$2:$F$3000)*([1]程序注册表!$X$2:$X$3000))</f>
        <v>0</v>
      </c>
      <c r="U349">
        <f>SUMPRODUCT(($B349=[1]程序注册表!$C$2:$C$3000)*($U$1=[1]程序注册表!$F$2:$F$3000)*([1]程序注册表!$X$2:$X$3000))</f>
        <v>0</v>
      </c>
      <c r="V349">
        <f>SUMPRODUCT(($B349=[1]程序注册表!$C$2:$C$3000)*($V$1=[1]程序注册表!$F$2:$F$3000)*([1]程序注册表!$X$2:$X$3000))</f>
        <v>0</v>
      </c>
      <c r="W349">
        <f>SUMPRODUCT(($B349=[1]程序注册表!$C$2:$C$3000)*($W$1=[1]程序注册表!$F$2:$F$3000)*([1]程序注册表!$X$2:$X$3000))</f>
        <v>0</v>
      </c>
      <c r="X349">
        <f>SUMPRODUCT(($B349=[1]程序注册表!$C$2:$C$3000)*($X$1=[1]程序注册表!$F$2:$F$3000)*([1]程序注册表!$X$2:$X$3000))</f>
        <v>0</v>
      </c>
      <c r="Y349" s="9">
        <f t="shared" si="261"/>
        <v>0</v>
      </c>
      <c r="Z349" s="9">
        <f t="shared" si="262"/>
        <v>0</v>
      </c>
      <c r="AA349" s="9">
        <f t="shared" si="263"/>
        <v>0</v>
      </c>
      <c r="AB349" s="9">
        <f t="shared" si="264"/>
        <v>0</v>
      </c>
      <c r="AC349" s="9">
        <f t="shared" si="265"/>
        <v>0</v>
      </c>
      <c r="AD349" s="9">
        <f t="shared" si="266"/>
        <v>0</v>
      </c>
      <c r="AE349" s="9">
        <f t="shared" si="267"/>
        <v>0</v>
      </c>
      <c r="AF349" s="9">
        <f t="shared" si="268"/>
        <v>0</v>
      </c>
      <c r="AG349" s="9">
        <f t="shared" si="269"/>
        <v>0</v>
      </c>
      <c r="AH349" s="14">
        <f t="shared" si="270"/>
        <v>0</v>
      </c>
      <c r="AI349" s="14">
        <f t="shared" si="271"/>
        <v>0</v>
      </c>
      <c r="AJ349" s="14">
        <f t="shared" si="272"/>
        <v>0</v>
      </c>
      <c r="AK349" s="14">
        <f t="shared" si="273"/>
        <v>0</v>
      </c>
      <c r="AL349" s="14">
        <f t="shared" si="274"/>
        <v>0</v>
      </c>
      <c r="AM349" s="14">
        <f t="shared" si="275"/>
        <v>0</v>
      </c>
      <c r="AN349" s="14">
        <f t="shared" si="276"/>
        <v>0</v>
      </c>
      <c r="AO349" s="14">
        <f t="shared" si="277"/>
        <v>0</v>
      </c>
      <c r="AP349" s="14">
        <f t="shared" si="278"/>
        <v>0</v>
      </c>
      <c r="AQ349" s="16">
        <f t="shared" si="279"/>
        <v>0</v>
      </c>
      <c r="AR349" s="16">
        <f t="shared" si="280"/>
        <v>0</v>
      </c>
      <c r="AS349" s="16">
        <f t="shared" si="281"/>
        <v>0</v>
      </c>
      <c r="AT349" s="16">
        <f t="shared" si="282"/>
        <v>0</v>
      </c>
      <c r="AU349" s="16">
        <f t="shared" si="283"/>
        <v>0</v>
      </c>
      <c r="AV349" s="16">
        <f t="shared" si="284"/>
        <v>0</v>
      </c>
      <c r="AW349" s="16">
        <f t="shared" si="285"/>
        <v>0</v>
      </c>
      <c r="AX349" s="16">
        <f t="shared" si="286"/>
        <v>0</v>
      </c>
      <c r="AY349" s="16">
        <f t="shared" si="287"/>
        <v>0</v>
      </c>
      <c r="AZ349" s="18">
        <f t="shared" si="288"/>
        <v>0</v>
      </c>
      <c r="BA349" s="18">
        <f t="shared" si="289"/>
        <v>0</v>
      </c>
      <c r="BB349" s="18">
        <f t="shared" si="290"/>
        <v>0</v>
      </c>
      <c r="BC349" s="18">
        <f t="shared" si="291"/>
        <v>0</v>
      </c>
      <c r="BD349" s="18">
        <f t="shared" si="292"/>
        <v>0</v>
      </c>
      <c r="BE349" s="18">
        <f t="shared" si="293"/>
        <v>0</v>
      </c>
      <c r="BF349" s="18">
        <f t="shared" si="294"/>
        <v>0</v>
      </c>
      <c r="BG349" s="18">
        <f t="shared" si="295"/>
        <v>0</v>
      </c>
      <c r="BH349" s="18">
        <f t="shared" si="296"/>
        <v>0</v>
      </c>
    </row>
    <row r="350" spans="8:60" x14ac:dyDescent="0.25">
      <c r="I350" s="2">
        <f t="shared" si="257"/>
        <v>0</v>
      </c>
      <c r="J350" s="2">
        <f t="shared" si="258"/>
        <v>0</v>
      </c>
      <c r="K350" s="12" t="str">
        <f>IFERROR(VLOOKUP(B350,Sheet3!$A$1:$C$500,3,0),"")</f>
        <v/>
      </c>
      <c r="L350" s="2">
        <f t="shared" si="259"/>
        <v>0</v>
      </c>
      <c r="M350" s="2">
        <f t="shared" si="260"/>
        <v>0</v>
      </c>
      <c r="N350">
        <f t="shared" si="256"/>
        <v>0</v>
      </c>
      <c r="O350">
        <f>SUMPRODUCT(($B350=[1]程序注册表!$C$2:$C$3000)*($O$1=[1]程序注册表!$F$2:$F$3000)*([1]程序注册表!$X$2:$X$3000))</f>
        <v>0</v>
      </c>
      <c r="P350">
        <f>SUMPRODUCT(($B350=[1]程序注册表!$C$2:$C$3000)*($P$1=[1]程序注册表!$F$2:$F$3000)*([1]程序注册表!$X$2:$X$3000))</f>
        <v>0</v>
      </c>
      <c r="Q350">
        <f>SUMPRODUCT(($B350=[1]程序注册表!$C$2:$C$3000)*($Q$1=[1]程序注册表!$F$2:$F$3000)*([1]程序注册表!$X$2:$X$3000))</f>
        <v>0</v>
      </c>
      <c r="R350">
        <f>SUMPRODUCT(($B350=[1]程序注册表!$C$2:$C$3000)*($R$1=[1]程序注册表!$F$2:$F$3000)*([1]程序注册表!$X$2:$X$3000))</f>
        <v>0</v>
      </c>
      <c r="S350">
        <f>SUMPRODUCT(($B350=[1]程序注册表!$C$2:$C$3000)*($S$1=[1]程序注册表!$F$2:$F$3000)*([1]程序注册表!$X$2:$X$3000))</f>
        <v>0</v>
      </c>
      <c r="T350">
        <f>SUMPRODUCT(($B350=[1]程序注册表!$C$2:$C$3000)*($T$1=[1]程序注册表!$F$2:$F$3000)*([1]程序注册表!$X$2:$X$3000))</f>
        <v>0</v>
      </c>
      <c r="U350">
        <f>SUMPRODUCT(($B350=[1]程序注册表!$C$2:$C$3000)*($U$1=[1]程序注册表!$F$2:$F$3000)*([1]程序注册表!$X$2:$X$3000))</f>
        <v>0</v>
      </c>
      <c r="V350">
        <f>SUMPRODUCT(($B350=[1]程序注册表!$C$2:$C$3000)*($V$1=[1]程序注册表!$F$2:$F$3000)*([1]程序注册表!$X$2:$X$3000))</f>
        <v>0</v>
      </c>
      <c r="W350">
        <f>SUMPRODUCT(($B350=[1]程序注册表!$C$2:$C$3000)*($W$1=[1]程序注册表!$F$2:$F$3000)*([1]程序注册表!$X$2:$X$3000))</f>
        <v>0</v>
      </c>
      <c r="X350">
        <f>SUMPRODUCT(($B350=[1]程序注册表!$C$2:$C$3000)*($X$1=[1]程序注册表!$F$2:$F$3000)*([1]程序注册表!$X$2:$X$3000))</f>
        <v>0</v>
      </c>
      <c r="Y350" s="9">
        <f t="shared" si="261"/>
        <v>0</v>
      </c>
      <c r="Z350" s="9">
        <f t="shared" si="262"/>
        <v>0</v>
      </c>
      <c r="AA350" s="9">
        <f t="shared" si="263"/>
        <v>0</v>
      </c>
      <c r="AB350" s="9">
        <f t="shared" si="264"/>
        <v>0</v>
      </c>
      <c r="AC350" s="9">
        <f t="shared" si="265"/>
        <v>0</v>
      </c>
      <c r="AD350" s="9">
        <f t="shared" si="266"/>
        <v>0</v>
      </c>
      <c r="AE350" s="9">
        <f t="shared" si="267"/>
        <v>0</v>
      </c>
      <c r="AF350" s="9">
        <f t="shared" si="268"/>
        <v>0</v>
      </c>
      <c r="AG350" s="9">
        <f t="shared" si="269"/>
        <v>0</v>
      </c>
      <c r="AH350" s="14">
        <f t="shared" si="270"/>
        <v>0</v>
      </c>
      <c r="AI350" s="14">
        <f t="shared" si="271"/>
        <v>0</v>
      </c>
      <c r="AJ350" s="14">
        <f t="shared" si="272"/>
        <v>0</v>
      </c>
      <c r="AK350" s="14">
        <f t="shared" si="273"/>
        <v>0</v>
      </c>
      <c r="AL350" s="14">
        <f t="shared" si="274"/>
        <v>0</v>
      </c>
      <c r="AM350" s="14">
        <f t="shared" si="275"/>
        <v>0</v>
      </c>
      <c r="AN350" s="14">
        <f t="shared" si="276"/>
        <v>0</v>
      </c>
      <c r="AO350" s="14">
        <f t="shared" si="277"/>
        <v>0</v>
      </c>
      <c r="AP350" s="14">
        <f t="shared" si="278"/>
        <v>0</v>
      </c>
      <c r="AQ350" s="16">
        <f t="shared" si="279"/>
        <v>0</v>
      </c>
      <c r="AR350" s="16">
        <f t="shared" si="280"/>
        <v>0</v>
      </c>
      <c r="AS350" s="16">
        <f t="shared" si="281"/>
        <v>0</v>
      </c>
      <c r="AT350" s="16">
        <f t="shared" si="282"/>
        <v>0</v>
      </c>
      <c r="AU350" s="16">
        <f t="shared" si="283"/>
        <v>0</v>
      </c>
      <c r="AV350" s="16">
        <f t="shared" si="284"/>
        <v>0</v>
      </c>
      <c r="AW350" s="16">
        <f t="shared" si="285"/>
        <v>0</v>
      </c>
      <c r="AX350" s="16">
        <f t="shared" si="286"/>
        <v>0</v>
      </c>
      <c r="AY350" s="16">
        <f t="shared" si="287"/>
        <v>0</v>
      </c>
      <c r="AZ350" s="18">
        <f t="shared" si="288"/>
        <v>0</v>
      </c>
      <c r="BA350" s="18">
        <f t="shared" si="289"/>
        <v>0</v>
      </c>
      <c r="BB350" s="18">
        <f t="shared" si="290"/>
        <v>0</v>
      </c>
      <c r="BC350" s="18">
        <f t="shared" si="291"/>
        <v>0</v>
      </c>
      <c r="BD350" s="18">
        <f t="shared" si="292"/>
        <v>0</v>
      </c>
      <c r="BE350" s="18">
        <f t="shared" si="293"/>
        <v>0</v>
      </c>
      <c r="BF350" s="18">
        <f t="shared" si="294"/>
        <v>0</v>
      </c>
      <c r="BG350" s="18">
        <f t="shared" si="295"/>
        <v>0</v>
      </c>
      <c r="BH350" s="18">
        <f t="shared" si="296"/>
        <v>0</v>
      </c>
    </row>
    <row r="351" spans="8:60" x14ac:dyDescent="0.25">
      <c r="I351" s="2">
        <f t="shared" si="257"/>
        <v>0</v>
      </c>
      <c r="J351" s="2">
        <f t="shared" si="258"/>
        <v>0</v>
      </c>
      <c r="K351" s="12" t="str">
        <f>IFERROR(VLOOKUP(B351,Sheet3!$A$1:$C$500,3,0),"")</f>
        <v/>
      </c>
      <c r="L351" s="2">
        <f t="shared" si="259"/>
        <v>0</v>
      </c>
      <c r="M351" s="2">
        <f t="shared" si="260"/>
        <v>0</v>
      </c>
      <c r="N351">
        <f t="shared" si="256"/>
        <v>0</v>
      </c>
      <c r="O351">
        <f>SUMPRODUCT(($B351=[1]程序注册表!$C$2:$C$3000)*($O$1=[1]程序注册表!$F$2:$F$3000)*([1]程序注册表!$X$2:$X$3000))</f>
        <v>0</v>
      </c>
      <c r="P351">
        <f>SUMPRODUCT(($B351=[1]程序注册表!$C$2:$C$3000)*($P$1=[1]程序注册表!$F$2:$F$3000)*([1]程序注册表!$X$2:$X$3000))</f>
        <v>0</v>
      </c>
      <c r="Q351">
        <f>SUMPRODUCT(($B351=[1]程序注册表!$C$2:$C$3000)*($Q$1=[1]程序注册表!$F$2:$F$3000)*([1]程序注册表!$X$2:$X$3000))</f>
        <v>0</v>
      </c>
      <c r="R351">
        <f>SUMPRODUCT(($B351=[1]程序注册表!$C$2:$C$3000)*($R$1=[1]程序注册表!$F$2:$F$3000)*([1]程序注册表!$X$2:$X$3000))</f>
        <v>0</v>
      </c>
      <c r="S351">
        <f>SUMPRODUCT(($B351=[1]程序注册表!$C$2:$C$3000)*($S$1=[1]程序注册表!$F$2:$F$3000)*([1]程序注册表!$X$2:$X$3000))</f>
        <v>0</v>
      </c>
      <c r="T351">
        <f>SUMPRODUCT(($B351=[1]程序注册表!$C$2:$C$3000)*($T$1=[1]程序注册表!$F$2:$F$3000)*([1]程序注册表!$X$2:$X$3000))</f>
        <v>0</v>
      </c>
      <c r="U351">
        <f>SUMPRODUCT(($B351=[1]程序注册表!$C$2:$C$3000)*($U$1=[1]程序注册表!$F$2:$F$3000)*([1]程序注册表!$X$2:$X$3000))</f>
        <v>0</v>
      </c>
      <c r="V351">
        <f>SUMPRODUCT(($B351=[1]程序注册表!$C$2:$C$3000)*($V$1=[1]程序注册表!$F$2:$F$3000)*([1]程序注册表!$X$2:$X$3000))</f>
        <v>0</v>
      </c>
      <c r="W351">
        <f>SUMPRODUCT(($B351=[1]程序注册表!$C$2:$C$3000)*($W$1=[1]程序注册表!$F$2:$F$3000)*([1]程序注册表!$X$2:$X$3000))</f>
        <v>0</v>
      </c>
      <c r="X351">
        <f>SUMPRODUCT(($B351=[1]程序注册表!$C$2:$C$3000)*($X$1=[1]程序注册表!$F$2:$F$3000)*([1]程序注册表!$X$2:$X$3000))</f>
        <v>0</v>
      </c>
      <c r="Y351" s="9">
        <f t="shared" si="261"/>
        <v>0</v>
      </c>
      <c r="Z351" s="9">
        <f t="shared" si="262"/>
        <v>0</v>
      </c>
      <c r="AA351" s="9">
        <f t="shared" si="263"/>
        <v>0</v>
      </c>
      <c r="AB351" s="9">
        <f t="shared" si="264"/>
        <v>0</v>
      </c>
      <c r="AC351" s="9">
        <f t="shared" si="265"/>
        <v>0</v>
      </c>
      <c r="AD351" s="9">
        <f t="shared" si="266"/>
        <v>0</v>
      </c>
      <c r="AE351" s="9">
        <f t="shared" si="267"/>
        <v>0</v>
      </c>
      <c r="AF351" s="9">
        <f t="shared" si="268"/>
        <v>0</v>
      </c>
      <c r="AG351" s="9">
        <f t="shared" si="269"/>
        <v>0</v>
      </c>
      <c r="AH351" s="14">
        <f t="shared" si="270"/>
        <v>0</v>
      </c>
      <c r="AI351" s="14">
        <f t="shared" si="271"/>
        <v>0</v>
      </c>
      <c r="AJ351" s="14">
        <f t="shared" si="272"/>
        <v>0</v>
      </c>
      <c r="AK351" s="14">
        <f t="shared" si="273"/>
        <v>0</v>
      </c>
      <c r="AL351" s="14">
        <f t="shared" si="274"/>
        <v>0</v>
      </c>
      <c r="AM351" s="14">
        <f t="shared" si="275"/>
        <v>0</v>
      </c>
      <c r="AN351" s="14">
        <f t="shared" si="276"/>
        <v>0</v>
      </c>
      <c r="AO351" s="14">
        <f t="shared" si="277"/>
        <v>0</v>
      </c>
      <c r="AP351" s="14">
        <f t="shared" si="278"/>
        <v>0</v>
      </c>
      <c r="AQ351" s="16">
        <f t="shared" si="279"/>
        <v>0</v>
      </c>
      <c r="AR351" s="16">
        <f t="shared" si="280"/>
        <v>0</v>
      </c>
      <c r="AS351" s="16">
        <f t="shared" si="281"/>
        <v>0</v>
      </c>
      <c r="AT351" s="16">
        <f t="shared" si="282"/>
        <v>0</v>
      </c>
      <c r="AU351" s="16">
        <f t="shared" si="283"/>
        <v>0</v>
      </c>
      <c r="AV351" s="16">
        <f t="shared" si="284"/>
        <v>0</v>
      </c>
      <c r="AW351" s="16">
        <f t="shared" si="285"/>
        <v>0</v>
      </c>
      <c r="AX351" s="16">
        <f t="shared" si="286"/>
        <v>0</v>
      </c>
      <c r="AY351" s="16">
        <f t="shared" si="287"/>
        <v>0</v>
      </c>
      <c r="AZ351" s="18">
        <f t="shared" si="288"/>
        <v>0</v>
      </c>
      <c r="BA351" s="18">
        <f t="shared" si="289"/>
        <v>0</v>
      </c>
      <c r="BB351" s="18">
        <f t="shared" si="290"/>
        <v>0</v>
      </c>
      <c r="BC351" s="18">
        <f t="shared" si="291"/>
        <v>0</v>
      </c>
      <c r="BD351" s="18">
        <f t="shared" si="292"/>
        <v>0</v>
      </c>
      <c r="BE351" s="18">
        <f t="shared" si="293"/>
        <v>0</v>
      </c>
      <c r="BF351" s="18">
        <f t="shared" si="294"/>
        <v>0</v>
      </c>
      <c r="BG351" s="18">
        <f t="shared" si="295"/>
        <v>0</v>
      </c>
      <c r="BH351" s="18">
        <f t="shared" si="296"/>
        <v>0</v>
      </c>
    </row>
    <row r="352" spans="8:60" x14ac:dyDescent="0.25">
      <c r="I352" s="2">
        <f t="shared" si="257"/>
        <v>0</v>
      </c>
      <c r="J352" s="2">
        <f t="shared" si="258"/>
        <v>0</v>
      </c>
      <c r="K352" s="12" t="str">
        <f>IFERROR(VLOOKUP(B352,Sheet3!$A$1:$C$500,3,0),"")</f>
        <v/>
      </c>
      <c r="L352" s="2">
        <f t="shared" si="259"/>
        <v>0</v>
      </c>
      <c r="M352" s="2">
        <f t="shared" si="260"/>
        <v>0</v>
      </c>
      <c r="N352">
        <f t="shared" si="256"/>
        <v>0</v>
      </c>
      <c r="O352">
        <f>SUMPRODUCT(($B352=[1]程序注册表!$C$2:$C$3000)*($O$1=[1]程序注册表!$F$2:$F$3000)*([1]程序注册表!$X$2:$X$3000))</f>
        <v>0</v>
      </c>
      <c r="P352">
        <f>SUMPRODUCT(($B352=[1]程序注册表!$C$2:$C$3000)*($P$1=[1]程序注册表!$F$2:$F$3000)*([1]程序注册表!$X$2:$X$3000))</f>
        <v>0</v>
      </c>
      <c r="Q352">
        <f>SUMPRODUCT(($B352=[1]程序注册表!$C$2:$C$3000)*($Q$1=[1]程序注册表!$F$2:$F$3000)*([1]程序注册表!$X$2:$X$3000))</f>
        <v>0</v>
      </c>
      <c r="R352">
        <f>SUMPRODUCT(($B352=[1]程序注册表!$C$2:$C$3000)*($R$1=[1]程序注册表!$F$2:$F$3000)*([1]程序注册表!$X$2:$X$3000))</f>
        <v>0</v>
      </c>
      <c r="S352">
        <f>SUMPRODUCT(($B352=[1]程序注册表!$C$2:$C$3000)*($S$1=[1]程序注册表!$F$2:$F$3000)*([1]程序注册表!$X$2:$X$3000))</f>
        <v>0</v>
      </c>
      <c r="T352">
        <f>SUMPRODUCT(($B352=[1]程序注册表!$C$2:$C$3000)*($T$1=[1]程序注册表!$F$2:$F$3000)*([1]程序注册表!$X$2:$X$3000))</f>
        <v>0</v>
      </c>
      <c r="U352">
        <f>SUMPRODUCT(($B352=[1]程序注册表!$C$2:$C$3000)*($U$1=[1]程序注册表!$F$2:$F$3000)*([1]程序注册表!$X$2:$X$3000))</f>
        <v>0</v>
      </c>
      <c r="V352">
        <f>SUMPRODUCT(($B352=[1]程序注册表!$C$2:$C$3000)*($V$1=[1]程序注册表!$F$2:$F$3000)*([1]程序注册表!$X$2:$X$3000))</f>
        <v>0</v>
      </c>
      <c r="W352">
        <f>SUMPRODUCT(($B352=[1]程序注册表!$C$2:$C$3000)*($W$1=[1]程序注册表!$F$2:$F$3000)*([1]程序注册表!$X$2:$X$3000))</f>
        <v>0</v>
      </c>
      <c r="X352">
        <f>SUMPRODUCT(($B352=[1]程序注册表!$C$2:$C$3000)*($X$1=[1]程序注册表!$F$2:$F$3000)*([1]程序注册表!$X$2:$X$3000))</f>
        <v>0</v>
      </c>
      <c r="Y352" s="9">
        <f t="shared" si="261"/>
        <v>0</v>
      </c>
      <c r="Z352" s="9">
        <f t="shared" si="262"/>
        <v>0</v>
      </c>
      <c r="AA352" s="9">
        <f t="shared" si="263"/>
        <v>0</v>
      </c>
      <c r="AB352" s="9">
        <f t="shared" si="264"/>
        <v>0</v>
      </c>
      <c r="AC352" s="9">
        <f t="shared" si="265"/>
        <v>0</v>
      </c>
      <c r="AD352" s="9">
        <f t="shared" si="266"/>
        <v>0</v>
      </c>
      <c r="AE352" s="9">
        <f t="shared" si="267"/>
        <v>0</v>
      </c>
      <c r="AF352" s="9">
        <f t="shared" si="268"/>
        <v>0</v>
      </c>
      <c r="AG352" s="9">
        <f t="shared" si="269"/>
        <v>0</v>
      </c>
      <c r="AH352" s="14">
        <f t="shared" si="270"/>
        <v>0</v>
      </c>
      <c r="AI352" s="14">
        <f t="shared" si="271"/>
        <v>0</v>
      </c>
      <c r="AJ352" s="14">
        <f t="shared" si="272"/>
        <v>0</v>
      </c>
      <c r="AK352" s="14">
        <f t="shared" si="273"/>
        <v>0</v>
      </c>
      <c r="AL352" s="14">
        <f t="shared" si="274"/>
        <v>0</v>
      </c>
      <c r="AM352" s="14">
        <f t="shared" si="275"/>
        <v>0</v>
      </c>
      <c r="AN352" s="14">
        <f t="shared" si="276"/>
        <v>0</v>
      </c>
      <c r="AO352" s="14">
        <f t="shared" si="277"/>
        <v>0</v>
      </c>
      <c r="AP352" s="14">
        <f t="shared" si="278"/>
        <v>0</v>
      </c>
      <c r="AQ352" s="16">
        <f t="shared" si="279"/>
        <v>0</v>
      </c>
      <c r="AR352" s="16">
        <f t="shared" si="280"/>
        <v>0</v>
      </c>
      <c r="AS352" s="16">
        <f t="shared" si="281"/>
        <v>0</v>
      </c>
      <c r="AT352" s="16">
        <f t="shared" si="282"/>
        <v>0</v>
      </c>
      <c r="AU352" s="16">
        <f t="shared" si="283"/>
        <v>0</v>
      </c>
      <c r="AV352" s="16">
        <f t="shared" si="284"/>
        <v>0</v>
      </c>
      <c r="AW352" s="16">
        <f t="shared" si="285"/>
        <v>0</v>
      </c>
      <c r="AX352" s="16">
        <f t="shared" si="286"/>
        <v>0</v>
      </c>
      <c r="AY352" s="16">
        <f t="shared" si="287"/>
        <v>0</v>
      </c>
      <c r="AZ352" s="18">
        <f t="shared" si="288"/>
        <v>0</v>
      </c>
      <c r="BA352" s="18">
        <f t="shared" si="289"/>
        <v>0</v>
      </c>
      <c r="BB352" s="18">
        <f t="shared" si="290"/>
        <v>0</v>
      </c>
      <c r="BC352" s="18">
        <f t="shared" si="291"/>
        <v>0</v>
      </c>
      <c r="BD352" s="18">
        <f t="shared" si="292"/>
        <v>0</v>
      </c>
      <c r="BE352" s="18">
        <f t="shared" si="293"/>
        <v>0</v>
      </c>
      <c r="BF352" s="18">
        <f t="shared" si="294"/>
        <v>0</v>
      </c>
      <c r="BG352" s="18">
        <f t="shared" si="295"/>
        <v>0</v>
      </c>
      <c r="BH352" s="18">
        <f t="shared" si="296"/>
        <v>0</v>
      </c>
    </row>
    <row r="353" spans="9:60" x14ac:dyDescent="0.25">
      <c r="I353" s="2">
        <f t="shared" si="257"/>
        <v>0</v>
      </c>
      <c r="J353" s="2">
        <f t="shared" si="258"/>
        <v>0</v>
      </c>
      <c r="K353" s="12" t="str">
        <f>IFERROR(VLOOKUP(B353,Sheet3!$A$1:$C$500,3,0),"")</f>
        <v/>
      </c>
      <c r="L353" s="2">
        <f t="shared" si="259"/>
        <v>0</v>
      </c>
      <c r="M353" s="2">
        <f t="shared" si="260"/>
        <v>0</v>
      </c>
      <c r="N353">
        <f t="shared" si="256"/>
        <v>0</v>
      </c>
      <c r="O353">
        <f>SUMPRODUCT(($B353=[1]程序注册表!$C$2:$C$3000)*($O$1=[1]程序注册表!$F$2:$F$3000)*([1]程序注册表!$X$2:$X$3000))</f>
        <v>0</v>
      </c>
      <c r="P353">
        <f>SUMPRODUCT(($B353=[1]程序注册表!$C$2:$C$3000)*($P$1=[1]程序注册表!$F$2:$F$3000)*([1]程序注册表!$X$2:$X$3000))</f>
        <v>0</v>
      </c>
      <c r="Q353">
        <f>SUMPRODUCT(($B353=[1]程序注册表!$C$2:$C$3000)*($Q$1=[1]程序注册表!$F$2:$F$3000)*([1]程序注册表!$X$2:$X$3000))</f>
        <v>0</v>
      </c>
      <c r="R353">
        <f>SUMPRODUCT(($B353=[1]程序注册表!$C$2:$C$3000)*($R$1=[1]程序注册表!$F$2:$F$3000)*([1]程序注册表!$X$2:$X$3000))</f>
        <v>0</v>
      </c>
      <c r="S353">
        <f>SUMPRODUCT(($B353=[1]程序注册表!$C$2:$C$3000)*($S$1=[1]程序注册表!$F$2:$F$3000)*([1]程序注册表!$X$2:$X$3000))</f>
        <v>0</v>
      </c>
      <c r="T353">
        <f>SUMPRODUCT(($B353=[1]程序注册表!$C$2:$C$3000)*($T$1=[1]程序注册表!$F$2:$F$3000)*([1]程序注册表!$X$2:$X$3000))</f>
        <v>0</v>
      </c>
      <c r="U353">
        <f>SUMPRODUCT(($B353=[1]程序注册表!$C$2:$C$3000)*($U$1=[1]程序注册表!$F$2:$F$3000)*([1]程序注册表!$X$2:$X$3000))</f>
        <v>0</v>
      </c>
      <c r="V353">
        <f>SUMPRODUCT(($B353=[1]程序注册表!$C$2:$C$3000)*($V$1=[1]程序注册表!$F$2:$F$3000)*([1]程序注册表!$X$2:$X$3000))</f>
        <v>0</v>
      </c>
      <c r="W353">
        <f>SUMPRODUCT(($B353=[1]程序注册表!$C$2:$C$3000)*($W$1=[1]程序注册表!$F$2:$F$3000)*([1]程序注册表!$X$2:$X$3000))</f>
        <v>0</v>
      </c>
      <c r="X353">
        <f>SUMPRODUCT(($B353=[1]程序注册表!$C$2:$C$3000)*($X$1=[1]程序注册表!$F$2:$F$3000)*([1]程序注册表!$X$2:$X$3000))</f>
        <v>0</v>
      </c>
      <c r="Y353" s="9">
        <f t="shared" si="261"/>
        <v>0</v>
      </c>
      <c r="Z353" s="9">
        <f t="shared" si="262"/>
        <v>0</v>
      </c>
      <c r="AA353" s="9">
        <f t="shared" si="263"/>
        <v>0</v>
      </c>
      <c r="AB353" s="9">
        <f t="shared" si="264"/>
        <v>0</v>
      </c>
      <c r="AC353" s="9">
        <f t="shared" si="265"/>
        <v>0</v>
      </c>
      <c r="AD353" s="9">
        <f t="shared" si="266"/>
        <v>0</v>
      </c>
      <c r="AE353" s="9">
        <f t="shared" si="267"/>
        <v>0</v>
      </c>
      <c r="AF353" s="9">
        <f t="shared" si="268"/>
        <v>0</v>
      </c>
      <c r="AG353" s="9">
        <f t="shared" si="269"/>
        <v>0</v>
      </c>
      <c r="AH353" s="14">
        <f t="shared" si="270"/>
        <v>0</v>
      </c>
      <c r="AI353" s="14">
        <f t="shared" si="271"/>
        <v>0</v>
      </c>
      <c r="AJ353" s="14">
        <f t="shared" si="272"/>
        <v>0</v>
      </c>
      <c r="AK353" s="14">
        <f t="shared" si="273"/>
        <v>0</v>
      </c>
      <c r="AL353" s="14">
        <f t="shared" si="274"/>
        <v>0</v>
      </c>
      <c r="AM353" s="14">
        <f t="shared" si="275"/>
        <v>0</v>
      </c>
      <c r="AN353" s="14">
        <f t="shared" si="276"/>
        <v>0</v>
      </c>
      <c r="AO353" s="14">
        <f t="shared" si="277"/>
        <v>0</v>
      </c>
      <c r="AP353" s="14">
        <f t="shared" si="278"/>
        <v>0</v>
      </c>
      <c r="AQ353" s="16">
        <f t="shared" si="279"/>
        <v>0</v>
      </c>
      <c r="AR353" s="16">
        <f t="shared" si="280"/>
        <v>0</v>
      </c>
      <c r="AS353" s="16">
        <f t="shared" si="281"/>
        <v>0</v>
      </c>
      <c r="AT353" s="16">
        <f t="shared" si="282"/>
        <v>0</v>
      </c>
      <c r="AU353" s="16">
        <f t="shared" si="283"/>
        <v>0</v>
      </c>
      <c r="AV353" s="16">
        <f t="shared" si="284"/>
        <v>0</v>
      </c>
      <c r="AW353" s="16">
        <f t="shared" si="285"/>
        <v>0</v>
      </c>
      <c r="AX353" s="16">
        <f t="shared" si="286"/>
        <v>0</v>
      </c>
      <c r="AY353" s="16">
        <f t="shared" si="287"/>
        <v>0</v>
      </c>
      <c r="AZ353" s="18">
        <f t="shared" si="288"/>
        <v>0</v>
      </c>
      <c r="BA353" s="18">
        <f t="shared" si="289"/>
        <v>0</v>
      </c>
      <c r="BB353" s="18">
        <f t="shared" si="290"/>
        <v>0</v>
      </c>
      <c r="BC353" s="18">
        <f t="shared" si="291"/>
        <v>0</v>
      </c>
      <c r="BD353" s="18">
        <f t="shared" si="292"/>
        <v>0</v>
      </c>
      <c r="BE353" s="18">
        <f t="shared" si="293"/>
        <v>0</v>
      </c>
      <c r="BF353" s="18">
        <f t="shared" si="294"/>
        <v>0</v>
      </c>
      <c r="BG353" s="18">
        <f t="shared" si="295"/>
        <v>0</v>
      </c>
      <c r="BH353" s="18">
        <f t="shared" si="296"/>
        <v>0</v>
      </c>
    </row>
    <row r="354" spans="9:60" x14ac:dyDescent="0.25">
      <c r="I354" s="2">
        <f t="shared" si="257"/>
        <v>0</v>
      </c>
      <c r="J354" s="2">
        <f t="shared" si="258"/>
        <v>0</v>
      </c>
      <c r="K354" s="12" t="str">
        <f>IFERROR(VLOOKUP(B354,Sheet3!$A$1:$C$500,3,0),"")</f>
        <v/>
      </c>
      <c r="L354" s="2">
        <f t="shared" si="259"/>
        <v>0</v>
      </c>
      <c r="M354" s="2">
        <f t="shared" si="260"/>
        <v>0</v>
      </c>
      <c r="N354">
        <f t="shared" si="256"/>
        <v>0</v>
      </c>
      <c r="O354">
        <f>SUMPRODUCT(($B354=[1]程序注册表!$C$2:$C$3000)*($O$1=[1]程序注册表!$F$2:$F$3000)*([1]程序注册表!$X$2:$X$3000))</f>
        <v>0</v>
      </c>
      <c r="P354">
        <f>SUMPRODUCT(($B354=[1]程序注册表!$C$2:$C$3000)*($P$1=[1]程序注册表!$F$2:$F$3000)*([1]程序注册表!$X$2:$X$3000))</f>
        <v>0</v>
      </c>
      <c r="Q354">
        <f>SUMPRODUCT(($B354=[1]程序注册表!$C$2:$C$3000)*($Q$1=[1]程序注册表!$F$2:$F$3000)*([1]程序注册表!$X$2:$X$3000))</f>
        <v>0</v>
      </c>
      <c r="R354">
        <f>SUMPRODUCT(($B354=[1]程序注册表!$C$2:$C$3000)*($R$1=[1]程序注册表!$F$2:$F$3000)*([1]程序注册表!$X$2:$X$3000))</f>
        <v>0</v>
      </c>
      <c r="S354">
        <f>SUMPRODUCT(($B354=[1]程序注册表!$C$2:$C$3000)*($S$1=[1]程序注册表!$F$2:$F$3000)*([1]程序注册表!$X$2:$X$3000))</f>
        <v>0</v>
      </c>
      <c r="T354">
        <f>SUMPRODUCT(($B354=[1]程序注册表!$C$2:$C$3000)*($T$1=[1]程序注册表!$F$2:$F$3000)*([1]程序注册表!$X$2:$X$3000))</f>
        <v>0</v>
      </c>
      <c r="U354">
        <f>SUMPRODUCT(($B354=[1]程序注册表!$C$2:$C$3000)*($U$1=[1]程序注册表!$F$2:$F$3000)*([1]程序注册表!$X$2:$X$3000))</f>
        <v>0</v>
      </c>
      <c r="V354">
        <f>SUMPRODUCT(($B354=[1]程序注册表!$C$2:$C$3000)*($V$1=[1]程序注册表!$F$2:$F$3000)*([1]程序注册表!$X$2:$X$3000))</f>
        <v>0</v>
      </c>
      <c r="W354">
        <f>SUMPRODUCT(($B354=[1]程序注册表!$C$2:$C$3000)*($W$1=[1]程序注册表!$F$2:$F$3000)*([1]程序注册表!$X$2:$X$3000))</f>
        <v>0</v>
      </c>
      <c r="X354">
        <f>SUMPRODUCT(($B354=[1]程序注册表!$C$2:$C$3000)*($X$1=[1]程序注册表!$F$2:$F$3000)*([1]程序注册表!$X$2:$X$3000))</f>
        <v>0</v>
      </c>
      <c r="Y354" s="9">
        <f t="shared" si="261"/>
        <v>0</v>
      </c>
      <c r="Z354" s="9">
        <f t="shared" si="262"/>
        <v>0</v>
      </c>
      <c r="AA354" s="9">
        <f t="shared" si="263"/>
        <v>0</v>
      </c>
      <c r="AB354" s="9">
        <f t="shared" si="264"/>
        <v>0</v>
      </c>
      <c r="AC354" s="9">
        <f t="shared" si="265"/>
        <v>0</v>
      </c>
      <c r="AD354" s="9">
        <f t="shared" si="266"/>
        <v>0</v>
      </c>
      <c r="AE354" s="9">
        <f t="shared" si="267"/>
        <v>0</v>
      </c>
      <c r="AF354" s="9">
        <f t="shared" si="268"/>
        <v>0</v>
      </c>
      <c r="AG354" s="9">
        <f t="shared" si="269"/>
        <v>0</v>
      </c>
      <c r="AH354" s="14">
        <f t="shared" si="270"/>
        <v>0</v>
      </c>
      <c r="AI354" s="14">
        <f t="shared" si="271"/>
        <v>0</v>
      </c>
      <c r="AJ354" s="14">
        <f t="shared" si="272"/>
        <v>0</v>
      </c>
      <c r="AK354" s="14">
        <f t="shared" si="273"/>
        <v>0</v>
      </c>
      <c r="AL354" s="14">
        <f t="shared" si="274"/>
        <v>0</v>
      </c>
      <c r="AM354" s="14">
        <f t="shared" si="275"/>
        <v>0</v>
      </c>
      <c r="AN354" s="14">
        <f t="shared" si="276"/>
        <v>0</v>
      </c>
      <c r="AO354" s="14">
        <f t="shared" si="277"/>
        <v>0</v>
      </c>
      <c r="AP354" s="14">
        <f t="shared" si="278"/>
        <v>0</v>
      </c>
      <c r="AQ354" s="16">
        <f t="shared" si="279"/>
        <v>0</v>
      </c>
      <c r="AR354" s="16">
        <f t="shared" si="280"/>
        <v>0</v>
      </c>
      <c r="AS354" s="16">
        <f t="shared" si="281"/>
        <v>0</v>
      </c>
      <c r="AT354" s="16">
        <f t="shared" si="282"/>
        <v>0</v>
      </c>
      <c r="AU354" s="16">
        <f t="shared" si="283"/>
        <v>0</v>
      </c>
      <c r="AV354" s="16">
        <f t="shared" si="284"/>
        <v>0</v>
      </c>
      <c r="AW354" s="16">
        <f t="shared" si="285"/>
        <v>0</v>
      </c>
      <c r="AX354" s="16">
        <f t="shared" si="286"/>
        <v>0</v>
      </c>
      <c r="AY354" s="16">
        <f t="shared" si="287"/>
        <v>0</v>
      </c>
      <c r="AZ354" s="18">
        <f t="shared" si="288"/>
        <v>0</v>
      </c>
      <c r="BA354" s="18">
        <f t="shared" si="289"/>
        <v>0</v>
      </c>
      <c r="BB354" s="18">
        <f t="shared" si="290"/>
        <v>0</v>
      </c>
      <c r="BC354" s="18">
        <f t="shared" si="291"/>
        <v>0</v>
      </c>
      <c r="BD354" s="18">
        <f t="shared" si="292"/>
        <v>0</v>
      </c>
      <c r="BE354" s="18">
        <f t="shared" si="293"/>
        <v>0</v>
      </c>
      <c r="BF354" s="18">
        <f t="shared" si="294"/>
        <v>0</v>
      </c>
      <c r="BG354" s="18">
        <f t="shared" si="295"/>
        <v>0</v>
      </c>
      <c r="BH354" s="18">
        <f t="shared" si="296"/>
        <v>0</v>
      </c>
    </row>
    <row r="355" spans="9:60" x14ac:dyDescent="0.25">
      <c r="I355" s="2">
        <f t="shared" si="257"/>
        <v>0</v>
      </c>
      <c r="J355" s="2">
        <f t="shared" si="258"/>
        <v>0</v>
      </c>
      <c r="K355" s="12" t="str">
        <f>IFERROR(VLOOKUP(B355,Sheet3!$A$1:$C$500,3,0),"")</f>
        <v/>
      </c>
      <c r="L355" s="2">
        <f t="shared" si="259"/>
        <v>0</v>
      </c>
      <c r="M355" s="2">
        <f t="shared" si="260"/>
        <v>0</v>
      </c>
      <c r="N355">
        <f t="shared" si="256"/>
        <v>0</v>
      </c>
      <c r="O355">
        <f>SUMPRODUCT(($B355=[1]程序注册表!$C$2:$C$3000)*($O$1=[1]程序注册表!$F$2:$F$3000)*([1]程序注册表!$X$2:$X$3000))</f>
        <v>0</v>
      </c>
      <c r="P355">
        <f>SUMPRODUCT(($B355=[1]程序注册表!$C$2:$C$3000)*($P$1=[1]程序注册表!$F$2:$F$3000)*([1]程序注册表!$X$2:$X$3000))</f>
        <v>0</v>
      </c>
      <c r="Q355">
        <f>SUMPRODUCT(($B355=[1]程序注册表!$C$2:$C$3000)*($Q$1=[1]程序注册表!$F$2:$F$3000)*([1]程序注册表!$X$2:$X$3000))</f>
        <v>0</v>
      </c>
      <c r="R355">
        <f>SUMPRODUCT(($B355=[1]程序注册表!$C$2:$C$3000)*($R$1=[1]程序注册表!$F$2:$F$3000)*([1]程序注册表!$X$2:$X$3000))</f>
        <v>0</v>
      </c>
      <c r="S355">
        <f>SUMPRODUCT(($B355=[1]程序注册表!$C$2:$C$3000)*($S$1=[1]程序注册表!$F$2:$F$3000)*([1]程序注册表!$X$2:$X$3000))</f>
        <v>0</v>
      </c>
      <c r="T355">
        <f>SUMPRODUCT(($B355=[1]程序注册表!$C$2:$C$3000)*($T$1=[1]程序注册表!$F$2:$F$3000)*([1]程序注册表!$X$2:$X$3000))</f>
        <v>0</v>
      </c>
      <c r="U355">
        <f>SUMPRODUCT(($B355=[1]程序注册表!$C$2:$C$3000)*($U$1=[1]程序注册表!$F$2:$F$3000)*([1]程序注册表!$X$2:$X$3000))</f>
        <v>0</v>
      </c>
      <c r="V355">
        <f>SUMPRODUCT(($B355=[1]程序注册表!$C$2:$C$3000)*($V$1=[1]程序注册表!$F$2:$F$3000)*([1]程序注册表!$X$2:$X$3000))</f>
        <v>0</v>
      </c>
      <c r="W355">
        <f>SUMPRODUCT(($B355=[1]程序注册表!$C$2:$C$3000)*($W$1=[1]程序注册表!$F$2:$F$3000)*([1]程序注册表!$X$2:$X$3000))</f>
        <v>0</v>
      </c>
      <c r="X355">
        <f>SUMPRODUCT(($B355=[1]程序注册表!$C$2:$C$3000)*($X$1=[1]程序注册表!$F$2:$F$3000)*([1]程序注册表!$X$2:$X$3000))</f>
        <v>0</v>
      </c>
      <c r="Y355" s="9">
        <f t="shared" si="261"/>
        <v>0</v>
      </c>
      <c r="Z355" s="9">
        <f t="shared" si="262"/>
        <v>0</v>
      </c>
      <c r="AA355" s="9">
        <f t="shared" si="263"/>
        <v>0</v>
      </c>
      <c r="AB355" s="9">
        <f t="shared" si="264"/>
        <v>0</v>
      </c>
      <c r="AC355" s="9">
        <f t="shared" si="265"/>
        <v>0</v>
      </c>
      <c r="AD355" s="9">
        <f t="shared" si="266"/>
        <v>0</v>
      </c>
      <c r="AE355" s="9">
        <f t="shared" si="267"/>
        <v>0</v>
      </c>
      <c r="AF355" s="9">
        <f t="shared" si="268"/>
        <v>0</v>
      </c>
      <c r="AG355" s="9">
        <f t="shared" si="269"/>
        <v>0</v>
      </c>
      <c r="AH355" s="14">
        <f t="shared" si="270"/>
        <v>0</v>
      </c>
      <c r="AI355" s="14">
        <f t="shared" si="271"/>
        <v>0</v>
      </c>
      <c r="AJ355" s="14">
        <f t="shared" si="272"/>
        <v>0</v>
      </c>
      <c r="AK355" s="14">
        <f t="shared" si="273"/>
        <v>0</v>
      </c>
      <c r="AL355" s="14">
        <f t="shared" si="274"/>
        <v>0</v>
      </c>
      <c r="AM355" s="14">
        <f t="shared" si="275"/>
        <v>0</v>
      </c>
      <c r="AN355" s="14">
        <f t="shared" si="276"/>
        <v>0</v>
      </c>
      <c r="AO355" s="14">
        <f t="shared" si="277"/>
        <v>0</v>
      </c>
      <c r="AP355" s="14">
        <f t="shared" si="278"/>
        <v>0</v>
      </c>
      <c r="AQ355" s="16">
        <f t="shared" si="279"/>
        <v>0</v>
      </c>
      <c r="AR355" s="16">
        <f t="shared" si="280"/>
        <v>0</v>
      </c>
      <c r="AS355" s="16">
        <f t="shared" si="281"/>
        <v>0</v>
      </c>
      <c r="AT355" s="16">
        <f t="shared" si="282"/>
        <v>0</v>
      </c>
      <c r="AU355" s="16">
        <f t="shared" si="283"/>
        <v>0</v>
      </c>
      <c r="AV355" s="16">
        <f t="shared" si="284"/>
        <v>0</v>
      </c>
      <c r="AW355" s="16">
        <f t="shared" si="285"/>
        <v>0</v>
      </c>
      <c r="AX355" s="16">
        <f t="shared" si="286"/>
        <v>0</v>
      </c>
      <c r="AY355" s="16">
        <f t="shared" si="287"/>
        <v>0</v>
      </c>
      <c r="AZ355" s="18">
        <f t="shared" si="288"/>
        <v>0</v>
      </c>
      <c r="BA355" s="18">
        <f t="shared" si="289"/>
        <v>0</v>
      </c>
      <c r="BB355" s="18">
        <f t="shared" si="290"/>
        <v>0</v>
      </c>
      <c r="BC355" s="18">
        <f t="shared" si="291"/>
        <v>0</v>
      </c>
      <c r="BD355" s="18">
        <f t="shared" si="292"/>
        <v>0</v>
      </c>
      <c r="BE355" s="18">
        <f t="shared" si="293"/>
        <v>0</v>
      </c>
      <c r="BF355" s="18">
        <f t="shared" si="294"/>
        <v>0</v>
      </c>
      <c r="BG355" s="18">
        <f t="shared" si="295"/>
        <v>0</v>
      </c>
      <c r="BH355" s="18">
        <f t="shared" si="296"/>
        <v>0</v>
      </c>
    </row>
    <row r="356" spans="9:60" x14ac:dyDescent="0.25">
      <c r="I356" s="2">
        <f t="shared" si="257"/>
        <v>0</v>
      </c>
      <c r="J356" s="2">
        <f t="shared" si="258"/>
        <v>0</v>
      </c>
      <c r="K356" s="12" t="str">
        <f>IFERROR(VLOOKUP(B356,Sheet3!$A$1:$C$500,3,0),"")</f>
        <v/>
      </c>
      <c r="L356" s="2">
        <f t="shared" si="259"/>
        <v>0</v>
      </c>
      <c r="M356" s="2">
        <f t="shared" si="260"/>
        <v>0</v>
      </c>
      <c r="N356">
        <f t="shared" si="256"/>
        <v>0</v>
      </c>
      <c r="O356">
        <f>SUMPRODUCT(($B356=[1]程序注册表!$C$2:$C$3000)*($O$1=[1]程序注册表!$F$2:$F$3000)*([1]程序注册表!$X$2:$X$3000))</f>
        <v>0</v>
      </c>
      <c r="P356">
        <f>SUMPRODUCT(($B356=[1]程序注册表!$C$2:$C$3000)*($P$1=[1]程序注册表!$F$2:$F$3000)*([1]程序注册表!$X$2:$X$3000))</f>
        <v>0</v>
      </c>
      <c r="Q356">
        <f>SUMPRODUCT(($B356=[1]程序注册表!$C$2:$C$3000)*($Q$1=[1]程序注册表!$F$2:$F$3000)*([1]程序注册表!$X$2:$X$3000))</f>
        <v>0</v>
      </c>
      <c r="R356">
        <f>SUMPRODUCT(($B356=[1]程序注册表!$C$2:$C$3000)*($R$1=[1]程序注册表!$F$2:$F$3000)*([1]程序注册表!$X$2:$X$3000))</f>
        <v>0</v>
      </c>
      <c r="S356">
        <f>SUMPRODUCT(($B356=[1]程序注册表!$C$2:$C$3000)*($S$1=[1]程序注册表!$F$2:$F$3000)*([1]程序注册表!$X$2:$X$3000))</f>
        <v>0</v>
      </c>
      <c r="T356">
        <f>SUMPRODUCT(($B356=[1]程序注册表!$C$2:$C$3000)*($T$1=[1]程序注册表!$F$2:$F$3000)*([1]程序注册表!$X$2:$X$3000))</f>
        <v>0</v>
      </c>
      <c r="U356">
        <f>SUMPRODUCT(($B356=[1]程序注册表!$C$2:$C$3000)*($U$1=[1]程序注册表!$F$2:$F$3000)*([1]程序注册表!$X$2:$X$3000))</f>
        <v>0</v>
      </c>
      <c r="V356">
        <f>SUMPRODUCT(($B356=[1]程序注册表!$C$2:$C$3000)*($V$1=[1]程序注册表!$F$2:$F$3000)*([1]程序注册表!$X$2:$X$3000))</f>
        <v>0</v>
      </c>
      <c r="W356">
        <f>SUMPRODUCT(($B356=[1]程序注册表!$C$2:$C$3000)*($W$1=[1]程序注册表!$F$2:$F$3000)*([1]程序注册表!$X$2:$X$3000))</f>
        <v>0</v>
      </c>
      <c r="X356">
        <f>SUMPRODUCT(($B356=[1]程序注册表!$C$2:$C$3000)*($X$1=[1]程序注册表!$F$2:$F$3000)*([1]程序注册表!$X$2:$X$3000))</f>
        <v>0</v>
      </c>
      <c r="Y356" s="9">
        <f t="shared" si="261"/>
        <v>0</v>
      </c>
      <c r="Z356" s="9">
        <f t="shared" si="262"/>
        <v>0</v>
      </c>
      <c r="AA356" s="9">
        <f t="shared" si="263"/>
        <v>0</v>
      </c>
      <c r="AB356" s="9">
        <f t="shared" si="264"/>
        <v>0</v>
      </c>
      <c r="AC356" s="9">
        <f t="shared" si="265"/>
        <v>0</v>
      </c>
      <c r="AD356" s="9">
        <f t="shared" si="266"/>
        <v>0</v>
      </c>
      <c r="AE356" s="9">
        <f t="shared" si="267"/>
        <v>0</v>
      </c>
      <c r="AF356" s="9">
        <f t="shared" si="268"/>
        <v>0</v>
      </c>
      <c r="AG356" s="9">
        <f t="shared" si="269"/>
        <v>0</v>
      </c>
      <c r="AH356" s="14">
        <f t="shared" si="270"/>
        <v>0</v>
      </c>
      <c r="AI356" s="14">
        <f t="shared" si="271"/>
        <v>0</v>
      </c>
      <c r="AJ356" s="14">
        <f t="shared" si="272"/>
        <v>0</v>
      </c>
      <c r="AK356" s="14">
        <f t="shared" si="273"/>
        <v>0</v>
      </c>
      <c r="AL356" s="14">
        <f t="shared" si="274"/>
        <v>0</v>
      </c>
      <c r="AM356" s="14">
        <f t="shared" si="275"/>
        <v>0</v>
      </c>
      <c r="AN356" s="14">
        <f t="shared" si="276"/>
        <v>0</v>
      </c>
      <c r="AO356" s="14">
        <f t="shared" si="277"/>
        <v>0</v>
      </c>
      <c r="AP356" s="14">
        <f t="shared" si="278"/>
        <v>0</v>
      </c>
      <c r="AQ356" s="16">
        <f t="shared" si="279"/>
        <v>0</v>
      </c>
      <c r="AR356" s="16">
        <f t="shared" si="280"/>
        <v>0</v>
      </c>
      <c r="AS356" s="16">
        <f t="shared" si="281"/>
        <v>0</v>
      </c>
      <c r="AT356" s="16">
        <f t="shared" si="282"/>
        <v>0</v>
      </c>
      <c r="AU356" s="16">
        <f t="shared" si="283"/>
        <v>0</v>
      </c>
      <c r="AV356" s="16">
        <f t="shared" si="284"/>
        <v>0</v>
      </c>
      <c r="AW356" s="16">
        <f t="shared" si="285"/>
        <v>0</v>
      </c>
      <c r="AX356" s="16">
        <f t="shared" si="286"/>
        <v>0</v>
      </c>
      <c r="AY356" s="16">
        <f t="shared" si="287"/>
        <v>0</v>
      </c>
      <c r="AZ356" s="18">
        <f t="shared" si="288"/>
        <v>0</v>
      </c>
      <c r="BA356" s="18">
        <f t="shared" si="289"/>
        <v>0</v>
      </c>
      <c r="BB356" s="18">
        <f t="shared" si="290"/>
        <v>0</v>
      </c>
      <c r="BC356" s="18">
        <f t="shared" si="291"/>
        <v>0</v>
      </c>
      <c r="BD356" s="18">
        <f t="shared" si="292"/>
        <v>0</v>
      </c>
      <c r="BE356" s="18">
        <f t="shared" si="293"/>
        <v>0</v>
      </c>
      <c r="BF356" s="18">
        <f t="shared" si="294"/>
        <v>0</v>
      </c>
      <c r="BG356" s="18">
        <f t="shared" si="295"/>
        <v>0</v>
      </c>
      <c r="BH356" s="18">
        <f t="shared" si="296"/>
        <v>0</v>
      </c>
    </row>
    <row r="357" spans="9:60" x14ac:dyDescent="0.25">
      <c r="I357" s="2">
        <f t="shared" si="257"/>
        <v>0</v>
      </c>
      <c r="J357" s="2">
        <f t="shared" si="258"/>
        <v>0</v>
      </c>
      <c r="K357" s="12" t="str">
        <f>IFERROR(VLOOKUP(B357,Sheet3!$A$1:$C$500,3,0),"")</f>
        <v/>
      </c>
      <c r="L357" s="2">
        <f t="shared" si="259"/>
        <v>0</v>
      </c>
      <c r="M357" s="2">
        <f t="shared" si="260"/>
        <v>0</v>
      </c>
      <c r="N357">
        <f t="shared" si="256"/>
        <v>0</v>
      </c>
      <c r="O357">
        <f>SUMPRODUCT(($B357=[1]程序注册表!$C$2:$C$3000)*($O$1=[1]程序注册表!$F$2:$F$3000)*([1]程序注册表!$X$2:$X$3000))</f>
        <v>0</v>
      </c>
      <c r="P357">
        <f>SUMPRODUCT(($B357=[1]程序注册表!$C$2:$C$3000)*($P$1=[1]程序注册表!$F$2:$F$3000)*([1]程序注册表!$X$2:$X$3000))</f>
        <v>0</v>
      </c>
      <c r="Q357">
        <f>SUMPRODUCT(($B357=[1]程序注册表!$C$2:$C$3000)*($Q$1=[1]程序注册表!$F$2:$F$3000)*([1]程序注册表!$X$2:$X$3000))</f>
        <v>0</v>
      </c>
      <c r="R357">
        <f>SUMPRODUCT(($B357=[1]程序注册表!$C$2:$C$3000)*($R$1=[1]程序注册表!$F$2:$F$3000)*([1]程序注册表!$X$2:$X$3000))</f>
        <v>0</v>
      </c>
      <c r="S357">
        <f>SUMPRODUCT(($B357=[1]程序注册表!$C$2:$C$3000)*($S$1=[1]程序注册表!$F$2:$F$3000)*([1]程序注册表!$X$2:$X$3000))</f>
        <v>0</v>
      </c>
      <c r="T357">
        <f>SUMPRODUCT(($B357=[1]程序注册表!$C$2:$C$3000)*($T$1=[1]程序注册表!$F$2:$F$3000)*([1]程序注册表!$X$2:$X$3000))</f>
        <v>0</v>
      </c>
      <c r="U357">
        <f>SUMPRODUCT(($B357=[1]程序注册表!$C$2:$C$3000)*($U$1=[1]程序注册表!$F$2:$F$3000)*([1]程序注册表!$X$2:$X$3000))</f>
        <v>0</v>
      </c>
      <c r="V357">
        <f>SUMPRODUCT(($B357=[1]程序注册表!$C$2:$C$3000)*($V$1=[1]程序注册表!$F$2:$F$3000)*([1]程序注册表!$X$2:$X$3000))</f>
        <v>0</v>
      </c>
      <c r="W357">
        <f>SUMPRODUCT(($B357=[1]程序注册表!$C$2:$C$3000)*($W$1=[1]程序注册表!$F$2:$F$3000)*([1]程序注册表!$X$2:$X$3000))</f>
        <v>0</v>
      </c>
      <c r="X357">
        <f>SUMPRODUCT(($B357=[1]程序注册表!$C$2:$C$3000)*($X$1=[1]程序注册表!$F$2:$F$3000)*([1]程序注册表!$X$2:$X$3000))</f>
        <v>0</v>
      </c>
      <c r="Y357" s="9">
        <f t="shared" si="261"/>
        <v>0</v>
      </c>
      <c r="Z357" s="9">
        <f t="shared" si="262"/>
        <v>0</v>
      </c>
      <c r="AA357" s="9">
        <f t="shared" si="263"/>
        <v>0</v>
      </c>
      <c r="AB357" s="9">
        <f t="shared" si="264"/>
        <v>0</v>
      </c>
      <c r="AC357" s="9">
        <f t="shared" si="265"/>
        <v>0</v>
      </c>
      <c r="AD357" s="9">
        <f t="shared" si="266"/>
        <v>0</v>
      </c>
      <c r="AE357" s="9">
        <f t="shared" si="267"/>
        <v>0</v>
      </c>
      <c r="AF357" s="9">
        <f t="shared" si="268"/>
        <v>0</v>
      </c>
      <c r="AG357" s="9">
        <f t="shared" si="269"/>
        <v>0</v>
      </c>
      <c r="AH357" s="14">
        <f t="shared" si="270"/>
        <v>0</v>
      </c>
      <c r="AI357" s="14">
        <f t="shared" si="271"/>
        <v>0</v>
      </c>
      <c r="AJ357" s="14">
        <f t="shared" si="272"/>
        <v>0</v>
      </c>
      <c r="AK357" s="14">
        <f t="shared" si="273"/>
        <v>0</v>
      </c>
      <c r="AL357" s="14">
        <f t="shared" si="274"/>
        <v>0</v>
      </c>
      <c r="AM357" s="14">
        <f t="shared" si="275"/>
        <v>0</v>
      </c>
      <c r="AN357" s="14">
        <f t="shared" si="276"/>
        <v>0</v>
      </c>
      <c r="AO357" s="14">
        <f t="shared" si="277"/>
        <v>0</v>
      </c>
      <c r="AP357" s="14">
        <f t="shared" si="278"/>
        <v>0</v>
      </c>
      <c r="AQ357" s="16">
        <f t="shared" si="279"/>
        <v>0</v>
      </c>
      <c r="AR357" s="16">
        <f t="shared" si="280"/>
        <v>0</v>
      </c>
      <c r="AS357" s="16">
        <f t="shared" si="281"/>
        <v>0</v>
      </c>
      <c r="AT357" s="16">
        <f t="shared" si="282"/>
        <v>0</v>
      </c>
      <c r="AU357" s="16">
        <f t="shared" si="283"/>
        <v>0</v>
      </c>
      <c r="AV357" s="16">
        <f t="shared" si="284"/>
        <v>0</v>
      </c>
      <c r="AW357" s="16">
        <f t="shared" si="285"/>
        <v>0</v>
      </c>
      <c r="AX357" s="16">
        <f t="shared" si="286"/>
        <v>0</v>
      </c>
      <c r="AY357" s="16">
        <f t="shared" si="287"/>
        <v>0</v>
      </c>
      <c r="AZ357" s="18">
        <f t="shared" si="288"/>
        <v>0</v>
      </c>
      <c r="BA357" s="18">
        <f t="shared" si="289"/>
        <v>0</v>
      </c>
      <c r="BB357" s="18">
        <f t="shared" si="290"/>
        <v>0</v>
      </c>
      <c r="BC357" s="18">
        <f t="shared" si="291"/>
        <v>0</v>
      </c>
      <c r="BD357" s="18">
        <f t="shared" si="292"/>
        <v>0</v>
      </c>
      <c r="BE357" s="18">
        <f t="shared" si="293"/>
        <v>0</v>
      </c>
      <c r="BF357" s="18">
        <f t="shared" si="294"/>
        <v>0</v>
      </c>
      <c r="BG357" s="18">
        <f t="shared" si="295"/>
        <v>0</v>
      </c>
      <c r="BH357" s="18">
        <f t="shared" si="296"/>
        <v>0</v>
      </c>
    </row>
    <row r="358" spans="9:60" x14ac:dyDescent="0.25">
      <c r="I358" s="2">
        <f t="shared" si="257"/>
        <v>0</v>
      </c>
      <c r="J358" s="2">
        <f t="shared" si="258"/>
        <v>0</v>
      </c>
      <c r="K358" s="12" t="str">
        <f>IFERROR(VLOOKUP(B358,Sheet3!$A$1:$C$500,3,0),"")</f>
        <v/>
      </c>
      <c r="L358" s="2">
        <f t="shared" si="259"/>
        <v>0</v>
      </c>
      <c r="M358" s="2">
        <f t="shared" si="260"/>
        <v>0</v>
      </c>
      <c r="N358">
        <f t="shared" si="256"/>
        <v>0</v>
      </c>
      <c r="O358">
        <f>SUMPRODUCT(($B358=[1]程序注册表!$C$2:$C$3000)*($O$1=[1]程序注册表!$F$2:$F$3000)*([1]程序注册表!$X$2:$X$3000))</f>
        <v>0</v>
      </c>
      <c r="P358">
        <f>SUMPRODUCT(($B358=[1]程序注册表!$C$2:$C$3000)*($P$1=[1]程序注册表!$F$2:$F$3000)*([1]程序注册表!$X$2:$X$3000))</f>
        <v>0</v>
      </c>
      <c r="Q358">
        <f>SUMPRODUCT(($B358=[1]程序注册表!$C$2:$C$3000)*($Q$1=[1]程序注册表!$F$2:$F$3000)*([1]程序注册表!$X$2:$X$3000))</f>
        <v>0</v>
      </c>
      <c r="R358">
        <f>SUMPRODUCT(($B358=[1]程序注册表!$C$2:$C$3000)*($R$1=[1]程序注册表!$F$2:$F$3000)*([1]程序注册表!$X$2:$X$3000))</f>
        <v>0</v>
      </c>
      <c r="S358">
        <f>SUMPRODUCT(($B358=[1]程序注册表!$C$2:$C$3000)*($S$1=[1]程序注册表!$F$2:$F$3000)*([1]程序注册表!$X$2:$X$3000))</f>
        <v>0</v>
      </c>
      <c r="T358">
        <f>SUMPRODUCT(($B358=[1]程序注册表!$C$2:$C$3000)*($T$1=[1]程序注册表!$F$2:$F$3000)*([1]程序注册表!$X$2:$X$3000))</f>
        <v>0</v>
      </c>
      <c r="U358">
        <f>SUMPRODUCT(($B358=[1]程序注册表!$C$2:$C$3000)*($U$1=[1]程序注册表!$F$2:$F$3000)*([1]程序注册表!$X$2:$X$3000))</f>
        <v>0</v>
      </c>
      <c r="V358">
        <f>SUMPRODUCT(($B358=[1]程序注册表!$C$2:$C$3000)*($V$1=[1]程序注册表!$F$2:$F$3000)*([1]程序注册表!$X$2:$X$3000))</f>
        <v>0</v>
      </c>
      <c r="W358">
        <f>SUMPRODUCT(($B358=[1]程序注册表!$C$2:$C$3000)*($W$1=[1]程序注册表!$F$2:$F$3000)*([1]程序注册表!$X$2:$X$3000))</f>
        <v>0</v>
      </c>
      <c r="X358">
        <f>SUMPRODUCT(($B358=[1]程序注册表!$C$2:$C$3000)*($X$1=[1]程序注册表!$F$2:$F$3000)*([1]程序注册表!$X$2:$X$3000))</f>
        <v>0</v>
      </c>
      <c r="Y358" s="9">
        <f t="shared" si="261"/>
        <v>0</v>
      </c>
      <c r="Z358" s="9">
        <f t="shared" si="262"/>
        <v>0</v>
      </c>
      <c r="AA358" s="9">
        <f t="shared" si="263"/>
        <v>0</v>
      </c>
      <c r="AB358" s="9">
        <f t="shared" si="264"/>
        <v>0</v>
      </c>
      <c r="AC358" s="9">
        <f t="shared" si="265"/>
        <v>0</v>
      </c>
      <c r="AD358" s="9">
        <f t="shared" si="266"/>
        <v>0</v>
      </c>
      <c r="AE358" s="9">
        <f t="shared" si="267"/>
        <v>0</v>
      </c>
      <c r="AF358" s="9">
        <f t="shared" si="268"/>
        <v>0</v>
      </c>
      <c r="AG358" s="9">
        <f t="shared" si="269"/>
        <v>0</v>
      </c>
      <c r="AH358" s="14">
        <f t="shared" si="270"/>
        <v>0</v>
      </c>
      <c r="AI358" s="14">
        <f t="shared" si="271"/>
        <v>0</v>
      </c>
      <c r="AJ358" s="14">
        <f t="shared" si="272"/>
        <v>0</v>
      </c>
      <c r="AK358" s="14">
        <f t="shared" si="273"/>
        <v>0</v>
      </c>
      <c r="AL358" s="14">
        <f t="shared" si="274"/>
        <v>0</v>
      </c>
      <c r="AM358" s="14">
        <f t="shared" si="275"/>
        <v>0</v>
      </c>
      <c r="AN358" s="14">
        <f t="shared" si="276"/>
        <v>0</v>
      </c>
      <c r="AO358" s="14">
        <f t="shared" si="277"/>
        <v>0</v>
      </c>
      <c r="AP358" s="14">
        <f t="shared" si="278"/>
        <v>0</v>
      </c>
      <c r="AQ358" s="16">
        <f t="shared" si="279"/>
        <v>0</v>
      </c>
      <c r="AR358" s="16">
        <f t="shared" si="280"/>
        <v>0</v>
      </c>
      <c r="AS358" s="16">
        <f t="shared" si="281"/>
        <v>0</v>
      </c>
      <c r="AT358" s="16">
        <f t="shared" si="282"/>
        <v>0</v>
      </c>
      <c r="AU358" s="16">
        <f t="shared" si="283"/>
        <v>0</v>
      </c>
      <c r="AV358" s="16">
        <f t="shared" si="284"/>
        <v>0</v>
      </c>
      <c r="AW358" s="16">
        <f t="shared" si="285"/>
        <v>0</v>
      </c>
      <c r="AX358" s="16">
        <f t="shared" si="286"/>
        <v>0</v>
      </c>
      <c r="AY358" s="16">
        <f t="shared" si="287"/>
        <v>0</v>
      </c>
      <c r="AZ358" s="18">
        <f t="shared" si="288"/>
        <v>0</v>
      </c>
      <c r="BA358" s="18">
        <f t="shared" si="289"/>
        <v>0</v>
      </c>
      <c r="BB358" s="18">
        <f t="shared" si="290"/>
        <v>0</v>
      </c>
      <c r="BC358" s="18">
        <f t="shared" si="291"/>
        <v>0</v>
      </c>
      <c r="BD358" s="18">
        <f t="shared" si="292"/>
        <v>0</v>
      </c>
      <c r="BE358" s="18">
        <f t="shared" si="293"/>
        <v>0</v>
      </c>
      <c r="BF358" s="18">
        <f t="shared" si="294"/>
        <v>0</v>
      </c>
      <c r="BG358" s="18">
        <f t="shared" si="295"/>
        <v>0</v>
      </c>
      <c r="BH358" s="18">
        <f t="shared" si="296"/>
        <v>0</v>
      </c>
    </row>
    <row r="359" spans="9:60" x14ac:dyDescent="0.25">
      <c r="I359" s="2">
        <f t="shared" si="257"/>
        <v>0</v>
      </c>
      <c r="J359" s="2">
        <f t="shared" si="258"/>
        <v>0</v>
      </c>
      <c r="K359" s="12" t="str">
        <f>IFERROR(VLOOKUP(B359,Sheet3!$A$1:$C$500,3,0),"")</f>
        <v/>
      </c>
      <c r="L359" s="2">
        <f t="shared" si="259"/>
        <v>0</v>
      </c>
      <c r="M359" s="2">
        <f t="shared" si="260"/>
        <v>0</v>
      </c>
      <c r="N359">
        <f t="shared" si="256"/>
        <v>0</v>
      </c>
      <c r="O359">
        <f>SUMPRODUCT(($B359=[1]程序注册表!$C$2:$C$3000)*($O$1=[1]程序注册表!$F$2:$F$3000)*([1]程序注册表!$X$2:$X$3000))</f>
        <v>0</v>
      </c>
      <c r="P359">
        <f>SUMPRODUCT(($B359=[1]程序注册表!$C$2:$C$3000)*($P$1=[1]程序注册表!$F$2:$F$3000)*([1]程序注册表!$X$2:$X$3000))</f>
        <v>0</v>
      </c>
      <c r="Q359">
        <f>SUMPRODUCT(($B359=[1]程序注册表!$C$2:$C$3000)*($Q$1=[1]程序注册表!$F$2:$F$3000)*([1]程序注册表!$X$2:$X$3000))</f>
        <v>0</v>
      </c>
      <c r="R359">
        <f>SUMPRODUCT(($B359=[1]程序注册表!$C$2:$C$3000)*($R$1=[1]程序注册表!$F$2:$F$3000)*([1]程序注册表!$X$2:$X$3000))</f>
        <v>0</v>
      </c>
      <c r="S359">
        <f>SUMPRODUCT(($B359=[1]程序注册表!$C$2:$C$3000)*($S$1=[1]程序注册表!$F$2:$F$3000)*([1]程序注册表!$X$2:$X$3000))</f>
        <v>0</v>
      </c>
      <c r="T359">
        <f>SUMPRODUCT(($B359=[1]程序注册表!$C$2:$C$3000)*($T$1=[1]程序注册表!$F$2:$F$3000)*([1]程序注册表!$X$2:$X$3000))</f>
        <v>0</v>
      </c>
      <c r="U359">
        <f>SUMPRODUCT(($B359=[1]程序注册表!$C$2:$C$3000)*($U$1=[1]程序注册表!$F$2:$F$3000)*([1]程序注册表!$X$2:$X$3000))</f>
        <v>0</v>
      </c>
      <c r="V359">
        <f>SUMPRODUCT(($B359=[1]程序注册表!$C$2:$C$3000)*($V$1=[1]程序注册表!$F$2:$F$3000)*([1]程序注册表!$X$2:$X$3000))</f>
        <v>0</v>
      </c>
      <c r="W359">
        <f>SUMPRODUCT(($B359=[1]程序注册表!$C$2:$C$3000)*($W$1=[1]程序注册表!$F$2:$F$3000)*([1]程序注册表!$X$2:$X$3000))</f>
        <v>0</v>
      </c>
      <c r="X359">
        <f>SUMPRODUCT(($B359=[1]程序注册表!$C$2:$C$3000)*($X$1=[1]程序注册表!$F$2:$F$3000)*([1]程序注册表!$X$2:$X$3000))</f>
        <v>0</v>
      </c>
      <c r="Y359" s="9">
        <f t="shared" si="261"/>
        <v>0</v>
      </c>
      <c r="Z359" s="9">
        <f t="shared" si="262"/>
        <v>0</v>
      </c>
      <c r="AA359" s="9">
        <f t="shared" si="263"/>
        <v>0</v>
      </c>
      <c r="AB359" s="9">
        <f t="shared" si="264"/>
        <v>0</v>
      </c>
      <c r="AC359" s="9">
        <f t="shared" si="265"/>
        <v>0</v>
      </c>
      <c r="AD359" s="9">
        <f t="shared" si="266"/>
        <v>0</v>
      </c>
      <c r="AE359" s="9">
        <f t="shared" si="267"/>
        <v>0</v>
      </c>
      <c r="AF359" s="9">
        <f t="shared" si="268"/>
        <v>0</v>
      </c>
      <c r="AG359" s="9">
        <f t="shared" si="269"/>
        <v>0</v>
      </c>
      <c r="AH359" s="14">
        <f t="shared" si="270"/>
        <v>0</v>
      </c>
      <c r="AI359" s="14">
        <f t="shared" si="271"/>
        <v>0</v>
      </c>
      <c r="AJ359" s="14">
        <f t="shared" si="272"/>
        <v>0</v>
      </c>
      <c r="AK359" s="14">
        <f t="shared" si="273"/>
        <v>0</v>
      </c>
      <c r="AL359" s="14">
        <f t="shared" si="274"/>
        <v>0</v>
      </c>
      <c r="AM359" s="14">
        <f t="shared" si="275"/>
        <v>0</v>
      </c>
      <c r="AN359" s="14">
        <f t="shared" si="276"/>
        <v>0</v>
      </c>
      <c r="AO359" s="14">
        <f t="shared" si="277"/>
        <v>0</v>
      </c>
      <c r="AP359" s="14">
        <f t="shared" si="278"/>
        <v>0</v>
      </c>
      <c r="AQ359" s="16">
        <f t="shared" si="279"/>
        <v>0</v>
      </c>
      <c r="AR359" s="16">
        <f t="shared" si="280"/>
        <v>0</v>
      </c>
      <c r="AS359" s="16">
        <f t="shared" si="281"/>
        <v>0</v>
      </c>
      <c r="AT359" s="16">
        <f t="shared" si="282"/>
        <v>0</v>
      </c>
      <c r="AU359" s="16">
        <f t="shared" si="283"/>
        <v>0</v>
      </c>
      <c r="AV359" s="16">
        <f t="shared" si="284"/>
        <v>0</v>
      </c>
      <c r="AW359" s="16">
        <f t="shared" si="285"/>
        <v>0</v>
      </c>
      <c r="AX359" s="16">
        <f t="shared" si="286"/>
        <v>0</v>
      </c>
      <c r="AY359" s="16">
        <f t="shared" si="287"/>
        <v>0</v>
      </c>
      <c r="AZ359" s="18">
        <f t="shared" si="288"/>
        <v>0</v>
      </c>
      <c r="BA359" s="18">
        <f t="shared" si="289"/>
        <v>0</v>
      </c>
      <c r="BB359" s="18">
        <f t="shared" si="290"/>
        <v>0</v>
      </c>
      <c r="BC359" s="18">
        <f t="shared" si="291"/>
        <v>0</v>
      </c>
      <c r="BD359" s="18">
        <f t="shared" si="292"/>
        <v>0</v>
      </c>
      <c r="BE359" s="18">
        <f t="shared" si="293"/>
        <v>0</v>
      </c>
      <c r="BF359" s="18">
        <f t="shared" si="294"/>
        <v>0</v>
      </c>
      <c r="BG359" s="18">
        <f t="shared" si="295"/>
        <v>0</v>
      </c>
      <c r="BH359" s="18">
        <f t="shared" si="296"/>
        <v>0</v>
      </c>
    </row>
    <row r="360" spans="9:60" x14ac:dyDescent="0.25">
      <c r="I360" s="2">
        <f t="shared" si="257"/>
        <v>0</v>
      </c>
      <c r="J360" s="2">
        <f t="shared" si="258"/>
        <v>0</v>
      </c>
      <c r="K360" s="12" t="str">
        <f>IFERROR(VLOOKUP(B360,Sheet3!$A$1:$C$500,3,0),"")</f>
        <v/>
      </c>
      <c r="L360" s="2">
        <f t="shared" si="259"/>
        <v>0</v>
      </c>
      <c r="M360" s="2">
        <f t="shared" si="260"/>
        <v>0</v>
      </c>
      <c r="N360">
        <f t="shared" si="256"/>
        <v>0</v>
      </c>
      <c r="O360">
        <f>SUMPRODUCT(($B360=[1]程序注册表!$C$2:$C$3000)*($O$1=[1]程序注册表!$F$2:$F$3000)*([1]程序注册表!$X$2:$X$3000))</f>
        <v>0</v>
      </c>
      <c r="P360">
        <f>SUMPRODUCT(($B360=[1]程序注册表!$C$2:$C$3000)*($P$1=[1]程序注册表!$F$2:$F$3000)*([1]程序注册表!$X$2:$X$3000))</f>
        <v>0</v>
      </c>
      <c r="Q360">
        <f>SUMPRODUCT(($B360=[1]程序注册表!$C$2:$C$3000)*($Q$1=[1]程序注册表!$F$2:$F$3000)*([1]程序注册表!$X$2:$X$3000))</f>
        <v>0</v>
      </c>
      <c r="R360">
        <f>SUMPRODUCT(($B360=[1]程序注册表!$C$2:$C$3000)*($R$1=[1]程序注册表!$F$2:$F$3000)*([1]程序注册表!$X$2:$X$3000))</f>
        <v>0</v>
      </c>
      <c r="S360">
        <f>SUMPRODUCT(($B360=[1]程序注册表!$C$2:$C$3000)*($S$1=[1]程序注册表!$F$2:$F$3000)*([1]程序注册表!$X$2:$X$3000))</f>
        <v>0</v>
      </c>
      <c r="T360">
        <f>SUMPRODUCT(($B360=[1]程序注册表!$C$2:$C$3000)*($T$1=[1]程序注册表!$F$2:$F$3000)*([1]程序注册表!$X$2:$X$3000))</f>
        <v>0</v>
      </c>
      <c r="U360">
        <f>SUMPRODUCT(($B360=[1]程序注册表!$C$2:$C$3000)*($U$1=[1]程序注册表!$F$2:$F$3000)*([1]程序注册表!$X$2:$X$3000))</f>
        <v>0</v>
      </c>
      <c r="V360">
        <f>SUMPRODUCT(($B360=[1]程序注册表!$C$2:$C$3000)*($V$1=[1]程序注册表!$F$2:$F$3000)*([1]程序注册表!$X$2:$X$3000))</f>
        <v>0</v>
      </c>
      <c r="W360">
        <f>SUMPRODUCT(($B360=[1]程序注册表!$C$2:$C$3000)*($W$1=[1]程序注册表!$F$2:$F$3000)*([1]程序注册表!$X$2:$X$3000))</f>
        <v>0</v>
      </c>
      <c r="X360">
        <f>SUMPRODUCT(($B360=[1]程序注册表!$C$2:$C$3000)*($X$1=[1]程序注册表!$F$2:$F$3000)*([1]程序注册表!$X$2:$X$3000))</f>
        <v>0</v>
      </c>
      <c r="Y360" s="9">
        <f t="shared" si="261"/>
        <v>0</v>
      </c>
      <c r="Z360" s="9">
        <f t="shared" si="262"/>
        <v>0</v>
      </c>
      <c r="AA360" s="9">
        <f t="shared" si="263"/>
        <v>0</v>
      </c>
      <c r="AB360" s="9">
        <f t="shared" si="264"/>
        <v>0</v>
      </c>
      <c r="AC360" s="9">
        <f t="shared" si="265"/>
        <v>0</v>
      </c>
      <c r="AD360" s="9">
        <f t="shared" si="266"/>
        <v>0</v>
      </c>
      <c r="AE360" s="9">
        <f t="shared" si="267"/>
        <v>0</v>
      </c>
      <c r="AF360" s="9">
        <f t="shared" si="268"/>
        <v>0</v>
      </c>
      <c r="AG360" s="9">
        <f t="shared" si="269"/>
        <v>0</v>
      </c>
      <c r="AH360" s="14">
        <f t="shared" si="270"/>
        <v>0</v>
      </c>
      <c r="AI360" s="14">
        <f t="shared" si="271"/>
        <v>0</v>
      </c>
      <c r="AJ360" s="14">
        <f t="shared" si="272"/>
        <v>0</v>
      </c>
      <c r="AK360" s="14">
        <f t="shared" si="273"/>
        <v>0</v>
      </c>
      <c r="AL360" s="14">
        <f t="shared" si="274"/>
        <v>0</v>
      </c>
      <c r="AM360" s="14">
        <f t="shared" si="275"/>
        <v>0</v>
      </c>
      <c r="AN360" s="14">
        <f t="shared" si="276"/>
        <v>0</v>
      </c>
      <c r="AO360" s="14">
        <f t="shared" si="277"/>
        <v>0</v>
      </c>
      <c r="AP360" s="14">
        <f t="shared" si="278"/>
        <v>0</v>
      </c>
      <c r="AQ360" s="16">
        <f t="shared" si="279"/>
        <v>0</v>
      </c>
      <c r="AR360" s="16">
        <f t="shared" si="280"/>
        <v>0</v>
      </c>
      <c r="AS360" s="16">
        <f t="shared" si="281"/>
        <v>0</v>
      </c>
      <c r="AT360" s="16">
        <f t="shared" si="282"/>
        <v>0</v>
      </c>
      <c r="AU360" s="16">
        <f t="shared" si="283"/>
        <v>0</v>
      </c>
      <c r="AV360" s="16">
        <f t="shared" si="284"/>
        <v>0</v>
      </c>
      <c r="AW360" s="16">
        <f t="shared" si="285"/>
        <v>0</v>
      </c>
      <c r="AX360" s="16">
        <f t="shared" si="286"/>
        <v>0</v>
      </c>
      <c r="AY360" s="16">
        <f t="shared" si="287"/>
        <v>0</v>
      </c>
      <c r="AZ360" s="18">
        <f t="shared" si="288"/>
        <v>0</v>
      </c>
      <c r="BA360" s="18">
        <f t="shared" si="289"/>
        <v>0</v>
      </c>
      <c r="BB360" s="18">
        <f t="shared" si="290"/>
        <v>0</v>
      </c>
      <c r="BC360" s="18">
        <f t="shared" si="291"/>
        <v>0</v>
      </c>
      <c r="BD360" s="18">
        <f t="shared" si="292"/>
        <v>0</v>
      </c>
      <c r="BE360" s="18">
        <f t="shared" si="293"/>
        <v>0</v>
      </c>
      <c r="BF360" s="18">
        <f t="shared" si="294"/>
        <v>0</v>
      </c>
      <c r="BG360" s="18">
        <f t="shared" si="295"/>
        <v>0</v>
      </c>
      <c r="BH360" s="18">
        <f t="shared" si="296"/>
        <v>0</v>
      </c>
    </row>
    <row r="361" spans="9:60" x14ac:dyDescent="0.25">
      <c r="I361" s="2">
        <f t="shared" si="257"/>
        <v>0</v>
      </c>
      <c r="J361" s="2">
        <f t="shared" si="258"/>
        <v>0</v>
      </c>
      <c r="K361" s="12" t="str">
        <f>IFERROR(VLOOKUP(B361,Sheet3!$A$1:$C$500,3,0),"")</f>
        <v/>
      </c>
      <c r="L361" s="2">
        <f t="shared" si="259"/>
        <v>0</v>
      </c>
      <c r="M361" s="2">
        <f t="shared" si="260"/>
        <v>0</v>
      </c>
      <c r="N361">
        <f t="shared" si="256"/>
        <v>0</v>
      </c>
      <c r="O361">
        <f>SUMPRODUCT(($B361=[1]程序注册表!$C$2:$C$3000)*($O$1=[1]程序注册表!$F$2:$F$3000)*([1]程序注册表!$X$2:$X$3000))</f>
        <v>0</v>
      </c>
      <c r="P361">
        <f>SUMPRODUCT(($B361=[1]程序注册表!$C$2:$C$3000)*($P$1=[1]程序注册表!$F$2:$F$3000)*([1]程序注册表!$X$2:$X$3000))</f>
        <v>0</v>
      </c>
      <c r="Q361">
        <f>SUMPRODUCT(($B361=[1]程序注册表!$C$2:$C$3000)*($Q$1=[1]程序注册表!$F$2:$F$3000)*([1]程序注册表!$X$2:$X$3000))</f>
        <v>0</v>
      </c>
      <c r="R361">
        <f>SUMPRODUCT(($B361=[1]程序注册表!$C$2:$C$3000)*($R$1=[1]程序注册表!$F$2:$F$3000)*([1]程序注册表!$X$2:$X$3000))</f>
        <v>0</v>
      </c>
      <c r="S361">
        <f>SUMPRODUCT(($B361=[1]程序注册表!$C$2:$C$3000)*($S$1=[1]程序注册表!$F$2:$F$3000)*([1]程序注册表!$X$2:$X$3000))</f>
        <v>0</v>
      </c>
      <c r="T361">
        <f>SUMPRODUCT(($B361=[1]程序注册表!$C$2:$C$3000)*($T$1=[1]程序注册表!$F$2:$F$3000)*([1]程序注册表!$X$2:$X$3000))</f>
        <v>0</v>
      </c>
      <c r="U361">
        <f>SUMPRODUCT(($B361=[1]程序注册表!$C$2:$C$3000)*($U$1=[1]程序注册表!$F$2:$F$3000)*([1]程序注册表!$X$2:$X$3000))</f>
        <v>0</v>
      </c>
      <c r="V361">
        <f>SUMPRODUCT(($B361=[1]程序注册表!$C$2:$C$3000)*($V$1=[1]程序注册表!$F$2:$F$3000)*([1]程序注册表!$X$2:$X$3000))</f>
        <v>0</v>
      </c>
      <c r="W361">
        <f>SUMPRODUCT(($B361=[1]程序注册表!$C$2:$C$3000)*($W$1=[1]程序注册表!$F$2:$F$3000)*([1]程序注册表!$X$2:$X$3000))</f>
        <v>0</v>
      </c>
      <c r="X361">
        <f>SUMPRODUCT(($B361=[1]程序注册表!$C$2:$C$3000)*($X$1=[1]程序注册表!$F$2:$F$3000)*([1]程序注册表!$X$2:$X$3000))</f>
        <v>0</v>
      </c>
      <c r="Y361" s="9">
        <f t="shared" si="261"/>
        <v>0</v>
      </c>
      <c r="Z361" s="9">
        <f t="shared" si="262"/>
        <v>0</v>
      </c>
      <c r="AA361" s="9">
        <f t="shared" si="263"/>
        <v>0</v>
      </c>
      <c r="AB361" s="9">
        <f t="shared" si="264"/>
        <v>0</v>
      </c>
      <c r="AC361" s="9">
        <f t="shared" si="265"/>
        <v>0</v>
      </c>
      <c r="AD361" s="9">
        <f t="shared" si="266"/>
        <v>0</v>
      </c>
      <c r="AE361" s="9">
        <f t="shared" si="267"/>
        <v>0</v>
      </c>
      <c r="AF361" s="9">
        <f t="shared" si="268"/>
        <v>0</v>
      </c>
      <c r="AG361" s="9">
        <f t="shared" si="269"/>
        <v>0</v>
      </c>
      <c r="AH361" s="14">
        <f t="shared" si="270"/>
        <v>0</v>
      </c>
      <c r="AI361" s="14">
        <f t="shared" si="271"/>
        <v>0</v>
      </c>
      <c r="AJ361" s="14">
        <f t="shared" si="272"/>
        <v>0</v>
      </c>
      <c r="AK361" s="14">
        <f t="shared" si="273"/>
        <v>0</v>
      </c>
      <c r="AL361" s="14">
        <f t="shared" si="274"/>
        <v>0</v>
      </c>
      <c r="AM361" s="14">
        <f t="shared" si="275"/>
        <v>0</v>
      </c>
      <c r="AN361" s="14">
        <f t="shared" si="276"/>
        <v>0</v>
      </c>
      <c r="AO361" s="14">
        <f t="shared" si="277"/>
        <v>0</v>
      </c>
      <c r="AP361" s="14">
        <f t="shared" si="278"/>
        <v>0</v>
      </c>
      <c r="AQ361" s="16">
        <f t="shared" si="279"/>
        <v>0</v>
      </c>
      <c r="AR361" s="16">
        <f t="shared" si="280"/>
        <v>0</v>
      </c>
      <c r="AS361" s="16">
        <f t="shared" si="281"/>
        <v>0</v>
      </c>
      <c r="AT361" s="16">
        <f t="shared" si="282"/>
        <v>0</v>
      </c>
      <c r="AU361" s="16">
        <f t="shared" si="283"/>
        <v>0</v>
      </c>
      <c r="AV361" s="16">
        <f t="shared" si="284"/>
        <v>0</v>
      </c>
      <c r="AW361" s="16">
        <f t="shared" si="285"/>
        <v>0</v>
      </c>
      <c r="AX361" s="16">
        <f t="shared" si="286"/>
        <v>0</v>
      </c>
      <c r="AY361" s="16">
        <f t="shared" si="287"/>
        <v>0</v>
      </c>
      <c r="AZ361" s="18">
        <f t="shared" si="288"/>
        <v>0</v>
      </c>
      <c r="BA361" s="18">
        <f t="shared" si="289"/>
        <v>0</v>
      </c>
      <c r="BB361" s="18">
        <f t="shared" si="290"/>
        <v>0</v>
      </c>
      <c r="BC361" s="18">
        <f t="shared" si="291"/>
        <v>0</v>
      </c>
      <c r="BD361" s="18">
        <f t="shared" si="292"/>
        <v>0</v>
      </c>
      <c r="BE361" s="18">
        <f t="shared" si="293"/>
        <v>0</v>
      </c>
      <c r="BF361" s="18">
        <f t="shared" si="294"/>
        <v>0</v>
      </c>
      <c r="BG361" s="18">
        <f t="shared" si="295"/>
        <v>0</v>
      </c>
      <c r="BH361" s="18">
        <f t="shared" si="296"/>
        <v>0</v>
      </c>
    </row>
    <row r="362" spans="9:60" x14ac:dyDescent="0.25">
      <c r="I362" s="2">
        <f t="shared" si="257"/>
        <v>0</v>
      </c>
      <c r="J362" s="2">
        <f t="shared" si="258"/>
        <v>0</v>
      </c>
      <c r="K362" s="12" t="str">
        <f>IFERROR(VLOOKUP(B362,Sheet3!$A$1:$C$500,3,0),"")</f>
        <v/>
      </c>
      <c r="L362" s="2">
        <f t="shared" si="259"/>
        <v>0</v>
      </c>
      <c r="M362" s="2">
        <f t="shared" si="260"/>
        <v>0</v>
      </c>
      <c r="N362">
        <f t="shared" si="256"/>
        <v>0</v>
      </c>
      <c r="O362">
        <f>SUMPRODUCT(($B362=[1]程序注册表!$C$2:$C$3000)*($O$1=[1]程序注册表!$F$2:$F$3000)*([1]程序注册表!$X$2:$X$3000))</f>
        <v>0</v>
      </c>
      <c r="P362">
        <f>SUMPRODUCT(($B362=[1]程序注册表!$C$2:$C$3000)*($P$1=[1]程序注册表!$F$2:$F$3000)*([1]程序注册表!$X$2:$X$3000))</f>
        <v>0</v>
      </c>
      <c r="Q362">
        <f>SUMPRODUCT(($B362=[1]程序注册表!$C$2:$C$3000)*($Q$1=[1]程序注册表!$F$2:$F$3000)*([1]程序注册表!$X$2:$X$3000))</f>
        <v>0</v>
      </c>
      <c r="R362">
        <f>SUMPRODUCT(($B362=[1]程序注册表!$C$2:$C$3000)*($R$1=[1]程序注册表!$F$2:$F$3000)*([1]程序注册表!$X$2:$X$3000))</f>
        <v>0</v>
      </c>
      <c r="S362">
        <f>SUMPRODUCT(($B362=[1]程序注册表!$C$2:$C$3000)*($S$1=[1]程序注册表!$F$2:$F$3000)*([1]程序注册表!$X$2:$X$3000))</f>
        <v>0</v>
      </c>
      <c r="T362">
        <f>SUMPRODUCT(($B362=[1]程序注册表!$C$2:$C$3000)*($T$1=[1]程序注册表!$F$2:$F$3000)*([1]程序注册表!$X$2:$X$3000))</f>
        <v>0</v>
      </c>
      <c r="U362">
        <f>SUMPRODUCT(($B362=[1]程序注册表!$C$2:$C$3000)*($U$1=[1]程序注册表!$F$2:$F$3000)*([1]程序注册表!$X$2:$X$3000))</f>
        <v>0</v>
      </c>
      <c r="V362">
        <f>SUMPRODUCT(($B362=[1]程序注册表!$C$2:$C$3000)*($V$1=[1]程序注册表!$F$2:$F$3000)*([1]程序注册表!$X$2:$X$3000))</f>
        <v>0</v>
      </c>
      <c r="W362">
        <f>SUMPRODUCT(($B362=[1]程序注册表!$C$2:$C$3000)*($W$1=[1]程序注册表!$F$2:$F$3000)*([1]程序注册表!$X$2:$X$3000))</f>
        <v>0</v>
      </c>
      <c r="X362">
        <f>SUMPRODUCT(($B362=[1]程序注册表!$C$2:$C$3000)*($X$1=[1]程序注册表!$F$2:$F$3000)*([1]程序注册表!$X$2:$X$3000))</f>
        <v>0</v>
      </c>
      <c r="Y362" s="9">
        <f t="shared" si="261"/>
        <v>0</v>
      </c>
      <c r="Z362" s="9">
        <f t="shared" si="262"/>
        <v>0</v>
      </c>
      <c r="AA362" s="9">
        <f t="shared" si="263"/>
        <v>0</v>
      </c>
      <c r="AB362" s="9">
        <f t="shared" si="264"/>
        <v>0</v>
      </c>
      <c r="AC362" s="9">
        <f t="shared" si="265"/>
        <v>0</v>
      </c>
      <c r="AD362" s="9">
        <f t="shared" si="266"/>
        <v>0</v>
      </c>
      <c r="AE362" s="9">
        <f t="shared" si="267"/>
        <v>0</v>
      </c>
      <c r="AF362" s="9">
        <f t="shared" si="268"/>
        <v>0</v>
      </c>
      <c r="AG362" s="9">
        <f t="shared" si="269"/>
        <v>0</v>
      </c>
      <c r="AH362" s="14">
        <f t="shared" si="270"/>
        <v>0</v>
      </c>
      <c r="AI362" s="14">
        <f t="shared" si="271"/>
        <v>0</v>
      </c>
      <c r="AJ362" s="14">
        <f t="shared" si="272"/>
        <v>0</v>
      </c>
      <c r="AK362" s="14">
        <f t="shared" si="273"/>
        <v>0</v>
      </c>
      <c r="AL362" s="14">
        <f t="shared" si="274"/>
        <v>0</v>
      </c>
      <c r="AM362" s="14">
        <f t="shared" si="275"/>
        <v>0</v>
      </c>
      <c r="AN362" s="14">
        <f t="shared" si="276"/>
        <v>0</v>
      </c>
      <c r="AO362" s="14">
        <f t="shared" si="277"/>
        <v>0</v>
      </c>
      <c r="AP362" s="14">
        <f t="shared" si="278"/>
        <v>0</v>
      </c>
      <c r="AQ362" s="16">
        <f t="shared" si="279"/>
        <v>0</v>
      </c>
      <c r="AR362" s="16">
        <f t="shared" si="280"/>
        <v>0</v>
      </c>
      <c r="AS362" s="16">
        <f t="shared" si="281"/>
        <v>0</v>
      </c>
      <c r="AT362" s="16">
        <f t="shared" si="282"/>
        <v>0</v>
      </c>
      <c r="AU362" s="16">
        <f t="shared" si="283"/>
        <v>0</v>
      </c>
      <c r="AV362" s="16">
        <f t="shared" si="284"/>
        <v>0</v>
      </c>
      <c r="AW362" s="16">
        <f t="shared" si="285"/>
        <v>0</v>
      </c>
      <c r="AX362" s="16">
        <f t="shared" si="286"/>
        <v>0</v>
      </c>
      <c r="AY362" s="16">
        <f t="shared" si="287"/>
        <v>0</v>
      </c>
      <c r="AZ362" s="18">
        <f t="shared" si="288"/>
        <v>0</v>
      </c>
      <c r="BA362" s="18">
        <f t="shared" si="289"/>
        <v>0</v>
      </c>
      <c r="BB362" s="18">
        <f t="shared" si="290"/>
        <v>0</v>
      </c>
      <c r="BC362" s="18">
        <f t="shared" si="291"/>
        <v>0</v>
      </c>
      <c r="BD362" s="18">
        <f t="shared" si="292"/>
        <v>0</v>
      </c>
      <c r="BE362" s="18">
        <f t="shared" si="293"/>
        <v>0</v>
      </c>
      <c r="BF362" s="18">
        <f t="shared" si="294"/>
        <v>0</v>
      </c>
      <c r="BG362" s="18">
        <f t="shared" si="295"/>
        <v>0</v>
      </c>
      <c r="BH362" s="18">
        <f t="shared" si="296"/>
        <v>0</v>
      </c>
    </row>
    <row r="363" spans="9:60" x14ac:dyDescent="0.25">
      <c r="I363" s="2">
        <f t="shared" si="257"/>
        <v>0</v>
      </c>
      <c r="J363" s="2">
        <f t="shared" si="258"/>
        <v>0</v>
      </c>
      <c r="K363" s="12" t="str">
        <f>IFERROR(VLOOKUP(B363,Sheet3!$A$1:$C$500,3,0),"")</f>
        <v/>
      </c>
      <c r="L363" s="2">
        <f t="shared" si="259"/>
        <v>0</v>
      </c>
      <c r="M363" s="2">
        <f t="shared" si="260"/>
        <v>0</v>
      </c>
      <c r="N363">
        <f t="shared" si="256"/>
        <v>0</v>
      </c>
      <c r="O363">
        <f>SUMPRODUCT(($B363=[1]程序注册表!$C$2:$C$3000)*($O$1=[1]程序注册表!$F$2:$F$3000)*([1]程序注册表!$X$2:$X$3000))</f>
        <v>0</v>
      </c>
      <c r="P363">
        <f>SUMPRODUCT(($B363=[1]程序注册表!$C$2:$C$3000)*($P$1=[1]程序注册表!$F$2:$F$3000)*([1]程序注册表!$X$2:$X$3000))</f>
        <v>0</v>
      </c>
      <c r="Q363">
        <f>SUMPRODUCT(($B363=[1]程序注册表!$C$2:$C$3000)*($Q$1=[1]程序注册表!$F$2:$F$3000)*([1]程序注册表!$X$2:$X$3000))</f>
        <v>0</v>
      </c>
      <c r="R363">
        <f>SUMPRODUCT(($B363=[1]程序注册表!$C$2:$C$3000)*($R$1=[1]程序注册表!$F$2:$F$3000)*([1]程序注册表!$X$2:$X$3000))</f>
        <v>0</v>
      </c>
      <c r="S363">
        <f>SUMPRODUCT(($B363=[1]程序注册表!$C$2:$C$3000)*($S$1=[1]程序注册表!$F$2:$F$3000)*([1]程序注册表!$X$2:$X$3000))</f>
        <v>0</v>
      </c>
      <c r="T363">
        <f>SUMPRODUCT(($B363=[1]程序注册表!$C$2:$C$3000)*($T$1=[1]程序注册表!$F$2:$F$3000)*([1]程序注册表!$X$2:$X$3000))</f>
        <v>0</v>
      </c>
      <c r="U363">
        <f>SUMPRODUCT(($B363=[1]程序注册表!$C$2:$C$3000)*($U$1=[1]程序注册表!$F$2:$F$3000)*([1]程序注册表!$X$2:$X$3000))</f>
        <v>0</v>
      </c>
      <c r="V363">
        <f>SUMPRODUCT(($B363=[1]程序注册表!$C$2:$C$3000)*($V$1=[1]程序注册表!$F$2:$F$3000)*([1]程序注册表!$X$2:$X$3000))</f>
        <v>0</v>
      </c>
      <c r="W363">
        <f>SUMPRODUCT(($B363=[1]程序注册表!$C$2:$C$3000)*($W$1=[1]程序注册表!$F$2:$F$3000)*([1]程序注册表!$X$2:$X$3000))</f>
        <v>0</v>
      </c>
      <c r="X363">
        <f>SUMPRODUCT(($B363=[1]程序注册表!$C$2:$C$3000)*($X$1=[1]程序注册表!$F$2:$F$3000)*([1]程序注册表!$X$2:$X$3000))</f>
        <v>0</v>
      </c>
      <c r="Y363" s="9">
        <f t="shared" si="261"/>
        <v>0</v>
      </c>
      <c r="Z363" s="9">
        <f t="shared" si="262"/>
        <v>0</v>
      </c>
      <c r="AA363" s="9">
        <f t="shared" si="263"/>
        <v>0</v>
      </c>
      <c r="AB363" s="9">
        <f t="shared" si="264"/>
        <v>0</v>
      </c>
      <c r="AC363" s="9">
        <f t="shared" si="265"/>
        <v>0</v>
      </c>
      <c r="AD363" s="9">
        <f t="shared" si="266"/>
        <v>0</v>
      </c>
      <c r="AE363" s="9">
        <f t="shared" si="267"/>
        <v>0</v>
      </c>
      <c r="AF363" s="9">
        <f t="shared" si="268"/>
        <v>0</v>
      </c>
      <c r="AG363" s="9">
        <f t="shared" si="269"/>
        <v>0</v>
      </c>
      <c r="AH363" s="14">
        <f t="shared" si="270"/>
        <v>0</v>
      </c>
      <c r="AI363" s="14">
        <f t="shared" si="271"/>
        <v>0</v>
      </c>
      <c r="AJ363" s="14">
        <f t="shared" si="272"/>
        <v>0</v>
      </c>
      <c r="AK363" s="14">
        <f t="shared" si="273"/>
        <v>0</v>
      </c>
      <c r="AL363" s="14">
        <f t="shared" si="274"/>
        <v>0</v>
      </c>
      <c r="AM363" s="14">
        <f t="shared" si="275"/>
        <v>0</v>
      </c>
      <c r="AN363" s="14">
        <f t="shared" si="276"/>
        <v>0</v>
      </c>
      <c r="AO363" s="14">
        <f t="shared" si="277"/>
        <v>0</v>
      </c>
      <c r="AP363" s="14">
        <f t="shared" si="278"/>
        <v>0</v>
      </c>
      <c r="AQ363" s="16">
        <f t="shared" si="279"/>
        <v>0</v>
      </c>
      <c r="AR363" s="16">
        <f t="shared" si="280"/>
        <v>0</v>
      </c>
      <c r="AS363" s="16">
        <f t="shared" si="281"/>
        <v>0</v>
      </c>
      <c r="AT363" s="16">
        <f t="shared" si="282"/>
        <v>0</v>
      </c>
      <c r="AU363" s="16">
        <f t="shared" si="283"/>
        <v>0</v>
      </c>
      <c r="AV363" s="16">
        <f t="shared" si="284"/>
        <v>0</v>
      </c>
      <c r="AW363" s="16">
        <f t="shared" si="285"/>
        <v>0</v>
      </c>
      <c r="AX363" s="16">
        <f t="shared" si="286"/>
        <v>0</v>
      </c>
      <c r="AY363" s="16">
        <f t="shared" si="287"/>
        <v>0</v>
      </c>
      <c r="AZ363" s="18">
        <f t="shared" si="288"/>
        <v>0</v>
      </c>
      <c r="BA363" s="18">
        <f t="shared" si="289"/>
        <v>0</v>
      </c>
      <c r="BB363" s="18">
        <f t="shared" si="290"/>
        <v>0</v>
      </c>
      <c r="BC363" s="18">
        <f t="shared" si="291"/>
        <v>0</v>
      </c>
      <c r="BD363" s="18">
        <f t="shared" si="292"/>
        <v>0</v>
      </c>
      <c r="BE363" s="18">
        <f t="shared" si="293"/>
        <v>0</v>
      </c>
      <c r="BF363" s="18">
        <f t="shared" si="294"/>
        <v>0</v>
      </c>
      <c r="BG363" s="18">
        <f t="shared" si="295"/>
        <v>0</v>
      </c>
      <c r="BH363" s="18">
        <f t="shared" si="296"/>
        <v>0</v>
      </c>
    </row>
    <row r="364" spans="9:60" x14ac:dyDescent="0.25">
      <c r="I364" s="2">
        <f t="shared" si="257"/>
        <v>0</v>
      </c>
      <c r="J364" s="2">
        <f t="shared" si="258"/>
        <v>0</v>
      </c>
      <c r="K364" s="12" t="str">
        <f>IFERROR(VLOOKUP(B364,Sheet3!$A$1:$C$500,3,0),"")</f>
        <v/>
      </c>
      <c r="L364" s="2">
        <f t="shared" si="259"/>
        <v>0</v>
      </c>
      <c r="M364" s="2">
        <f t="shared" si="260"/>
        <v>0</v>
      </c>
      <c r="N364">
        <f t="shared" si="256"/>
        <v>0</v>
      </c>
      <c r="O364">
        <f>SUMPRODUCT(($B364=[1]程序注册表!$C$2:$C$3000)*($O$1=[1]程序注册表!$F$2:$F$3000)*([1]程序注册表!$X$2:$X$3000))</f>
        <v>0</v>
      </c>
      <c r="P364">
        <f>SUMPRODUCT(($B364=[1]程序注册表!$C$2:$C$3000)*($P$1=[1]程序注册表!$F$2:$F$3000)*([1]程序注册表!$X$2:$X$3000))</f>
        <v>0</v>
      </c>
      <c r="Q364">
        <f>SUMPRODUCT(($B364=[1]程序注册表!$C$2:$C$3000)*($Q$1=[1]程序注册表!$F$2:$F$3000)*([1]程序注册表!$X$2:$X$3000))</f>
        <v>0</v>
      </c>
      <c r="R364">
        <f>SUMPRODUCT(($B364=[1]程序注册表!$C$2:$C$3000)*($R$1=[1]程序注册表!$F$2:$F$3000)*([1]程序注册表!$X$2:$X$3000))</f>
        <v>0</v>
      </c>
      <c r="S364">
        <f>SUMPRODUCT(($B364=[1]程序注册表!$C$2:$C$3000)*($S$1=[1]程序注册表!$F$2:$F$3000)*([1]程序注册表!$X$2:$X$3000))</f>
        <v>0</v>
      </c>
      <c r="T364">
        <f>SUMPRODUCT(($B364=[1]程序注册表!$C$2:$C$3000)*($T$1=[1]程序注册表!$F$2:$F$3000)*([1]程序注册表!$X$2:$X$3000))</f>
        <v>0</v>
      </c>
      <c r="U364">
        <f>SUMPRODUCT(($B364=[1]程序注册表!$C$2:$C$3000)*($U$1=[1]程序注册表!$F$2:$F$3000)*([1]程序注册表!$X$2:$X$3000))</f>
        <v>0</v>
      </c>
      <c r="V364">
        <f>SUMPRODUCT(($B364=[1]程序注册表!$C$2:$C$3000)*($V$1=[1]程序注册表!$F$2:$F$3000)*([1]程序注册表!$X$2:$X$3000))</f>
        <v>0</v>
      </c>
      <c r="W364">
        <f>SUMPRODUCT(($B364=[1]程序注册表!$C$2:$C$3000)*($W$1=[1]程序注册表!$F$2:$F$3000)*([1]程序注册表!$X$2:$X$3000))</f>
        <v>0</v>
      </c>
      <c r="X364">
        <f>SUMPRODUCT(($B364=[1]程序注册表!$C$2:$C$3000)*($X$1=[1]程序注册表!$F$2:$F$3000)*([1]程序注册表!$X$2:$X$3000))</f>
        <v>0</v>
      </c>
      <c r="Y364" s="9">
        <f t="shared" si="261"/>
        <v>0</v>
      </c>
      <c r="Z364" s="9">
        <f t="shared" si="262"/>
        <v>0</v>
      </c>
      <c r="AA364" s="9">
        <f t="shared" si="263"/>
        <v>0</v>
      </c>
      <c r="AB364" s="9">
        <f t="shared" si="264"/>
        <v>0</v>
      </c>
      <c r="AC364" s="9">
        <f t="shared" si="265"/>
        <v>0</v>
      </c>
      <c r="AD364" s="9">
        <f t="shared" si="266"/>
        <v>0</v>
      </c>
      <c r="AE364" s="9">
        <f t="shared" si="267"/>
        <v>0</v>
      </c>
      <c r="AF364" s="9">
        <f t="shared" si="268"/>
        <v>0</v>
      </c>
      <c r="AG364" s="9">
        <f t="shared" si="269"/>
        <v>0</v>
      </c>
      <c r="AH364" s="14">
        <f t="shared" si="270"/>
        <v>0</v>
      </c>
      <c r="AI364" s="14">
        <f t="shared" si="271"/>
        <v>0</v>
      </c>
      <c r="AJ364" s="14">
        <f t="shared" si="272"/>
        <v>0</v>
      </c>
      <c r="AK364" s="14">
        <f t="shared" si="273"/>
        <v>0</v>
      </c>
      <c r="AL364" s="14">
        <f t="shared" si="274"/>
        <v>0</v>
      </c>
      <c r="AM364" s="14">
        <f t="shared" si="275"/>
        <v>0</v>
      </c>
      <c r="AN364" s="14">
        <f t="shared" si="276"/>
        <v>0</v>
      </c>
      <c r="AO364" s="14">
        <f t="shared" si="277"/>
        <v>0</v>
      </c>
      <c r="AP364" s="14">
        <f t="shared" si="278"/>
        <v>0</v>
      </c>
      <c r="AQ364" s="16">
        <f t="shared" si="279"/>
        <v>0</v>
      </c>
      <c r="AR364" s="16">
        <f t="shared" si="280"/>
        <v>0</v>
      </c>
      <c r="AS364" s="16">
        <f t="shared" si="281"/>
        <v>0</v>
      </c>
      <c r="AT364" s="16">
        <f t="shared" si="282"/>
        <v>0</v>
      </c>
      <c r="AU364" s="16">
        <f t="shared" si="283"/>
        <v>0</v>
      </c>
      <c r="AV364" s="16">
        <f t="shared" si="284"/>
        <v>0</v>
      </c>
      <c r="AW364" s="16">
        <f t="shared" si="285"/>
        <v>0</v>
      </c>
      <c r="AX364" s="16">
        <f t="shared" si="286"/>
        <v>0</v>
      </c>
      <c r="AY364" s="16">
        <f t="shared" si="287"/>
        <v>0</v>
      </c>
      <c r="AZ364" s="18">
        <f t="shared" si="288"/>
        <v>0</v>
      </c>
      <c r="BA364" s="18">
        <f t="shared" si="289"/>
        <v>0</v>
      </c>
      <c r="BB364" s="18">
        <f t="shared" si="290"/>
        <v>0</v>
      </c>
      <c r="BC364" s="18">
        <f t="shared" si="291"/>
        <v>0</v>
      </c>
      <c r="BD364" s="18">
        <f t="shared" si="292"/>
        <v>0</v>
      </c>
      <c r="BE364" s="18">
        <f t="shared" si="293"/>
        <v>0</v>
      </c>
      <c r="BF364" s="18">
        <f t="shared" si="294"/>
        <v>0</v>
      </c>
      <c r="BG364" s="18">
        <f t="shared" si="295"/>
        <v>0</v>
      </c>
      <c r="BH364" s="18">
        <f t="shared" si="296"/>
        <v>0</v>
      </c>
    </row>
    <row r="365" spans="9:60" x14ac:dyDescent="0.25">
      <c r="I365" s="2">
        <f t="shared" si="257"/>
        <v>0</v>
      </c>
      <c r="J365" s="2">
        <f t="shared" si="258"/>
        <v>0</v>
      </c>
      <c r="K365" s="12" t="str">
        <f>IFERROR(VLOOKUP(B365,Sheet3!$A$1:$C$500,3,0),"")</f>
        <v/>
      </c>
      <c r="L365" s="2">
        <f t="shared" si="259"/>
        <v>0</v>
      </c>
      <c r="M365" s="2">
        <f t="shared" si="260"/>
        <v>0</v>
      </c>
      <c r="N365">
        <f t="shared" si="256"/>
        <v>0</v>
      </c>
      <c r="O365">
        <f>SUMPRODUCT(($B365=[1]程序注册表!$C$2:$C$3000)*($O$1=[1]程序注册表!$F$2:$F$3000)*([1]程序注册表!$X$2:$X$3000))</f>
        <v>0</v>
      </c>
      <c r="P365">
        <f>SUMPRODUCT(($B365=[1]程序注册表!$C$2:$C$3000)*($P$1=[1]程序注册表!$F$2:$F$3000)*([1]程序注册表!$X$2:$X$3000))</f>
        <v>0</v>
      </c>
      <c r="Q365">
        <f>SUMPRODUCT(($B365=[1]程序注册表!$C$2:$C$3000)*($Q$1=[1]程序注册表!$F$2:$F$3000)*([1]程序注册表!$X$2:$X$3000))</f>
        <v>0</v>
      </c>
      <c r="R365">
        <f>SUMPRODUCT(($B365=[1]程序注册表!$C$2:$C$3000)*($R$1=[1]程序注册表!$F$2:$F$3000)*([1]程序注册表!$X$2:$X$3000))</f>
        <v>0</v>
      </c>
      <c r="S365">
        <f>SUMPRODUCT(($B365=[1]程序注册表!$C$2:$C$3000)*($S$1=[1]程序注册表!$F$2:$F$3000)*([1]程序注册表!$X$2:$X$3000))</f>
        <v>0</v>
      </c>
      <c r="T365">
        <f>SUMPRODUCT(($B365=[1]程序注册表!$C$2:$C$3000)*($T$1=[1]程序注册表!$F$2:$F$3000)*([1]程序注册表!$X$2:$X$3000))</f>
        <v>0</v>
      </c>
      <c r="U365">
        <f>SUMPRODUCT(($B365=[1]程序注册表!$C$2:$C$3000)*($U$1=[1]程序注册表!$F$2:$F$3000)*([1]程序注册表!$X$2:$X$3000))</f>
        <v>0</v>
      </c>
      <c r="V365">
        <f>SUMPRODUCT(($B365=[1]程序注册表!$C$2:$C$3000)*($V$1=[1]程序注册表!$F$2:$F$3000)*([1]程序注册表!$X$2:$X$3000))</f>
        <v>0</v>
      </c>
      <c r="W365">
        <f>SUMPRODUCT(($B365=[1]程序注册表!$C$2:$C$3000)*($W$1=[1]程序注册表!$F$2:$F$3000)*([1]程序注册表!$X$2:$X$3000))</f>
        <v>0</v>
      </c>
      <c r="X365">
        <f>SUMPRODUCT(($B365=[1]程序注册表!$C$2:$C$3000)*($X$1=[1]程序注册表!$F$2:$F$3000)*([1]程序注册表!$X$2:$X$3000))</f>
        <v>0</v>
      </c>
      <c r="Y365" s="9">
        <f t="shared" si="261"/>
        <v>0</v>
      </c>
      <c r="Z365" s="9">
        <f t="shared" si="262"/>
        <v>0</v>
      </c>
      <c r="AA365" s="9">
        <f t="shared" si="263"/>
        <v>0</v>
      </c>
      <c r="AB365" s="9">
        <f t="shared" si="264"/>
        <v>0</v>
      </c>
      <c r="AC365" s="9">
        <f t="shared" si="265"/>
        <v>0</v>
      </c>
      <c r="AD365" s="9">
        <f t="shared" si="266"/>
        <v>0</v>
      </c>
      <c r="AE365" s="9">
        <f t="shared" si="267"/>
        <v>0</v>
      </c>
      <c r="AF365" s="9">
        <f t="shared" si="268"/>
        <v>0</v>
      </c>
      <c r="AG365" s="9">
        <f t="shared" si="269"/>
        <v>0</v>
      </c>
      <c r="AH365" s="14">
        <f t="shared" si="270"/>
        <v>0</v>
      </c>
      <c r="AI365" s="14">
        <f t="shared" si="271"/>
        <v>0</v>
      </c>
      <c r="AJ365" s="14">
        <f t="shared" si="272"/>
        <v>0</v>
      </c>
      <c r="AK365" s="14">
        <f t="shared" si="273"/>
        <v>0</v>
      </c>
      <c r="AL365" s="14">
        <f t="shared" si="274"/>
        <v>0</v>
      </c>
      <c r="AM365" s="14">
        <f t="shared" si="275"/>
        <v>0</v>
      </c>
      <c r="AN365" s="14">
        <f t="shared" si="276"/>
        <v>0</v>
      </c>
      <c r="AO365" s="14">
        <f t="shared" si="277"/>
        <v>0</v>
      </c>
      <c r="AP365" s="14">
        <f t="shared" si="278"/>
        <v>0</v>
      </c>
      <c r="AQ365" s="16">
        <f t="shared" si="279"/>
        <v>0</v>
      </c>
      <c r="AR365" s="16">
        <f t="shared" si="280"/>
        <v>0</v>
      </c>
      <c r="AS365" s="16">
        <f t="shared" si="281"/>
        <v>0</v>
      </c>
      <c r="AT365" s="16">
        <f t="shared" si="282"/>
        <v>0</v>
      </c>
      <c r="AU365" s="16">
        <f t="shared" si="283"/>
        <v>0</v>
      </c>
      <c r="AV365" s="16">
        <f t="shared" si="284"/>
        <v>0</v>
      </c>
      <c r="AW365" s="16">
        <f t="shared" si="285"/>
        <v>0</v>
      </c>
      <c r="AX365" s="16">
        <f t="shared" si="286"/>
        <v>0</v>
      </c>
      <c r="AY365" s="16">
        <f t="shared" si="287"/>
        <v>0</v>
      </c>
      <c r="AZ365" s="18">
        <f t="shared" si="288"/>
        <v>0</v>
      </c>
      <c r="BA365" s="18">
        <f t="shared" si="289"/>
        <v>0</v>
      </c>
      <c r="BB365" s="18">
        <f t="shared" si="290"/>
        <v>0</v>
      </c>
      <c r="BC365" s="18">
        <f t="shared" si="291"/>
        <v>0</v>
      </c>
      <c r="BD365" s="18">
        <f t="shared" si="292"/>
        <v>0</v>
      </c>
      <c r="BE365" s="18">
        <f t="shared" si="293"/>
        <v>0</v>
      </c>
      <c r="BF365" s="18">
        <f t="shared" si="294"/>
        <v>0</v>
      </c>
      <c r="BG365" s="18">
        <f t="shared" si="295"/>
        <v>0</v>
      </c>
      <c r="BH365" s="18">
        <f t="shared" si="296"/>
        <v>0</v>
      </c>
    </row>
    <row r="366" spans="9:60" x14ac:dyDescent="0.25">
      <c r="I366" s="2">
        <f t="shared" si="257"/>
        <v>0</v>
      </c>
      <c r="J366" s="2">
        <f t="shared" si="258"/>
        <v>0</v>
      </c>
      <c r="K366" s="12" t="str">
        <f>IFERROR(VLOOKUP(B366,Sheet3!$A$1:$C$500,3,0),"")</f>
        <v/>
      </c>
      <c r="L366" s="2">
        <f t="shared" si="259"/>
        <v>0</v>
      </c>
      <c r="M366" s="2">
        <f t="shared" si="260"/>
        <v>0</v>
      </c>
      <c r="N366">
        <f t="shared" si="256"/>
        <v>0</v>
      </c>
      <c r="O366">
        <f>SUMPRODUCT(($B366=[1]程序注册表!$C$2:$C$3000)*($O$1=[1]程序注册表!$F$2:$F$3000)*([1]程序注册表!$X$2:$X$3000))</f>
        <v>0</v>
      </c>
      <c r="P366">
        <f>SUMPRODUCT(($B366=[1]程序注册表!$C$2:$C$3000)*($P$1=[1]程序注册表!$F$2:$F$3000)*([1]程序注册表!$X$2:$X$3000))</f>
        <v>0</v>
      </c>
      <c r="Q366">
        <f>SUMPRODUCT(($B366=[1]程序注册表!$C$2:$C$3000)*($Q$1=[1]程序注册表!$F$2:$F$3000)*([1]程序注册表!$X$2:$X$3000))</f>
        <v>0</v>
      </c>
      <c r="R366">
        <f>SUMPRODUCT(($B366=[1]程序注册表!$C$2:$C$3000)*($R$1=[1]程序注册表!$F$2:$F$3000)*([1]程序注册表!$X$2:$X$3000))</f>
        <v>0</v>
      </c>
      <c r="S366">
        <f>SUMPRODUCT(($B366=[1]程序注册表!$C$2:$C$3000)*($S$1=[1]程序注册表!$F$2:$F$3000)*([1]程序注册表!$X$2:$X$3000))</f>
        <v>0</v>
      </c>
      <c r="T366">
        <f>SUMPRODUCT(($B366=[1]程序注册表!$C$2:$C$3000)*($T$1=[1]程序注册表!$F$2:$F$3000)*([1]程序注册表!$X$2:$X$3000))</f>
        <v>0</v>
      </c>
      <c r="U366">
        <f>SUMPRODUCT(($B366=[1]程序注册表!$C$2:$C$3000)*($U$1=[1]程序注册表!$F$2:$F$3000)*([1]程序注册表!$X$2:$X$3000))</f>
        <v>0</v>
      </c>
      <c r="V366">
        <f>SUMPRODUCT(($B366=[1]程序注册表!$C$2:$C$3000)*($V$1=[1]程序注册表!$F$2:$F$3000)*([1]程序注册表!$X$2:$X$3000))</f>
        <v>0</v>
      </c>
      <c r="W366">
        <f>SUMPRODUCT(($B366=[1]程序注册表!$C$2:$C$3000)*($W$1=[1]程序注册表!$F$2:$F$3000)*([1]程序注册表!$X$2:$X$3000))</f>
        <v>0</v>
      </c>
      <c r="X366">
        <f>SUMPRODUCT(($B366=[1]程序注册表!$C$2:$C$3000)*($X$1=[1]程序注册表!$F$2:$F$3000)*([1]程序注册表!$X$2:$X$3000))</f>
        <v>0</v>
      </c>
      <c r="Y366" s="9">
        <f t="shared" si="261"/>
        <v>0</v>
      </c>
      <c r="Z366" s="9">
        <f t="shared" si="262"/>
        <v>0</v>
      </c>
      <c r="AA366" s="9">
        <f t="shared" si="263"/>
        <v>0</v>
      </c>
      <c r="AB366" s="9">
        <f t="shared" si="264"/>
        <v>0</v>
      </c>
      <c r="AC366" s="9">
        <f t="shared" si="265"/>
        <v>0</v>
      </c>
      <c r="AD366" s="9">
        <f t="shared" si="266"/>
        <v>0</v>
      </c>
      <c r="AE366" s="9">
        <f t="shared" si="267"/>
        <v>0</v>
      </c>
      <c r="AF366" s="9">
        <f t="shared" si="268"/>
        <v>0</v>
      </c>
      <c r="AG366" s="9">
        <f t="shared" si="269"/>
        <v>0</v>
      </c>
      <c r="AH366" s="14">
        <f t="shared" si="270"/>
        <v>0</v>
      </c>
      <c r="AI366" s="14">
        <f t="shared" si="271"/>
        <v>0</v>
      </c>
      <c r="AJ366" s="14">
        <f t="shared" si="272"/>
        <v>0</v>
      </c>
      <c r="AK366" s="14">
        <f t="shared" si="273"/>
        <v>0</v>
      </c>
      <c r="AL366" s="14">
        <f t="shared" si="274"/>
        <v>0</v>
      </c>
      <c r="AM366" s="14">
        <f t="shared" si="275"/>
        <v>0</v>
      </c>
      <c r="AN366" s="14">
        <f t="shared" si="276"/>
        <v>0</v>
      </c>
      <c r="AO366" s="14">
        <f t="shared" si="277"/>
        <v>0</v>
      </c>
      <c r="AP366" s="14">
        <f t="shared" si="278"/>
        <v>0</v>
      </c>
      <c r="AQ366" s="16">
        <f t="shared" si="279"/>
        <v>0</v>
      </c>
      <c r="AR366" s="16">
        <f t="shared" si="280"/>
        <v>0</v>
      </c>
      <c r="AS366" s="16">
        <f t="shared" si="281"/>
        <v>0</v>
      </c>
      <c r="AT366" s="16">
        <f t="shared" si="282"/>
        <v>0</v>
      </c>
      <c r="AU366" s="16">
        <f t="shared" si="283"/>
        <v>0</v>
      </c>
      <c r="AV366" s="16">
        <f t="shared" si="284"/>
        <v>0</v>
      </c>
      <c r="AW366" s="16">
        <f t="shared" si="285"/>
        <v>0</v>
      </c>
      <c r="AX366" s="16">
        <f t="shared" si="286"/>
        <v>0</v>
      </c>
      <c r="AY366" s="16">
        <f t="shared" si="287"/>
        <v>0</v>
      </c>
      <c r="AZ366" s="18">
        <f t="shared" si="288"/>
        <v>0</v>
      </c>
      <c r="BA366" s="18">
        <f t="shared" si="289"/>
        <v>0</v>
      </c>
      <c r="BB366" s="18">
        <f t="shared" si="290"/>
        <v>0</v>
      </c>
      <c r="BC366" s="18">
        <f t="shared" si="291"/>
        <v>0</v>
      </c>
      <c r="BD366" s="18">
        <f t="shared" si="292"/>
        <v>0</v>
      </c>
      <c r="BE366" s="18">
        <f t="shared" si="293"/>
        <v>0</v>
      </c>
      <c r="BF366" s="18">
        <f t="shared" si="294"/>
        <v>0</v>
      </c>
      <c r="BG366" s="18">
        <f t="shared" si="295"/>
        <v>0</v>
      </c>
      <c r="BH366" s="18">
        <f t="shared" si="296"/>
        <v>0</v>
      </c>
    </row>
    <row r="367" spans="9:60" x14ac:dyDescent="0.25">
      <c r="I367" s="2">
        <f t="shared" si="257"/>
        <v>0</v>
      </c>
      <c r="J367" s="2">
        <f t="shared" si="258"/>
        <v>0</v>
      </c>
      <c r="K367" s="12" t="str">
        <f>IFERROR(VLOOKUP(B367,Sheet3!$A$1:$C$500,3,0),"")</f>
        <v/>
      </c>
      <c r="L367" s="2">
        <f t="shared" si="259"/>
        <v>0</v>
      </c>
      <c r="M367" s="2">
        <f t="shared" si="260"/>
        <v>0</v>
      </c>
      <c r="N367">
        <f t="shared" si="256"/>
        <v>0</v>
      </c>
      <c r="O367">
        <f>SUMPRODUCT(($B367=[1]程序注册表!$C$2:$C$3000)*($O$1=[1]程序注册表!$F$2:$F$3000)*([1]程序注册表!$X$2:$X$3000))</f>
        <v>0</v>
      </c>
      <c r="P367">
        <f>SUMPRODUCT(($B367=[1]程序注册表!$C$2:$C$3000)*($P$1=[1]程序注册表!$F$2:$F$3000)*([1]程序注册表!$X$2:$X$3000))</f>
        <v>0</v>
      </c>
      <c r="Q367">
        <f>SUMPRODUCT(($B367=[1]程序注册表!$C$2:$C$3000)*($Q$1=[1]程序注册表!$F$2:$F$3000)*([1]程序注册表!$X$2:$X$3000))</f>
        <v>0</v>
      </c>
      <c r="R367">
        <f>SUMPRODUCT(($B367=[1]程序注册表!$C$2:$C$3000)*($R$1=[1]程序注册表!$F$2:$F$3000)*([1]程序注册表!$X$2:$X$3000))</f>
        <v>0</v>
      </c>
      <c r="S367">
        <f>SUMPRODUCT(($B367=[1]程序注册表!$C$2:$C$3000)*($S$1=[1]程序注册表!$F$2:$F$3000)*([1]程序注册表!$X$2:$X$3000))</f>
        <v>0</v>
      </c>
      <c r="T367">
        <f>SUMPRODUCT(($B367=[1]程序注册表!$C$2:$C$3000)*($T$1=[1]程序注册表!$F$2:$F$3000)*([1]程序注册表!$X$2:$X$3000))</f>
        <v>0</v>
      </c>
      <c r="U367">
        <f>SUMPRODUCT(($B367=[1]程序注册表!$C$2:$C$3000)*($U$1=[1]程序注册表!$F$2:$F$3000)*([1]程序注册表!$X$2:$X$3000))</f>
        <v>0</v>
      </c>
      <c r="V367">
        <f>SUMPRODUCT(($B367=[1]程序注册表!$C$2:$C$3000)*($V$1=[1]程序注册表!$F$2:$F$3000)*([1]程序注册表!$X$2:$X$3000))</f>
        <v>0</v>
      </c>
      <c r="W367">
        <f>SUMPRODUCT(($B367=[1]程序注册表!$C$2:$C$3000)*($W$1=[1]程序注册表!$F$2:$F$3000)*([1]程序注册表!$X$2:$X$3000))</f>
        <v>0</v>
      </c>
      <c r="X367">
        <f>SUMPRODUCT(($B367=[1]程序注册表!$C$2:$C$3000)*($X$1=[1]程序注册表!$F$2:$F$3000)*([1]程序注册表!$X$2:$X$3000))</f>
        <v>0</v>
      </c>
      <c r="Y367" s="9">
        <f t="shared" si="261"/>
        <v>0</v>
      </c>
      <c r="Z367" s="9">
        <f t="shared" si="262"/>
        <v>0</v>
      </c>
      <c r="AA367" s="9">
        <f t="shared" si="263"/>
        <v>0</v>
      </c>
      <c r="AB367" s="9">
        <f t="shared" si="264"/>
        <v>0</v>
      </c>
      <c r="AC367" s="9">
        <f t="shared" si="265"/>
        <v>0</v>
      </c>
      <c r="AD367" s="9">
        <f t="shared" si="266"/>
        <v>0</v>
      </c>
      <c r="AE367" s="9">
        <f t="shared" si="267"/>
        <v>0</v>
      </c>
      <c r="AF367" s="9">
        <f t="shared" si="268"/>
        <v>0</v>
      </c>
      <c r="AG367" s="9">
        <f t="shared" si="269"/>
        <v>0</v>
      </c>
      <c r="AH367" s="14">
        <f t="shared" si="270"/>
        <v>0</v>
      </c>
      <c r="AI367" s="14">
        <f t="shared" si="271"/>
        <v>0</v>
      </c>
      <c r="AJ367" s="14">
        <f t="shared" si="272"/>
        <v>0</v>
      </c>
      <c r="AK367" s="14">
        <f t="shared" si="273"/>
        <v>0</v>
      </c>
      <c r="AL367" s="14">
        <f t="shared" si="274"/>
        <v>0</v>
      </c>
      <c r="AM367" s="14">
        <f t="shared" si="275"/>
        <v>0</v>
      </c>
      <c r="AN367" s="14">
        <f t="shared" si="276"/>
        <v>0</v>
      </c>
      <c r="AO367" s="14">
        <f t="shared" si="277"/>
        <v>0</v>
      </c>
      <c r="AP367" s="14">
        <f t="shared" si="278"/>
        <v>0</v>
      </c>
      <c r="AQ367" s="16">
        <f t="shared" si="279"/>
        <v>0</v>
      </c>
      <c r="AR367" s="16">
        <f t="shared" si="280"/>
        <v>0</v>
      </c>
      <c r="AS367" s="16">
        <f t="shared" si="281"/>
        <v>0</v>
      </c>
      <c r="AT367" s="16">
        <f t="shared" si="282"/>
        <v>0</v>
      </c>
      <c r="AU367" s="16">
        <f t="shared" si="283"/>
        <v>0</v>
      </c>
      <c r="AV367" s="16">
        <f t="shared" si="284"/>
        <v>0</v>
      </c>
      <c r="AW367" s="16">
        <f t="shared" si="285"/>
        <v>0</v>
      </c>
      <c r="AX367" s="16">
        <f t="shared" si="286"/>
        <v>0</v>
      </c>
      <c r="AY367" s="16">
        <f t="shared" si="287"/>
        <v>0</v>
      </c>
      <c r="AZ367" s="18">
        <f t="shared" si="288"/>
        <v>0</v>
      </c>
      <c r="BA367" s="18">
        <f t="shared" si="289"/>
        <v>0</v>
      </c>
      <c r="BB367" s="18">
        <f t="shared" si="290"/>
        <v>0</v>
      </c>
      <c r="BC367" s="18">
        <f t="shared" si="291"/>
        <v>0</v>
      </c>
      <c r="BD367" s="18">
        <f t="shared" si="292"/>
        <v>0</v>
      </c>
      <c r="BE367" s="18">
        <f t="shared" si="293"/>
        <v>0</v>
      </c>
      <c r="BF367" s="18">
        <f t="shared" si="294"/>
        <v>0</v>
      </c>
      <c r="BG367" s="18">
        <f t="shared" si="295"/>
        <v>0</v>
      </c>
      <c r="BH367" s="18">
        <f t="shared" si="296"/>
        <v>0</v>
      </c>
    </row>
    <row r="368" spans="9:60" x14ac:dyDescent="0.25">
      <c r="I368" s="2">
        <f t="shared" si="257"/>
        <v>0</v>
      </c>
      <c r="J368" s="2">
        <f t="shared" si="258"/>
        <v>0</v>
      </c>
      <c r="K368" s="12" t="str">
        <f>IFERROR(VLOOKUP(B368,Sheet3!$A$1:$C$500,3,0),"")</f>
        <v/>
      </c>
      <c r="L368" s="2">
        <f t="shared" si="259"/>
        <v>0</v>
      </c>
      <c r="M368" s="2">
        <f t="shared" si="260"/>
        <v>0</v>
      </c>
      <c r="N368">
        <f t="shared" si="256"/>
        <v>0</v>
      </c>
      <c r="O368">
        <f>SUMPRODUCT(($B368=[1]程序注册表!$C$2:$C$3000)*($O$1=[1]程序注册表!$F$2:$F$3000)*([1]程序注册表!$X$2:$X$3000))</f>
        <v>0</v>
      </c>
      <c r="P368">
        <f>SUMPRODUCT(($B368=[1]程序注册表!$C$2:$C$3000)*($P$1=[1]程序注册表!$F$2:$F$3000)*([1]程序注册表!$X$2:$X$3000))</f>
        <v>0</v>
      </c>
      <c r="Q368">
        <f>SUMPRODUCT(($B368=[1]程序注册表!$C$2:$C$3000)*($Q$1=[1]程序注册表!$F$2:$F$3000)*([1]程序注册表!$X$2:$X$3000))</f>
        <v>0</v>
      </c>
      <c r="R368">
        <f>SUMPRODUCT(($B368=[1]程序注册表!$C$2:$C$3000)*($R$1=[1]程序注册表!$F$2:$F$3000)*([1]程序注册表!$X$2:$X$3000))</f>
        <v>0</v>
      </c>
      <c r="S368">
        <f>SUMPRODUCT(($B368=[1]程序注册表!$C$2:$C$3000)*($S$1=[1]程序注册表!$F$2:$F$3000)*([1]程序注册表!$X$2:$X$3000))</f>
        <v>0</v>
      </c>
      <c r="T368">
        <f>SUMPRODUCT(($B368=[1]程序注册表!$C$2:$C$3000)*($T$1=[1]程序注册表!$F$2:$F$3000)*([1]程序注册表!$X$2:$X$3000))</f>
        <v>0</v>
      </c>
      <c r="U368">
        <f>SUMPRODUCT(($B368=[1]程序注册表!$C$2:$C$3000)*($U$1=[1]程序注册表!$F$2:$F$3000)*([1]程序注册表!$X$2:$X$3000))</f>
        <v>0</v>
      </c>
      <c r="V368">
        <f>SUMPRODUCT(($B368=[1]程序注册表!$C$2:$C$3000)*($V$1=[1]程序注册表!$F$2:$F$3000)*([1]程序注册表!$X$2:$X$3000))</f>
        <v>0</v>
      </c>
      <c r="W368">
        <f>SUMPRODUCT(($B368=[1]程序注册表!$C$2:$C$3000)*($W$1=[1]程序注册表!$F$2:$F$3000)*([1]程序注册表!$X$2:$X$3000))</f>
        <v>0</v>
      </c>
      <c r="X368">
        <f>SUMPRODUCT(($B368=[1]程序注册表!$C$2:$C$3000)*($X$1=[1]程序注册表!$F$2:$F$3000)*([1]程序注册表!$X$2:$X$3000))</f>
        <v>0</v>
      </c>
      <c r="Y368" s="9">
        <f t="shared" si="261"/>
        <v>0</v>
      </c>
      <c r="Z368" s="9">
        <f t="shared" si="262"/>
        <v>0</v>
      </c>
      <c r="AA368" s="9">
        <f t="shared" si="263"/>
        <v>0</v>
      </c>
      <c r="AB368" s="9">
        <f t="shared" si="264"/>
        <v>0</v>
      </c>
      <c r="AC368" s="9">
        <f t="shared" si="265"/>
        <v>0</v>
      </c>
      <c r="AD368" s="9">
        <f t="shared" si="266"/>
        <v>0</v>
      </c>
      <c r="AE368" s="9">
        <f t="shared" si="267"/>
        <v>0</v>
      </c>
      <c r="AF368" s="9">
        <f t="shared" si="268"/>
        <v>0</v>
      </c>
      <c r="AG368" s="9">
        <f t="shared" si="269"/>
        <v>0</v>
      </c>
      <c r="AH368" s="14">
        <f t="shared" si="270"/>
        <v>0</v>
      </c>
      <c r="AI368" s="14">
        <f t="shared" si="271"/>
        <v>0</v>
      </c>
      <c r="AJ368" s="14">
        <f t="shared" si="272"/>
        <v>0</v>
      </c>
      <c r="AK368" s="14">
        <f t="shared" si="273"/>
        <v>0</v>
      </c>
      <c r="AL368" s="14">
        <f t="shared" si="274"/>
        <v>0</v>
      </c>
      <c r="AM368" s="14">
        <f t="shared" si="275"/>
        <v>0</v>
      </c>
      <c r="AN368" s="14">
        <f t="shared" si="276"/>
        <v>0</v>
      </c>
      <c r="AO368" s="14">
        <f t="shared" si="277"/>
        <v>0</v>
      </c>
      <c r="AP368" s="14">
        <f t="shared" si="278"/>
        <v>0</v>
      </c>
      <c r="AQ368" s="16">
        <f t="shared" si="279"/>
        <v>0</v>
      </c>
      <c r="AR368" s="16">
        <f t="shared" si="280"/>
        <v>0</v>
      </c>
      <c r="AS368" s="16">
        <f t="shared" si="281"/>
        <v>0</v>
      </c>
      <c r="AT368" s="16">
        <f t="shared" si="282"/>
        <v>0</v>
      </c>
      <c r="AU368" s="16">
        <f t="shared" si="283"/>
        <v>0</v>
      </c>
      <c r="AV368" s="16">
        <f t="shared" si="284"/>
        <v>0</v>
      </c>
      <c r="AW368" s="16">
        <f t="shared" si="285"/>
        <v>0</v>
      </c>
      <c r="AX368" s="16">
        <f t="shared" si="286"/>
        <v>0</v>
      </c>
      <c r="AY368" s="16">
        <f t="shared" si="287"/>
        <v>0</v>
      </c>
      <c r="AZ368" s="18">
        <f t="shared" si="288"/>
        <v>0</v>
      </c>
      <c r="BA368" s="18">
        <f t="shared" si="289"/>
        <v>0</v>
      </c>
      <c r="BB368" s="18">
        <f t="shared" si="290"/>
        <v>0</v>
      </c>
      <c r="BC368" s="18">
        <f t="shared" si="291"/>
        <v>0</v>
      </c>
      <c r="BD368" s="18">
        <f t="shared" si="292"/>
        <v>0</v>
      </c>
      <c r="BE368" s="18">
        <f t="shared" si="293"/>
        <v>0</v>
      </c>
      <c r="BF368" s="18">
        <f t="shared" si="294"/>
        <v>0</v>
      </c>
      <c r="BG368" s="18">
        <f t="shared" si="295"/>
        <v>0</v>
      </c>
      <c r="BH368" s="18">
        <f t="shared" si="296"/>
        <v>0</v>
      </c>
    </row>
    <row r="369" spans="9:60" x14ac:dyDescent="0.25">
      <c r="I369" s="2">
        <f t="shared" si="257"/>
        <v>0</v>
      </c>
      <c r="J369" s="2">
        <f t="shared" si="258"/>
        <v>0</v>
      </c>
      <c r="K369" s="12" t="str">
        <f>IFERROR(VLOOKUP(B369,Sheet3!$A$1:$C$500,3,0),"")</f>
        <v/>
      </c>
      <c r="L369" s="2">
        <f t="shared" si="259"/>
        <v>0</v>
      </c>
      <c r="M369" s="2">
        <f t="shared" si="260"/>
        <v>0</v>
      </c>
      <c r="N369">
        <f t="shared" si="256"/>
        <v>0</v>
      </c>
      <c r="O369">
        <f>SUMPRODUCT(($B369=[1]程序注册表!$C$2:$C$3000)*($O$1=[1]程序注册表!$F$2:$F$3000)*([1]程序注册表!$X$2:$X$3000))</f>
        <v>0</v>
      </c>
      <c r="P369">
        <f>SUMPRODUCT(($B369=[1]程序注册表!$C$2:$C$3000)*($P$1=[1]程序注册表!$F$2:$F$3000)*([1]程序注册表!$X$2:$X$3000))</f>
        <v>0</v>
      </c>
      <c r="Q369">
        <f>SUMPRODUCT(($B369=[1]程序注册表!$C$2:$C$3000)*($Q$1=[1]程序注册表!$F$2:$F$3000)*([1]程序注册表!$X$2:$X$3000))</f>
        <v>0</v>
      </c>
      <c r="R369">
        <f>SUMPRODUCT(($B369=[1]程序注册表!$C$2:$C$3000)*($R$1=[1]程序注册表!$F$2:$F$3000)*([1]程序注册表!$X$2:$X$3000))</f>
        <v>0</v>
      </c>
      <c r="S369">
        <f>SUMPRODUCT(($B369=[1]程序注册表!$C$2:$C$3000)*($S$1=[1]程序注册表!$F$2:$F$3000)*([1]程序注册表!$X$2:$X$3000))</f>
        <v>0</v>
      </c>
      <c r="T369">
        <f>SUMPRODUCT(($B369=[1]程序注册表!$C$2:$C$3000)*($T$1=[1]程序注册表!$F$2:$F$3000)*([1]程序注册表!$X$2:$X$3000))</f>
        <v>0</v>
      </c>
      <c r="U369">
        <f>SUMPRODUCT(($B369=[1]程序注册表!$C$2:$C$3000)*($U$1=[1]程序注册表!$F$2:$F$3000)*([1]程序注册表!$X$2:$X$3000))</f>
        <v>0</v>
      </c>
      <c r="V369">
        <f>SUMPRODUCT(($B369=[1]程序注册表!$C$2:$C$3000)*($V$1=[1]程序注册表!$F$2:$F$3000)*([1]程序注册表!$X$2:$X$3000))</f>
        <v>0</v>
      </c>
      <c r="W369">
        <f>SUMPRODUCT(($B369=[1]程序注册表!$C$2:$C$3000)*($W$1=[1]程序注册表!$F$2:$F$3000)*([1]程序注册表!$X$2:$X$3000))</f>
        <v>0</v>
      </c>
      <c r="X369">
        <f>SUMPRODUCT(($B369=[1]程序注册表!$C$2:$C$3000)*($X$1=[1]程序注册表!$F$2:$F$3000)*([1]程序注册表!$X$2:$X$3000))</f>
        <v>0</v>
      </c>
      <c r="Y369" s="9">
        <f t="shared" si="261"/>
        <v>0</v>
      </c>
      <c r="Z369" s="9">
        <f t="shared" si="262"/>
        <v>0</v>
      </c>
      <c r="AA369" s="9">
        <f t="shared" si="263"/>
        <v>0</v>
      </c>
      <c r="AB369" s="9">
        <f t="shared" si="264"/>
        <v>0</v>
      </c>
      <c r="AC369" s="9">
        <f t="shared" si="265"/>
        <v>0</v>
      </c>
      <c r="AD369" s="9">
        <f t="shared" si="266"/>
        <v>0</v>
      </c>
      <c r="AE369" s="9">
        <f t="shared" si="267"/>
        <v>0</v>
      </c>
      <c r="AF369" s="9">
        <f t="shared" si="268"/>
        <v>0</v>
      </c>
      <c r="AG369" s="9">
        <f t="shared" si="269"/>
        <v>0</v>
      </c>
      <c r="AH369" s="14">
        <f t="shared" si="270"/>
        <v>0</v>
      </c>
      <c r="AI369" s="14">
        <f t="shared" si="271"/>
        <v>0</v>
      </c>
      <c r="AJ369" s="14">
        <f t="shared" si="272"/>
        <v>0</v>
      </c>
      <c r="AK369" s="14">
        <f t="shared" si="273"/>
        <v>0</v>
      </c>
      <c r="AL369" s="14">
        <f t="shared" si="274"/>
        <v>0</v>
      </c>
      <c r="AM369" s="14">
        <f t="shared" si="275"/>
        <v>0</v>
      </c>
      <c r="AN369" s="14">
        <f t="shared" si="276"/>
        <v>0</v>
      </c>
      <c r="AO369" s="14">
        <f t="shared" si="277"/>
        <v>0</v>
      </c>
      <c r="AP369" s="14">
        <f t="shared" si="278"/>
        <v>0</v>
      </c>
      <c r="AQ369" s="16">
        <f t="shared" si="279"/>
        <v>0</v>
      </c>
      <c r="AR369" s="16">
        <f t="shared" si="280"/>
        <v>0</v>
      </c>
      <c r="AS369" s="16">
        <f t="shared" si="281"/>
        <v>0</v>
      </c>
      <c r="AT369" s="16">
        <f t="shared" si="282"/>
        <v>0</v>
      </c>
      <c r="AU369" s="16">
        <f t="shared" si="283"/>
        <v>0</v>
      </c>
      <c r="AV369" s="16">
        <f t="shared" si="284"/>
        <v>0</v>
      </c>
      <c r="AW369" s="16">
        <f t="shared" si="285"/>
        <v>0</v>
      </c>
      <c r="AX369" s="16">
        <f t="shared" si="286"/>
        <v>0</v>
      </c>
      <c r="AY369" s="16">
        <f t="shared" si="287"/>
        <v>0</v>
      </c>
      <c r="AZ369" s="18">
        <f t="shared" si="288"/>
        <v>0</v>
      </c>
      <c r="BA369" s="18">
        <f t="shared" si="289"/>
        <v>0</v>
      </c>
      <c r="BB369" s="18">
        <f t="shared" si="290"/>
        <v>0</v>
      </c>
      <c r="BC369" s="18">
        <f t="shared" si="291"/>
        <v>0</v>
      </c>
      <c r="BD369" s="18">
        <f t="shared" si="292"/>
        <v>0</v>
      </c>
      <c r="BE369" s="18">
        <f t="shared" si="293"/>
        <v>0</v>
      </c>
      <c r="BF369" s="18">
        <f t="shared" si="294"/>
        <v>0</v>
      </c>
      <c r="BG369" s="18">
        <f t="shared" si="295"/>
        <v>0</v>
      </c>
      <c r="BH369" s="18">
        <f t="shared" si="296"/>
        <v>0</v>
      </c>
    </row>
    <row r="370" spans="9:60" x14ac:dyDescent="0.25">
      <c r="I370" s="2">
        <f t="shared" si="257"/>
        <v>0</v>
      </c>
      <c r="J370" s="2">
        <f t="shared" si="258"/>
        <v>0</v>
      </c>
      <c r="K370" s="12" t="str">
        <f>IFERROR(VLOOKUP(B370,Sheet3!$A$1:$C$500,3,0),"")</f>
        <v/>
      </c>
      <c r="L370" s="2">
        <f t="shared" si="259"/>
        <v>0</v>
      </c>
      <c r="M370" s="2">
        <f t="shared" si="260"/>
        <v>0</v>
      </c>
      <c r="N370">
        <f t="shared" si="256"/>
        <v>0</v>
      </c>
      <c r="O370">
        <f>SUMPRODUCT(($B370=[1]程序注册表!$C$2:$C$3000)*($O$1=[1]程序注册表!$F$2:$F$3000)*([1]程序注册表!$X$2:$X$3000))</f>
        <v>0</v>
      </c>
      <c r="P370">
        <f>SUMPRODUCT(($B370=[1]程序注册表!$C$2:$C$3000)*($P$1=[1]程序注册表!$F$2:$F$3000)*([1]程序注册表!$X$2:$X$3000))</f>
        <v>0</v>
      </c>
      <c r="Q370">
        <f>SUMPRODUCT(($B370=[1]程序注册表!$C$2:$C$3000)*($Q$1=[1]程序注册表!$F$2:$F$3000)*([1]程序注册表!$X$2:$X$3000))</f>
        <v>0</v>
      </c>
      <c r="R370">
        <f>SUMPRODUCT(($B370=[1]程序注册表!$C$2:$C$3000)*($R$1=[1]程序注册表!$F$2:$F$3000)*([1]程序注册表!$X$2:$X$3000))</f>
        <v>0</v>
      </c>
      <c r="S370">
        <f>SUMPRODUCT(($B370=[1]程序注册表!$C$2:$C$3000)*($S$1=[1]程序注册表!$F$2:$F$3000)*([1]程序注册表!$X$2:$X$3000))</f>
        <v>0</v>
      </c>
      <c r="T370">
        <f>SUMPRODUCT(($B370=[1]程序注册表!$C$2:$C$3000)*($T$1=[1]程序注册表!$F$2:$F$3000)*([1]程序注册表!$X$2:$X$3000))</f>
        <v>0</v>
      </c>
      <c r="U370">
        <f>SUMPRODUCT(($B370=[1]程序注册表!$C$2:$C$3000)*($U$1=[1]程序注册表!$F$2:$F$3000)*([1]程序注册表!$X$2:$X$3000))</f>
        <v>0</v>
      </c>
      <c r="V370">
        <f>SUMPRODUCT(($B370=[1]程序注册表!$C$2:$C$3000)*($V$1=[1]程序注册表!$F$2:$F$3000)*([1]程序注册表!$X$2:$X$3000))</f>
        <v>0</v>
      </c>
      <c r="W370">
        <f>SUMPRODUCT(($B370=[1]程序注册表!$C$2:$C$3000)*($W$1=[1]程序注册表!$F$2:$F$3000)*([1]程序注册表!$X$2:$X$3000))</f>
        <v>0</v>
      </c>
      <c r="X370">
        <f>SUMPRODUCT(($B370=[1]程序注册表!$C$2:$C$3000)*($X$1=[1]程序注册表!$F$2:$F$3000)*([1]程序注册表!$X$2:$X$3000))</f>
        <v>0</v>
      </c>
      <c r="Y370" s="9">
        <f t="shared" si="261"/>
        <v>0</v>
      </c>
      <c r="Z370" s="9">
        <f t="shared" si="262"/>
        <v>0</v>
      </c>
      <c r="AA370" s="9">
        <f t="shared" si="263"/>
        <v>0</v>
      </c>
      <c r="AB370" s="9">
        <f t="shared" si="264"/>
        <v>0</v>
      </c>
      <c r="AC370" s="9">
        <f t="shared" si="265"/>
        <v>0</v>
      </c>
      <c r="AD370" s="9">
        <f t="shared" si="266"/>
        <v>0</v>
      </c>
      <c r="AE370" s="9">
        <f t="shared" si="267"/>
        <v>0</v>
      </c>
      <c r="AF370" s="9">
        <f t="shared" si="268"/>
        <v>0</v>
      </c>
      <c r="AG370" s="9">
        <f t="shared" si="269"/>
        <v>0</v>
      </c>
      <c r="AH370" s="14">
        <f t="shared" si="270"/>
        <v>0</v>
      </c>
      <c r="AI370" s="14">
        <f t="shared" si="271"/>
        <v>0</v>
      </c>
      <c r="AJ370" s="14">
        <f t="shared" si="272"/>
        <v>0</v>
      </c>
      <c r="AK370" s="14">
        <f t="shared" si="273"/>
        <v>0</v>
      </c>
      <c r="AL370" s="14">
        <f t="shared" si="274"/>
        <v>0</v>
      </c>
      <c r="AM370" s="14">
        <f t="shared" si="275"/>
        <v>0</v>
      </c>
      <c r="AN370" s="14">
        <f t="shared" si="276"/>
        <v>0</v>
      </c>
      <c r="AO370" s="14">
        <f t="shared" si="277"/>
        <v>0</v>
      </c>
      <c r="AP370" s="14">
        <f t="shared" si="278"/>
        <v>0</v>
      </c>
      <c r="AQ370" s="16">
        <f t="shared" si="279"/>
        <v>0</v>
      </c>
      <c r="AR370" s="16">
        <f t="shared" si="280"/>
        <v>0</v>
      </c>
      <c r="AS370" s="16">
        <f t="shared" si="281"/>
        <v>0</v>
      </c>
      <c r="AT370" s="16">
        <f t="shared" si="282"/>
        <v>0</v>
      </c>
      <c r="AU370" s="16">
        <f t="shared" si="283"/>
        <v>0</v>
      </c>
      <c r="AV370" s="16">
        <f t="shared" si="284"/>
        <v>0</v>
      </c>
      <c r="AW370" s="16">
        <f t="shared" si="285"/>
        <v>0</v>
      </c>
      <c r="AX370" s="16">
        <f t="shared" si="286"/>
        <v>0</v>
      </c>
      <c r="AY370" s="16">
        <f t="shared" si="287"/>
        <v>0</v>
      </c>
      <c r="AZ370" s="18">
        <f t="shared" si="288"/>
        <v>0</v>
      </c>
      <c r="BA370" s="18">
        <f t="shared" si="289"/>
        <v>0</v>
      </c>
      <c r="BB370" s="18">
        <f t="shared" si="290"/>
        <v>0</v>
      </c>
      <c r="BC370" s="18">
        <f t="shared" si="291"/>
        <v>0</v>
      </c>
      <c r="BD370" s="18">
        <f t="shared" si="292"/>
        <v>0</v>
      </c>
      <c r="BE370" s="18">
        <f t="shared" si="293"/>
        <v>0</v>
      </c>
      <c r="BF370" s="18">
        <f t="shared" si="294"/>
        <v>0</v>
      </c>
      <c r="BG370" s="18">
        <f t="shared" si="295"/>
        <v>0</v>
      </c>
      <c r="BH370" s="18">
        <f t="shared" si="296"/>
        <v>0</v>
      </c>
    </row>
    <row r="371" spans="9:60" x14ac:dyDescent="0.25">
      <c r="I371" s="2">
        <f t="shared" si="257"/>
        <v>0</v>
      </c>
      <c r="J371" s="2">
        <f t="shared" si="258"/>
        <v>0</v>
      </c>
      <c r="K371" s="12" t="str">
        <f>IFERROR(VLOOKUP(B371,Sheet3!$A$1:$C$500,3,0),"")</f>
        <v/>
      </c>
      <c r="L371" s="2">
        <f t="shared" si="259"/>
        <v>0</v>
      </c>
      <c r="M371" s="2">
        <f t="shared" si="260"/>
        <v>0</v>
      </c>
      <c r="N371">
        <f t="shared" si="256"/>
        <v>0</v>
      </c>
      <c r="O371">
        <f>SUMPRODUCT(($B371=[1]程序注册表!$C$2:$C$3000)*($O$1=[1]程序注册表!$F$2:$F$3000)*([1]程序注册表!$X$2:$X$3000))</f>
        <v>0</v>
      </c>
      <c r="P371">
        <f>SUMPRODUCT(($B371=[1]程序注册表!$C$2:$C$3000)*($P$1=[1]程序注册表!$F$2:$F$3000)*([1]程序注册表!$X$2:$X$3000))</f>
        <v>0</v>
      </c>
      <c r="Q371">
        <f>SUMPRODUCT(($B371=[1]程序注册表!$C$2:$C$3000)*($Q$1=[1]程序注册表!$F$2:$F$3000)*([1]程序注册表!$X$2:$X$3000))</f>
        <v>0</v>
      </c>
      <c r="R371">
        <f>SUMPRODUCT(($B371=[1]程序注册表!$C$2:$C$3000)*($R$1=[1]程序注册表!$F$2:$F$3000)*([1]程序注册表!$X$2:$X$3000))</f>
        <v>0</v>
      </c>
      <c r="S371">
        <f>SUMPRODUCT(($B371=[1]程序注册表!$C$2:$C$3000)*($S$1=[1]程序注册表!$F$2:$F$3000)*([1]程序注册表!$X$2:$X$3000))</f>
        <v>0</v>
      </c>
      <c r="T371">
        <f>SUMPRODUCT(($B371=[1]程序注册表!$C$2:$C$3000)*($T$1=[1]程序注册表!$F$2:$F$3000)*([1]程序注册表!$X$2:$X$3000))</f>
        <v>0</v>
      </c>
      <c r="U371">
        <f>SUMPRODUCT(($B371=[1]程序注册表!$C$2:$C$3000)*($U$1=[1]程序注册表!$F$2:$F$3000)*([1]程序注册表!$X$2:$X$3000))</f>
        <v>0</v>
      </c>
      <c r="V371">
        <f>SUMPRODUCT(($B371=[1]程序注册表!$C$2:$C$3000)*($V$1=[1]程序注册表!$F$2:$F$3000)*([1]程序注册表!$X$2:$X$3000))</f>
        <v>0</v>
      </c>
      <c r="W371">
        <f>SUMPRODUCT(($B371=[1]程序注册表!$C$2:$C$3000)*($W$1=[1]程序注册表!$F$2:$F$3000)*([1]程序注册表!$X$2:$X$3000))</f>
        <v>0</v>
      </c>
      <c r="X371">
        <f>SUMPRODUCT(($B371=[1]程序注册表!$C$2:$C$3000)*($X$1=[1]程序注册表!$F$2:$F$3000)*([1]程序注册表!$X$2:$X$3000))</f>
        <v>0</v>
      </c>
      <c r="Y371" s="9">
        <f t="shared" si="261"/>
        <v>0</v>
      </c>
      <c r="Z371" s="9">
        <f t="shared" si="262"/>
        <v>0</v>
      </c>
      <c r="AA371" s="9">
        <f t="shared" si="263"/>
        <v>0</v>
      </c>
      <c r="AB371" s="9">
        <f t="shared" si="264"/>
        <v>0</v>
      </c>
      <c r="AC371" s="9">
        <f t="shared" si="265"/>
        <v>0</v>
      </c>
      <c r="AD371" s="9">
        <f t="shared" si="266"/>
        <v>0</v>
      </c>
      <c r="AE371" s="9">
        <f t="shared" si="267"/>
        <v>0</v>
      </c>
      <c r="AF371" s="9">
        <f t="shared" si="268"/>
        <v>0</v>
      </c>
      <c r="AG371" s="9">
        <f t="shared" si="269"/>
        <v>0</v>
      </c>
      <c r="AH371" s="14">
        <f t="shared" si="270"/>
        <v>0</v>
      </c>
      <c r="AI371" s="14">
        <f t="shared" si="271"/>
        <v>0</v>
      </c>
      <c r="AJ371" s="14">
        <f t="shared" si="272"/>
        <v>0</v>
      </c>
      <c r="AK371" s="14">
        <f t="shared" si="273"/>
        <v>0</v>
      </c>
      <c r="AL371" s="14">
        <f t="shared" si="274"/>
        <v>0</v>
      </c>
      <c r="AM371" s="14">
        <f t="shared" si="275"/>
        <v>0</v>
      </c>
      <c r="AN371" s="14">
        <f t="shared" si="276"/>
        <v>0</v>
      </c>
      <c r="AO371" s="14">
        <f t="shared" si="277"/>
        <v>0</v>
      </c>
      <c r="AP371" s="14">
        <f t="shared" si="278"/>
        <v>0</v>
      </c>
      <c r="AQ371" s="16">
        <f t="shared" si="279"/>
        <v>0</v>
      </c>
      <c r="AR371" s="16">
        <f t="shared" si="280"/>
        <v>0</v>
      </c>
      <c r="AS371" s="16">
        <f t="shared" si="281"/>
        <v>0</v>
      </c>
      <c r="AT371" s="16">
        <f t="shared" si="282"/>
        <v>0</v>
      </c>
      <c r="AU371" s="16">
        <f t="shared" si="283"/>
        <v>0</v>
      </c>
      <c r="AV371" s="16">
        <f t="shared" si="284"/>
        <v>0</v>
      </c>
      <c r="AW371" s="16">
        <f t="shared" si="285"/>
        <v>0</v>
      </c>
      <c r="AX371" s="16">
        <f t="shared" si="286"/>
        <v>0</v>
      </c>
      <c r="AY371" s="16">
        <f t="shared" si="287"/>
        <v>0</v>
      </c>
      <c r="AZ371" s="18">
        <f t="shared" si="288"/>
        <v>0</v>
      </c>
      <c r="BA371" s="18">
        <f t="shared" si="289"/>
        <v>0</v>
      </c>
      <c r="BB371" s="18">
        <f t="shared" si="290"/>
        <v>0</v>
      </c>
      <c r="BC371" s="18">
        <f t="shared" si="291"/>
        <v>0</v>
      </c>
      <c r="BD371" s="18">
        <f t="shared" si="292"/>
        <v>0</v>
      </c>
      <c r="BE371" s="18">
        <f t="shared" si="293"/>
        <v>0</v>
      </c>
      <c r="BF371" s="18">
        <f t="shared" si="294"/>
        <v>0</v>
      </c>
      <c r="BG371" s="18">
        <f t="shared" si="295"/>
        <v>0</v>
      </c>
      <c r="BH371" s="18">
        <f t="shared" si="296"/>
        <v>0</v>
      </c>
    </row>
    <row r="372" spans="9:60" x14ac:dyDescent="0.25">
      <c r="I372" s="2">
        <f t="shared" si="257"/>
        <v>0</v>
      </c>
      <c r="J372" s="2">
        <f t="shared" si="258"/>
        <v>0</v>
      </c>
      <c r="K372" s="12" t="str">
        <f>IFERROR(VLOOKUP(B372,Sheet3!$A$1:$C$500,3,0),"")</f>
        <v/>
      </c>
      <c r="L372" s="2">
        <f t="shared" si="259"/>
        <v>0</v>
      </c>
      <c r="M372" s="2">
        <f t="shared" si="260"/>
        <v>0</v>
      </c>
      <c r="N372">
        <f t="shared" si="256"/>
        <v>0</v>
      </c>
      <c r="O372">
        <f>SUMPRODUCT(($B372=[1]程序注册表!$C$2:$C$3000)*($O$1=[1]程序注册表!$F$2:$F$3000)*([1]程序注册表!$X$2:$X$3000))</f>
        <v>0</v>
      </c>
      <c r="P372">
        <f>SUMPRODUCT(($B372=[1]程序注册表!$C$2:$C$3000)*($P$1=[1]程序注册表!$F$2:$F$3000)*([1]程序注册表!$X$2:$X$3000))</f>
        <v>0</v>
      </c>
      <c r="Q372">
        <f>SUMPRODUCT(($B372=[1]程序注册表!$C$2:$C$3000)*($Q$1=[1]程序注册表!$F$2:$F$3000)*([1]程序注册表!$X$2:$X$3000))</f>
        <v>0</v>
      </c>
      <c r="R372">
        <f>SUMPRODUCT(($B372=[1]程序注册表!$C$2:$C$3000)*($R$1=[1]程序注册表!$F$2:$F$3000)*([1]程序注册表!$X$2:$X$3000))</f>
        <v>0</v>
      </c>
      <c r="S372">
        <f>SUMPRODUCT(($B372=[1]程序注册表!$C$2:$C$3000)*($S$1=[1]程序注册表!$F$2:$F$3000)*([1]程序注册表!$X$2:$X$3000))</f>
        <v>0</v>
      </c>
      <c r="T372">
        <f>SUMPRODUCT(($B372=[1]程序注册表!$C$2:$C$3000)*($T$1=[1]程序注册表!$F$2:$F$3000)*([1]程序注册表!$X$2:$X$3000))</f>
        <v>0</v>
      </c>
      <c r="U372">
        <f>SUMPRODUCT(($B372=[1]程序注册表!$C$2:$C$3000)*($U$1=[1]程序注册表!$F$2:$F$3000)*([1]程序注册表!$X$2:$X$3000))</f>
        <v>0</v>
      </c>
      <c r="V372">
        <f>SUMPRODUCT(($B372=[1]程序注册表!$C$2:$C$3000)*($V$1=[1]程序注册表!$F$2:$F$3000)*([1]程序注册表!$X$2:$X$3000))</f>
        <v>0</v>
      </c>
      <c r="W372">
        <f>SUMPRODUCT(($B372=[1]程序注册表!$C$2:$C$3000)*($W$1=[1]程序注册表!$F$2:$F$3000)*([1]程序注册表!$X$2:$X$3000))</f>
        <v>0</v>
      </c>
      <c r="X372">
        <f>SUMPRODUCT(($B372=[1]程序注册表!$C$2:$C$3000)*($X$1=[1]程序注册表!$F$2:$F$3000)*([1]程序注册表!$X$2:$X$3000))</f>
        <v>0</v>
      </c>
      <c r="Y372" s="9">
        <f t="shared" si="261"/>
        <v>0</v>
      </c>
      <c r="Z372" s="9">
        <f t="shared" si="262"/>
        <v>0</v>
      </c>
      <c r="AA372" s="9">
        <f t="shared" si="263"/>
        <v>0</v>
      </c>
      <c r="AB372" s="9">
        <f t="shared" si="264"/>
        <v>0</v>
      </c>
      <c r="AC372" s="9">
        <f t="shared" si="265"/>
        <v>0</v>
      </c>
      <c r="AD372" s="9">
        <f t="shared" si="266"/>
        <v>0</v>
      </c>
      <c r="AE372" s="9">
        <f t="shared" si="267"/>
        <v>0</v>
      </c>
      <c r="AF372" s="9">
        <f t="shared" si="268"/>
        <v>0</v>
      </c>
      <c r="AG372" s="9">
        <f t="shared" si="269"/>
        <v>0</v>
      </c>
      <c r="AH372" s="14">
        <f t="shared" si="270"/>
        <v>0</v>
      </c>
      <c r="AI372" s="14">
        <f t="shared" si="271"/>
        <v>0</v>
      </c>
      <c r="AJ372" s="14">
        <f t="shared" si="272"/>
        <v>0</v>
      </c>
      <c r="AK372" s="14">
        <f t="shared" si="273"/>
        <v>0</v>
      </c>
      <c r="AL372" s="14">
        <f t="shared" si="274"/>
        <v>0</v>
      </c>
      <c r="AM372" s="14">
        <f t="shared" si="275"/>
        <v>0</v>
      </c>
      <c r="AN372" s="14">
        <f t="shared" si="276"/>
        <v>0</v>
      </c>
      <c r="AO372" s="14">
        <f t="shared" si="277"/>
        <v>0</v>
      </c>
      <c r="AP372" s="14">
        <f t="shared" si="278"/>
        <v>0</v>
      </c>
      <c r="AQ372" s="16">
        <f t="shared" si="279"/>
        <v>0</v>
      </c>
      <c r="AR372" s="16">
        <f t="shared" si="280"/>
        <v>0</v>
      </c>
      <c r="AS372" s="16">
        <f t="shared" si="281"/>
        <v>0</v>
      </c>
      <c r="AT372" s="16">
        <f t="shared" si="282"/>
        <v>0</v>
      </c>
      <c r="AU372" s="16">
        <f t="shared" si="283"/>
        <v>0</v>
      </c>
      <c r="AV372" s="16">
        <f t="shared" si="284"/>
        <v>0</v>
      </c>
      <c r="AW372" s="16">
        <f t="shared" si="285"/>
        <v>0</v>
      </c>
      <c r="AX372" s="16">
        <f t="shared" si="286"/>
        <v>0</v>
      </c>
      <c r="AY372" s="16">
        <f t="shared" si="287"/>
        <v>0</v>
      </c>
      <c r="AZ372" s="18">
        <f t="shared" si="288"/>
        <v>0</v>
      </c>
      <c r="BA372" s="18">
        <f t="shared" si="289"/>
        <v>0</v>
      </c>
      <c r="BB372" s="18">
        <f t="shared" si="290"/>
        <v>0</v>
      </c>
      <c r="BC372" s="18">
        <f t="shared" si="291"/>
        <v>0</v>
      </c>
      <c r="BD372" s="18">
        <f t="shared" si="292"/>
        <v>0</v>
      </c>
      <c r="BE372" s="18">
        <f t="shared" si="293"/>
        <v>0</v>
      </c>
      <c r="BF372" s="18">
        <f t="shared" si="294"/>
        <v>0</v>
      </c>
      <c r="BG372" s="18">
        <f t="shared" si="295"/>
        <v>0</v>
      </c>
      <c r="BH372" s="18">
        <f t="shared" si="296"/>
        <v>0</v>
      </c>
    </row>
    <row r="373" spans="9:60" x14ac:dyDescent="0.25">
      <c r="I373" s="2">
        <f t="shared" si="257"/>
        <v>0</v>
      </c>
      <c r="J373" s="2">
        <f t="shared" si="258"/>
        <v>0</v>
      </c>
      <c r="K373" s="12" t="str">
        <f>IFERROR(VLOOKUP(B373,Sheet3!$A$1:$C$500,3,0),"")</f>
        <v/>
      </c>
      <c r="L373" s="2">
        <f t="shared" si="259"/>
        <v>0</v>
      </c>
      <c r="M373" s="2">
        <f t="shared" si="260"/>
        <v>0</v>
      </c>
      <c r="N373">
        <f t="shared" si="256"/>
        <v>0</v>
      </c>
      <c r="O373">
        <f>SUMPRODUCT(($B373=[1]程序注册表!$C$2:$C$3000)*($O$1=[1]程序注册表!$F$2:$F$3000)*([1]程序注册表!$X$2:$X$3000))</f>
        <v>0</v>
      </c>
      <c r="P373">
        <f>SUMPRODUCT(($B373=[1]程序注册表!$C$2:$C$3000)*($P$1=[1]程序注册表!$F$2:$F$3000)*([1]程序注册表!$X$2:$X$3000))</f>
        <v>0</v>
      </c>
      <c r="Q373">
        <f>SUMPRODUCT(($B373=[1]程序注册表!$C$2:$C$3000)*($Q$1=[1]程序注册表!$F$2:$F$3000)*([1]程序注册表!$X$2:$X$3000))</f>
        <v>0</v>
      </c>
      <c r="R373">
        <f>SUMPRODUCT(($B373=[1]程序注册表!$C$2:$C$3000)*($R$1=[1]程序注册表!$F$2:$F$3000)*([1]程序注册表!$X$2:$X$3000))</f>
        <v>0</v>
      </c>
      <c r="S373">
        <f>SUMPRODUCT(($B373=[1]程序注册表!$C$2:$C$3000)*($S$1=[1]程序注册表!$F$2:$F$3000)*([1]程序注册表!$X$2:$X$3000))</f>
        <v>0</v>
      </c>
      <c r="T373">
        <f>SUMPRODUCT(($B373=[1]程序注册表!$C$2:$C$3000)*($T$1=[1]程序注册表!$F$2:$F$3000)*([1]程序注册表!$X$2:$X$3000))</f>
        <v>0</v>
      </c>
      <c r="U373">
        <f>SUMPRODUCT(($B373=[1]程序注册表!$C$2:$C$3000)*($U$1=[1]程序注册表!$F$2:$F$3000)*([1]程序注册表!$X$2:$X$3000))</f>
        <v>0</v>
      </c>
      <c r="V373">
        <f>SUMPRODUCT(($B373=[1]程序注册表!$C$2:$C$3000)*($V$1=[1]程序注册表!$F$2:$F$3000)*([1]程序注册表!$X$2:$X$3000))</f>
        <v>0</v>
      </c>
      <c r="W373">
        <f>SUMPRODUCT(($B373=[1]程序注册表!$C$2:$C$3000)*($W$1=[1]程序注册表!$F$2:$F$3000)*([1]程序注册表!$X$2:$X$3000))</f>
        <v>0</v>
      </c>
      <c r="X373">
        <f>SUMPRODUCT(($B373=[1]程序注册表!$C$2:$C$3000)*($X$1=[1]程序注册表!$F$2:$F$3000)*([1]程序注册表!$X$2:$X$3000))</f>
        <v>0</v>
      </c>
      <c r="Y373" s="9">
        <f t="shared" si="261"/>
        <v>0</v>
      </c>
      <c r="Z373" s="9">
        <f t="shared" si="262"/>
        <v>0</v>
      </c>
      <c r="AA373" s="9">
        <f t="shared" si="263"/>
        <v>0</v>
      </c>
      <c r="AB373" s="9">
        <f t="shared" si="264"/>
        <v>0</v>
      </c>
      <c r="AC373" s="9">
        <f t="shared" si="265"/>
        <v>0</v>
      </c>
      <c r="AD373" s="9">
        <f t="shared" si="266"/>
        <v>0</v>
      </c>
      <c r="AE373" s="9">
        <f t="shared" si="267"/>
        <v>0</v>
      </c>
      <c r="AF373" s="9">
        <f t="shared" si="268"/>
        <v>0</v>
      </c>
      <c r="AG373" s="9">
        <f t="shared" si="269"/>
        <v>0</v>
      </c>
      <c r="AH373" s="14">
        <f t="shared" si="270"/>
        <v>0</v>
      </c>
      <c r="AI373" s="14">
        <f t="shared" si="271"/>
        <v>0</v>
      </c>
      <c r="AJ373" s="14">
        <f t="shared" si="272"/>
        <v>0</v>
      </c>
      <c r="AK373" s="14">
        <f t="shared" si="273"/>
        <v>0</v>
      </c>
      <c r="AL373" s="14">
        <f t="shared" si="274"/>
        <v>0</v>
      </c>
      <c r="AM373" s="14">
        <f t="shared" si="275"/>
        <v>0</v>
      </c>
      <c r="AN373" s="14">
        <f t="shared" si="276"/>
        <v>0</v>
      </c>
      <c r="AO373" s="14">
        <f t="shared" si="277"/>
        <v>0</v>
      </c>
      <c r="AP373" s="14">
        <f t="shared" si="278"/>
        <v>0</v>
      </c>
      <c r="AQ373" s="16">
        <f t="shared" si="279"/>
        <v>0</v>
      </c>
      <c r="AR373" s="16">
        <f t="shared" si="280"/>
        <v>0</v>
      </c>
      <c r="AS373" s="16">
        <f t="shared" si="281"/>
        <v>0</v>
      </c>
      <c r="AT373" s="16">
        <f t="shared" si="282"/>
        <v>0</v>
      </c>
      <c r="AU373" s="16">
        <f t="shared" si="283"/>
        <v>0</v>
      </c>
      <c r="AV373" s="16">
        <f t="shared" si="284"/>
        <v>0</v>
      </c>
      <c r="AW373" s="16">
        <f t="shared" si="285"/>
        <v>0</v>
      </c>
      <c r="AX373" s="16">
        <f t="shared" si="286"/>
        <v>0</v>
      </c>
      <c r="AY373" s="16">
        <f t="shared" si="287"/>
        <v>0</v>
      </c>
      <c r="AZ373" s="18">
        <f t="shared" si="288"/>
        <v>0</v>
      </c>
      <c r="BA373" s="18">
        <f t="shared" si="289"/>
        <v>0</v>
      </c>
      <c r="BB373" s="18">
        <f t="shared" si="290"/>
        <v>0</v>
      </c>
      <c r="BC373" s="18">
        <f t="shared" si="291"/>
        <v>0</v>
      </c>
      <c r="BD373" s="18">
        <f t="shared" si="292"/>
        <v>0</v>
      </c>
      <c r="BE373" s="18">
        <f t="shared" si="293"/>
        <v>0</v>
      </c>
      <c r="BF373" s="18">
        <f t="shared" si="294"/>
        <v>0</v>
      </c>
      <c r="BG373" s="18">
        <f t="shared" si="295"/>
        <v>0</v>
      </c>
      <c r="BH373" s="18">
        <f t="shared" si="296"/>
        <v>0</v>
      </c>
    </row>
    <row r="374" spans="9:60" x14ac:dyDescent="0.25">
      <c r="I374" s="2">
        <f t="shared" si="257"/>
        <v>0</v>
      </c>
      <c r="J374" s="2">
        <f t="shared" si="258"/>
        <v>0</v>
      </c>
      <c r="K374" s="12" t="str">
        <f>IFERROR(VLOOKUP(B374,Sheet3!$A$1:$C$500,3,0),"")</f>
        <v/>
      </c>
      <c r="L374" s="2">
        <f t="shared" si="259"/>
        <v>0</v>
      </c>
      <c r="M374" s="2">
        <f t="shared" si="260"/>
        <v>0</v>
      </c>
      <c r="N374">
        <f t="shared" si="256"/>
        <v>0</v>
      </c>
      <c r="O374">
        <f>SUMPRODUCT(($B374=[1]程序注册表!$C$2:$C$3000)*($O$1=[1]程序注册表!$F$2:$F$3000)*([1]程序注册表!$X$2:$X$3000))</f>
        <v>0</v>
      </c>
      <c r="P374">
        <f>SUMPRODUCT(($B374=[1]程序注册表!$C$2:$C$3000)*($P$1=[1]程序注册表!$F$2:$F$3000)*([1]程序注册表!$X$2:$X$3000))</f>
        <v>0</v>
      </c>
      <c r="Q374">
        <f>SUMPRODUCT(($B374=[1]程序注册表!$C$2:$C$3000)*($Q$1=[1]程序注册表!$F$2:$F$3000)*([1]程序注册表!$X$2:$X$3000))</f>
        <v>0</v>
      </c>
      <c r="R374">
        <f>SUMPRODUCT(($B374=[1]程序注册表!$C$2:$C$3000)*($R$1=[1]程序注册表!$F$2:$F$3000)*([1]程序注册表!$X$2:$X$3000))</f>
        <v>0</v>
      </c>
      <c r="S374">
        <f>SUMPRODUCT(($B374=[1]程序注册表!$C$2:$C$3000)*($S$1=[1]程序注册表!$F$2:$F$3000)*([1]程序注册表!$X$2:$X$3000))</f>
        <v>0</v>
      </c>
      <c r="T374">
        <f>SUMPRODUCT(($B374=[1]程序注册表!$C$2:$C$3000)*($T$1=[1]程序注册表!$F$2:$F$3000)*([1]程序注册表!$X$2:$X$3000))</f>
        <v>0</v>
      </c>
      <c r="U374">
        <f>SUMPRODUCT(($B374=[1]程序注册表!$C$2:$C$3000)*($U$1=[1]程序注册表!$F$2:$F$3000)*([1]程序注册表!$X$2:$X$3000))</f>
        <v>0</v>
      </c>
      <c r="V374">
        <f>SUMPRODUCT(($B374=[1]程序注册表!$C$2:$C$3000)*($V$1=[1]程序注册表!$F$2:$F$3000)*([1]程序注册表!$X$2:$X$3000))</f>
        <v>0</v>
      </c>
      <c r="W374">
        <f>SUMPRODUCT(($B374=[1]程序注册表!$C$2:$C$3000)*($W$1=[1]程序注册表!$F$2:$F$3000)*([1]程序注册表!$X$2:$X$3000))</f>
        <v>0</v>
      </c>
      <c r="X374">
        <f>SUMPRODUCT(($B374=[1]程序注册表!$C$2:$C$3000)*($X$1=[1]程序注册表!$F$2:$F$3000)*([1]程序注册表!$X$2:$X$3000))</f>
        <v>0</v>
      </c>
      <c r="Y374" s="9">
        <f t="shared" si="261"/>
        <v>0</v>
      </c>
      <c r="Z374" s="9">
        <f t="shared" si="262"/>
        <v>0</v>
      </c>
      <c r="AA374" s="9">
        <f t="shared" si="263"/>
        <v>0</v>
      </c>
      <c r="AB374" s="9">
        <f t="shared" si="264"/>
        <v>0</v>
      </c>
      <c r="AC374" s="9">
        <f t="shared" si="265"/>
        <v>0</v>
      </c>
      <c r="AD374" s="9">
        <f t="shared" si="266"/>
        <v>0</v>
      </c>
      <c r="AE374" s="9">
        <f t="shared" si="267"/>
        <v>0</v>
      </c>
      <c r="AF374" s="9">
        <f t="shared" si="268"/>
        <v>0</v>
      </c>
      <c r="AG374" s="9">
        <f t="shared" si="269"/>
        <v>0</v>
      </c>
      <c r="AH374" s="14">
        <f t="shared" si="270"/>
        <v>0</v>
      </c>
      <c r="AI374" s="14">
        <f t="shared" si="271"/>
        <v>0</v>
      </c>
      <c r="AJ374" s="14">
        <f t="shared" si="272"/>
        <v>0</v>
      </c>
      <c r="AK374" s="14">
        <f t="shared" si="273"/>
        <v>0</v>
      </c>
      <c r="AL374" s="14">
        <f t="shared" si="274"/>
        <v>0</v>
      </c>
      <c r="AM374" s="14">
        <f t="shared" si="275"/>
        <v>0</v>
      </c>
      <c r="AN374" s="14">
        <f t="shared" si="276"/>
        <v>0</v>
      </c>
      <c r="AO374" s="14">
        <f t="shared" si="277"/>
        <v>0</v>
      </c>
      <c r="AP374" s="14">
        <f t="shared" si="278"/>
        <v>0</v>
      </c>
      <c r="AQ374" s="16">
        <f t="shared" si="279"/>
        <v>0</v>
      </c>
      <c r="AR374" s="16">
        <f t="shared" si="280"/>
        <v>0</v>
      </c>
      <c r="AS374" s="16">
        <f t="shared" si="281"/>
        <v>0</v>
      </c>
      <c r="AT374" s="16">
        <f t="shared" si="282"/>
        <v>0</v>
      </c>
      <c r="AU374" s="16">
        <f t="shared" si="283"/>
        <v>0</v>
      </c>
      <c r="AV374" s="16">
        <f t="shared" si="284"/>
        <v>0</v>
      </c>
      <c r="AW374" s="16">
        <f t="shared" si="285"/>
        <v>0</v>
      </c>
      <c r="AX374" s="16">
        <f t="shared" si="286"/>
        <v>0</v>
      </c>
      <c r="AY374" s="16">
        <f t="shared" si="287"/>
        <v>0</v>
      </c>
      <c r="AZ374" s="18">
        <f t="shared" si="288"/>
        <v>0</v>
      </c>
      <c r="BA374" s="18">
        <f t="shared" si="289"/>
        <v>0</v>
      </c>
      <c r="BB374" s="18">
        <f t="shared" si="290"/>
        <v>0</v>
      </c>
      <c r="BC374" s="18">
        <f t="shared" si="291"/>
        <v>0</v>
      </c>
      <c r="BD374" s="18">
        <f t="shared" si="292"/>
        <v>0</v>
      </c>
      <c r="BE374" s="18">
        <f t="shared" si="293"/>
        <v>0</v>
      </c>
      <c r="BF374" s="18">
        <f t="shared" si="294"/>
        <v>0</v>
      </c>
      <c r="BG374" s="18">
        <f t="shared" si="295"/>
        <v>0</v>
      </c>
      <c r="BH374" s="18">
        <f t="shared" si="296"/>
        <v>0</v>
      </c>
    </row>
    <row r="375" spans="9:60" x14ac:dyDescent="0.25">
      <c r="I375" s="2">
        <f t="shared" si="257"/>
        <v>0</v>
      </c>
      <c r="J375" s="2">
        <f t="shared" si="258"/>
        <v>0</v>
      </c>
      <c r="K375" s="12" t="str">
        <f>IFERROR(VLOOKUP(B375,Sheet3!$A$1:$C$500,3,0),"")</f>
        <v/>
      </c>
      <c r="L375" s="2">
        <f t="shared" si="259"/>
        <v>0</v>
      </c>
      <c r="M375" s="2">
        <f t="shared" si="260"/>
        <v>0</v>
      </c>
      <c r="N375">
        <f t="shared" si="256"/>
        <v>0</v>
      </c>
      <c r="O375">
        <f>SUMPRODUCT(($B375=[1]程序注册表!$C$2:$C$3000)*($O$1=[1]程序注册表!$F$2:$F$3000)*([1]程序注册表!$X$2:$X$3000))</f>
        <v>0</v>
      </c>
      <c r="P375">
        <f>SUMPRODUCT(($B375=[1]程序注册表!$C$2:$C$3000)*($P$1=[1]程序注册表!$F$2:$F$3000)*([1]程序注册表!$X$2:$X$3000))</f>
        <v>0</v>
      </c>
      <c r="Q375">
        <f>SUMPRODUCT(($B375=[1]程序注册表!$C$2:$C$3000)*($Q$1=[1]程序注册表!$F$2:$F$3000)*([1]程序注册表!$X$2:$X$3000))</f>
        <v>0</v>
      </c>
      <c r="R375">
        <f>SUMPRODUCT(($B375=[1]程序注册表!$C$2:$C$3000)*($R$1=[1]程序注册表!$F$2:$F$3000)*([1]程序注册表!$X$2:$X$3000))</f>
        <v>0</v>
      </c>
      <c r="S375">
        <f>SUMPRODUCT(($B375=[1]程序注册表!$C$2:$C$3000)*($S$1=[1]程序注册表!$F$2:$F$3000)*([1]程序注册表!$X$2:$X$3000))</f>
        <v>0</v>
      </c>
      <c r="T375">
        <f>SUMPRODUCT(($B375=[1]程序注册表!$C$2:$C$3000)*($T$1=[1]程序注册表!$F$2:$F$3000)*([1]程序注册表!$X$2:$X$3000))</f>
        <v>0</v>
      </c>
      <c r="U375">
        <f>SUMPRODUCT(($B375=[1]程序注册表!$C$2:$C$3000)*($U$1=[1]程序注册表!$F$2:$F$3000)*([1]程序注册表!$X$2:$X$3000))</f>
        <v>0</v>
      </c>
      <c r="V375">
        <f>SUMPRODUCT(($B375=[1]程序注册表!$C$2:$C$3000)*($V$1=[1]程序注册表!$F$2:$F$3000)*([1]程序注册表!$X$2:$X$3000))</f>
        <v>0</v>
      </c>
      <c r="W375">
        <f>SUMPRODUCT(($B375=[1]程序注册表!$C$2:$C$3000)*($W$1=[1]程序注册表!$F$2:$F$3000)*([1]程序注册表!$X$2:$X$3000))</f>
        <v>0</v>
      </c>
      <c r="X375">
        <f>SUMPRODUCT(($B375=[1]程序注册表!$C$2:$C$3000)*($X$1=[1]程序注册表!$F$2:$F$3000)*([1]程序注册表!$X$2:$X$3000))</f>
        <v>0</v>
      </c>
      <c r="Y375" s="9">
        <f t="shared" si="261"/>
        <v>0</v>
      </c>
      <c r="Z375" s="9">
        <f t="shared" si="262"/>
        <v>0</v>
      </c>
      <c r="AA375" s="9">
        <f t="shared" si="263"/>
        <v>0</v>
      </c>
      <c r="AB375" s="9">
        <f t="shared" si="264"/>
        <v>0</v>
      </c>
      <c r="AC375" s="9">
        <f t="shared" si="265"/>
        <v>0</v>
      </c>
      <c r="AD375" s="9">
        <f t="shared" si="266"/>
        <v>0</v>
      </c>
      <c r="AE375" s="9">
        <f t="shared" si="267"/>
        <v>0</v>
      </c>
      <c r="AF375" s="9">
        <f t="shared" si="268"/>
        <v>0</v>
      </c>
      <c r="AG375" s="9">
        <f t="shared" si="269"/>
        <v>0</v>
      </c>
      <c r="AH375" s="14">
        <f t="shared" si="270"/>
        <v>0</v>
      </c>
      <c r="AI375" s="14">
        <f t="shared" si="271"/>
        <v>0</v>
      </c>
      <c r="AJ375" s="14">
        <f t="shared" si="272"/>
        <v>0</v>
      </c>
      <c r="AK375" s="14">
        <f t="shared" si="273"/>
        <v>0</v>
      </c>
      <c r="AL375" s="14">
        <f t="shared" si="274"/>
        <v>0</v>
      </c>
      <c r="AM375" s="14">
        <f t="shared" si="275"/>
        <v>0</v>
      </c>
      <c r="AN375" s="14">
        <f t="shared" si="276"/>
        <v>0</v>
      </c>
      <c r="AO375" s="14">
        <f t="shared" si="277"/>
        <v>0</v>
      </c>
      <c r="AP375" s="14">
        <f t="shared" si="278"/>
        <v>0</v>
      </c>
      <c r="AQ375" s="16">
        <f t="shared" si="279"/>
        <v>0</v>
      </c>
      <c r="AR375" s="16">
        <f t="shared" si="280"/>
        <v>0</v>
      </c>
      <c r="AS375" s="16">
        <f t="shared" si="281"/>
        <v>0</v>
      </c>
      <c r="AT375" s="16">
        <f t="shared" si="282"/>
        <v>0</v>
      </c>
      <c r="AU375" s="16">
        <f t="shared" si="283"/>
        <v>0</v>
      </c>
      <c r="AV375" s="16">
        <f t="shared" si="284"/>
        <v>0</v>
      </c>
      <c r="AW375" s="16">
        <f t="shared" si="285"/>
        <v>0</v>
      </c>
      <c r="AX375" s="16">
        <f t="shared" si="286"/>
        <v>0</v>
      </c>
      <c r="AY375" s="16">
        <f t="shared" si="287"/>
        <v>0</v>
      </c>
      <c r="AZ375" s="18">
        <f t="shared" si="288"/>
        <v>0</v>
      </c>
      <c r="BA375" s="18">
        <f t="shared" si="289"/>
        <v>0</v>
      </c>
      <c r="BB375" s="18">
        <f t="shared" si="290"/>
        <v>0</v>
      </c>
      <c r="BC375" s="18">
        <f t="shared" si="291"/>
        <v>0</v>
      </c>
      <c r="BD375" s="18">
        <f t="shared" si="292"/>
        <v>0</v>
      </c>
      <c r="BE375" s="18">
        <f t="shared" si="293"/>
        <v>0</v>
      </c>
      <c r="BF375" s="18">
        <f t="shared" si="294"/>
        <v>0</v>
      </c>
      <c r="BG375" s="18">
        <f t="shared" si="295"/>
        <v>0</v>
      </c>
      <c r="BH375" s="18">
        <f t="shared" si="296"/>
        <v>0</v>
      </c>
    </row>
    <row r="376" spans="9:60" x14ac:dyDescent="0.25">
      <c r="I376" s="2">
        <f t="shared" si="257"/>
        <v>0</v>
      </c>
      <c r="J376" s="2">
        <f t="shared" si="258"/>
        <v>0</v>
      </c>
      <c r="K376" s="12" t="str">
        <f>IFERROR(VLOOKUP(B376,Sheet3!$A$1:$C$500,3,0),"")</f>
        <v/>
      </c>
      <c r="L376" s="2">
        <f t="shared" si="259"/>
        <v>0</v>
      </c>
      <c r="M376" s="2">
        <f t="shared" si="260"/>
        <v>0</v>
      </c>
      <c r="N376">
        <f t="shared" si="256"/>
        <v>0</v>
      </c>
      <c r="O376">
        <f>SUMPRODUCT(($B376=[1]程序注册表!$C$2:$C$3000)*($O$1=[1]程序注册表!$F$2:$F$3000)*([1]程序注册表!$X$2:$X$3000))</f>
        <v>0</v>
      </c>
      <c r="P376">
        <f>SUMPRODUCT(($B376=[1]程序注册表!$C$2:$C$3000)*($P$1=[1]程序注册表!$F$2:$F$3000)*([1]程序注册表!$X$2:$X$3000))</f>
        <v>0</v>
      </c>
      <c r="Q376">
        <f>SUMPRODUCT(($B376=[1]程序注册表!$C$2:$C$3000)*($Q$1=[1]程序注册表!$F$2:$F$3000)*([1]程序注册表!$X$2:$X$3000))</f>
        <v>0</v>
      </c>
      <c r="R376">
        <f>SUMPRODUCT(($B376=[1]程序注册表!$C$2:$C$3000)*($R$1=[1]程序注册表!$F$2:$F$3000)*([1]程序注册表!$X$2:$X$3000))</f>
        <v>0</v>
      </c>
      <c r="S376">
        <f>SUMPRODUCT(($B376=[1]程序注册表!$C$2:$C$3000)*($S$1=[1]程序注册表!$F$2:$F$3000)*([1]程序注册表!$X$2:$X$3000))</f>
        <v>0</v>
      </c>
      <c r="T376">
        <f>SUMPRODUCT(($B376=[1]程序注册表!$C$2:$C$3000)*($T$1=[1]程序注册表!$F$2:$F$3000)*([1]程序注册表!$X$2:$X$3000))</f>
        <v>0</v>
      </c>
      <c r="U376">
        <f>SUMPRODUCT(($B376=[1]程序注册表!$C$2:$C$3000)*($U$1=[1]程序注册表!$F$2:$F$3000)*([1]程序注册表!$X$2:$X$3000))</f>
        <v>0</v>
      </c>
      <c r="V376">
        <f>SUMPRODUCT(($B376=[1]程序注册表!$C$2:$C$3000)*($V$1=[1]程序注册表!$F$2:$F$3000)*([1]程序注册表!$X$2:$X$3000))</f>
        <v>0</v>
      </c>
      <c r="W376">
        <f>SUMPRODUCT(($B376=[1]程序注册表!$C$2:$C$3000)*($W$1=[1]程序注册表!$F$2:$F$3000)*([1]程序注册表!$X$2:$X$3000))</f>
        <v>0</v>
      </c>
      <c r="X376">
        <f>SUMPRODUCT(($B376=[1]程序注册表!$C$2:$C$3000)*($X$1=[1]程序注册表!$F$2:$F$3000)*([1]程序注册表!$X$2:$X$3000))</f>
        <v>0</v>
      </c>
      <c r="Y376" s="9">
        <f t="shared" si="261"/>
        <v>0</v>
      </c>
      <c r="Z376" s="9">
        <f t="shared" si="262"/>
        <v>0</v>
      </c>
      <c r="AA376" s="9">
        <f t="shared" si="263"/>
        <v>0</v>
      </c>
      <c r="AB376" s="9">
        <f t="shared" si="264"/>
        <v>0</v>
      </c>
      <c r="AC376" s="9">
        <f t="shared" si="265"/>
        <v>0</v>
      </c>
      <c r="AD376" s="9">
        <f t="shared" si="266"/>
        <v>0</v>
      </c>
      <c r="AE376" s="9">
        <f t="shared" si="267"/>
        <v>0</v>
      </c>
      <c r="AF376" s="9">
        <f t="shared" si="268"/>
        <v>0</v>
      </c>
      <c r="AG376" s="9">
        <f t="shared" si="269"/>
        <v>0</v>
      </c>
      <c r="AH376" s="14">
        <f t="shared" si="270"/>
        <v>0</v>
      </c>
      <c r="AI376" s="14">
        <f t="shared" si="271"/>
        <v>0</v>
      </c>
      <c r="AJ376" s="14">
        <f t="shared" si="272"/>
        <v>0</v>
      </c>
      <c r="AK376" s="14">
        <f t="shared" si="273"/>
        <v>0</v>
      </c>
      <c r="AL376" s="14">
        <f t="shared" si="274"/>
        <v>0</v>
      </c>
      <c r="AM376" s="14">
        <f t="shared" si="275"/>
        <v>0</v>
      </c>
      <c r="AN376" s="14">
        <f t="shared" si="276"/>
        <v>0</v>
      </c>
      <c r="AO376" s="14">
        <f t="shared" si="277"/>
        <v>0</v>
      </c>
      <c r="AP376" s="14">
        <f t="shared" si="278"/>
        <v>0</v>
      </c>
      <c r="AQ376" s="16">
        <f t="shared" si="279"/>
        <v>0</v>
      </c>
      <c r="AR376" s="16">
        <f t="shared" si="280"/>
        <v>0</v>
      </c>
      <c r="AS376" s="16">
        <f t="shared" si="281"/>
        <v>0</v>
      </c>
      <c r="AT376" s="16">
        <f t="shared" si="282"/>
        <v>0</v>
      </c>
      <c r="AU376" s="16">
        <f t="shared" si="283"/>
        <v>0</v>
      </c>
      <c r="AV376" s="16">
        <f t="shared" si="284"/>
        <v>0</v>
      </c>
      <c r="AW376" s="16">
        <f t="shared" si="285"/>
        <v>0</v>
      </c>
      <c r="AX376" s="16">
        <f t="shared" si="286"/>
        <v>0</v>
      </c>
      <c r="AY376" s="16">
        <f t="shared" si="287"/>
        <v>0</v>
      </c>
      <c r="AZ376" s="18">
        <f t="shared" si="288"/>
        <v>0</v>
      </c>
      <c r="BA376" s="18">
        <f t="shared" si="289"/>
        <v>0</v>
      </c>
      <c r="BB376" s="18">
        <f t="shared" si="290"/>
        <v>0</v>
      </c>
      <c r="BC376" s="18">
        <f t="shared" si="291"/>
        <v>0</v>
      </c>
      <c r="BD376" s="18">
        <f t="shared" si="292"/>
        <v>0</v>
      </c>
      <c r="BE376" s="18">
        <f t="shared" si="293"/>
        <v>0</v>
      </c>
      <c r="BF376" s="18">
        <f t="shared" si="294"/>
        <v>0</v>
      </c>
      <c r="BG376" s="18">
        <f t="shared" si="295"/>
        <v>0</v>
      </c>
      <c r="BH376" s="18">
        <f t="shared" si="296"/>
        <v>0</v>
      </c>
    </row>
    <row r="377" spans="9:60" x14ac:dyDescent="0.25">
      <c r="I377" s="2">
        <f t="shared" si="257"/>
        <v>0</v>
      </c>
      <c r="J377" s="2">
        <f t="shared" si="258"/>
        <v>0</v>
      </c>
      <c r="K377" s="12" t="str">
        <f>IFERROR(VLOOKUP(B377,Sheet3!$A$1:$C$500,3,0),"")</f>
        <v/>
      </c>
      <c r="L377" s="2">
        <f t="shared" si="259"/>
        <v>0</v>
      </c>
      <c r="M377" s="2">
        <f t="shared" si="260"/>
        <v>0</v>
      </c>
      <c r="N377">
        <f t="shared" ref="N377:N440" si="297">SUM(O377:X377)*C377/60-G377</f>
        <v>0</v>
      </c>
      <c r="O377">
        <f>SUMPRODUCT(($B377=[1]程序注册表!$C$2:$C$3000)*($O$1=[1]程序注册表!$F$2:$F$3000)*([1]程序注册表!$X$2:$X$3000))</f>
        <v>0</v>
      </c>
      <c r="P377">
        <f>SUMPRODUCT(($B377=[1]程序注册表!$C$2:$C$3000)*($P$1=[1]程序注册表!$F$2:$F$3000)*([1]程序注册表!$X$2:$X$3000))</f>
        <v>0</v>
      </c>
      <c r="Q377">
        <f>SUMPRODUCT(($B377=[1]程序注册表!$C$2:$C$3000)*($Q$1=[1]程序注册表!$F$2:$F$3000)*([1]程序注册表!$X$2:$X$3000))</f>
        <v>0</v>
      </c>
      <c r="R377">
        <f>SUMPRODUCT(($B377=[1]程序注册表!$C$2:$C$3000)*($R$1=[1]程序注册表!$F$2:$F$3000)*([1]程序注册表!$X$2:$X$3000))</f>
        <v>0</v>
      </c>
      <c r="S377">
        <f>SUMPRODUCT(($B377=[1]程序注册表!$C$2:$C$3000)*($S$1=[1]程序注册表!$F$2:$F$3000)*([1]程序注册表!$X$2:$X$3000))</f>
        <v>0</v>
      </c>
      <c r="T377">
        <f>SUMPRODUCT(($B377=[1]程序注册表!$C$2:$C$3000)*($T$1=[1]程序注册表!$F$2:$F$3000)*([1]程序注册表!$X$2:$X$3000))</f>
        <v>0</v>
      </c>
      <c r="U377">
        <f>SUMPRODUCT(($B377=[1]程序注册表!$C$2:$C$3000)*($U$1=[1]程序注册表!$F$2:$F$3000)*([1]程序注册表!$X$2:$X$3000))</f>
        <v>0</v>
      </c>
      <c r="V377">
        <f>SUMPRODUCT(($B377=[1]程序注册表!$C$2:$C$3000)*($V$1=[1]程序注册表!$F$2:$F$3000)*([1]程序注册表!$X$2:$X$3000))</f>
        <v>0</v>
      </c>
      <c r="W377">
        <f>SUMPRODUCT(($B377=[1]程序注册表!$C$2:$C$3000)*($W$1=[1]程序注册表!$F$2:$F$3000)*([1]程序注册表!$X$2:$X$3000))</f>
        <v>0</v>
      </c>
      <c r="X377">
        <f>SUMPRODUCT(($B377=[1]程序注册表!$C$2:$C$3000)*($X$1=[1]程序注册表!$F$2:$F$3000)*([1]程序注册表!$X$2:$X$3000))</f>
        <v>0</v>
      </c>
      <c r="Y377" s="9">
        <f t="shared" si="261"/>
        <v>0</v>
      </c>
      <c r="Z377" s="9">
        <f t="shared" si="262"/>
        <v>0</v>
      </c>
      <c r="AA377" s="9">
        <f t="shared" si="263"/>
        <v>0</v>
      </c>
      <c r="AB377" s="9">
        <f t="shared" si="264"/>
        <v>0</v>
      </c>
      <c r="AC377" s="9">
        <f t="shared" si="265"/>
        <v>0</v>
      </c>
      <c r="AD377" s="9">
        <f t="shared" si="266"/>
        <v>0</v>
      </c>
      <c r="AE377" s="9">
        <f t="shared" si="267"/>
        <v>0</v>
      </c>
      <c r="AF377" s="9">
        <f t="shared" si="268"/>
        <v>0</v>
      </c>
      <c r="AG377" s="9">
        <f t="shared" si="269"/>
        <v>0</v>
      </c>
      <c r="AH377" s="14">
        <f t="shared" si="270"/>
        <v>0</v>
      </c>
      <c r="AI377" s="14">
        <f t="shared" si="271"/>
        <v>0</v>
      </c>
      <c r="AJ377" s="14">
        <f t="shared" si="272"/>
        <v>0</v>
      </c>
      <c r="AK377" s="14">
        <f t="shared" si="273"/>
        <v>0</v>
      </c>
      <c r="AL377" s="14">
        <f t="shared" si="274"/>
        <v>0</v>
      </c>
      <c r="AM377" s="14">
        <f t="shared" si="275"/>
        <v>0</v>
      </c>
      <c r="AN377" s="14">
        <f t="shared" si="276"/>
        <v>0</v>
      </c>
      <c r="AO377" s="14">
        <f t="shared" si="277"/>
        <v>0</v>
      </c>
      <c r="AP377" s="14">
        <f t="shared" si="278"/>
        <v>0</v>
      </c>
      <c r="AQ377" s="16">
        <f t="shared" si="279"/>
        <v>0</v>
      </c>
      <c r="AR377" s="16">
        <f t="shared" si="280"/>
        <v>0</v>
      </c>
      <c r="AS377" s="16">
        <f t="shared" si="281"/>
        <v>0</v>
      </c>
      <c r="AT377" s="16">
        <f t="shared" si="282"/>
        <v>0</v>
      </c>
      <c r="AU377" s="16">
        <f t="shared" si="283"/>
        <v>0</v>
      </c>
      <c r="AV377" s="16">
        <f t="shared" si="284"/>
        <v>0</v>
      </c>
      <c r="AW377" s="16">
        <f t="shared" si="285"/>
        <v>0</v>
      </c>
      <c r="AX377" s="16">
        <f t="shared" si="286"/>
        <v>0</v>
      </c>
      <c r="AY377" s="16">
        <f t="shared" si="287"/>
        <v>0</v>
      </c>
      <c r="AZ377" s="18">
        <f t="shared" si="288"/>
        <v>0</v>
      </c>
      <c r="BA377" s="18">
        <f t="shared" si="289"/>
        <v>0</v>
      </c>
      <c r="BB377" s="18">
        <f t="shared" si="290"/>
        <v>0</v>
      </c>
      <c r="BC377" s="18">
        <f t="shared" si="291"/>
        <v>0</v>
      </c>
      <c r="BD377" s="18">
        <f t="shared" si="292"/>
        <v>0</v>
      </c>
      <c r="BE377" s="18">
        <f t="shared" si="293"/>
        <v>0</v>
      </c>
      <c r="BF377" s="18">
        <f t="shared" si="294"/>
        <v>0</v>
      </c>
      <c r="BG377" s="18">
        <f t="shared" si="295"/>
        <v>0</v>
      </c>
      <c r="BH377" s="18">
        <f t="shared" si="296"/>
        <v>0</v>
      </c>
    </row>
    <row r="378" spans="9:60" x14ac:dyDescent="0.25">
      <c r="I378" s="2">
        <f t="shared" si="257"/>
        <v>0</v>
      </c>
      <c r="J378" s="2">
        <f t="shared" si="258"/>
        <v>0</v>
      </c>
      <c r="K378" s="12" t="str">
        <f>IFERROR(VLOOKUP(B378,Sheet3!$A$1:$C$500,3,0),"")</f>
        <v/>
      </c>
      <c r="L378" s="2">
        <f t="shared" si="259"/>
        <v>0</v>
      </c>
      <c r="M378" s="2">
        <f t="shared" si="260"/>
        <v>0</v>
      </c>
      <c r="N378">
        <f t="shared" si="297"/>
        <v>0</v>
      </c>
      <c r="O378">
        <f>SUMPRODUCT(($B378=[1]程序注册表!$C$2:$C$3000)*($O$1=[1]程序注册表!$F$2:$F$3000)*([1]程序注册表!$X$2:$X$3000))</f>
        <v>0</v>
      </c>
      <c r="P378">
        <f>SUMPRODUCT(($B378=[1]程序注册表!$C$2:$C$3000)*($P$1=[1]程序注册表!$F$2:$F$3000)*([1]程序注册表!$X$2:$X$3000))</f>
        <v>0</v>
      </c>
      <c r="Q378">
        <f>SUMPRODUCT(($B378=[1]程序注册表!$C$2:$C$3000)*($Q$1=[1]程序注册表!$F$2:$F$3000)*([1]程序注册表!$X$2:$X$3000))</f>
        <v>0</v>
      </c>
      <c r="R378">
        <f>SUMPRODUCT(($B378=[1]程序注册表!$C$2:$C$3000)*($R$1=[1]程序注册表!$F$2:$F$3000)*([1]程序注册表!$X$2:$X$3000))</f>
        <v>0</v>
      </c>
      <c r="S378">
        <f>SUMPRODUCT(($B378=[1]程序注册表!$C$2:$C$3000)*($S$1=[1]程序注册表!$F$2:$F$3000)*([1]程序注册表!$X$2:$X$3000))</f>
        <v>0</v>
      </c>
      <c r="T378">
        <f>SUMPRODUCT(($B378=[1]程序注册表!$C$2:$C$3000)*($T$1=[1]程序注册表!$F$2:$F$3000)*([1]程序注册表!$X$2:$X$3000))</f>
        <v>0</v>
      </c>
      <c r="U378">
        <f>SUMPRODUCT(($B378=[1]程序注册表!$C$2:$C$3000)*($U$1=[1]程序注册表!$F$2:$F$3000)*([1]程序注册表!$X$2:$X$3000))</f>
        <v>0</v>
      </c>
      <c r="V378">
        <f>SUMPRODUCT(($B378=[1]程序注册表!$C$2:$C$3000)*($V$1=[1]程序注册表!$F$2:$F$3000)*([1]程序注册表!$X$2:$X$3000))</f>
        <v>0</v>
      </c>
      <c r="W378">
        <f>SUMPRODUCT(($B378=[1]程序注册表!$C$2:$C$3000)*($W$1=[1]程序注册表!$F$2:$F$3000)*([1]程序注册表!$X$2:$X$3000))</f>
        <v>0</v>
      </c>
      <c r="X378">
        <f>SUMPRODUCT(($B378=[1]程序注册表!$C$2:$C$3000)*($X$1=[1]程序注册表!$F$2:$F$3000)*([1]程序注册表!$X$2:$X$3000))</f>
        <v>0</v>
      </c>
      <c r="Y378" s="9">
        <f t="shared" si="261"/>
        <v>0</v>
      </c>
      <c r="Z378" s="9">
        <f t="shared" si="262"/>
        <v>0</v>
      </c>
      <c r="AA378" s="9">
        <f t="shared" si="263"/>
        <v>0</v>
      </c>
      <c r="AB378" s="9">
        <f t="shared" si="264"/>
        <v>0</v>
      </c>
      <c r="AC378" s="9">
        <f t="shared" si="265"/>
        <v>0</v>
      </c>
      <c r="AD378" s="9">
        <f t="shared" si="266"/>
        <v>0</v>
      </c>
      <c r="AE378" s="9">
        <f t="shared" si="267"/>
        <v>0</v>
      </c>
      <c r="AF378" s="9">
        <f t="shared" si="268"/>
        <v>0</v>
      </c>
      <c r="AG378" s="9">
        <f t="shared" si="269"/>
        <v>0</v>
      </c>
      <c r="AH378" s="14">
        <f t="shared" si="270"/>
        <v>0</v>
      </c>
      <c r="AI378" s="14">
        <f t="shared" si="271"/>
        <v>0</v>
      </c>
      <c r="AJ378" s="14">
        <f t="shared" si="272"/>
        <v>0</v>
      </c>
      <c r="AK378" s="14">
        <f t="shared" si="273"/>
        <v>0</v>
      </c>
      <c r="AL378" s="14">
        <f t="shared" si="274"/>
        <v>0</v>
      </c>
      <c r="AM378" s="14">
        <f t="shared" si="275"/>
        <v>0</v>
      </c>
      <c r="AN378" s="14">
        <f t="shared" si="276"/>
        <v>0</v>
      </c>
      <c r="AO378" s="14">
        <f t="shared" si="277"/>
        <v>0</v>
      </c>
      <c r="AP378" s="14">
        <f t="shared" si="278"/>
        <v>0</v>
      </c>
      <c r="AQ378" s="16">
        <f t="shared" si="279"/>
        <v>0</v>
      </c>
      <c r="AR378" s="16">
        <f t="shared" si="280"/>
        <v>0</v>
      </c>
      <c r="AS378" s="16">
        <f t="shared" si="281"/>
        <v>0</v>
      </c>
      <c r="AT378" s="16">
        <f t="shared" si="282"/>
        <v>0</v>
      </c>
      <c r="AU378" s="16">
        <f t="shared" si="283"/>
        <v>0</v>
      </c>
      <c r="AV378" s="16">
        <f t="shared" si="284"/>
        <v>0</v>
      </c>
      <c r="AW378" s="16">
        <f t="shared" si="285"/>
        <v>0</v>
      </c>
      <c r="AX378" s="16">
        <f t="shared" si="286"/>
        <v>0</v>
      </c>
      <c r="AY378" s="16">
        <f t="shared" si="287"/>
        <v>0</v>
      </c>
      <c r="AZ378" s="18">
        <f t="shared" si="288"/>
        <v>0</v>
      </c>
      <c r="BA378" s="18">
        <f t="shared" si="289"/>
        <v>0</v>
      </c>
      <c r="BB378" s="18">
        <f t="shared" si="290"/>
        <v>0</v>
      </c>
      <c r="BC378" s="18">
        <f t="shared" si="291"/>
        <v>0</v>
      </c>
      <c r="BD378" s="18">
        <f t="shared" si="292"/>
        <v>0</v>
      </c>
      <c r="BE378" s="18">
        <f t="shared" si="293"/>
        <v>0</v>
      </c>
      <c r="BF378" s="18">
        <f t="shared" si="294"/>
        <v>0</v>
      </c>
      <c r="BG378" s="18">
        <f t="shared" si="295"/>
        <v>0</v>
      </c>
      <c r="BH378" s="18">
        <f t="shared" si="296"/>
        <v>0</v>
      </c>
    </row>
    <row r="379" spans="9:60" x14ac:dyDescent="0.25">
      <c r="I379" s="2">
        <f t="shared" si="257"/>
        <v>0</v>
      </c>
      <c r="J379" s="2">
        <f t="shared" si="258"/>
        <v>0</v>
      </c>
      <c r="K379" s="12" t="str">
        <f>IFERROR(VLOOKUP(B379,Sheet3!$A$1:$C$500,3,0),"")</f>
        <v/>
      </c>
      <c r="L379" s="2">
        <f t="shared" si="259"/>
        <v>0</v>
      </c>
      <c r="M379" s="2">
        <f t="shared" si="260"/>
        <v>0</v>
      </c>
      <c r="N379">
        <f t="shared" si="297"/>
        <v>0</v>
      </c>
      <c r="O379">
        <f>SUMPRODUCT(($B379=[1]程序注册表!$C$2:$C$3000)*($O$1=[1]程序注册表!$F$2:$F$3000)*([1]程序注册表!$X$2:$X$3000))</f>
        <v>0</v>
      </c>
      <c r="P379">
        <f>SUMPRODUCT(($B379=[1]程序注册表!$C$2:$C$3000)*($P$1=[1]程序注册表!$F$2:$F$3000)*([1]程序注册表!$X$2:$X$3000))</f>
        <v>0</v>
      </c>
      <c r="Q379">
        <f>SUMPRODUCT(($B379=[1]程序注册表!$C$2:$C$3000)*($Q$1=[1]程序注册表!$F$2:$F$3000)*([1]程序注册表!$X$2:$X$3000))</f>
        <v>0</v>
      </c>
      <c r="R379">
        <f>SUMPRODUCT(($B379=[1]程序注册表!$C$2:$C$3000)*($R$1=[1]程序注册表!$F$2:$F$3000)*([1]程序注册表!$X$2:$X$3000))</f>
        <v>0</v>
      </c>
      <c r="S379">
        <f>SUMPRODUCT(($B379=[1]程序注册表!$C$2:$C$3000)*($S$1=[1]程序注册表!$F$2:$F$3000)*([1]程序注册表!$X$2:$X$3000))</f>
        <v>0</v>
      </c>
      <c r="T379">
        <f>SUMPRODUCT(($B379=[1]程序注册表!$C$2:$C$3000)*($T$1=[1]程序注册表!$F$2:$F$3000)*([1]程序注册表!$X$2:$X$3000))</f>
        <v>0</v>
      </c>
      <c r="U379">
        <f>SUMPRODUCT(($B379=[1]程序注册表!$C$2:$C$3000)*($U$1=[1]程序注册表!$F$2:$F$3000)*([1]程序注册表!$X$2:$X$3000))</f>
        <v>0</v>
      </c>
      <c r="V379">
        <f>SUMPRODUCT(($B379=[1]程序注册表!$C$2:$C$3000)*($V$1=[1]程序注册表!$F$2:$F$3000)*([1]程序注册表!$X$2:$X$3000))</f>
        <v>0</v>
      </c>
      <c r="W379">
        <f>SUMPRODUCT(($B379=[1]程序注册表!$C$2:$C$3000)*($W$1=[1]程序注册表!$F$2:$F$3000)*([1]程序注册表!$X$2:$X$3000))</f>
        <v>0</v>
      </c>
      <c r="X379">
        <f>SUMPRODUCT(($B379=[1]程序注册表!$C$2:$C$3000)*($X$1=[1]程序注册表!$F$2:$F$3000)*([1]程序注册表!$X$2:$X$3000))</f>
        <v>0</v>
      </c>
      <c r="Y379" s="9">
        <f t="shared" si="261"/>
        <v>0</v>
      </c>
      <c r="Z379" s="9">
        <f t="shared" si="262"/>
        <v>0</v>
      </c>
      <c r="AA379" s="9">
        <f t="shared" si="263"/>
        <v>0</v>
      </c>
      <c r="AB379" s="9">
        <f t="shared" si="264"/>
        <v>0</v>
      </c>
      <c r="AC379" s="9">
        <f t="shared" si="265"/>
        <v>0</v>
      </c>
      <c r="AD379" s="9">
        <f t="shared" si="266"/>
        <v>0</v>
      </c>
      <c r="AE379" s="9">
        <f t="shared" si="267"/>
        <v>0</v>
      </c>
      <c r="AF379" s="9">
        <f t="shared" si="268"/>
        <v>0</v>
      </c>
      <c r="AG379" s="9">
        <f t="shared" si="269"/>
        <v>0</v>
      </c>
      <c r="AH379" s="14">
        <f t="shared" si="270"/>
        <v>0</v>
      </c>
      <c r="AI379" s="14">
        <f t="shared" si="271"/>
        <v>0</v>
      </c>
      <c r="AJ379" s="14">
        <f t="shared" si="272"/>
        <v>0</v>
      </c>
      <c r="AK379" s="14">
        <f t="shared" si="273"/>
        <v>0</v>
      </c>
      <c r="AL379" s="14">
        <f t="shared" si="274"/>
        <v>0</v>
      </c>
      <c r="AM379" s="14">
        <f t="shared" si="275"/>
        <v>0</v>
      </c>
      <c r="AN379" s="14">
        <f t="shared" si="276"/>
        <v>0</v>
      </c>
      <c r="AO379" s="14">
        <f t="shared" si="277"/>
        <v>0</v>
      </c>
      <c r="AP379" s="14">
        <f t="shared" si="278"/>
        <v>0</v>
      </c>
      <c r="AQ379" s="16">
        <f t="shared" si="279"/>
        <v>0</v>
      </c>
      <c r="AR379" s="16">
        <f t="shared" si="280"/>
        <v>0</v>
      </c>
      <c r="AS379" s="16">
        <f t="shared" si="281"/>
        <v>0</v>
      </c>
      <c r="AT379" s="16">
        <f t="shared" si="282"/>
        <v>0</v>
      </c>
      <c r="AU379" s="16">
        <f t="shared" si="283"/>
        <v>0</v>
      </c>
      <c r="AV379" s="16">
        <f t="shared" si="284"/>
        <v>0</v>
      </c>
      <c r="AW379" s="16">
        <f t="shared" si="285"/>
        <v>0</v>
      </c>
      <c r="AX379" s="16">
        <f t="shared" si="286"/>
        <v>0</v>
      </c>
      <c r="AY379" s="16">
        <f t="shared" si="287"/>
        <v>0</v>
      </c>
      <c r="AZ379" s="18">
        <f t="shared" si="288"/>
        <v>0</v>
      </c>
      <c r="BA379" s="18">
        <f t="shared" si="289"/>
        <v>0</v>
      </c>
      <c r="BB379" s="18">
        <f t="shared" si="290"/>
        <v>0</v>
      </c>
      <c r="BC379" s="18">
        <f t="shared" si="291"/>
        <v>0</v>
      </c>
      <c r="BD379" s="18">
        <f t="shared" si="292"/>
        <v>0</v>
      </c>
      <c r="BE379" s="18">
        <f t="shared" si="293"/>
        <v>0</v>
      </c>
      <c r="BF379" s="18">
        <f t="shared" si="294"/>
        <v>0</v>
      </c>
      <c r="BG379" s="18">
        <f t="shared" si="295"/>
        <v>0</v>
      </c>
      <c r="BH379" s="18">
        <f t="shared" si="296"/>
        <v>0</v>
      </c>
    </row>
    <row r="380" spans="9:60" x14ac:dyDescent="0.25">
      <c r="I380" s="2">
        <f t="shared" si="257"/>
        <v>0</v>
      </c>
      <c r="J380" s="2">
        <f t="shared" si="258"/>
        <v>0</v>
      </c>
      <c r="K380" s="12" t="str">
        <f>IFERROR(VLOOKUP(B380,Sheet3!$A$1:$C$500,3,0),"")</f>
        <v/>
      </c>
      <c r="L380" s="2">
        <f t="shared" si="259"/>
        <v>0</v>
      </c>
      <c r="M380" s="2">
        <f t="shared" si="260"/>
        <v>0</v>
      </c>
      <c r="N380">
        <f t="shared" si="297"/>
        <v>0</v>
      </c>
      <c r="O380">
        <f>SUMPRODUCT(($B380=[1]程序注册表!$C$2:$C$3000)*($O$1=[1]程序注册表!$F$2:$F$3000)*([1]程序注册表!$X$2:$X$3000))</f>
        <v>0</v>
      </c>
      <c r="P380">
        <f>SUMPRODUCT(($B380=[1]程序注册表!$C$2:$C$3000)*($P$1=[1]程序注册表!$F$2:$F$3000)*([1]程序注册表!$X$2:$X$3000))</f>
        <v>0</v>
      </c>
      <c r="Q380">
        <f>SUMPRODUCT(($B380=[1]程序注册表!$C$2:$C$3000)*($Q$1=[1]程序注册表!$F$2:$F$3000)*([1]程序注册表!$X$2:$X$3000))</f>
        <v>0</v>
      </c>
      <c r="R380">
        <f>SUMPRODUCT(($B380=[1]程序注册表!$C$2:$C$3000)*($R$1=[1]程序注册表!$F$2:$F$3000)*([1]程序注册表!$X$2:$X$3000))</f>
        <v>0</v>
      </c>
      <c r="S380">
        <f>SUMPRODUCT(($B380=[1]程序注册表!$C$2:$C$3000)*($S$1=[1]程序注册表!$F$2:$F$3000)*([1]程序注册表!$X$2:$X$3000))</f>
        <v>0</v>
      </c>
      <c r="T380">
        <f>SUMPRODUCT(($B380=[1]程序注册表!$C$2:$C$3000)*($T$1=[1]程序注册表!$F$2:$F$3000)*([1]程序注册表!$X$2:$X$3000))</f>
        <v>0</v>
      </c>
      <c r="U380">
        <f>SUMPRODUCT(($B380=[1]程序注册表!$C$2:$C$3000)*($U$1=[1]程序注册表!$F$2:$F$3000)*([1]程序注册表!$X$2:$X$3000))</f>
        <v>0</v>
      </c>
      <c r="V380">
        <f>SUMPRODUCT(($B380=[1]程序注册表!$C$2:$C$3000)*($V$1=[1]程序注册表!$F$2:$F$3000)*([1]程序注册表!$X$2:$X$3000))</f>
        <v>0</v>
      </c>
      <c r="W380">
        <f>SUMPRODUCT(($B380=[1]程序注册表!$C$2:$C$3000)*($W$1=[1]程序注册表!$F$2:$F$3000)*([1]程序注册表!$X$2:$X$3000))</f>
        <v>0</v>
      </c>
      <c r="X380">
        <f>SUMPRODUCT(($B380=[1]程序注册表!$C$2:$C$3000)*($X$1=[1]程序注册表!$F$2:$F$3000)*([1]程序注册表!$X$2:$X$3000))</f>
        <v>0</v>
      </c>
      <c r="Y380" s="9">
        <f t="shared" si="261"/>
        <v>0</v>
      </c>
      <c r="Z380" s="9">
        <f t="shared" si="262"/>
        <v>0</v>
      </c>
      <c r="AA380" s="9">
        <f t="shared" si="263"/>
        <v>0</v>
      </c>
      <c r="AB380" s="9">
        <f t="shared" si="264"/>
        <v>0</v>
      </c>
      <c r="AC380" s="9">
        <f t="shared" si="265"/>
        <v>0</v>
      </c>
      <c r="AD380" s="9">
        <f t="shared" si="266"/>
        <v>0</v>
      </c>
      <c r="AE380" s="9">
        <f t="shared" si="267"/>
        <v>0</v>
      </c>
      <c r="AF380" s="9">
        <f t="shared" si="268"/>
        <v>0</v>
      </c>
      <c r="AG380" s="9">
        <f t="shared" si="269"/>
        <v>0</v>
      </c>
      <c r="AH380" s="14">
        <f t="shared" si="270"/>
        <v>0</v>
      </c>
      <c r="AI380" s="14">
        <f t="shared" si="271"/>
        <v>0</v>
      </c>
      <c r="AJ380" s="14">
        <f t="shared" si="272"/>
        <v>0</v>
      </c>
      <c r="AK380" s="14">
        <f t="shared" si="273"/>
        <v>0</v>
      </c>
      <c r="AL380" s="14">
        <f t="shared" si="274"/>
        <v>0</v>
      </c>
      <c r="AM380" s="14">
        <f t="shared" si="275"/>
        <v>0</v>
      </c>
      <c r="AN380" s="14">
        <f t="shared" si="276"/>
        <v>0</v>
      </c>
      <c r="AO380" s="14">
        <f t="shared" si="277"/>
        <v>0</v>
      </c>
      <c r="AP380" s="14">
        <f t="shared" si="278"/>
        <v>0</v>
      </c>
      <c r="AQ380" s="16">
        <f t="shared" si="279"/>
        <v>0</v>
      </c>
      <c r="AR380" s="16">
        <f t="shared" si="280"/>
        <v>0</v>
      </c>
      <c r="AS380" s="16">
        <f t="shared" si="281"/>
        <v>0</v>
      </c>
      <c r="AT380" s="16">
        <f t="shared" si="282"/>
        <v>0</v>
      </c>
      <c r="AU380" s="16">
        <f t="shared" si="283"/>
        <v>0</v>
      </c>
      <c r="AV380" s="16">
        <f t="shared" si="284"/>
        <v>0</v>
      </c>
      <c r="AW380" s="16">
        <f t="shared" si="285"/>
        <v>0</v>
      </c>
      <c r="AX380" s="16">
        <f t="shared" si="286"/>
        <v>0</v>
      </c>
      <c r="AY380" s="16">
        <f t="shared" si="287"/>
        <v>0</v>
      </c>
      <c r="AZ380" s="18">
        <f t="shared" si="288"/>
        <v>0</v>
      </c>
      <c r="BA380" s="18">
        <f t="shared" si="289"/>
        <v>0</v>
      </c>
      <c r="BB380" s="18">
        <f t="shared" si="290"/>
        <v>0</v>
      </c>
      <c r="BC380" s="18">
        <f t="shared" si="291"/>
        <v>0</v>
      </c>
      <c r="BD380" s="18">
        <f t="shared" si="292"/>
        <v>0</v>
      </c>
      <c r="BE380" s="18">
        <f t="shared" si="293"/>
        <v>0</v>
      </c>
      <c r="BF380" s="18">
        <f t="shared" si="294"/>
        <v>0</v>
      </c>
      <c r="BG380" s="18">
        <f t="shared" si="295"/>
        <v>0</v>
      </c>
      <c r="BH380" s="18">
        <f t="shared" si="296"/>
        <v>0</v>
      </c>
    </row>
    <row r="381" spans="9:60" x14ac:dyDescent="0.25">
      <c r="I381" s="2">
        <f t="shared" si="257"/>
        <v>0</v>
      </c>
      <c r="J381" s="2">
        <f t="shared" si="258"/>
        <v>0</v>
      </c>
      <c r="K381" s="12" t="str">
        <f>IFERROR(VLOOKUP(B381,Sheet3!$A$1:$C$500,3,0),"")</f>
        <v/>
      </c>
      <c r="L381" s="2">
        <f t="shared" si="259"/>
        <v>0</v>
      </c>
      <c r="M381" s="2">
        <f t="shared" si="260"/>
        <v>0</v>
      </c>
      <c r="N381">
        <f t="shared" si="297"/>
        <v>0</v>
      </c>
      <c r="O381">
        <f>SUMPRODUCT(($B381=[1]程序注册表!$C$2:$C$3000)*($O$1=[1]程序注册表!$F$2:$F$3000)*([1]程序注册表!$X$2:$X$3000))</f>
        <v>0</v>
      </c>
      <c r="P381">
        <f>SUMPRODUCT(($B381=[1]程序注册表!$C$2:$C$3000)*($P$1=[1]程序注册表!$F$2:$F$3000)*([1]程序注册表!$X$2:$X$3000))</f>
        <v>0</v>
      </c>
      <c r="Q381">
        <f>SUMPRODUCT(($B381=[1]程序注册表!$C$2:$C$3000)*($Q$1=[1]程序注册表!$F$2:$F$3000)*([1]程序注册表!$X$2:$X$3000))</f>
        <v>0</v>
      </c>
      <c r="R381">
        <f>SUMPRODUCT(($B381=[1]程序注册表!$C$2:$C$3000)*($R$1=[1]程序注册表!$F$2:$F$3000)*([1]程序注册表!$X$2:$X$3000))</f>
        <v>0</v>
      </c>
      <c r="S381">
        <f>SUMPRODUCT(($B381=[1]程序注册表!$C$2:$C$3000)*($S$1=[1]程序注册表!$F$2:$F$3000)*([1]程序注册表!$X$2:$X$3000))</f>
        <v>0</v>
      </c>
      <c r="T381">
        <f>SUMPRODUCT(($B381=[1]程序注册表!$C$2:$C$3000)*($T$1=[1]程序注册表!$F$2:$F$3000)*([1]程序注册表!$X$2:$X$3000))</f>
        <v>0</v>
      </c>
      <c r="U381">
        <f>SUMPRODUCT(($B381=[1]程序注册表!$C$2:$C$3000)*($U$1=[1]程序注册表!$F$2:$F$3000)*([1]程序注册表!$X$2:$X$3000))</f>
        <v>0</v>
      </c>
      <c r="V381">
        <f>SUMPRODUCT(($B381=[1]程序注册表!$C$2:$C$3000)*($V$1=[1]程序注册表!$F$2:$F$3000)*([1]程序注册表!$X$2:$X$3000))</f>
        <v>0</v>
      </c>
      <c r="W381">
        <f>SUMPRODUCT(($B381=[1]程序注册表!$C$2:$C$3000)*($W$1=[1]程序注册表!$F$2:$F$3000)*([1]程序注册表!$X$2:$X$3000))</f>
        <v>0</v>
      </c>
      <c r="X381">
        <f>SUMPRODUCT(($B381=[1]程序注册表!$C$2:$C$3000)*($X$1=[1]程序注册表!$F$2:$F$3000)*([1]程序注册表!$X$2:$X$3000))</f>
        <v>0</v>
      </c>
      <c r="Y381" s="9">
        <f t="shared" si="261"/>
        <v>0</v>
      </c>
      <c r="Z381" s="9">
        <f t="shared" si="262"/>
        <v>0</v>
      </c>
      <c r="AA381" s="9">
        <f t="shared" si="263"/>
        <v>0</v>
      </c>
      <c r="AB381" s="9">
        <f t="shared" si="264"/>
        <v>0</v>
      </c>
      <c r="AC381" s="9">
        <f t="shared" si="265"/>
        <v>0</v>
      </c>
      <c r="AD381" s="9">
        <f t="shared" si="266"/>
        <v>0</v>
      </c>
      <c r="AE381" s="9">
        <f t="shared" si="267"/>
        <v>0</v>
      </c>
      <c r="AF381" s="9">
        <f t="shared" si="268"/>
        <v>0</v>
      </c>
      <c r="AG381" s="9">
        <f t="shared" si="269"/>
        <v>0</v>
      </c>
      <c r="AH381" s="14">
        <f t="shared" si="270"/>
        <v>0</v>
      </c>
      <c r="AI381" s="14">
        <f t="shared" si="271"/>
        <v>0</v>
      </c>
      <c r="AJ381" s="14">
        <f t="shared" si="272"/>
        <v>0</v>
      </c>
      <c r="AK381" s="14">
        <f t="shared" si="273"/>
        <v>0</v>
      </c>
      <c r="AL381" s="14">
        <f t="shared" si="274"/>
        <v>0</v>
      </c>
      <c r="AM381" s="14">
        <f t="shared" si="275"/>
        <v>0</v>
      </c>
      <c r="AN381" s="14">
        <f t="shared" si="276"/>
        <v>0</v>
      </c>
      <c r="AO381" s="14">
        <f t="shared" si="277"/>
        <v>0</v>
      </c>
      <c r="AP381" s="14">
        <f t="shared" si="278"/>
        <v>0</v>
      </c>
      <c r="AQ381" s="16">
        <f t="shared" si="279"/>
        <v>0</v>
      </c>
      <c r="AR381" s="16">
        <f t="shared" si="280"/>
        <v>0</v>
      </c>
      <c r="AS381" s="16">
        <f t="shared" si="281"/>
        <v>0</v>
      </c>
      <c r="AT381" s="16">
        <f t="shared" si="282"/>
        <v>0</v>
      </c>
      <c r="AU381" s="16">
        <f t="shared" si="283"/>
        <v>0</v>
      </c>
      <c r="AV381" s="16">
        <f t="shared" si="284"/>
        <v>0</v>
      </c>
      <c r="AW381" s="16">
        <f t="shared" si="285"/>
        <v>0</v>
      </c>
      <c r="AX381" s="16">
        <f t="shared" si="286"/>
        <v>0</v>
      </c>
      <c r="AY381" s="16">
        <f t="shared" si="287"/>
        <v>0</v>
      </c>
      <c r="AZ381" s="18">
        <f t="shared" si="288"/>
        <v>0</v>
      </c>
      <c r="BA381" s="18">
        <f t="shared" si="289"/>
        <v>0</v>
      </c>
      <c r="BB381" s="18">
        <f t="shared" si="290"/>
        <v>0</v>
      </c>
      <c r="BC381" s="18">
        <f t="shared" si="291"/>
        <v>0</v>
      </c>
      <c r="BD381" s="18">
        <f t="shared" si="292"/>
        <v>0</v>
      </c>
      <c r="BE381" s="18">
        <f t="shared" si="293"/>
        <v>0</v>
      </c>
      <c r="BF381" s="18">
        <f t="shared" si="294"/>
        <v>0</v>
      </c>
      <c r="BG381" s="18">
        <f t="shared" si="295"/>
        <v>0</v>
      </c>
      <c r="BH381" s="18">
        <f t="shared" si="296"/>
        <v>0</v>
      </c>
    </row>
    <row r="382" spans="9:60" x14ac:dyDescent="0.25">
      <c r="I382" s="2">
        <f t="shared" si="257"/>
        <v>0</v>
      </c>
      <c r="J382" s="2">
        <f t="shared" si="258"/>
        <v>0</v>
      </c>
      <c r="K382" s="12" t="str">
        <f>IFERROR(VLOOKUP(B382,Sheet3!$A$1:$C$500,3,0),"")</f>
        <v/>
      </c>
      <c r="L382" s="2">
        <f t="shared" si="259"/>
        <v>0</v>
      </c>
      <c r="M382" s="2">
        <f t="shared" si="260"/>
        <v>0</v>
      </c>
      <c r="N382">
        <f t="shared" si="297"/>
        <v>0</v>
      </c>
      <c r="O382">
        <f>SUMPRODUCT(($B382=[1]程序注册表!$C$2:$C$3000)*($O$1=[1]程序注册表!$F$2:$F$3000)*([1]程序注册表!$X$2:$X$3000))</f>
        <v>0</v>
      </c>
      <c r="P382">
        <f>SUMPRODUCT(($B382=[1]程序注册表!$C$2:$C$3000)*($P$1=[1]程序注册表!$F$2:$F$3000)*([1]程序注册表!$X$2:$X$3000))</f>
        <v>0</v>
      </c>
      <c r="Q382">
        <f>SUMPRODUCT(($B382=[1]程序注册表!$C$2:$C$3000)*($Q$1=[1]程序注册表!$F$2:$F$3000)*([1]程序注册表!$X$2:$X$3000))</f>
        <v>0</v>
      </c>
      <c r="R382">
        <f>SUMPRODUCT(($B382=[1]程序注册表!$C$2:$C$3000)*($R$1=[1]程序注册表!$F$2:$F$3000)*([1]程序注册表!$X$2:$X$3000))</f>
        <v>0</v>
      </c>
      <c r="S382">
        <f>SUMPRODUCT(($B382=[1]程序注册表!$C$2:$C$3000)*($S$1=[1]程序注册表!$F$2:$F$3000)*([1]程序注册表!$X$2:$X$3000))</f>
        <v>0</v>
      </c>
      <c r="T382">
        <f>SUMPRODUCT(($B382=[1]程序注册表!$C$2:$C$3000)*($T$1=[1]程序注册表!$F$2:$F$3000)*([1]程序注册表!$X$2:$X$3000))</f>
        <v>0</v>
      </c>
      <c r="U382">
        <f>SUMPRODUCT(($B382=[1]程序注册表!$C$2:$C$3000)*($U$1=[1]程序注册表!$F$2:$F$3000)*([1]程序注册表!$X$2:$X$3000))</f>
        <v>0</v>
      </c>
      <c r="V382">
        <f>SUMPRODUCT(($B382=[1]程序注册表!$C$2:$C$3000)*($V$1=[1]程序注册表!$F$2:$F$3000)*([1]程序注册表!$X$2:$X$3000))</f>
        <v>0</v>
      </c>
      <c r="W382">
        <f>SUMPRODUCT(($B382=[1]程序注册表!$C$2:$C$3000)*($W$1=[1]程序注册表!$F$2:$F$3000)*([1]程序注册表!$X$2:$X$3000))</f>
        <v>0</v>
      </c>
      <c r="X382">
        <f>SUMPRODUCT(($B382=[1]程序注册表!$C$2:$C$3000)*($X$1=[1]程序注册表!$F$2:$F$3000)*([1]程序注册表!$X$2:$X$3000))</f>
        <v>0</v>
      </c>
      <c r="Y382" s="9">
        <f t="shared" si="261"/>
        <v>0</v>
      </c>
      <c r="Z382" s="9">
        <f t="shared" si="262"/>
        <v>0</v>
      </c>
      <c r="AA382" s="9">
        <f t="shared" si="263"/>
        <v>0</v>
      </c>
      <c r="AB382" s="9">
        <f t="shared" si="264"/>
        <v>0</v>
      </c>
      <c r="AC382" s="9">
        <f t="shared" si="265"/>
        <v>0</v>
      </c>
      <c r="AD382" s="9">
        <f t="shared" si="266"/>
        <v>0</v>
      </c>
      <c r="AE382" s="9">
        <f t="shared" si="267"/>
        <v>0</v>
      </c>
      <c r="AF382" s="9">
        <f t="shared" si="268"/>
        <v>0</v>
      </c>
      <c r="AG382" s="9">
        <f t="shared" si="269"/>
        <v>0</v>
      </c>
      <c r="AH382" s="14">
        <f t="shared" si="270"/>
        <v>0</v>
      </c>
      <c r="AI382" s="14">
        <f t="shared" si="271"/>
        <v>0</v>
      </c>
      <c r="AJ382" s="14">
        <f t="shared" si="272"/>
        <v>0</v>
      </c>
      <c r="AK382" s="14">
        <f t="shared" si="273"/>
        <v>0</v>
      </c>
      <c r="AL382" s="14">
        <f t="shared" si="274"/>
        <v>0</v>
      </c>
      <c r="AM382" s="14">
        <f t="shared" si="275"/>
        <v>0</v>
      </c>
      <c r="AN382" s="14">
        <f t="shared" si="276"/>
        <v>0</v>
      </c>
      <c r="AO382" s="14">
        <f t="shared" si="277"/>
        <v>0</v>
      </c>
      <c r="AP382" s="14">
        <f t="shared" si="278"/>
        <v>0</v>
      </c>
      <c r="AQ382" s="16">
        <f t="shared" si="279"/>
        <v>0</v>
      </c>
      <c r="AR382" s="16">
        <f t="shared" si="280"/>
        <v>0</v>
      </c>
      <c r="AS382" s="16">
        <f t="shared" si="281"/>
        <v>0</v>
      </c>
      <c r="AT382" s="16">
        <f t="shared" si="282"/>
        <v>0</v>
      </c>
      <c r="AU382" s="16">
        <f t="shared" si="283"/>
        <v>0</v>
      </c>
      <c r="AV382" s="16">
        <f t="shared" si="284"/>
        <v>0</v>
      </c>
      <c r="AW382" s="16">
        <f t="shared" si="285"/>
        <v>0</v>
      </c>
      <c r="AX382" s="16">
        <f t="shared" si="286"/>
        <v>0</v>
      </c>
      <c r="AY382" s="16">
        <f t="shared" si="287"/>
        <v>0</v>
      </c>
      <c r="AZ382" s="18">
        <f t="shared" si="288"/>
        <v>0</v>
      </c>
      <c r="BA382" s="18">
        <f t="shared" si="289"/>
        <v>0</v>
      </c>
      <c r="BB382" s="18">
        <f t="shared" si="290"/>
        <v>0</v>
      </c>
      <c r="BC382" s="18">
        <f t="shared" si="291"/>
        <v>0</v>
      </c>
      <c r="BD382" s="18">
        <f t="shared" si="292"/>
        <v>0</v>
      </c>
      <c r="BE382" s="18">
        <f t="shared" si="293"/>
        <v>0</v>
      </c>
      <c r="BF382" s="18">
        <f t="shared" si="294"/>
        <v>0</v>
      </c>
      <c r="BG382" s="18">
        <f t="shared" si="295"/>
        <v>0</v>
      </c>
      <c r="BH382" s="18">
        <f t="shared" si="296"/>
        <v>0</v>
      </c>
    </row>
    <row r="383" spans="9:60" x14ac:dyDescent="0.25">
      <c r="I383" s="2">
        <f t="shared" si="257"/>
        <v>0</v>
      </c>
      <c r="J383" s="2">
        <f t="shared" si="258"/>
        <v>0</v>
      </c>
      <c r="K383" s="12" t="str">
        <f>IFERROR(VLOOKUP(B383,Sheet3!$A$1:$C$500,3,0),"")</f>
        <v/>
      </c>
      <c r="L383" s="2">
        <f t="shared" si="259"/>
        <v>0</v>
      </c>
      <c r="M383" s="2">
        <f t="shared" si="260"/>
        <v>0</v>
      </c>
      <c r="N383">
        <f t="shared" si="297"/>
        <v>0</v>
      </c>
      <c r="O383">
        <f>SUMPRODUCT(($B383=[1]程序注册表!$C$2:$C$3000)*($O$1=[1]程序注册表!$F$2:$F$3000)*([1]程序注册表!$X$2:$X$3000))</f>
        <v>0</v>
      </c>
      <c r="P383">
        <f>SUMPRODUCT(($B383=[1]程序注册表!$C$2:$C$3000)*($P$1=[1]程序注册表!$F$2:$F$3000)*([1]程序注册表!$X$2:$X$3000))</f>
        <v>0</v>
      </c>
      <c r="Q383">
        <f>SUMPRODUCT(($B383=[1]程序注册表!$C$2:$C$3000)*($Q$1=[1]程序注册表!$F$2:$F$3000)*([1]程序注册表!$X$2:$X$3000))</f>
        <v>0</v>
      </c>
      <c r="R383">
        <f>SUMPRODUCT(($B383=[1]程序注册表!$C$2:$C$3000)*($R$1=[1]程序注册表!$F$2:$F$3000)*([1]程序注册表!$X$2:$X$3000))</f>
        <v>0</v>
      </c>
      <c r="S383">
        <f>SUMPRODUCT(($B383=[1]程序注册表!$C$2:$C$3000)*($S$1=[1]程序注册表!$F$2:$F$3000)*([1]程序注册表!$X$2:$X$3000))</f>
        <v>0</v>
      </c>
      <c r="T383">
        <f>SUMPRODUCT(($B383=[1]程序注册表!$C$2:$C$3000)*($T$1=[1]程序注册表!$F$2:$F$3000)*([1]程序注册表!$X$2:$X$3000))</f>
        <v>0</v>
      </c>
      <c r="U383">
        <f>SUMPRODUCT(($B383=[1]程序注册表!$C$2:$C$3000)*($U$1=[1]程序注册表!$F$2:$F$3000)*([1]程序注册表!$X$2:$X$3000))</f>
        <v>0</v>
      </c>
      <c r="V383">
        <f>SUMPRODUCT(($B383=[1]程序注册表!$C$2:$C$3000)*($V$1=[1]程序注册表!$F$2:$F$3000)*([1]程序注册表!$X$2:$X$3000))</f>
        <v>0</v>
      </c>
      <c r="W383">
        <f>SUMPRODUCT(($B383=[1]程序注册表!$C$2:$C$3000)*($W$1=[1]程序注册表!$F$2:$F$3000)*([1]程序注册表!$X$2:$X$3000))</f>
        <v>0</v>
      </c>
      <c r="X383">
        <f>SUMPRODUCT(($B383=[1]程序注册表!$C$2:$C$3000)*($X$1=[1]程序注册表!$F$2:$F$3000)*([1]程序注册表!$X$2:$X$3000))</f>
        <v>0</v>
      </c>
      <c r="Y383" s="9">
        <f t="shared" si="261"/>
        <v>0</v>
      </c>
      <c r="Z383" s="9">
        <f t="shared" si="262"/>
        <v>0</v>
      </c>
      <c r="AA383" s="9">
        <f t="shared" si="263"/>
        <v>0</v>
      </c>
      <c r="AB383" s="9">
        <f t="shared" si="264"/>
        <v>0</v>
      </c>
      <c r="AC383" s="9">
        <f t="shared" si="265"/>
        <v>0</v>
      </c>
      <c r="AD383" s="9">
        <f t="shared" si="266"/>
        <v>0</v>
      </c>
      <c r="AE383" s="9">
        <f t="shared" si="267"/>
        <v>0</v>
      </c>
      <c r="AF383" s="9">
        <f t="shared" si="268"/>
        <v>0</v>
      </c>
      <c r="AG383" s="9">
        <f t="shared" si="269"/>
        <v>0</v>
      </c>
      <c r="AH383" s="14">
        <f t="shared" si="270"/>
        <v>0</v>
      </c>
      <c r="AI383" s="14">
        <f t="shared" si="271"/>
        <v>0</v>
      </c>
      <c r="AJ383" s="14">
        <f t="shared" si="272"/>
        <v>0</v>
      </c>
      <c r="AK383" s="14">
        <f t="shared" si="273"/>
        <v>0</v>
      </c>
      <c r="AL383" s="14">
        <f t="shared" si="274"/>
        <v>0</v>
      </c>
      <c r="AM383" s="14">
        <f t="shared" si="275"/>
        <v>0</v>
      </c>
      <c r="AN383" s="14">
        <f t="shared" si="276"/>
        <v>0</v>
      </c>
      <c r="AO383" s="14">
        <f t="shared" si="277"/>
        <v>0</v>
      </c>
      <c r="AP383" s="14">
        <f t="shared" si="278"/>
        <v>0</v>
      </c>
      <c r="AQ383" s="16">
        <f t="shared" si="279"/>
        <v>0</v>
      </c>
      <c r="AR383" s="16">
        <f t="shared" si="280"/>
        <v>0</v>
      </c>
      <c r="AS383" s="16">
        <f t="shared" si="281"/>
        <v>0</v>
      </c>
      <c r="AT383" s="16">
        <f t="shared" si="282"/>
        <v>0</v>
      </c>
      <c r="AU383" s="16">
        <f t="shared" si="283"/>
        <v>0</v>
      </c>
      <c r="AV383" s="16">
        <f t="shared" si="284"/>
        <v>0</v>
      </c>
      <c r="AW383" s="16">
        <f t="shared" si="285"/>
        <v>0</v>
      </c>
      <c r="AX383" s="16">
        <f t="shared" si="286"/>
        <v>0</v>
      </c>
      <c r="AY383" s="16">
        <f t="shared" si="287"/>
        <v>0</v>
      </c>
      <c r="AZ383" s="18">
        <f t="shared" si="288"/>
        <v>0</v>
      </c>
      <c r="BA383" s="18">
        <f t="shared" si="289"/>
        <v>0</v>
      </c>
      <c r="BB383" s="18">
        <f t="shared" si="290"/>
        <v>0</v>
      </c>
      <c r="BC383" s="18">
        <f t="shared" si="291"/>
        <v>0</v>
      </c>
      <c r="BD383" s="18">
        <f t="shared" si="292"/>
        <v>0</v>
      </c>
      <c r="BE383" s="18">
        <f t="shared" si="293"/>
        <v>0</v>
      </c>
      <c r="BF383" s="18">
        <f t="shared" si="294"/>
        <v>0</v>
      </c>
      <c r="BG383" s="18">
        <f t="shared" si="295"/>
        <v>0</v>
      </c>
      <c r="BH383" s="18">
        <f t="shared" si="296"/>
        <v>0</v>
      </c>
    </row>
    <row r="384" spans="9:60" x14ac:dyDescent="0.25">
      <c r="I384" s="2">
        <f t="shared" si="257"/>
        <v>0</v>
      </c>
      <c r="J384" s="2">
        <f t="shared" si="258"/>
        <v>0</v>
      </c>
      <c r="K384" s="12" t="str">
        <f>IFERROR(VLOOKUP(B384,Sheet3!$A$1:$C$500,3,0),"")</f>
        <v/>
      </c>
      <c r="L384" s="2">
        <f t="shared" si="259"/>
        <v>0</v>
      </c>
      <c r="M384" s="2">
        <f t="shared" si="260"/>
        <v>0</v>
      </c>
      <c r="N384">
        <f t="shared" si="297"/>
        <v>0</v>
      </c>
      <c r="O384">
        <f>SUMPRODUCT(($B384=[1]程序注册表!$C$2:$C$3000)*($O$1=[1]程序注册表!$F$2:$F$3000)*([1]程序注册表!$X$2:$X$3000))</f>
        <v>0</v>
      </c>
      <c r="P384">
        <f>SUMPRODUCT(($B384=[1]程序注册表!$C$2:$C$3000)*($P$1=[1]程序注册表!$F$2:$F$3000)*([1]程序注册表!$X$2:$X$3000))</f>
        <v>0</v>
      </c>
      <c r="Q384">
        <f>SUMPRODUCT(($B384=[1]程序注册表!$C$2:$C$3000)*($Q$1=[1]程序注册表!$F$2:$F$3000)*([1]程序注册表!$X$2:$X$3000))</f>
        <v>0</v>
      </c>
      <c r="R384">
        <f>SUMPRODUCT(($B384=[1]程序注册表!$C$2:$C$3000)*($R$1=[1]程序注册表!$F$2:$F$3000)*([1]程序注册表!$X$2:$X$3000))</f>
        <v>0</v>
      </c>
      <c r="S384">
        <f>SUMPRODUCT(($B384=[1]程序注册表!$C$2:$C$3000)*($S$1=[1]程序注册表!$F$2:$F$3000)*([1]程序注册表!$X$2:$X$3000))</f>
        <v>0</v>
      </c>
      <c r="T384">
        <f>SUMPRODUCT(($B384=[1]程序注册表!$C$2:$C$3000)*($T$1=[1]程序注册表!$F$2:$F$3000)*([1]程序注册表!$X$2:$X$3000))</f>
        <v>0</v>
      </c>
      <c r="U384">
        <f>SUMPRODUCT(($B384=[1]程序注册表!$C$2:$C$3000)*($U$1=[1]程序注册表!$F$2:$F$3000)*([1]程序注册表!$X$2:$X$3000))</f>
        <v>0</v>
      </c>
      <c r="V384">
        <f>SUMPRODUCT(($B384=[1]程序注册表!$C$2:$C$3000)*($V$1=[1]程序注册表!$F$2:$F$3000)*([1]程序注册表!$X$2:$X$3000))</f>
        <v>0</v>
      </c>
      <c r="W384">
        <f>SUMPRODUCT(($B384=[1]程序注册表!$C$2:$C$3000)*($W$1=[1]程序注册表!$F$2:$F$3000)*([1]程序注册表!$X$2:$X$3000))</f>
        <v>0</v>
      </c>
      <c r="X384">
        <f>SUMPRODUCT(($B384=[1]程序注册表!$C$2:$C$3000)*($X$1=[1]程序注册表!$F$2:$F$3000)*([1]程序注册表!$X$2:$X$3000))</f>
        <v>0</v>
      </c>
      <c r="Y384" s="9">
        <f t="shared" si="261"/>
        <v>0</v>
      </c>
      <c r="Z384" s="9">
        <f t="shared" si="262"/>
        <v>0</v>
      </c>
      <c r="AA384" s="9">
        <f t="shared" si="263"/>
        <v>0</v>
      </c>
      <c r="AB384" s="9">
        <f t="shared" si="264"/>
        <v>0</v>
      </c>
      <c r="AC384" s="9">
        <f t="shared" si="265"/>
        <v>0</v>
      </c>
      <c r="AD384" s="9">
        <f t="shared" si="266"/>
        <v>0</v>
      </c>
      <c r="AE384" s="9">
        <f t="shared" si="267"/>
        <v>0</v>
      </c>
      <c r="AF384" s="9">
        <f t="shared" si="268"/>
        <v>0</v>
      </c>
      <c r="AG384" s="9">
        <f t="shared" si="269"/>
        <v>0</v>
      </c>
      <c r="AH384" s="14">
        <f t="shared" si="270"/>
        <v>0</v>
      </c>
      <c r="AI384" s="14">
        <f t="shared" si="271"/>
        <v>0</v>
      </c>
      <c r="AJ384" s="14">
        <f t="shared" si="272"/>
        <v>0</v>
      </c>
      <c r="AK384" s="14">
        <f t="shared" si="273"/>
        <v>0</v>
      </c>
      <c r="AL384" s="14">
        <f t="shared" si="274"/>
        <v>0</v>
      </c>
      <c r="AM384" s="14">
        <f t="shared" si="275"/>
        <v>0</v>
      </c>
      <c r="AN384" s="14">
        <f t="shared" si="276"/>
        <v>0</v>
      </c>
      <c r="AO384" s="14">
        <f t="shared" si="277"/>
        <v>0</v>
      </c>
      <c r="AP384" s="14">
        <f t="shared" si="278"/>
        <v>0</v>
      </c>
      <c r="AQ384" s="16">
        <f t="shared" si="279"/>
        <v>0</v>
      </c>
      <c r="AR384" s="16">
        <f t="shared" si="280"/>
        <v>0</v>
      </c>
      <c r="AS384" s="16">
        <f t="shared" si="281"/>
        <v>0</v>
      </c>
      <c r="AT384" s="16">
        <f t="shared" si="282"/>
        <v>0</v>
      </c>
      <c r="AU384" s="16">
        <f t="shared" si="283"/>
        <v>0</v>
      </c>
      <c r="AV384" s="16">
        <f t="shared" si="284"/>
        <v>0</v>
      </c>
      <c r="AW384" s="16">
        <f t="shared" si="285"/>
        <v>0</v>
      </c>
      <c r="AX384" s="16">
        <f t="shared" si="286"/>
        <v>0</v>
      </c>
      <c r="AY384" s="16">
        <f t="shared" si="287"/>
        <v>0</v>
      </c>
      <c r="AZ384" s="18">
        <f t="shared" si="288"/>
        <v>0</v>
      </c>
      <c r="BA384" s="18">
        <f t="shared" si="289"/>
        <v>0</v>
      </c>
      <c r="BB384" s="18">
        <f t="shared" si="290"/>
        <v>0</v>
      </c>
      <c r="BC384" s="18">
        <f t="shared" si="291"/>
        <v>0</v>
      </c>
      <c r="BD384" s="18">
        <f t="shared" si="292"/>
        <v>0</v>
      </c>
      <c r="BE384" s="18">
        <f t="shared" si="293"/>
        <v>0</v>
      </c>
      <c r="BF384" s="18">
        <f t="shared" si="294"/>
        <v>0</v>
      </c>
      <c r="BG384" s="18">
        <f t="shared" si="295"/>
        <v>0</v>
      </c>
      <c r="BH384" s="18">
        <f t="shared" si="296"/>
        <v>0</v>
      </c>
    </row>
    <row r="385" spans="9:60" x14ac:dyDescent="0.25">
      <c r="I385" s="2">
        <f t="shared" si="257"/>
        <v>0</v>
      </c>
      <c r="J385" s="2">
        <f t="shared" si="258"/>
        <v>0</v>
      </c>
      <c r="K385" s="12" t="str">
        <f>IFERROR(VLOOKUP(B385,Sheet3!$A$1:$C$500,3,0),"")</f>
        <v/>
      </c>
      <c r="L385" s="2">
        <f t="shared" si="259"/>
        <v>0</v>
      </c>
      <c r="M385" s="2">
        <f t="shared" si="260"/>
        <v>0</v>
      </c>
      <c r="N385">
        <f t="shared" si="297"/>
        <v>0</v>
      </c>
      <c r="O385">
        <f>SUMPRODUCT(($B385=[1]程序注册表!$C$2:$C$3000)*($O$1=[1]程序注册表!$F$2:$F$3000)*([1]程序注册表!$X$2:$X$3000))</f>
        <v>0</v>
      </c>
      <c r="P385">
        <f>SUMPRODUCT(($B385=[1]程序注册表!$C$2:$C$3000)*($P$1=[1]程序注册表!$F$2:$F$3000)*([1]程序注册表!$X$2:$X$3000))</f>
        <v>0</v>
      </c>
      <c r="Q385">
        <f>SUMPRODUCT(($B385=[1]程序注册表!$C$2:$C$3000)*($Q$1=[1]程序注册表!$F$2:$F$3000)*([1]程序注册表!$X$2:$X$3000))</f>
        <v>0</v>
      </c>
      <c r="R385">
        <f>SUMPRODUCT(($B385=[1]程序注册表!$C$2:$C$3000)*($R$1=[1]程序注册表!$F$2:$F$3000)*([1]程序注册表!$X$2:$X$3000))</f>
        <v>0</v>
      </c>
      <c r="S385">
        <f>SUMPRODUCT(($B385=[1]程序注册表!$C$2:$C$3000)*($S$1=[1]程序注册表!$F$2:$F$3000)*([1]程序注册表!$X$2:$X$3000))</f>
        <v>0</v>
      </c>
      <c r="T385">
        <f>SUMPRODUCT(($B385=[1]程序注册表!$C$2:$C$3000)*($T$1=[1]程序注册表!$F$2:$F$3000)*([1]程序注册表!$X$2:$X$3000))</f>
        <v>0</v>
      </c>
      <c r="U385">
        <f>SUMPRODUCT(($B385=[1]程序注册表!$C$2:$C$3000)*($U$1=[1]程序注册表!$F$2:$F$3000)*([1]程序注册表!$X$2:$X$3000))</f>
        <v>0</v>
      </c>
      <c r="V385">
        <f>SUMPRODUCT(($B385=[1]程序注册表!$C$2:$C$3000)*($V$1=[1]程序注册表!$F$2:$F$3000)*([1]程序注册表!$X$2:$X$3000))</f>
        <v>0</v>
      </c>
      <c r="W385">
        <f>SUMPRODUCT(($B385=[1]程序注册表!$C$2:$C$3000)*($W$1=[1]程序注册表!$F$2:$F$3000)*([1]程序注册表!$X$2:$X$3000))</f>
        <v>0</v>
      </c>
      <c r="X385">
        <f>SUMPRODUCT(($B385=[1]程序注册表!$C$2:$C$3000)*($X$1=[1]程序注册表!$F$2:$F$3000)*([1]程序注册表!$X$2:$X$3000))</f>
        <v>0</v>
      </c>
      <c r="Y385" s="9">
        <f t="shared" si="261"/>
        <v>0</v>
      </c>
      <c r="Z385" s="9">
        <f t="shared" si="262"/>
        <v>0</v>
      </c>
      <c r="AA385" s="9">
        <f t="shared" si="263"/>
        <v>0</v>
      </c>
      <c r="AB385" s="9">
        <f t="shared" si="264"/>
        <v>0</v>
      </c>
      <c r="AC385" s="9">
        <f t="shared" si="265"/>
        <v>0</v>
      </c>
      <c r="AD385" s="9">
        <f t="shared" si="266"/>
        <v>0</v>
      </c>
      <c r="AE385" s="9">
        <f t="shared" si="267"/>
        <v>0</v>
      </c>
      <c r="AF385" s="9">
        <f t="shared" si="268"/>
        <v>0</v>
      </c>
      <c r="AG385" s="9">
        <f t="shared" si="269"/>
        <v>0</v>
      </c>
      <c r="AH385" s="14">
        <f t="shared" si="270"/>
        <v>0</v>
      </c>
      <c r="AI385" s="14">
        <f t="shared" si="271"/>
        <v>0</v>
      </c>
      <c r="AJ385" s="14">
        <f t="shared" si="272"/>
        <v>0</v>
      </c>
      <c r="AK385" s="14">
        <f t="shared" si="273"/>
        <v>0</v>
      </c>
      <c r="AL385" s="14">
        <f t="shared" si="274"/>
        <v>0</v>
      </c>
      <c r="AM385" s="14">
        <f t="shared" si="275"/>
        <v>0</v>
      </c>
      <c r="AN385" s="14">
        <f t="shared" si="276"/>
        <v>0</v>
      </c>
      <c r="AO385" s="14">
        <f t="shared" si="277"/>
        <v>0</v>
      </c>
      <c r="AP385" s="14">
        <f t="shared" si="278"/>
        <v>0</v>
      </c>
      <c r="AQ385" s="16">
        <f t="shared" si="279"/>
        <v>0</v>
      </c>
      <c r="AR385" s="16">
        <f t="shared" si="280"/>
        <v>0</v>
      </c>
      <c r="AS385" s="16">
        <f t="shared" si="281"/>
        <v>0</v>
      </c>
      <c r="AT385" s="16">
        <f t="shared" si="282"/>
        <v>0</v>
      </c>
      <c r="AU385" s="16">
        <f t="shared" si="283"/>
        <v>0</v>
      </c>
      <c r="AV385" s="16">
        <f t="shared" si="284"/>
        <v>0</v>
      </c>
      <c r="AW385" s="16">
        <f t="shared" si="285"/>
        <v>0</v>
      </c>
      <c r="AX385" s="16">
        <f t="shared" si="286"/>
        <v>0</v>
      </c>
      <c r="AY385" s="16">
        <f t="shared" si="287"/>
        <v>0</v>
      </c>
      <c r="AZ385" s="18">
        <f t="shared" si="288"/>
        <v>0</v>
      </c>
      <c r="BA385" s="18">
        <f t="shared" si="289"/>
        <v>0</v>
      </c>
      <c r="BB385" s="18">
        <f t="shared" si="290"/>
        <v>0</v>
      </c>
      <c r="BC385" s="18">
        <f t="shared" si="291"/>
        <v>0</v>
      </c>
      <c r="BD385" s="18">
        <f t="shared" si="292"/>
        <v>0</v>
      </c>
      <c r="BE385" s="18">
        <f t="shared" si="293"/>
        <v>0</v>
      </c>
      <c r="BF385" s="18">
        <f t="shared" si="294"/>
        <v>0</v>
      </c>
      <c r="BG385" s="18">
        <f t="shared" si="295"/>
        <v>0</v>
      </c>
      <c r="BH385" s="18">
        <f t="shared" si="296"/>
        <v>0</v>
      </c>
    </row>
    <row r="386" spans="9:60" x14ac:dyDescent="0.25">
      <c r="I386" s="2">
        <f t="shared" si="257"/>
        <v>0</v>
      </c>
      <c r="J386" s="2">
        <f t="shared" si="258"/>
        <v>0</v>
      </c>
      <c r="K386" s="12" t="str">
        <f>IFERROR(VLOOKUP(B386,Sheet3!$A$1:$C$500,3,0),"")</f>
        <v/>
      </c>
      <c r="L386" s="2">
        <f t="shared" si="259"/>
        <v>0</v>
      </c>
      <c r="M386" s="2">
        <f t="shared" si="260"/>
        <v>0</v>
      </c>
      <c r="N386">
        <f t="shared" si="297"/>
        <v>0</v>
      </c>
      <c r="O386">
        <f>SUMPRODUCT(($B386=[1]程序注册表!$C$2:$C$3000)*($O$1=[1]程序注册表!$F$2:$F$3000)*([1]程序注册表!$X$2:$X$3000))</f>
        <v>0</v>
      </c>
      <c r="P386">
        <f>SUMPRODUCT(($B386=[1]程序注册表!$C$2:$C$3000)*($P$1=[1]程序注册表!$F$2:$F$3000)*([1]程序注册表!$X$2:$X$3000))</f>
        <v>0</v>
      </c>
      <c r="Q386">
        <f>SUMPRODUCT(($B386=[1]程序注册表!$C$2:$C$3000)*($Q$1=[1]程序注册表!$F$2:$F$3000)*([1]程序注册表!$X$2:$X$3000))</f>
        <v>0</v>
      </c>
      <c r="R386">
        <f>SUMPRODUCT(($B386=[1]程序注册表!$C$2:$C$3000)*($R$1=[1]程序注册表!$F$2:$F$3000)*([1]程序注册表!$X$2:$X$3000))</f>
        <v>0</v>
      </c>
      <c r="S386">
        <f>SUMPRODUCT(($B386=[1]程序注册表!$C$2:$C$3000)*($S$1=[1]程序注册表!$F$2:$F$3000)*([1]程序注册表!$X$2:$X$3000))</f>
        <v>0</v>
      </c>
      <c r="T386">
        <f>SUMPRODUCT(($B386=[1]程序注册表!$C$2:$C$3000)*($T$1=[1]程序注册表!$F$2:$F$3000)*([1]程序注册表!$X$2:$X$3000))</f>
        <v>0</v>
      </c>
      <c r="U386">
        <f>SUMPRODUCT(($B386=[1]程序注册表!$C$2:$C$3000)*($U$1=[1]程序注册表!$F$2:$F$3000)*([1]程序注册表!$X$2:$X$3000))</f>
        <v>0</v>
      </c>
      <c r="V386">
        <f>SUMPRODUCT(($B386=[1]程序注册表!$C$2:$C$3000)*($V$1=[1]程序注册表!$F$2:$F$3000)*([1]程序注册表!$X$2:$X$3000))</f>
        <v>0</v>
      </c>
      <c r="W386">
        <f>SUMPRODUCT(($B386=[1]程序注册表!$C$2:$C$3000)*($W$1=[1]程序注册表!$F$2:$F$3000)*([1]程序注册表!$X$2:$X$3000))</f>
        <v>0</v>
      </c>
      <c r="X386">
        <f>SUMPRODUCT(($B386=[1]程序注册表!$C$2:$C$3000)*($X$1=[1]程序注册表!$F$2:$F$3000)*([1]程序注册表!$X$2:$X$3000))</f>
        <v>0</v>
      </c>
      <c r="Y386" s="9">
        <f t="shared" si="261"/>
        <v>0</v>
      </c>
      <c r="Z386" s="9">
        <f t="shared" si="262"/>
        <v>0</v>
      </c>
      <c r="AA386" s="9">
        <f t="shared" si="263"/>
        <v>0</v>
      </c>
      <c r="AB386" s="9">
        <f t="shared" si="264"/>
        <v>0</v>
      </c>
      <c r="AC386" s="9">
        <f t="shared" si="265"/>
        <v>0</v>
      </c>
      <c r="AD386" s="9">
        <f t="shared" si="266"/>
        <v>0</v>
      </c>
      <c r="AE386" s="9">
        <f t="shared" si="267"/>
        <v>0</v>
      </c>
      <c r="AF386" s="9">
        <f t="shared" si="268"/>
        <v>0</v>
      </c>
      <c r="AG386" s="9">
        <f t="shared" si="269"/>
        <v>0</v>
      </c>
      <c r="AH386" s="14">
        <f t="shared" si="270"/>
        <v>0</v>
      </c>
      <c r="AI386" s="14">
        <f t="shared" si="271"/>
        <v>0</v>
      </c>
      <c r="AJ386" s="14">
        <f t="shared" si="272"/>
        <v>0</v>
      </c>
      <c r="AK386" s="14">
        <f t="shared" si="273"/>
        <v>0</v>
      </c>
      <c r="AL386" s="14">
        <f t="shared" si="274"/>
        <v>0</v>
      </c>
      <c r="AM386" s="14">
        <f t="shared" si="275"/>
        <v>0</v>
      </c>
      <c r="AN386" s="14">
        <f t="shared" si="276"/>
        <v>0</v>
      </c>
      <c r="AO386" s="14">
        <f t="shared" si="277"/>
        <v>0</v>
      </c>
      <c r="AP386" s="14">
        <f t="shared" si="278"/>
        <v>0</v>
      </c>
      <c r="AQ386" s="16">
        <f t="shared" si="279"/>
        <v>0</v>
      </c>
      <c r="AR386" s="16">
        <f t="shared" si="280"/>
        <v>0</v>
      </c>
      <c r="AS386" s="16">
        <f t="shared" si="281"/>
        <v>0</v>
      </c>
      <c r="AT386" s="16">
        <f t="shared" si="282"/>
        <v>0</v>
      </c>
      <c r="AU386" s="16">
        <f t="shared" si="283"/>
        <v>0</v>
      </c>
      <c r="AV386" s="16">
        <f t="shared" si="284"/>
        <v>0</v>
      </c>
      <c r="AW386" s="16">
        <f t="shared" si="285"/>
        <v>0</v>
      </c>
      <c r="AX386" s="16">
        <f t="shared" si="286"/>
        <v>0</v>
      </c>
      <c r="AY386" s="16">
        <f t="shared" si="287"/>
        <v>0</v>
      </c>
      <c r="AZ386" s="18">
        <f t="shared" si="288"/>
        <v>0</v>
      </c>
      <c r="BA386" s="18">
        <f t="shared" si="289"/>
        <v>0</v>
      </c>
      <c r="BB386" s="18">
        <f t="shared" si="290"/>
        <v>0</v>
      </c>
      <c r="BC386" s="18">
        <f t="shared" si="291"/>
        <v>0</v>
      </c>
      <c r="BD386" s="18">
        <f t="shared" si="292"/>
        <v>0</v>
      </c>
      <c r="BE386" s="18">
        <f t="shared" si="293"/>
        <v>0</v>
      </c>
      <c r="BF386" s="18">
        <f t="shared" si="294"/>
        <v>0</v>
      </c>
      <c r="BG386" s="18">
        <f t="shared" si="295"/>
        <v>0</v>
      </c>
      <c r="BH386" s="18">
        <f t="shared" si="296"/>
        <v>0</v>
      </c>
    </row>
    <row r="387" spans="9:60" x14ac:dyDescent="0.25">
      <c r="I387" s="2">
        <f t="shared" si="257"/>
        <v>0</v>
      </c>
      <c r="J387" s="2">
        <f t="shared" si="258"/>
        <v>0</v>
      </c>
      <c r="K387" s="12" t="str">
        <f>IFERROR(VLOOKUP(B387,Sheet3!$A$1:$C$500,3,0),"")</f>
        <v/>
      </c>
      <c r="L387" s="2">
        <f t="shared" si="259"/>
        <v>0</v>
      </c>
      <c r="M387" s="2">
        <f t="shared" si="260"/>
        <v>0</v>
      </c>
      <c r="N387">
        <f t="shared" si="297"/>
        <v>0</v>
      </c>
      <c r="O387">
        <f>SUMPRODUCT(($B387=[1]程序注册表!$C$2:$C$3000)*($O$1=[1]程序注册表!$F$2:$F$3000)*([1]程序注册表!$X$2:$X$3000))</f>
        <v>0</v>
      </c>
      <c r="P387">
        <f>SUMPRODUCT(($B387=[1]程序注册表!$C$2:$C$3000)*($P$1=[1]程序注册表!$F$2:$F$3000)*([1]程序注册表!$X$2:$X$3000))</f>
        <v>0</v>
      </c>
      <c r="Q387">
        <f>SUMPRODUCT(($B387=[1]程序注册表!$C$2:$C$3000)*($Q$1=[1]程序注册表!$F$2:$F$3000)*([1]程序注册表!$X$2:$X$3000))</f>
        <v>0</v>
      </c>
      <c r="R387">
        <f>SUMPRODUCT(($B387=[1]程序注册表!$C$2:$C$3000)*($R$1=[1]程序注册表!$F$2:$F$3000)*([1]程序注册表!$X$2:$X$3000))</f>
        <v>0</v>
      </c>
      <c r="S387">
        <f>SUMPRODUCT(($B387=[1]程序注册表!$C$2:$C$3000)*($S$1=[1]程序注册表!$F$2:$F$3000)*([1]程序注册表!$X$2:$X$3000))</f>
        <v>0</v>
      </c>
      <c r="T387">
        <f>SUMPRODUCT(($B387=[1]程序注册表!$C$2:$C$3000)*($T$1=[1]程序注册表!$F$2:$F$3000)*([1]程序注册表!$X$2:$X$3000))</f>
        <v>0</v>
      </c>
      <c r="U387">
        <f>SUMPRODUCT(($B387=[1]程序注册表!$C$2:$C$3000)*($U$1=[1]程序注册表!$F$2:$F$3000)*([1]程序注册表!$X$2:$X$3000))</f>
        <v>0</v>
      </c>
      <c r="V387">
        <f>SUMPRODUCT(($B387=[1]程序注册表!$C$2:$C$3000)*($V$1=[1]程序注册表!$F$2:$F$3000)*([1]程序注册表!$X$2:$X$3000))</f>
        <v>0</v>
      </c>
      <c r="W387">
        <f>SUMPRODUCT(($B387=[1]程序注册表!$C$2:$C$3000)*($W$1=[1]程序注册表!$F$2:$F$3000)*([1]程序注册表!$X$2:$X$3000))</f>
        <v>0</v>
      </c>
      <c r="X387">
        <f>SUMPRODUCT(($B387=[1]程序注册表!$C$2:$C$3000)*($X$1=[1]程序注册表!$F$2:$F$3000)*([1]程序注册表!$X$2:$X$3000))</f>
        <v>0</v>
      </c>
      <c r="Y387" s="9">
        <f t="shared" si="261"/>
        <v>0</v>
      </c>
      <c r="Z387" s="9">
        <f t="shared" si="262"/>
        <v>0</v>
      </c>
      <c r="AA387" s="9">
        <f t="shared" si="263"/>
        <v>0</v>
      </c>
      <c r="AB387" s="9">
        <f t="shared" si="264"/>
        <v>0</v>
      </c>
      <c r="AC387" s="9">
        <f t="shared" si="265"/>
        <v>0</v>
      </c>
      <c r="AD387" s="9">
        <f t="shared" si="266"/>
        <v>0</v>
      </c>
      <c r="AE387" s="9">
        <f t="shared" si="267"/>
        <v>0</v>
      </c>
      <c r="AF387" s="9">
        <f t="shared" si="268"/>
        <v>0</v>
      </c>
      <c r="AG387" s="9">
        <f t="shared" si="269"/>
        <v>0</v>
      </c>
      <c r="AH387" s="14">
        <f t="shared" si="270"/>
        <v>0</v>
      </c>
      <c r="AI387" s="14">
        <f t="shared" si="271"/>
        <v>0</v>
      </c>
      <c r="AJ387" s="14">
        <f t="shared" si="272"/>
        <v>0</v>
      </c>
      <c r="AK387" s="14">
        <f t="shared" si="273"/>
        <v>0</v>
      </c>
      <c r="AL387" s="14">
        <f t="shared" si="274"/>
        <v>0</v>
      </c>
      <c r="AM387" s="14">
        <f t="shared" si="275"/>
        <v>0</v>
      </c>
      <c r="AN387" s="14">
        <f t="shared" si="276"/>
        <v>0</v>
      </c>
      <c r="AO387" s="14">
        <f t="shared" si="277"/>
        <v>0</v>
      </c>
      <c r="AP387" s="14">
        <f t="shared" si="278"/>
        <v>0</v>
      </c>
      <c r="AQ387" s="16">
        <f t="shared" si="279"/>
        <v>0</v>
      </c>
      <c r="AR387" s="16">
        <f t="shared" si="280"/>
        <v>0</v>
      </c>
      <c r="AS387" s="16">
        <f t="shared" si="281"/>
        <v>0</v>
      </c>
      <c r="AT387" s="16">
        <f t="shared" si="282"/>
        <v>0</v>
      </c>
      <c r="AU387" s="16">
        <f t="shared" si="283"/>
        <v>0</v>
      </c>
      <c r="AV387" s="16">
        <f t="shared" si="284"/>
        <v>0</v>
      </c>
      <c r="AW387" s="16">
        <f t="shared" si="285"/>
        <v>0</v>
      </c>
      <c r="AX387" s="16">
        <f t="shared" si="286"/>
        <v>0</v>
      </c>
      <c r="AY387" s="16">
        <f t="shared" si="287"/>
        <v>0</v>
      </c>
      <c r="AZ387" s="18">
        <f t="shared" si="288"/>
        <v>0</v>
      </c>
      <c r="BA387" s="18">
        <f t="shared" si="289"/>
        <v>0</v>
      </c>
      <c r="BB387" s="18">
        <f t="shared" si="290"/>
        <v>0</v>
      </c>
      <c r="BC387" s="18">
        <f t="shared" si="291"/>
        <v>0</v>
      </c>
      <c r="BD387" s="18">
        <f t="shared" si="292"/>
        <v>0</v>
      </c>
      <c r="BE387" s="18">
        <f t="shared" si="293"/>
        <v>0</v>
      </c>
      <c r="BF387" s="18">
        <f t="shared" si="294"/>
        <v>0</v>
      </c>
      <c r="BG387" s="18">
        <f t="shared" si="295"/>
        <v>0</v>
      </c>
      <c r="BH387" s="18">
        <f t="shared" si="296"/>
        <v>0</v>
      </c>
    </row>
    <row r="388" spans="9:60" x14ac:dyDescent="0.25">
      <c r="I388" s="2">
        <f t="shared" si="257"/>
        <v>0</v>
      </c>
      <c r="J388" s="2">
        <f t="shared" si="258"/>
        <v>0</v>
      </c>
      <c r="K388" s="12" t="str">
        <f>IFERROR(VLOOKUP(B388,Sheet3!$A$1:$C$500,3,0),"")</f>
        <v/>
      </c>
      <c r="L388" s="2">
        <f t="shared" si="259"/>
        <v>0</v>
      </c>
      <c r="M388" s="2">
        <f t="shared" si="260"/>
        <v>0</v>
      </c>
      <c r="N388">
        <f t="shared" si="297"/>
        <v>0</v>
      </c>
      <c r="O388">
        <f>SUMPRODUCT(($B388=[1]程序注册表!$C$2:$C$3000)*($O$1=[1]程序注册表!$F$2:$F$3000)*([1]程序注册表!$X$2:$X$3000))</f>
        <v>0</v>
      </c>
      <c r="P388">
        <f>SUMPRODUCT(($B388=[1]程序注册表!$C$2:$C$3000)*($P$1=[1]程序注册表!$F$2:$F$3000)*([1]程序注册表!$X$2:$X$3000))</f>
        <v>0</v>
      </c>
      <c r="Q388">
        <f>SUMPRODUCT(($B388=[1]程序注册表!$C$2:$C$3000)*($Q$1=[1]程序注册表!$F$2:$F$3000)*([1]程序注册表!$X$2:$X$3000))</f>
        <v>0</v>
      </c>
      <c r="R388">
        <f>SUMPRODUCT(($B388=[1]程序注册表!$C$2:$C$3000)*($R$1=[1]程序注册表!$F$2:$F$3000)*([1]程序注册表!$X$2:$X$3000))</f>
        <v>0</v>
      </c>
      <c r="S388">
        <f>SUMPRODUCT(($B388=[1]程序注册表!$C$2:$C$3000)*($S$1=[1]程序注册表!$F$2:$F$3000)*([1]程序注册表!$X$2:$X$3000))</f>
        <v>0</v>
      </c>
      <c r="T388">
        <f>SUMPRODUCT(($B388=[1]程序注册表!$C$2:$C$3000)*($T$1=[1]程序注册表!$F$2:$F$3000)*([1]程序注册表!$X$2:$X$3000))</f>
        <v>0</v>
      </c>
      <c r="U388">
        <f>SUMPRODUCT(($B388=[1]程序注册表!$C$2:$C$3000)*($U$1=[1]程序注册表!$F$2:$F$3000)*([1]程序注册表!$X$2:$X$3000))</f>
        <v>0</v>
      </c>
      <c r="V388">
        <f>SUMPRODUCT(($B388=[1]程序注册表!$C$2:$C$3000)*($V$1=[1]程序注册表!$F$2:$F$3000)*([1]程序注册表!$X$2:$X$3000))</f>
        <v>0</v>
      </c>
      <c r="W388">
        <f>SUMPRODUCT(($B388=[1]程序注册表!$C$2:$C$3000)*($W$1=[1]程序注册表!$F$2:$F$3000)*([1]程序注册表!$X$2:$X$3000))</f>
        <v>0</v>
      </c>
      <c r="X388">
        <f>SUMPRODUCT(($B388=[1]程序注册表!$C$2:$C$3000)*($X$1=[1]程序注册表!$F$2:$F$3000)*([1]程序注册表!$X$2:$X$3000))</f>
        <v>0</v>
      </c>
      <c r="Y388" s="9">
        <f t="shared" si="261"/>
        <v>0</v>
      </c>
      <c r="Z388" s="9">
        <f t="shared" si="262"/>
        <v>0</v>
      </c>
      <c r="AA388" s="9">
        <f t="shared" si="263"/>
        <v>0</v>
      </c>
      <c r="AB388" s="9">
        <f t="shared" si="264"/>
        <v>0</v>
      </c>
      <c r="AC388" s="9">
        <f t="shared" si="265"/>
        <v>0</v>
      </c>
      <c r="AD388" s="9">
        <f t="shared" si="266"/>
        <v>0</v>
      </c>
      <c r="AE388" s="9">
        <f t="shared" si="267"/>
        <v>0</v>
      </c>
      <c r="AF388" s="9">
        <f t="shared" si="268"/>
        <v>0</v>
      </c>
      <c r="AG388" s="9">
        <f t="shared" si="269"/>
        <v>0</v>
      </c>
      <c r="AH388" s="14">
        <f t="shared" si="270"/>
        <v>0</v>
      </c>
      <c r="AI388" s="14">
        <f t="shared" si="271"/>
        <v>0</v>
      </c>
      <c r="AJ388" s="14">
        <f t="shared" si="272"/>
        <v>0</v>
      </c>
      <c r="AK388" s="14">
        <f t="shared" si="273"/>
        <v>0</v>
      </c>
      <c r="AL388" s="14">
        <f t="shared" si="274"/>
        <v>0</v>
      </c>
      <c r="AM388" s="14">
        <f t="shared" si="275"/>
        <v>0</v>
      </c>
      <c r="AN388" s="14">
        <f t="shared" si="276"/>
        <v>0</v>
      </c>
      <c r="AO388" s="14">
        <f t="shared" si="277"/>
        <v>0</v>
      </c>
      <c r="AP388" s="14">
        <f t="shared" si="278"/>
        <v>0</v>
      </c>
      <c r="AQ388" s="16">
        <f t="shared" si="279"/>
        <v>0</v>
      </c>
      <c r="AR388" s="16">
        <f t="shared" si="280"/>
        <v>0</v>
      </c>
      <c r="AS388" s="16">
        <f t="shared" si="281"/>
        <v>0</v>
      </c>
      <c r="AT388" s="16">
        <f t="shared" si="282"/>
        <v>0</v>
      </c>
      <c r="AU388" s="16">
        <f t="shared" si="283"/>
        <v>0</v>
      </c>
      <c r="AV388" s="16">
        <f t="shared" si="284"/>
        <v>0</v>
      </c>
      <c r="AW388" s="16">
        <f t="shared" si="285"/>
        <v>0</v>
      </c>
      <c r="AX388" s="16">
        <f t="shared" si="286"/>
        <v>0</v>
      </c>
      <c r="AY388" s="16">
        <f t="shared" si="287"/>
        <v>0</v>
      </c>
      <c r="AZ388" s="18">
        <f t="shared" si="288"/>
        <v>0</v>
      </c>
      <c r="BA388" s="18">
        <f t="shared" si="289"/>
        <v>0</v>
      </c>
      <c r="BB388" s="18">
        <f t="shared" si="290"/>
        <v>0</v>
      </c>
      <c r="BC388" s="18">
        <f t="shared" si="291"/>
        <v>0</v>
      </c>
      <c r="BD388" s="18">
        <f t="shared" si="292"/>
        <v>0</v>
      </c>
      <c r="BE388" s="18">
        <f t="shared" si="293"/>
        <v>0</v>
      </c>
      <c r="BF388" s="18">
        <f t="shared" si="294"/>
        <v>0</v>
      </c>
      <c r="BG388" s="18">
        <f t="shared" si="295"/>
        <v>0</v>
      </c>
      <c r="BH388" s="18">
        <f t="shared" si="296"/>
        <v>0</v>
      </c>
    </row>
    <row r="389" spans="9:60" x14ac:dyDescent="0.25">
      <c r="I389" s="2">
        <f t="shared" si="257"/>
        <v>0</v>
      </c>
      <c r="J389" s="2">
        <f t="shared" si="258"/>
        <v>0</v>
      </c>
      <c r="K389" s="12" t="str">
        <f>IFERROR(VLOOKUP(B389,Sheet3!$A$1:$C$500,3,0),"")</f>
        <v/>
      </c>
      <c r="L389" s="2">
        <f t="shared" si="259"/>
        <v>0</v>
      </c>
      <c r="M389" s="2">
        <f t="shared" si="260"/>
        <v>0</v>
      </c>
      <c r="N389">
        <f t="shared" si="297"/>
        <v>0</v>
      </c>
      <c r="O389">
        <f>SUMPRODUCT(($B389=[1]程序注册表!$C$2:$C$3000)*($O$1=[1]程序注册表!$F$2:$F$3000)*([1]程序注册表!$X$2:$X$3000))</f>
        <v>0</v>
      </c>
      <c r="P389">
        <f>SUMPRODUCT(($B389=[1]程序注册表!$C$2:$C$3000)*($P$1=[1]程序注册表!$F$2:$F$3000)*([1]程序注册表!$X$2:$X$3000))</f>
        <v>0</v>
      </c>
      <c r="Q389">
        <f>SUMPRODUCT(($B389=[1]程序注册表!$C$2:$C$3000)*($Q$1=[1]程序注册表!$F$2:$F$3000)*([1]程序注册表!$X$2:$X$3000))</f>
        <v>0</v>
      </c>
      <c r="R389">
        <f>SUMPRODUCT(($B389=[1]程序注册表!$C$2:$C$3000)*($R$1=[1]程序注册表!$F$2:$F$3000)*([1]程序注册表!$X$2:$X$3000))</f>
        <v>0</v>
      </c>
      <c r="S389">
        <f>SUMPRODUCT(($B389=[1]程序注册表!$C$2:$C$3000)*($S$1=[1]程序注册表!$F$2:$F$3000)*([1]程序注册表!$X$2:$X$3000))</f>
        <v>0</v>
      </c>
      <c r="T389">
        <f>SUMPRODUCT(($B389=[1]程序注册表!$C$2:$C$3000)*($T$1=[1]程序注册表!$F$2:$F$3000)*([1]程序注册表!$X$2:$X$3000))</f>
        <v>0</v>
      </c>
      <c r="U389">
        <f>SUMPRODUCT(($B389=[1]程序注册表!$C$2:$C$3000)*($U$1=[1]程序注册表!$F$2:$F$3000)*([1]程序注册表!$X$2:$X$3000))</f>
        <v>0</v>
      </c>
      <c r="V389">
        <f>SUMPRODUCT(($B389=[1]程序注册表!$C$2:$C$3000)*($V$1=[1]程序注册表!$F$2:$F$3000)*([1]程序注册表!$X$2:$X$3000))</f>
        <v>0</v>
      </c>
      <c r="W389">
        <f>SUMPRODUCT(($B389=[1]程序注册表!$C$2:$C$3000)*($W$1=[1]程序注册表!$F$2:$F$3000)*([1]程序注册表!$X$2:$X$3000))</f>
        <v>0</v>
      </c>
      <c r="X389">
        <f>SUMPRODUCT(($B389=[1]程序注册表!$C$2:$C$3000)*($X$1=[1]程序注册表!$F$2:$F$3000)*([1]程序注册表!$X$2:$X$3000))</f>
        <v>0</v>
      </c>
      <c r="Y389" s="9">
        <f t="shared" si="261"/>
        <v>0</v>
      </c>
      <c r="Z389" s="9">
        <f t="shared" si="262"/>
        <v>0</v>
      </c>
      <c r="AA389" s="9">
        <f t="shared" si="263"/>
        <v>0</v>
      </c>
      <c r="AB389" s="9">
        <f t="shared" si="264"/>
        <v>0</v>
      </c>
      <c r="AC389" s="9">
        <f t="shared" si="265"/>
        <v>0</v>
      </c>
      <c r="AD389" s="9">
        <f t="shared" si="266"/>
        <v>0</v>
      </c>
      <c r="AE389" s="9">
        <f t="shared" si="267"/>
        <v>0</v>
      </c>
      <c r="AF389" s="9">
        <f t="shared" si="268"/>
        <v>0</v>
      </c>
      <c r="AG389" s="9">
        <f t="shared" si="269"/>
        <v>0</v>
      </c>
      <c r="AH389" s="14">
        <f t="shared" si="270"/>
        <v>0</v>
      </c>
      <c r="AI389" s="14">
        <f t="shared" si="271"/>
        <v>0</v>
      </c>
      <c r="AJ389" s="14">
        <f t="shared" si="272"/>
        <v>0</v>
      </c>
      <c r="AK389" s="14">
        <f t="shared" si="273"/>
        <v>0</v>
      </c>
      <c r="AL389" s="14">
        <f t="shared" si="274"/>
        <v>0</v>
      </c>
      <c r="AM389" s="14">
        <f t="shared" si="275"/>
        <v>0</v>
      </c>
      <c r="AN389" s="14">
        <f t="shared" si="276"/>
        <v>0</v>
      </c>
      <c r="AO389" s="14">
        <f t="shared" si="277"/>
        <v>0</v>
      </c>
      <c r="AP389" s="14">
        <f t="shared" si="278"/>
        <v>0</v>
      </c>
      <c r="AQ389" s="16">
        <f t="shared" si="279"/>
        <v>0</v>
      </c>
      <c r="AR389" s="16">
        <f t="shared" si="280"/>
        <v>0</v>
      </c>
      <c r="AS389" s="16">
        <f t="shared" si="281"/>
        <v>0</v>
      </c>
      <c r="AT389" s="16">
        <f t="shared" si="282"/>
        <v>0</v>
      </c>
      <c r="AU389" s="16">
        <f t="shared" si="283"/>
        <v>0</v>
      </c>
      <c r="AV389" s="16">
        <f t="shared" si="284"/>
        <v>0</v>
      </c>
      <c r="AW389" s="16">
        <f t="shared" si="285"/>
        <v>0</v>
      </c>
      <c r="AX389" s="16">
        <f t="shared" si="286"/>
        <v>0</v>
      </c>
      <c r="AY389" s="16">
        <f t="shared" si="287"/>
        <v>0</v>
      </c>
      <c r="AZ389" s="18">
        <f t="shared" si="288"/>
        <v>0</v>
      </c>
      <c r="BA389" s="18">
        <f t="shared" si="289"/>
        <v>0</v>
      </c>
      <c r="BB389" s="18">
        <f t="shared" si="290"/>
        <v>0</v>
      </c>
      <c r="BC389" s="18">
        <f t="shared" si="291"/>
        <v>0</v>
      </c>
      <c r="BD389" s="18">
        <f t="shared" si="292"/>
        <v>0</v>
      </c>
      <c r="BE389" s="18">
        <f t="shared" si="293"/>
        <v>0</v>
      </c>
      <c r="BF389" s="18">
        <f t="shared" si="294"/>
        <v>0</v>
      </c>
      <c r="BG389" s="18">
        <f t="shared" si="295"/>
        <v>0</v>
      </c>
      <c r="BH389" s="18">
        <f t="shared" si="296"/>
        <v>0</v>
      </c>
    </row>
    <row r="390" spans="9:60" x14ac:dyDescent="0.25">
      <c r="I390" s="2">
        <f t="shared" si="257"/>
        <v>0</v>
      </c>
      <c r="J390" s="2">
        <f t="shared" si="258"/>
        <v>0</v>
      </c>
      <c r="K390" s="12" t="str">
        <f>IFERROR(VLOOKUP(B390,Sheet3!$A$1:$C$500,3,0),"")</f>
        <v/>
      </c>
      <c r="L390" s="2">
        <f t="shared" si="259"/>
        <v>0</v>
      </c>
      <c r="M390" s="2">
        <f t="shared" si="260"/>
        <v>0</v>
      </c>
      <c r="N390">
        <f t="shared" si="297"/>
        <v>0</v>
      </c>
      <c r="O390">
        <f>SUMPRODUCT(($B390=[1]程序注册表!$C$2:$C$3000)*($O$1=[1]程序注册表!$F$2:$F$3000)*([1]程序注册表!$X$2:$X$3000))</f>
        <v>0</v>
      </c>
      <c r="P390">
        <f>SUMPRODUCT(($B390=[1]程序注册表!$C$2:$C$3000)*($P$1=[1]程序注册表!$F$2:$F$3000)*([1]程序注册表!$X$2:$X$3000))</f>
        <v>0</v>
      </c>
      <c r="Q390">
        <f>SUMPRODUCT(($B390=[1]程序注册表!$C$2:$C$3000)*($Q$1=[1]程序注册表!$F$2:$F$3000)*([1]程序注册表!$X$2:$X$3000))</f>
        <v>0</v>
      </c>
      <c r="R390">
        <f>SUMPRODUCT(($B390=[1]程序注册表!$C$2:$C$3000)*($R$1=[1]程序注册表!$F$2:$F$3000)*([1]程序注册表!$X$2:$X$3000))</f>
        <v>0</v>
      </c>
      <c r="S390">
        <f>SUMPRODUCT(($B390=[1]程序注册表!$C$2:$C$3000)*($S$1=[1]程序注册表!$F$2:$F$3000)*([1]程序注册表!$X$2:$X$3000))</f>
        <v>0</v>
      </c>
      <c r="T390">
        <f>SUMPRODUCT(($B390=[1]程序注册表!$C$2:$C$3000)*($T$1=[1]程序注册表!$F$2:$F$3000)*([1]程序注册表!$X$2:$X$3000))</f>
        <v>0</v>
      </c>
      <c r="U390">
        <f>SUMPRODUCT(($B390=[1]程序注册表!$C$2:$C$3000)*($U$1=[1]程序注册表!$F$2:$F$3000)*([1]程序注册表!$X$2:$X$3000))</f>
        <v>0</v>
      </c>
      <c r="V390">
        <f>SUMPRODUCT(($B390=[1]程序注册表!$C$2:$C$3000)*($V$1=[1]程序注册表!$F$2:$F$3000)*([1]程序注册表!$X$2:$X$3000))</f>
        <v>0</v>
      </c>
      <c r="W390">
        <f>SUMPRODUCT(($B390=[1]程序注册表!$C$2:$C$3000)*($W$1=[1]程序注册表!$F$2:$F$3000)*([1]程序注册表!$X$2:$X$3000))</f>
        <v>0</v>
      </c>
      <c r="X390">
        <f>SUMPRODUCT(($B390=[1]程序注册表!$C$2:$C$3000)*($X$1=[1]程序注册表!$F$2:$F$3000)*([1]程序注册表!$X$2:$X$3000))</f>
        <v>0</v>
      </c>
      <c r="Y390" s="9">
        <f t="shared" si="261"/>
        <v>0</v>
      </c>
      <c r="Z390" s="9">
        <f t="shared" si="262"/>
        <v>0</v>
      </c>
      <c r="AA390" s="9">
        <f t="shared" si="263"/>
        <v>0</v>
      </c>
      <c r="AB390" s="9">
        <f t="shared" si="264"/>
        <v>0</v>
      </c>
      <c r="AC390" s="9">
        <f t="shared" si="265"/>
        <v>0</v>
      </c>
      <c r="AD390" s="9">
        <f t="shared" si="266"/>
        <v>0</v>
      </c>
      <c r="AE390" s="9">
        <f t="shared" si="267"/>
        <v>0</v>
      </c>
      <c r="AF390" s="9">
        <f t="shared" si="268"/>
        <v>0</v>
      </c>
      <c r="AG390" s="9">
        <f t="shared" si="269"/>
        <v>0</v>
      </c>
      <c r="AH390" s="14">
        <f t="shared" si="270"/>
        <v>0</v>
      </c>
      <c r="AI390" s="14">
        <f t="shared" si="271"/>
        <v>0</v>
      </c>
      <c r="AJ390" s="14">
        <f t="shared" si="272"/>
        <v>0</v>
      </c>
      <c r="AK390" s="14">
        <f t="shared" si="273"/>
        <v>0</v>
      </c>
      <c r="AL390" s="14">
        <f t="shared" si="274"/>
        <v>0</v>
      </c>
      <c r="AM390" s="14">
        <f t="shared" si="275"/>
        <v>0</v>
      </c>
      <c r="AN390" s="14">
        <f t="shared" si="276"/>
        <v>0</v>
      </c>
      <c r="AO390" s="14">
        <f t="shared" si="277"/>
        <v>0</v>
      </c>
      <c r="AP390" s="14">
        <f t="shared" si="278"/>
        <v>0</v>
      </c>
      <c r="AQ390" s="16">
        <f t="shared" si="279"/>
        <v>0</v>
      </c>
      <c r="AR390" s="16">
        <f t="shared" si="280"/>
        <v>0</v>
      </c>
      <c r="AS390" s="16">
        <f t="shared" si="281"/>
        <v>0</v>
      </c>
      <c r="AT390" s="16">
        <f t="shared" si="282"/>
        <v>0</v>
      </c>
      <c r="AU390" s="16">
        <f t="shared" si="283"/>
        <v>0</v>
      </c>
      <c r="AV390" s="16">
        <f t="shared" si="284"/>
        <v>0</v>
      </c>
      <c r="AW390" s="16">
        <f t="shared" si="285"/>
        <v>0</v>
      </c>
      <c r="AX390" s="16">
        <f t="shared" si="286"/>
        <v>0</v>
      </c>
      <c r="AY390" s="16">
        <f t="shared" si="287"/>
        <v>0</v>
      </c>
      <c r="AZ390" s="18">
        <f t="shared" si="288"/>
        <v>0</v>
      </c>
      <c r="BA390" s="18">
        <f t="shared" si="289"/>
        <v>0</v>
      </c>
      <c r="BB390" s="18">
        <f t="shared" si="290"/>
        <v>0</v>
      </c>
      <c r="BC390" s="18">
        <f t="shared" si="291"/>
        <v>0</v>
      </c>
      <c r="BD390" s="18">
        <f t="shared" si="292"/>
        <v>0</v>
      </c>
      <c r="BE390" s="18">
        <f t="shared" si="293"/>
        <v>0</v>
      </c>
      <c r="BF390" s="18">
        <f t="shared" si="294"/>
        <v>0</v>
      </c>
      <c r="BG390" s="18">
        <f t="shared" si="295"/>
        <v>0</v>
      </c>
      <c r="BH390" s="18">
        <f t="shared" si="296"/>
        <v>0</v>
      </c>
    </row>
    <row r="391" spans="9:60" x14ac:dyDescent="0.25">
      <c r="I391" s="2">
        <f t="shared" si="257"/>
        <v>0</v>
      </c>
      <c r="J391" s="2">
        <f t="shared" si="258"/>
        <v>0</v>
      </c>
      <c r="L391" s="2">
        <f t="shared" si="259"/>
        <v>0</v>
      </c>
      <c r="M391" s="2">
        <f t="shared" si="260"/>
        <v>0</v>
      </c>
      <c r="N391">
        <f t="shared" si="297"/>
        <v>0</v>
      </c>
      <c r="O391">
        <f>SUMPRODUCT(($B391=[1]程序注册表!$C$2:$C$3000)*($O$1=[1]程序注册表!$F$2:$F$3000)*([1]程序注册表!$X$2:$X$3000))</f>
        <v>0</v>
      </c>
      <c r="P391">
        <f>SUMPRODUCT(($B391=[1]程序注册表!$C$2:$C$3000)*($P$1=[1]程序注册表!$F$2:$F$3000)*([1]程序注册表!$X$2:$X$3000))</f>
        <v>0</v>
      </c>
      <c r="Q391">
        <f>SUMPRODUCT(($B391=[1]程序注册表!$C$2:$C$3000)*($Q$1=[1]程序注册表!$F$2:$F$3000)*([1]程序注册表!$X$2:$X$3000))</f>
        <v>0</v>
      </c>
      <c r="R391">
        <f>SUMPRODUCT(($B391=[1]程序注册表!$C$2:$C$3000)*($R$1=[1]程序注册表!$F$2:$F$3000)*([1]程序注册表!$X$2:$X$3000))</f>
        <v>0</v>
      </c>
      <c r="S391">
        <f>SUMPRODUCT(($B391=[1]程序注册表!$C$2:$C$3000)*($S$1=[1]程序注册表!$F$2:$F$3000)*([1]程序注册表!$X$2:$X$3000))</f>
        <v>0</v>
      </c>
      <c r="T391">
        <f>SUMPRODUCT(($B391=[1]程序注册表!$C$2:$C$3000)*($T$1=[1]程序注册表!$F$2:$F$3000)*([1]程序注册表!$X$2:$X$3000))</f>
        <v>0</v>
      </c>
      <c r="U391">
        <f>SUMPRODUCT(($B391=[1]程序注册表!$C$2:$C$3000)*($U$1=[1]程序注册表!$F$2:$F$3000)*([1]程序注册表!$X$2:$X$3000))</f>
        <v>0</v>
      </c>
      <c r="V391">
        <f>SUMPRODUCT(($B391=[1]程序注册表!$C$2:$C$3000)*($V$1=[1]程序注册表!$F$2:$F$3000)*([1]程序注册表!$X$2:$X$3000))</f>
        <v>0</v>
      </c>
      <c r="W391">
        <f>SUMPRODUCT(($B391=[1]程序注册表!$C$2:$C$3000)*($W$1=[1]程序注册表!$F$2:$F$3000)*([1]程序注册表!$X$2:$X$3000))</f>
        <v>0</v>
      </c>
      <c r="X391">
        <f>SUMPRODUCT(($B391=[1]程序注册表!$C$2:$C$3000)*($X$1=[1]程序注册表!$F$2:$F$3000)*([1]程序注册表!$X$2:$X$3000))</f>
        <v>0</v>
      </c>
      <c r="Y391" s="9">
        <f t="shared" si="261"/>
        <v>0</v>
      </c>
      <c r="Z391" s="9">
        <f t="shared" si="262"/>
        <v>0</v>
      </c>
      <c r="AA391" s="9">
        <f t="shared" si="263"/>
        <v>0</v>
      </c>
      <c r="AB391" s="9">
        <f t="shared" si="264"/>
        <v>0</v>
      </c>
      <c r="AC391" s="9">
        <f t="shared" si="265"/>
        <v>0</v>
      </c>
      <c r="AD391" s="9">
        <f t="shared" si="266"/>
        <v>0</v>
      </c>
      <c r="AE391" s="9">
        <f t="shared" si="267"/>
        <v>0</v>
      </c>
      <c r="AF391" s="9">
        <f t="shared" si="268"/>
        <v>0</v>
      </c>
      <c r="AG391" s="9">
        <f t="shared" si="269"/>
        <v>0</v>
      </c>
      <c r="AH391" s="14">
        <f t="shared" si="270"/>
        <v>0</v>
      </c>
      <c r="AI391" s="14">
        <f t="shared" si="271"/>
        <v>0</v>
      </c>
      <c r="AJ391" s="14">
        <f t="shared" si="272"/>
        <v>0</v>
      </c>
      <c r="AK391" s="14">
        <f t="shared" si="273"/>
        <v>0</v>
      </c>
      <c r="AL391" s="14">
        <f t="shared" si="274"/>
        <v>0</v>
      </c>
      <c r="AM391" s="14">
        <f t="shared" si="275"/>
        <v>0</v>
      </c>
      <c r="AN391" s="14">
        <f t="shared" si="276"/>
        <v>0</v>
      </c>
      <c r="AO391" s="14">
        <f t="shared" si="277"/>
        <v>0</v>
      </c>
      <c r="AP391" s="14">
        <f t="shared" si="278"/>
        <v>0</v>
      </c>
      <c r="AQ391" s="16">
        <f t="shared" si="279"/>
        <v>0</v>
      </c>
      <c r="AR391" s="16">
        <f t="shared" si="280"/>
        <v>0</v>
      </c>
      <c r="AS391" s="16">
        <f t="shared" si="281"/>
        <v>0</v>
      </c>
      <c r="AT391" s="16">
        <f t="shared" si="282"/>
        <v>0</v>
      </c>
      <c r="AU391" s="16">
        <f t="shared" si="283"/>
        <v>0</v>
      </c>
      <c r="AV391" s="16">
        <f t="shared" si="284"/>
        <v>0</v>
      </c>
      <c r="AW391" s="16">
        <f t="shared" si="285"/>
        <v>0</v>
      </c>
      <c r="AX391" s="16">
        <f t="shared" si="286"/>
        <v>0</v>
      </c>
      <c r="AY391" s="16">
        <f t="shared" si="287"/>
        <v>0</v>
      </c>
      <c r="AZ391" s="18">
        <f t="shared" si="288"/>
        <v>0</v>
      </c>
      <c r="BA391" s="18">
        <f t="shared" si="289"/>
        <v>0</v>
      </c>
      <c r="BB391" s="18">
        <f t="shared" si="290"/>
        <v>0</v>
      </c>
      <c r="BC391" s="18">
        <f t="shared" si="291"/>
        <v>0</v>
      </c>
      <c r="BD391" s="18">
        <f t="shared" si="292"/>
        <v>0</v>
      </c>
      <c r="BE391" s="18">
        <f t="shared" si="293"/>
        <v>0</v>
      </c>
      <c r="BF391" s="18">
        <f t="shared" si="294"/>
        <v>0</v>
      </c>
      <c r="BG391" s="18">
        <f t="shared" si="295"/>
        <v>0</v>
      </c>
      <c r="BH391" s="18">
        <f t="shared" si="296"/>
        <v>0</v>
      </c>
    </row>
    <row r="392" spans="9:60" x14ac:dyDescent="0.25">
      <c r="I392" s="2">
        <f t="shared" si="257"/>
        <v>0</v>
      </c>
      <c r="J392" s="2">
        <f t="shared" si="258"/>
        <v>0</v>
      </c>
      <c r="L392" s="2">
        <f t="shared" si="259"/>
        <v>0</v>
      </c>
      <c r="M392" s="2">
        <f t="shared" si="260"/>
        <v>0</v>
      </c>
      <c r="N392">
        <f t="shared" si="297"/>
        <v>0</v>
      </c>
      <c r="O392">
        <f>SUMPRODUCT(($B392=[1]程序注册表!$C$2:$C$3000)*($O$1=[1]程序注册表!$F$2:$F$3000)*([1]程序注册表!$X$2:$X$3000))</f>
        <v>0</v>
      </c>
      <c r="P392">
        <f>SUMPRODUCT(($B392=[1]程序注册表!$C$2:$C$3000)*($P$1=[1]程序注册表!$F$2:$F$3000)*([1]程序注册表!$X$2:$X$3000))</f>
        <v>0</v>
      </c>
      <c r="Q392">
        <f>SUMPRODUCT(($B392=[1]程序注册表!$C$2:$C$3000)*($Q$1=[1]程序注册表!$F$2:$F$3000)*([1]程序注册表!$X$2:$X$3000))</f>
        <v>0</v>
      </c>
      <c r="R392">
        <f>SUMPRODUCT(($B392=[1]程序注册表!$C$2:$C$3000)*($R$1=[1]程序注册表!$F$2:$F$3000)*([1]程序注册表!$X$2:$X$3000))</f>
        <v>0</v>
      </c>
      <c r="S392">
        <f>SUMPRODUCT(($B392=[1]程序注册表!$C$2:$C$3000)*($S$1=[1]程序注册表!$F$2:$F$3000)*([1]程序注册表!$X$2:$X$3000))</f>
        <v>0</v>
      </c>
      <c r="T392">
        <f>SUMPRODUCT(($B392=[1]程序注册表!$C$2:$C$3000)*($T$1=[1]程序注册表!$F$2:$F$3000)*([1]程序注册表!$X$2:$X$3000))</f>
        <v>0</v>
      </c>
      <c r="U392">
        <f>SUMPRODUCT(($B392=[1]程序注册表!$C$2:$C$3000)*($U$1=[1]程序注册表!$F$2:$F$3000)*([1]程序注册表!$X$2:$X$3000))</f>
        <v>0</v>
      </c>
      <c r="V392">
        <f>SUMPRODUCT(($B392=[1]程序注册表!$C$2:$C$3000)*($V$1=[1]程序注册表!$F$2:$F$3000)*([1]程序注册表!$X$2:$X$3000))</f>
        <v>0</v>
      </c>
      <c r="W392">
        <f>SUMPRODUCT(($B392=[1]程序注册表!$C$2:$C$3000)*($W$1=[1]程序注册表!$F$2:$F$3000)*([1]程序注册表!$X$2:$X$3000))</f>
        <v>0</v>
      </c>
      <c r="X392">
        <f>SUMPRODUCT(($B392=[1]程序注册表!$C$2:$C$3000)*($X$1=[1]程序注册表!$F$2:$F$3000)*([1]程序注册表!$X$2:$X$3000))</f>
        <v>0</v>
      </c>
      <c r="Y392" s="9">
        <f t="shared" si="261"/>
        <v>0</v>
      </c>
      <c r="Z392" s="9">
        <f t="shared" si="262"/>
        <v>0</v>
      </c>
      <c r="AA392" s="9">
        <f t="shared" si="263"/>
        <v>0</v>
      </c>
      <c r="AB392" s="9">
        <f t="shared" si="264"/>
        <v>0</v>
      </c>
      <c r="AC392" s="9">
        <f t="shared" si="265"/>
        <v>0</v>
      </c>
      <c r="AD392" s="9">
        <f t="shared" si="266"/>
        <v>0</v>
      </c>
      <c r="AE392" s="9">
        <f t="shared" si="267"/>
        <v>0</v>
      </c>
      <c r="AF392" s="9">
        <f t="shared" si="268"/>
        <v>0</v>
      </c>
      <c r="AG392" s="9">
        <f t="shared" si="269"/>
        <v>0</v>
      </c>
      <c r="AH392" s="14">
        <f t="shared" si="270"/>
        <v>0</v>
      </c>
      <c r="AI392" s="14">
        <f t="shared" si="271"/>
        <v>0</v>
      </c>
      <c r="AJ392" s="14">
        <f t="shared" si="272"/>
        <v>0</v>
      </c>
      <c r="AK392" s="14">
        <f t="shared" si="273"/>
        <v>0</v>
      </c>
      <c r="AL392" s="14">
        <f t="shared" si="274"/>
        <v>0</v>
      </c>
      <c r="AM392" s="14">
        <f t="shared" si="275"/>
        <v>0</v>
      </c>
      <c r="AN392" s="14">
        <f t="shared" si="276"/>
        <v>0</v>
      </c>
      <c r="AO392" s="14">
        <f t="shared" si="277"/>
        <v>0</v>
      </c>
      <c r="AP392" s="14">
        <f t="shared" si="278"/>
        <v>0</v>
      </c>
      <c r="AQ392" s="16">
        <f t="shared" si="279"/>
        <v>0</v>
      </c>
      <c r="AR392" s="16">
        <f t="shared" si="280"/>
        <v>0</v>
      </c>
      <c r="AS392" s="16">
        <f t="shared" si="281"/>
        <v>0</v>
      </c>
      <c r="AT392" s="16">
        <f t="shared" si="282"/>
        <v>0</v>
      </c>
      <c r="AU392" s="16">
        <f t="shared" si="283"/>
        <v>0</v>
      </c>
      <c r="AV392" s="16">
        <f t="shared" si="284"/>
        <v>0</v>
      </c>
      <c r="AW392" s="16">
        <f t="shared" si="285"/>
        <v>0</v>
      </c>
      <c r="AX392" s="16">
        <f t="shared" si="286"/>
        <v>0</v>
      </c>
      <c r="AY392" s="16">
        <f t="shared" si="287"/>
        <v>0</v>
      </c>
      <c r="AZ392" s="18">
        <f t="shared" si="288"/>
        <v>0</v>
      </c>
      <c r="BA392" s="18">
        <f t="shared" si="289"/>
        <v>0</v>
      </c>
      <c r="BB392" s="18">
        <f t="shared" si="290"/>
        <v>0</v>
      </c>
      <c r="BC392" s="18">
        <f t="shared" si="291"/>
        <v>0</v>
      </c>
      <c r="BD392" s="18">
        <f t="shared" si="292"/>
        <v>0</v>
      </c>
      <c r="BE392" s="18">
        <f t="shared" si="293"/>
        <v>0</v>
      </c>
      <c r="BF392" s="18">
        <f t="shared" si="294"/>
        <v>0</v>
      </c>
      <c r="BG392" s="18">
        <f t="shared" si="295"/>
        <v>0</v>
      </c>
      <c r="BH392" s="18">
        <f t="shared" si="296"/>
        <v>0</v>
      </c>
    </row>
    <row r="393" spans="9:60" x14ac:dyDescent="0.25">
      <c r="I393" s="2">
        <f t="shared" si="257"/>
        <v>0</v>
      </c>
      <c r="J393" s="2">
        <f t="shared" si="258"/>
        <v>0</v>
      </c>
      <c r="L393" s="2">
        <f t="shared" si="259"/>
        <v>0</v>
      </c>
      <c r="M393" s="2">
        <f t="shared" si="260"/>
        <v>0</v>
      </c>
      <c r="N393">
        <f t="shared" si="297"/>
        <v>0</v>
      </c>
      <c r="O393">
        <f>SUMPRODUCT(($B393=[1]程序注册表!$C$2:$C$3000)*($O$1=[1]程序注册表!$F$2:$F$3000)*([1]程序注册表!$X$2:$X$3000))</f>
        <v>0</v>
      </c>
      <c r="P393">
        <f>SUMPRODUCT(($B393=[1]程序注册表!$C$2:$C$3000)*($P$1=[1]程序注册表!$F$2:$F$3000)*([1]程序注册表!$X$2:$X$3000))</f>
        <v>0</v>
      </c>
      <c r="Q393">
        <f>SUMPRODUCT(($B393=[1]程序注册表!$C$2:$C$3000)*($Q$1=[1]程序注册表!$F$2:$F$3000)*([1]程序注册表!$X$2:$X$3000))</f>
        <v>0</v>
      </c>
      <c r="R393">
        <f>SUMPRODUCT(($B393=[1]程序注册表!$C$2:$C$3000)*($R$1=[1]程序注册表!$F$2:$F$3000)*([1]程序注册表!$X$2:$X$3000))</f>
        <v>0</v>
      </c>
      <c r="S393">
        <f>SUMPRODUCT(($B393=[1]程序注册表!$C$2:$C$3000)*($S$1=[1]程序注册表!$F$2:$F$3000)*([1]程序注册表!$X$2:$X$3000))</f>
        <v>0</v>
      </c>
      <c r="T393">
        <f>SUMPRODUCT(($B393=[1]程序注册表!$C$2:$C$3000)*($T$1=[1]程序注册表!$F$2:$F$3000)*([1]程序注册表!$X$2:$X$3000))</f>
        <v>0</v>
      </c>
      <c r="U393">
        <f>SUMPRODUCT(($B393=[1]程序注册表!$C$2:$C$3000)*($U$1=[1]程序注册表!$F$2:$F$3000)*([1]程序注册表!$X$2:$X$3000))</f>
        <v>0</v>
      </c>
      <c r="V393">
        <f>SUMPRODUCT(($B393=[1]程序注册表!$C$2:$C$3000)*($V$1=[1]程序注册表!$F$2:$F$3000)*([1]程序注册表!$X$2:$X$3000))</f>
        <v>0</v>
      </c>
      <c r="W393">
        <f>SUMPRODUCT(($B393=[1]程序注册表!$C$2:$C$3000)*($W$1=[1]程序注册表!$F$2:$F$3000)*([1]程序注册表!$X$2:$X$3000))</f>
        <v>0</v>
      </c>
      <c r="X393">
        <f>SUMPRODUCT(($B393=[1]程序注册表!$C$2:$C$3000)*($X$1=[1]程序注册表!$F$2:$F$3000)*([1]程序注册表!$X$2:$X$3000))</f>
        <v>0</v>
      </c>
      <c r="Y393" s="9">
        <f t="shared" si="261"/>
        <v>0</v>
      </c>
      <c r="Z393" s="9">
        <f t="shared" si="262"/>
        <v>0</v>
      </c>
      <c r="AA393" s="9">
        <f t="shared" si="263"/>
        <v>0</v>
      </c>
      <c r="AB393" s="9">
        <f t="shared" si="264"/>
        <v>0</v>
      </c>
      <c r="AC393" s="9">
        <f t="shared" si="265"/>
        <v>0</v>
      </c>
      <c r="AD393" s="9">
        <f t="shared" si="266"/>
        <v>0</v>
      </c>
      <c r="AE393" s="9">
        <f t="shared" si="267"/>
        <v>0</v>
      </c>
      <c r="AF393" s="9">
        <f t="shared" si="268"/>
        <v>0</v>
      </c>
      <c r="AG393" s="9">
        <f t="shared" si="269"/>
        <v>0</v>
      </c>
      <c r="AH393" s="14">
        <f t="shared" si="270"/>
        <v>0</v>
      </c>
      <c r="AI393" s="14">
        <f t="shared" si="271"/>
        <v>0</v>
      </c>
      <c r="AJ393" s="14">
        <f t="shared" si="272"/>
        <v>0</v>
      </c>
      <c r="AK393" s="14">
        <f t="shared" si="273"/>
        <v>0</v>
      </c>
      <c r="AL393" s="14">
        <f t="shared" si="274"/>
        <v>0</v>
      </c>
      <c r="AM393" s="14">
        <f t="shared" si="275"/>
        <v>0</v>
      </c>
      <c r="AN393" s="14">
        <f t="shared" si="276"/>
        <v>0</v>
      </c>
      <c r="AO393" s="14">
        <f t="shared" si="277"/>
        <v>0</v>
      </c>
      <c r="AP393" s="14">
        <f t="shared" si="278"/>
        <v>0</v>
      </c>
      <c r="AQ393" s="16">
        <f t="shared" si="279"/>
        <v>0</v>
      </c>
      <c r="AR393" s="16">
        <f t="shared" si="280"/>
        <v>0</v>
      </c>
      <c r="AS393" s="16">
        <f t="shared" si="281"/>
        <v>0</v>
      </c>
      <c r="AT393" s="16">
        <f t="shared" si="282"/>
        <v>0</v>
      </c>
      <c r="AU393" s="16">
        <f t="shared" si="283"/>
        <v>0</v>
      </c>
      <c r="AV393" s="16">
        <f t="shared" si="284"/>
        <v>0</v>
      </c>
      <c r="AW393" s="16">
        <f t="shared" si="285"/>
        <v>0</v>
      </c>
      <c r="AX393" s="16">
        <f t="shared" si="286"/>
        <v>0</v>
      </c>
      <c r="AY393" s="16">
        <f t="shared" si="287"/>
        <v>0</v>
      </c>
      <c r="AZ393" s="18">
        <f t="shared" si="288"/>
        <v>0</v>
      </c>
      <c r="BA393" s="18">
        <f t="shared" si="289"/>
        <v>0</v>
      </c>
      <c r="BB393" s="18">
        <f t="shared" si="290"/>
        <v>0</v>
      </c>
      <c r="BC393" s="18">
        <f t="shared" si="291"/>
        <v>0</v>
      </c>
      <c r="BD393" s="18">
        <f t="shared" si="292"/>
        <v>0</v>
      </c>
      <c r="BE393" s="18">
        <f t="shared" si="293"/>
        <v>0</v>
      </c>
      <c r="BF393" s="18">
        <f t="shared" si="294"/>
        <v>0</v>
      </c>
      <c r="BG393" s="18">
        <f t="shared" si="295"/>
        <v>0</v>
      </c>
      <c r="BH393" s="18">
        <f t="shared" si="296"/>
        <v>0</v>
      </c>
    </row>
    <row r="394" spans="9:60" x14ac:dyDescent="0.25">
      <c r="I394" s="2">
        <f t="shared" si="257"/>
        <v>0</v>
      </c>
      <c r="J394" s="2">
        <f t="shared" si="258"/>
        <v>0</v>
      </c>
      <c r="L394" s="2">
        <f t="shared" si="259"/>
        <v>0</v>
      </c>
      <c r="M394" s="2">
        <f t="shared" si="260"/>
        <v>0</v>
      </c>
      <c r="N394">
        <f t="shared" si="297"/>
        <v>0</v>
      </c>
      <c r="O394">
        <f>SUMPRODUCT(($B394=[1]程序注册表!$C$2:$C$3000)*($O$1=[1]程序注册表!$F$2:$F$3000)*([1]程序注册表!$X$2:$X$3000))</f>
        <v>0</v>
      </c>
      <c r="P394">
        <f>SUMPRODUCT(($B394=[1]程序注册表!$C$2:$C$3000)*($P$1=[1]程序注册表!$F$2:$F$3000)*([1]程序注册表!$X$2:$X$3000))</f>
        <v>0</v>
      </c>
      <c r="Q394">
        <f>SUMPRODUCT(($B394=[1]程序注册表!$C$2:$C$3000)*($Q$1=[1]程序注册表!$F$2:$F$3000)*([1]程序注册表!$X$2:$X$3000))</f>
        <v>0</v>
      </c>
      <c r="R394">
        <f>SUMPRODUCT(($B394=[1]程序注册表!$C$2:$C$3000)*($R$1=[1]程序注册表!$F$2:$F$3000)*([1]程序注册表!$X$2:$X$3000))</f>
        <v>0</v>
      </c>
      <c r="S394">
        <f>SUMPRODUCT(($B394=[1]程序注册表!$C$2:$C$3000)*($S$1=[1]程序注册表!$F$2:$F$3000)*([1]程序注册表!$X$2:$X$3000))</f>
        <v>0</v>
      </c>
      <c r="T394">
        <f>SUMPRODUCT(($B394=[1]程序注册表!$C$2:$C$3000)*($T$1=[1]程序注册表!$F$2:$F$3000)*([1]程序注册表!$X$2:$X$3000))</f>
        <v>0</v>
      </c>
      <c r="U394">
        <f>SUMPRODUCT(($B394=[1]程序注册表!$C$2:$C$3000)*($U$1=[1]程序注册表!$F$2:$F$3000)*([1]程序注册表!$X$2:$X$3000))</f>
        <v>0</v>
      </c>
      <c r="V394">
        <f>SUMPRODUCT(($B394=[1]程序注册表!$C$2:$C$3000)*($V$1=[1]程序注册表!$F$2:$F$3000)*([1]程序注册表!$X$2:$X$3000))</f>
        <v>0</v>
      </c>
      <c r="W394">
        <f>SUMPRODUCT(($B394=[1]程序注册表!$C$2:$C$3000)*($W$1=[1]程序注册表!$F$2:$F$3000)*([1]程序注册表!$X$2:$X$3000))</f>
        <v>0</v>
      </c>
      <c r="X394">
        <f>SUMPRODUCT(($B394=[1]程序注册表!$C$2:$C$3000)*($X$1=[1]程序注册表!$F$2:$F$3000)*([1]程序注册表!$X$2:$X$3000))</f>
        <v>0</v>
      </c>
      <c r="Y394" s="9">
        <f t="shared" si="261"/>
        <v>0</v>
      </c>
      <c r="Z394" s="9">
        <f t="shared" si="262"/>
        <v>0</v>
      </c>
      <c r="AA394" s="9">
        <f t="shared" si="263"/>
        <v>0</v>
      </c>
      <c r="AB394" s="9">
        <f t="shared" si="264"/>
        <v>0</v>
      </c>
      <c r="AC394" s="9">
        <f t="shared" si="265"/>
        <v>0</v>
      </c>
      <c r="AD394" s="9">
        <f t="shared" si="266"/>
        <v>0</v>
      </c>
      <c r="AE394" s="9">
        <f t="shared" si="267"/>
        <v>0</v>
      </c>
      <c r="AF394" s="9">
        <f t="shared" si="268"/>
        <v>0</v>
      </c>
      <c r="AG394" s="9">
        <f t="shared" si="269"/>
        <v>0</v>
      </c>
      <c r="AH394" s="14">
        <f t="shared" si="270"/>
        <v>0</v>
      </c>
      <c r="AI394" s="14">
        <f t="shared" si="271"/>
        <v>0</v>
      </c>
      <c r="AJ394" s="14">
        <f t="shared" si="272"/>
        <v>0</v>
      </c>
      <c r="AK394" s="14">
        <f t="shared" si="273"/>
        <v>0</v>
      </c>
      <c r="AL394" s="14">
        <f t="shared" si="274"/>
        <v>0</v>
      </c>
      <c r="AM394" s="14">
        <f t="shared" si="275"/>
        <v>0</v>
      </c>
      <c r="AN394" s="14">
        <f t="shared" si="276"/>
        <v>0</v>
      </c>
      <c r="AO394" s="14">
        <f t="shared" si="277"/>
        <v>0</v>
      </c>
      <c r="AP394" s="14">
        <f t="shared" si="278"/>
        <v>0</v>
      </c>
      <c r="AQ394" s="16">
        <f t="shared" si="279"/>
        <v>0</v>
      </c>
      <c r="AR394" s="16">
        <f t="shared" si="280"/>
        <v>0</v>
      </c>
      <c r="AS394" s="16">
        <f t="shared" si="281"/>
        <v>0</v>
      </c>
      <c r="AT394" s="16">
        <f t="shared" si="282"/>
        <v>0</v>
      </c>
      <c r="AU394" s="16">
        <f t="shared" si="283"/>
        <v>0</v>
      </c>
      <c r="AV394" s="16">
        <f t="shared" si="284"/>
        <v>0</v>
      </c>
      <c r="AW394" s="16">
        <f t="shared" si="285"/>
        <v>0</v>
      </c>
      <c r="AX394" s="16">
        <f t="shared" si="286"/>
        <v>0</v>
      </c>
      <c r="AY394" s="16">
        <f t="shared" si="287"/>
        <v>0</v>
      </c>
      <c r="AZ394" s="18">
        <f t="shared" si="288"/>
        <v>0</v>
      </c>
      <c r="BA394" s="18">
        <f t="shared" si="289"/>
        <v>0</v>
      </c>
      <c r="BB394" s="18">
        <f t="shared" si="290"/>
        <v>0</v>
      </c>
      <c r="BC394" s="18">
        <f t="shared" si="291"/>
        <v>0</v>
      </c>
      <c r="BD394" s="18">
        <f t="shared" si="292"/>
        <v>0</v>
      </c>
      <c r="BE394" s="18">
        <f t="shared" si="293"/>
        <v>0</v>
      </c>
      <c r="BF394" s="18">
        <f t="shared" si="294"/>
        <v>0</v>
      </c>
      <c r="BG394" s="18">
        <f t="shared" si="295"/>
        <v>0</v>
      </c>
      <c r="BH394" s="18">
        <f t="shared" si="296"/>
        <v>0</v>
      </c>
    </row>
    <row r="395" spans="9:60" x14ac:dyDescent="0.25">
      <c r="I395" s="2">
        <f t="shared" si="257"/>
        <v>0</v>
      </c>
      <c r="J395" s="2">
        <f t="shared" si="258"/>
        <v>0</v>
      </c>
      <c r="L395" s="2">
        <f t="shared" si="259"/>
        <v>0</v>
      </c>
      <c r="M395" s="2">
        <f t="shared" si="260"/>
        <v>0</v>
      </c>
      <c r="N395">
        <f t="shared" si="297"/>
        <v>0</v>
      </c>
      <c r="O395">
        <f>SUMPRODUCT(($B395=[1]程序注册表!$C$2:$C$3000)*($O$1=[1]程序注册表!$F$2:$F$3000)*([1]程序注册表!$X$2:$X$3000))</f>
        <v>0</v>
      </c>
      <c r="P395">
        <f>SUMPRODUCT(($B395=[1]程序注册表!$C$2:$C$3000)*($P$1=[1]程序注册表!$F$2:$F$3000)*([1]程序注册表!$X$2:$X$3000))</f>
        <v>0</v>
      </c>
      <c r="Q395">
        <f>SUMPRODUCT(($B395=[1]程序注册表!$C$2:$C$3000)*($Q$1=[1]程序注册表!$F$2:$F$3000)*([1]程序注册表!$X$2:$X$3000))</f>
        <v>0</v>
      </c>
      <c r="R395">
        <f>SUMPRODUCT(($B395=[1]程序注册表!$C$2:$C$3000)*($R$1=[1]程序注册表!$F$2:$F$3000)*([1]程序注册表!$X$2:$X$3000))</f>
        <v>0</v>
      </c>
      <c r="S395">
        <f>SUMPRODUCT(($B395=[1]程序注册表!$C$2:$C$3000)*($S$1=[1]程序注册表!$F$2:$F$3000)*([1]程序注册表!$X$2:$X$3000))</f>
        <v>0</v>
      </c>
      <c r="T395">
        <f>SUMPRODUCT(($B395=[1]程序注册表!$C$2:$C$3000)*($T$1=[1]程序注册表!$F$2:$F$3000)*([1]程序注册表!$X$2:$X$3000))</f>
        <v>0</v>
      </c>
      <c r="U395">
        <f>SUMPRODUCT(($B395=[1]程序注册表!$C$2:$C$3000)*($U$1=[1]程序注册表!$F$2:$F$3000)*([1]程序注册表!$X$2:$X$3000))</f>
        <v>0</v>
      </c>
      <c r="V395">
        <f>SUMPRODUCT(($B395=[1]程序注册表!$C$2:$C$3000)*($V$1=[1]程序注册表!$F$2:$F$3000)*([1]程序注册表!$X$2:$X$3000))</f>
        <v>0</v>
      </c>
      <c r="W395">
        <f>SUMPRODUCT(($B395=[1]程序注册表!$C$2:$C$3000)*($W$1=[1]程序注册表!$F$2:$F$3000)*([1]程序注册表!$X$2:$X$3000))</f>
        <v>0</v>
      </c>
      <c r="X395">
        <f>SUMPRODUCT(($B395=[1]程序注册表!$C$2:$C$3000)*($X$1=[1]程序注册表!$F$2:$F$3000)*([1]程序注册表!$X$2:$X$3000))</f>
        <v>0</v>
      </c>
      <c r="Y395" s="9">
        <f t="shared" si="261"/>
        <v>0</v>
      </c>
      <c r="Z395" s="9">
        <f t="shared" si="262"/>
        <v>0</v>
      </c>
      <c r="AA395" s="9">
        <f t="shared" si="263"/>
        <v>0</v>
      </c>
      <c r="AB395" s="9">
        <f t="shared" si="264"/>
        <v>0</v>
      </c>
      <c r="AC395" s="9">
        <f t="shared" si="265"/>
        <v>0</v>
      </c>
      <c r="AD395" s="9">
        <f t="shared" si="266"/>
        <v>0</v>
      </c>
      <c r="AE395" s="9">
        <f t="shared" si="267"/>
        <v>0</v>
      </c>
      <c r="AF395" s="9">
        <f t="shared" si="268"/>
        <v>0</v>
      </c>
      <c r="AG395" s="9">
        <f t="shared" si="269"/>
        <v>0</v>
      </c>
      <c r="AH395" s="14">
        <f t="shared" si="270"/>
        <v>0</v>
      </c>
      <c r="AI395" s="14">
        <f t="shared" si="271"/>
        <v>0</v>
      </c>
      <c r="AJ395" s="14">
        <f t="shared" si="272"/>
        <v>0</v>
      </c>
      <c r="AK395" s="14">
        <f t="shared" si="273"/>
        <v>0</v>
      </c>
      <c r="AL395" s="14">
        <f t="shared" si="274"/>
        <v>0</v>
      </c>
      <c r="AM395" s="14">
        <f t="shared" si="275"/>
        <v>0</v>
      </c>
      <c r="AN395" s="14">
        <f t="shared" si="276"/>
        <v>0</v>
      </c>
      <c r="AO395" s="14">
        <f t="shared" si="277"/>
        <v>0</v>
      </c>
      <c r="AP395" s="14">
        <f t="shared" si="278"/>
        <v>0</v>
      </c>
      <c r="AQ395" s="16">
        <f t="shared" si="279"/>
        <v>0</v>
      </c>
      <c r="AR395" s="16">
        <f t="shared" si="280"/>
        <v>0</v>
      </c>
      <c r="AS395" s="16">
        <f t="shared" si="281"/>
        <v>0</v>
      </c>
      <c r="AT395" s="16">
        <f t="shared" si="282"/>
        <v>0</v>
      </c>
      <c r="AU395" s="16">
        <f t="shared" si="283"/>
        <v>0</v>
      </c>
      <c r="AV395" s="16">
        <f t="shared" si="284"/>
        <v>0</v>
      </c>
      <c r="AW395" s="16">
        <f t="shared" si="285"/>
        <v>0</v>
      </c>
      <c r="AX395" s="16">
        <f t="shared" si="286"/>
        <v>0</v>
      </c>
      <c r="AY395" s="16">
        <f t="shared" si="287"/>
        <v>0</v>
      </c>
      <c r="AZ395" s="18">
        <f t="shared" si="288"/>
        <v>0</v>
      </c>
      <c r="BA395" s="18">
        <f t="shared" si="289"/>
        <v>0</v>
      </c>
      <c r="BB395" s="18">
        <f t="shared" si="290"/>
        <v>0</v>
      </c>
      <c r="BC395" s="18">
        <f t="shared" si="291"/>
        <v>0</v>
      </c>
      <c r="BD395" s="18">
        <f t="shared" si="292"/>
        <v>0</v>
      </c>
      <c r="BE395" s="18">
        <f t="shared" si="293"/>
        <v>0</v>
      </c>
      <c r="BF395" s="18">
        <f t="shared" si="294"/>
        <v>0</v>
      </c>
      <c r="BG395" s="18">
        <f t="shared" si="295"/>
        <v>0</v>
      </c>
      <c r="BH395" s="18">
        <f t="shared" si="296"/>
        <v>0</v>
      </c>
    </row>
    <row r="396" spans="9:60" x14ac:dyDescent="0.25">
      <c r="I396" s="2">
        <f t="shared" si="257"/>
        <v>0</v>
      </c>
      <c r="J396" s="2">
        <f t="shared" si="258"/>
        <v>0</v>
      </c>
      <c r="L396" s="2">
        <f t="shared" si="259"/>
        <v>0</v>
      </c>
      <c r="M396" s="2">
        <f t="shared" si="260"/>
        <v>0</v>
      </c>
      <c r="N396">
        <f t="shared" si="297"/>
        <v>0</v>
      </c>
      <c r="O396">
        <f>SUMPRODUCT(($B396=[1]程序注册表!$C$2:$C$3000)*($O$1=[1]程序注册表!$F$2:$F$3000)*([1]程序注册表!$X$2:$X$3000))</f>
        <v>0</v>
      </c>
      <c r="P396">
        <f>SUMPRODUCT(($B396=[1]程序注册表!$C$2:$C$3000)*($P$1=[1]程序注册表!$F$2:$F$3000)*([1]程序注册表!$X$2:$X$3000))</f>
        <v>0</v>
      </c>
      <c r="Q396">
        <f>SUMPRODUCT(($B396=[1]程序注册表!$C$2:$C$3000)*($Q$1=[1]程序注册表!$F$2:$F$3000)*([1]程序注册表!$X$2:$X$3000))</f>
        <v>0</v>
      </c>
      <c r="R396">
        <f>SUMPRODUCT(($B396=[1]程序注册表!$C$2:$C$3000)*($R$1=[1]程序注册表!$F$2:$F$3000)*([1]程序注册表!$X$2:$X$3000))</f>
        <v>0</v>
      </c>
      <c r="S396">
        <f>SUMPRODUCT(($B396=[1]程序注册表!$C$2:$C$3000)*($S$1=[1]程序注册表!$F$2:$F$3000)*([1]程序注册表!$X$2:$X$3000))</f>
        <v>0</v>
      </c>
      <c r="T396">
        <f>SUMPRODUCT(($B396=[1]程序注册表!$C$2:$C$3000)*($T$1=[1]程序注册表!$F$2:$F$3000)*([1]程序注册表!$X$2:$X$3000))</f>
        <v>0</v>
      </c>
      <c r="U396">
        <f>SUMPRODUCT(($B396=[1]程序注册表!$C$2:$C$3000)*($U$1=[1]程序注册表!$F$2:$F$3000)*([1]程序注册表!$X$2:$X$3000))</f>
        <v>0</v>
      </c>
      <c r="V396">
        <f>SUMPRODUCT(($B396=[1]程序注册表!$C$2:$C$3000)*($V$1=[1]程序注册表!$F$2:$F$3000)*([1]程序注册表!$X$2:$X$3000))</f>
        <v>0</v>
      </c>
      <c r="W396">
        <f>SUMPRODUCT(($B396=[1]程序注册表!$C$2:$C$3000)*($W$1=[1]程序注册表!$F$2:$F$3000)*([1]程序注册表!$X$2:$X$3000))</f>
        <v>0</v>
      </c>
      <c r="X396">
        <f>SUMPRODUCT(($B396=[1]程序注册表!$C$2:$C$3000)*($X$1=[1]程序注册表!$F$2:$F$3000)*([1]程序注册表!$X$2:$X$3000))</f>
        <v>0</v>
      </c>
      <c r="Y396" s="9">
        <f t="shared" si="261"/>
        <v>0</v>
      </c>
      <c r="Z396" s="9">
        <f t="shared" si="262"/>
        <v>0</v>
      </c>
      <c r="AA396" s="9">
        <f t="shared" si="263"/>
        <v>0</v>
      </c>
      <c r="AB396" s="9">
        <f t="shared" si="264"/>
        <v>0</v>
      </c>
      <c r="AC396" s="9">
        <f t="shared" si="265"/>
        <v>0</v>
      </c>
      <c r="AD396" s="9">
        <f t="shared" si="266"/>
        <v>0</v>
      </c>
      <c r="AE396" s="9">
        <f t="shared" si="267"/>
        <v>0</v>
      </c>
      <c r="AF396" s="9">
        <f t="shared" si="268"/>
        <v>0</v>
      </c>
      <c r="AG396" s="9">
        <f t="shared" si="269"/>
        <v>0</v>
      </c>
      <c r="AH396" s="14">
        <f t="shared" si="270"/>
        <v>0</v>
      </c>
      <c r="AI396" s="14">
        <f t="shared" si="271"/>
        <v>0</v>
      </c>
      <c r="AJ396" s="14">
        <f t="shared" si="272"/>
        <v>0</v>
      </c>
      <c r="AK396" s="14">
        <f t="shared" si="273"/>
        <v>0</v>
      </c>
      <c r="AL396" s="14">
        <f t="shared" si="274"/>
        <v>0</v>
      </c>
      <c r="AM396" s="14">
        <f t="shared" si="275"/>
        <v>0</v>
      </c>
      <c r="AN396" s="14">
        <f t="shared" si="276"/>
        <v>0</v>
      </c>
      <c r="AO396" s="14">
        <f t="shared" si="277"/>
        <v>0</v>
      </c>
      <c r="AP396" s="14">
        <f t="shared" si="278"/>
        <v>0</v>
      </c>
      <c r="AQ396" s="16">
        <f t="shared" si="279"/>
        <v>0</v>
      </c>
      <c r="AR396" s="16">
        <f t="shared" si="280"/>
        <v>0</v>
      </c>
      <c r="AS396" s="16">
        <f t="shared" si="281"/>
        <v>0</v>
      </c>
      <c r="AT396" s="16">
        <f t="shared" si="282"/>
        <v>0</v>
      </c>
      <c r="AU396" s="16">
        <f t="shared" si="283"/>
        <v>0</v>
      </c>
      <c r="AV396" s="16">
        <f t="shared" si="284"/>
        <v>0</v>
      </c>
      <c r="AW396" s="16">
        <f t="shared" si="285"/>
        <v>0</v>
      </c>
      <c r="AX396" s="16">
        <f t="shared" si="286"/>
        <v>0</v>
      </c>
      <c r="AY396" s="16">
        <f t="shared" si="287"/>
        <v>0</v>
      </c>
      <c r="AZ396" s="18">
        <f t="shared" si="288"/>
        <v>0</v>
      </c>
      <c r="BA396" s="18">
        <f t="shared" si="289"/>
        <v>0</v>
      </c>
      <c r="BB396" s="18">
        <f t="shared" si="290"/>
        <v>0</v>
      </c>
      <c r="BC396" s="18">
        <f t="shared" si="291"/>
        <v>0</v>
      </c>
      <c r="BD396" s="18">
        <f t="shared" si="292"/>
        <v>0</v>
      </c>
      <c r="BE396" s="18">
        <f t="shared" si="293"/>
        <v>0</v>
      </c>
      <c r="BF396" s="18">
        <f t="shared" si="294"/>
        <v>0</v>
      </c>
      <c r="BG396" s="18">
        <f t="shared" si="295"/>
        <v>0</v>
      </c>
      <c r="BH396" s="18">
        <f t="shared" si="296"/>
        <v>0</v>
      </c>
    </row>
    <row r="397" spans="9:60" x14ac:dyDescent="0.25">
      <c r="I397" s="2">
        <f t="shared" si="257"/>
        <v>0</v>
      </c>
      <c r="J397" s="2">
        <f t="shared" si="258"/>
        <v>0</v>
      </c>
      <c r="L397" s="2">
        <f t="shared" si="259"/>
        <v>0</v>
      </c>
      <c r="M397" s="2">
        <f t="shared" si="260"/>
        <v>0</v>
      </c>
      <c r="N397">
        <f t="shared" si="297"/>
        <v>0</v>
      </c>
      <c r="O397">
        <f>SUMPRODUCT(($B397=[1]程序注册表!$C$2:$C$3000)*($O$1=[1]程序注册表!$F$2:$F$3000)*([1]程序注册表!$X$2:$X$3000))</f>
        <v>0</v>
      </c>
      <c r="P397">
        <f>SUMPRODUCT(($B397=[1]程序注册表!$C$2:$C$3000)*($P$1=[1]程序注册表!$F$2:$F$3000)*([1]程序注册表!$X$2:$X$3000))</f>
        <v>0</v>
      </c>
      <c r="Q397">
        <f>SUMPRODUCT(($B397=[1]程序注册表!$C$2:$C$3000)*($Q$1=[1]程序注册表!$F$2:$F$3000)*([1]程序注册表!$X$2:$X$3000))</f>
        <v>0</v>
      </c>
      <c r="R397">
        <f>SUMPRODUCT(($B397=[1]程序注册表!$C$2:$C$3000)*($R$1=[1]程序注册表!$F$2:$F$3000)*([1]程序注册表!$X$2:$X$3000))</f>
        <v>0</v>
      </c>
      <c r="S397">
        <f>SUMPRODUCT(($B397=[1]程序注册表!$C$2:$C$3000)*($S$1=[1]程序注册表!$F$2:$F$3000)*([1]程序注册表!$X$2:$X$3000))</f>
        <v>0</v>
      </c>
      <c r="T397">
        <f>SUMPRODUCT(($B397=[1]程序注册表!$C$2:$C$3000)*($T$1=[1]程序注册表!$F$2:$F$3000)*([1]程序注册表!$X$2:$X$3000))</f>
        <v>0</v>
      </c>
      <c r="U397">
        <f>SUMPRODUCT(($B397=[1]程序注册表!$C$2:$C$3000)*($U$1=[1]程序注册表!$F$2:$F$3000)*([1]程序注册表!$X$2:$X$3000))</f>
        <v>0</v>
      </c>
      <c r="V397">
        <f>SUMPRODUCT(($B397=[1]程序注册表!$C$2:$C$3000)*($V$1=[1]程序注册表!$F$2:$F$3000)*([1]程序注册表!$X$2:$X$3000))</f>
        <v>0</v>
      </c>
      <c r="W397">
        <f>SUMPRODUCT(($B397=[1]程序注册表!$C$2:$C$3000)*($W$1=[1]程序注册表!$F$2:$F$3000)*([1]程序注册表!$X$2:$X$3000))</f>
        <v>0</v>
      </c>
      <c r="X397">
        <f>SUMPRODUCT(($B397=[1]程序注册表!$C$2:$C$3000)*($X$1=[1]程序注册表!$F$2:$F$3000)*([1]程序注册表!$X$2:$X$3000))</f>
        <v>0</v>
      </c>
      <c r="Y397" s="9">
        <f t="shared" si="261"/>
        <v>0</v>
      </c>
      <c r="Z397" s="9">
        <f t="shared" si="262"/>
        <v>0</v>
      </c>
      <c r="AA397" s="9">
        <f t="shared" si="263"/>
        <v>0</v>
      </c>
      <c r="AB397" s="9">
        <f t="shared" si="264"/>
        <v>0</v>
      </c>
      <c r="AC397" s="9">
        <f t="shared" si="265"/>
        <v>0</v>
      </c>
      <c r="AD397" s="9">
        <f t="shared" si="266"/>
        <v>0</v>
      </c>
      <c r="AE397" s="9">
        <f t="shared" si="267"/>
        <v>0</v>
      </c>
      <c r="AF397" s="9">
        <f t="shared" si="268"/>
        <v>0</v>
      </c>
      <c r="AG397" s="9">
        <f t="shared" si="269"/>
        <v>0</v>
      </c>
      <c r="AH397" s="14">
        <f t="shared" si="270"/>
        <v>0</v>
      </c>
      <c r="AI397" s="14">
        <f t="shared" si="271"/>
        <v>0</v>
      </c>
      <c r="AJ397" s="14">
        <f t="shared" si="272"/>
        <v>0</v>
      </c>
      <c r="AK397" s="14">
        <f t="shared" si="273"/>
        <v>0</v>
      </c>
      <c r="AL397" s="14">
        <f t="shared" si="274"/>
        <v>0</v>
      </c>
      <c r="AM397" s="14">
        <f t="shared" si="275"/>
        <v>0</v>
      </c>
      <c r="AN397" s="14">
        <f t="shared" si="276"/>
        <v>0</v>
      </c>
      <c r="AO397" s="14">
        <f t="shared" si="277"/>
        <v>0</v>
      </c>
      <c r="AP397" s="14">
        <f t="shared" si="278"/>
        <v>0</v>
      </c>
      <c r="AQ397" s="16">
        <f t="shared" si="279"/>
        <v>0</v>
      </c>
      <c r="AR397" s="16">
        <f t="shared" si="280"/>
        <v>0</v>
      </c>
      <c r="AS397" s="16">
        <f t="shared" si="281"/>
        <v>0</v>
      </c>
      <c r="AT397" s="16">
        <f t="shared" si="282"/>
        <v>0</v>
      </c>
      <c r="AU397" s="16">
        <f t="shared" si="283"/>
        <v>0</v>
      </c>
      <c r="AV397" s="16">
        <f t="shared" si="284"/>
        <v>0</v>
      </c>
      <c r="AW397" s="16">
        <f t="shared" si="285"/>
        <v>0</v>
      </c>
      <c r="AX397" s="16">
        <f t="shared" si="286"/>
        <v>0</v>
      </c>
      <c r="AY397" s="16">
        <f t="shared" si="287"/>
        <v>0</v>
      </c>
      <c r="AZ397" s="18">
        <f t="shared" si="288"/>
        <v>0</v>
      </c>
      <c r="BA397" s="18">
        <f t="shared" si="289"/>
        <v>0</v>
      </c>
      <c r="BB397" s="18">
        <f t="shared" si="290"/>
        <v>0</v>
      </c>
      <c r="BC397" s="18">
        <f t="shared" si="291"/>
        <v>0</v>
      </c>
      <c r="BD397" s="18">
        <f t="shared" si="292"/>
        <v>0</v>
      </c>
      <c r="BE397" s="18">
        <f t="shared" si="293"/>
        <v>0</v>
      </c>
      <c r="BF397" s="18">
        <f t="shared" si="294"/>
        <v>0</v>
      </c>
      <c r="BG397" s="18">
        <f t="shared" si="295"/>
        <v>0</v>
      </c>
      <c r="BH397" s="18">
        <f t="shared" si="296"/>
        <v>0</v>
      </c>
    </row>
    <row r="398" spans="9:60" x14ac:dyDescent="0.25">
      <c r="I398" s="2">
        <f t="shared" si="257"/>
        <v>0</v>
      </c>
      <c r="J398" s="2">
        <f t="shared" si="258"/>
        <v>0</v>
      </c>
      <c r="L398" s="2">
        <f t="shared" si="259"/>
        <v>0</v>
      </c>
      <c r="M398" s="2">
        <f t="shared" si="260"/>
        <v>0</v>
      </c>
      <c r="N398">
        <f t="shared" si="297"/>
        <v>0</v>
      </c>
      <c r="O398">
        <f>SUMPRODUCT(($B398=[1]程序注册表!$C$2:$C$3000)*($O$1=[1]程序注册表!$F$2:$F$3000)*([1]程序注册表!$X$2:$X$3000))</f>
        <v>0</v>
      </c>
      <c r="P398">
        <f>SUMPRODUCT(($B398=[1]程序注册表!$C$2:$C$3000)*($P$1=[1]程序注册表!$F$2:$F$3000)*([1]程序注册表!$X$2:$X$3000))</f>
        <v>0</v>
      </c>
      <c r="Q398">
        <f>SUMPRODUCT(($B398=[1]程序注册表!$C$2:$C$3000)*($Q$1=[1]程序注册表!$F$2:$F$3000)*([1]程序注册表!$X$2:$X$3000))</f>
        <v>0</v>
      </c>
      <c r="R398">
        <f>SUMPRODUCT(($B398=[1]程序注册表!$C$2:$C$3000)*($R$1=[1]程序注册表!$F$2:$F$3000)*([1]程序注册表!$X$2:$X$3000))</f>
        <v>0</v>
      </c>
      <c r="S398">
        <f>SUMPRODUCT(($B398=[1]程序注册表!$C$2:$C$3000)*($S$1=[1]程序注册表!$F$2:$F$3000)*([1]程序注册表!$X$2:$X$3000))</f>
        <v>0</v>
      </c>
      <c r="T398">
        <f>SUMPRODUCT(($B398=[1]程序注册表!$C$2:$C$3000)*($T$1=[1]程序注册表!$F$2:$F$3000)*([1]程序注册表!$X$2:$X$3000))</f>
        <v>0</v>
      </c>
      <c r="U398">
        <f>SUMPRODUCT(($B398=[1]程序注册表!$C$2:$C$3000)*($U$1=[1]程序注册表!$F$2:$F$3000)*([1]程序注册表!$X$2:$X$3000))</f>
        <v>0</v>
      </c>
      <c r="V398">
        <f>SUMPRODUCT(($B398=[1]程序注册表!$C$2:$C$3000)*($V$1=[1]程序注册表!$F$2:$F$3000)*([1]程序注册表!$X$2:$X$3000))</f>
        <v>0</v>
      </c>
      <c r="W398">
        <f>SUMPRODUCT(($B398=[1]程序注册表!$C$2:$C$3000)*($W$1=[1]程序注册表!$F$2:$F$3000)*([1]程序注册表!$X$2:$X$3000))</f>
        <v>0</v>
      </c>
      <c r="X398">
        <f>SUMPRODUCT(($B398=[1]程序注册表!$C$2:$C$3000)*($X$1=[1]程序注册表!$F$2:$F$3000)*([1]程序注册表!$X$2:$X$3000))</f>
        <v>0</v>
      </c>
      <c r="Y398" s="9">
        <f t="shared" si="261"/>
        <v>0</v>
      </c>
      <c r="Z398" s="9">
        <f t="shared" si="262"/>
        <v>0</v>
      </c>
      <c r="AA398" s="9">
        <f t="shared" si="263"/>
        <v>0</v>
      </c>
      <c r="AB398" s="9">
        <f t="shared" si="264"/>
        <v>0</v>
      </c>
      <c r="AC398" s="9">
        <f t="shared" si="265"/>
        <v>0</v>
      </c>
      <c r="AD398" s="9">
        <f t="shared" si="266"/>
        <v>0</v>
      </c>
      <c r="AE398" s="9">
        <f t="shared" si="267"/>
        <v>0</v>
      </c>
      <c r="AF398" s="9">
        <f t="shared" si="268"/>
        <v>0</v>
      </c>
      <c r="AG398" s="9">
        <f t="shared" si="269"/>
        <v>0</v>
      </c>
      <c r="AH398" s="14">
        <f t="shared" si="270"/>
        <v>0</v>
      </c>
      <c r="AI398" s="14">
        <f t="shared" si="271"/>
        <v>0</v>
      </c>
      <c r="AJ398" s="14">
        <f t="shared" si="272"/>
        <v>0</v>
      </c>
      <c r="AK398" s="14">
        <f t="shared" si="273"/>
        <v>0</v>
      </c>
      <c r="AL398" s="14">
        <f t="shared" si="274"/>
        <v>0</v>
      </c>
      <c r="AM398" s="14">
        <f t="shared" si="275"/>
        <v>0</v>
      </c>
      <c r="AN398" s="14">
        <f t="shared" si="276"/>
        <v>0</v>
      </c>
      <c r="AO398" s="14">
        <f t="shared" si="277"/>
        <v>0</v>
      </c>
      <c r="AP398" s="14">
        <f t="shared" si="278"/>
        <v>0</v>
      </c>
      <c r="AQ398" s="16">
        <f t="shared" si="279"/>
        <v>0</v>
      </c>
      <c r="AR398" s="16">
        <f t="shared" si="280"/>
        <v>0</v>
      </c>
      <c r="AS398" s="16">
        <f t="shared" si="281"/>
        <v>0</v>
      </c>
      <c r="AT398" s="16">
        <f t="shared" si="282"/>
        <v>0</v>
      </c>
      <c r="AU398" s="16">
        <f t="shared" si="283"/>
        <v>0</v>
      </c>
      <c r="AV398" s="16">
        <f t="shared" si="284"/>
        <v>0</v>
      </c>
      <c r="AW398" s="16">
        <f t="shared" si="285"/>
        <v>0</v>
      </c>
      <c r="AX398" s="16">
        <f t="shared" si="286"/>
        <v>0</v>
      </c>
      <c r="AY398" s="16">
        <f t="shared" si="287"/>
        <v>0</v>
      </c>
      <c r="AZ398" s="18">
        <f t="shared" si="288"/>
        <v>0</v>
      </c>
      <c r="BA398" s="18">
        <f t="shared" si="289"/>
        <v>0</v>
      </c>
      <c r="BB398" s="18">
        <f t="shared" si="290"/>
        <v>0</v>
      </c>
      <c r="BC398" s="18">
        <f t="shared" si="291"/>
        <v>0</v>
      </c>
      <c r="BD398" s="18">
        <f t="shared" si="292"/>
        <v>0</v>
      </c>
      <c r="BE398" s="18">
        <f t="shared" si="293"/>
        <v>0</v>
      </c>
      <c r="BF398" s="18">
        <f t="shared" si="294"/>
        <v>0</v>
      </c>
      <c r="BG398" s="18">
        <f t="shared" si="295"/>
        <v>0</v>
      </c>
      <c r="BH398" s="18">
        <f t="shared" si="296"/>
        <v>0</v>
      </c>
    </row>
    <row r="399" spans="9:60" x14ac:dyDescent="0.25">
      <c r="I399" s="2">
        <f t="shared" si="257"/>
        <v>0</v>
      </c>
      <c r="J399" s="2">
        <f t="shared" si="258"/>
        <v>0</v>
      </c>
      <c r="L399" s="2">
        <f t="shared" si="259"/>
        <v>0</v>
      </c>
      <c r="M399" s="2">
        <f t="shared" si="260"/>
        <v>0</v>
      </c>
      <c r="N399">
        <f t="shared" si="297"/>
        <v>0</v>
      </c>
      <c r="O399">
        <f>SUMPRODUCT(($B399=[1]程序注册表!$C$2:$C$3000)*($O$1=[1]程序注册表!$F$2:$F$3000)*([1]程序注册表!$X$2:$X$3000))</f>
        <v>0</v>
      </c>
      <c r="P399">
        <f>SUMPRODUCT(($B399=[1]程序注册表!$C$2:$C$3000)*($P$1=[1]程序注册表!$F$2:$F$3000)*([1]程序注册表!$X$2:$X$3000))</f>
        <v>0</v>
      </c>
      <c r="Q399">
        <f>SUMPRODUCT(($B399=[1]程序注册表!$C$2:$C$3000)*($Q$1=[1]程序注册表!$F$2:$F$3000)*([1]程序注册表!$X$2:$X$3000))</f>
        <v>0</v>
      </c>
      <c r="R399">
        <f>SUMPRODUCT(($B399=[1]程序注册表!$C$2:$C$3000)*($R$1=[1]程序注册表!$F$2:$F$3000)*([1]程序注册表!$X$2:$X$3000))</f>
        <v>0</v>
      </c>
      <c r="S399">
        <f>SUMPRODUCT(($B399=[1]程序注册表!$C$2:$C$3000)*($S$1=[1]程序注册表!$F$2:$F$3000)*([1]程序注册表!$X$2:$X$3000))</f>
        <v>0</v>
      </c>
      <c r="T399">
        <f>SUMPRODUCT(($B399=[1]程序注册表!$C$2:$C$3000)*($T$1=[1]程序注册表!$F$2:$F$3000)*([1]程序注册表!$X$2:$X$3000))</f>
        <v>0</v>
      </c>
      <c r="U399">
        <f>SUMPRODUCT(($B399=[1]程序注册表!$C$2:$C$3000)*($U$1=[1]程序注册表!$F$2:$F$3000)*([1]程序注册表!$X$2:$X$3000))</f>
        <v>0</v>
      </c>
      <c r="V399">
        <f>SUMPRODUCT(($B399=[1]程序注册表!$C$2:$C$3000)*($V$1=[1]程序注册表!$F$2:$F$3000)*([1]程序注册表!$X$2:$X$3000))</f>
        <v>0</v>
      </c>
      <c r="W399">
        <f>SUMPRODUCT(($B399=[1]程序注册表!$C$2:$C$3000)*($W$1=[1]程序注册表!$F$2:$F$3000)*([1]程序注册表!$X$2:$X$3000))</f>
        <v>0</v>
      </c>
      <c r="X399">
        <f>SUMPRODUCT(($B399=[1]程序注册表!$C$2:$C$3000)*($X$1=[1]程序注册表!$F$2:$F$3000)*([1]程序注册表!$X$2:$X$3000))</f>
        <v>0</v>
      </c>
      <c r="Y399" s="9">
        <f t="shared" si="261"/>
        <v>0</v>
      </c>
      <c r="Z399" s="9">
        <f t="shared" si="262"/>
        <v>0</v>
      </c>
      <c r="AA399" s="9">
        <f t="shared" si="263"/>
        <v>0</v>
      </c>
      <c r="AB399" s="9">
        <f t="shared" si="264"/>
        <v>0</v>
      </c>
      <c r="AC399" s="9">
        <f t="shared" si="265"/>
        <v>0</v>
      </c>
      <c r="AD399" s="9">
        <f t="shared" si="266"/>
        <v>0</v>
      </c>
      <c r="AE399" s="9">
        <f t="shared" si="267"/>
        <v>0</v>
      </c>
      <c r="AF399" s="9">
        <f t="shared" si="268"/>
        <v>0</v>
      </c>
      <c r="AG399" s="9">
        <f t="shared" si="269"/>
        <v>0</v>
      </c>
      <c r="AH399" s="14">
        <f t="shared" si="270"/>
        <v>0</v>
      </c>
      <c r="AI399" s="14">
        <f t="shared" si="271"/>
        <v>0</v>
      </c>
      <c r="AJ399" s="14">
        <f t="shared" si="272"/>
        <v>0</v>
      </c>
      <c r="AK399" s="14">
        <f t="shared" si="273"/>
        <v>0</v>
      </c>
      <c r="AL399" s="14">
        <f t="shared" si="274"/>
        <v>0</v>
      </c>
      <c r="AM399" s="14">
        <f t="shared" si="275"/>
        <v>0</v>
      </c>
      <c r="AN399" s="14">
        <f t="shared" si="276"/>
        <v>0</v>
      </c>
      <c r="AO399" s="14">
        <f t="shared" si="277"/>
        <v>0</v>
      </c>
      <c r="AP399" s="14">
        <f t="shared" si="278"/>
        <v>0</v>
      </c>
      <c r="AQ399" s="16">
        <f t="shared" si="279"/>
        <v>0</v>
      </c>
      <c r="AR399" s="16">
        <f t="shared" si="280"/>
        <v>0</v>
      </c>
      <c r="AS399" s="16">
        <f t="shared" si="281"/>
        <v>0</v>
      </c>
      <c r="AT399" s="16">
        <f t="shared" si="282"/>
        <v>0</v>
      </c>
      <c r="AU399" s="16">
        <f t="shared" si="283"/>
        <v>0</v>
      </c>
      <c r="AV399" s="16">
        <f t="shared" si="284"/>
        <v>0</v>
      </c>
      <c r="AW399" s="16">
        <f t="shared" si="285"/>
        <v>0</v>
      </c>
      <c r="AX399" s="16">
        <f t="shared" si="286"/>
        <v>0</v>
      </c>
      <c r="AY399" s="16">
        <f t="shared" si="287"/>
        <v>0</v>
      </c>
      <c r="AZ399" s="18">
        <f t="shared" si="288"/>
        <v>0</v>
      </c>
      <c r="BA399" s="18">
        <f t="shared" si="289"/>
        <v>0</v>
      </c>
      <c r="BB399" s="18">
        <f t="shared" si="290"/>
        <v>0</v>
      </c>
      <c r="BC399" s="18">
        <f t="shared" si="291"/>
        <v>0</v>
      </c>
      <c r="BD399" s="18">
        <f t="shared" si="292"/>
        <v>0</v>
      </c>
      <c r="BE399" s="18">
        <f t="shared" si="293"/>
        <v>0</v>
      </c>
      <c r="BF399" s="18">
        <f t="shared" si="294"/>
        <v>0</v>
      </c>
      <c r="BG399" s="18">
        <f t="shared" si="295"/>
        <v>0</v>
      </c>
      <c r="BH399" s="18">
        <f t="shared" si="296"/>
        <v>0</v>
      </c>
    </row>
    <row r="400" spans="9:60" x14ac:dyDescent="0.25">
      <c r="I400" s="2">
        <f t="shared" si="257"/>
        <v>0</v>
      </c>
      <c r="J400" s="2">
        <f t="shared" si="258"/>
        <v>0</v>
      </c>
      <c r="L400" s="2">
        <f t="shared" si="259"/>
        <v>0</v>
      </c>
      <c r="M400" s="2">
        <f t="shared" si="260"/>
        <v>0</v>
      </c>
      <c r="N400">
        <f t="shared" si="297"/>
        <v>0</v>
      </c>
      <c r="O400">
        <f>SUMPRODUCT(($B400=[1]程序注册表!$C$2:$C$3000)*($O$1=[1]程序注册表!$F$2:$F$3000)*([1]程序注册表!$X$2:$X$3000))</f>
        <v>0</v>
      </c>
      <c r="P400">
        <f>SUMPRODUCT(($B400=[1]程序注册表!$C$2:$C$3000)*($P$1=[1]程序注册表!$F$2:$F$3000)*([1]程序注册表!$X$2:$X$3000))</f>
        <v>0</v>
      </c>
      <c r="Q400">
        <f>SUMPRODUCT(($B400=[1]程序注册表!$C$2:$C$3000)*($Q$1=[1]程序注册表!$F$2:$F$3000)*([1]程序注册表!$X$2:$X$3000))</f>
        <v>0</v>
      </c>
      <c r="R400">
        <f>SUMPRODUCT(($B400=[1]程序注册表!$C$2:$C$3000)*($R$1=[1]程序注册表!$F$2:$F$3000)*([1]程序注册表!$X$2:$X$3000))</f>
        <v>0</v>
      </c>
      <c r="S400">
        <f>SUMPRODUCT(($B400=[1]程序注册表!$C$2:$C$3000)*($S$1=[1]程序注册表!$F$2:$F$3000)*([1]程序注册表!$X$2:$X$3000))</f>
        <v>0</v>
      </c>
      <c r="T400">
        <f>SUMPRODUCT(($B400=[1]程序注册表!$C$2:$C$3000)*($T$1=[1]程序注册表!$F$2:$F$3000)*([1]程序注册表!$X$2:$X$3000))</f>
        <v>0</v>
      </c>
      <c r="U400">
        <f>SUMPRODUCT(($B400=[1]程序注册表!$C$2:$C$3000)*($U$1=[1]程序注册表!$F$2:$F$3000)*([1]程序注册表!$X$2:$X$3000))</f>
        <v>0</v>
      </c>
      <c r="V400">
        <f>SUMPRODUCT(($B400=[1]程序注册表!$C$2:$C$3000)*($V$1=[1]程序注册表!$F$2:$F$3000)*([1]程序注册表!$X$2:$X$3000))</f>
        <v>0</v>
      </c>
      <c r="W400">
        <f>SUMPRODUCT(($B400=[1]程序注册表!$C$2:$C$3000)*($W$1=[1]程序注册表!$F$2:$F$3000)*([1]程序注册表!$X$2:$X$3000))</f>
        <v>0</v>
      </c>
      <c r="X400">
        <f>SUMPRODUCT(($B400=[1]程序注册表!$C$2:$C$3000)*($X$1=[1]程序注册表!$F$2:$F$3000)*([1]程序注册表!$X$2:$X$3000))</f>
        <v>0</v>
      </c>
      <c r="Y400" s="9">
        <f t="shared" si="261"/>
        <v>0</v>
      </c>
      <c r="Z400" s="9">
        <f t="shared" si="262"/>
        <v>0</v>
      </c>
      <c r="AA400" s="9">
        <f t="shared" si="263"/>
        <v>0</v>
      </c>
      <c r="AB400" s="9">
        <f t="shared" si="264"/>
        <v>0</v>
      </c>
      <c r="AC400" s="9">
        <f t="shared" si="265"/>
        <v>0</v>
      </c>
      <c r="AD400" s="9">
        <f t="shared" si="266"/>
        <v>0</v>
      </c>
      <c r="AE400" s="9">
        <f t="shared" si="267"/>
        <v>0</v>
      </c>
      <c r="AF400" s="9">
        <f t="shared" si="268"/>
        <v>0</v>
      </c>
      <c r="AG400" s="9">
        <f t="shared" si="269"/>
        <v>0</v>
      </c>
      <c r="AH400" s="14">
        <f t="shared" si="270"/>
        <v>0</v>
      </c>
      <c r="AI400" s="14">
        <f t="shared" si="271"/>
        <v>0</v>
      </c>
      <c r="AJ400" s="14">
        <f t="shared" si="272"/>
        <v>0</v>
      </c>
      <c r="AK400" s="14">
        <f t="shared" si="273"/>
        <v>0</v>
      </c>
      <c r="AL400" s="14">
        <f t="shared" si="274"/>
        <v>0</v>
      </c>
      <c r="AM400" s="14">
        <f t="shared" si="275"/>
        <v>0</v>
      </c>
      <c r="AN400" s="14">
        <f t="shared" si="276"/>
        <v>0</v>
      </c>
      <c r="AO400" s="14">
        <f t="shared" si="277"/>
        <v>0</v>
      </c>
      <c r="AP400" s="14">
        <f t="shared" si="278"/>
        <v>0</v>
      </c>
      <c r="AQ400" s="16">
        <f t="shared" si="279"/>
        <v>0</v>
      </c>
      <c r="AR400" s="16">
        <f t="shared" si="280"/>
        <v>0</v>
      </c>
      <c r="AS400" s="16">
        <f t="shared" si="281"/>
        <v>0</v>
      </c>
      <c r="AT400" s="16">
        <f t="shared" si="282"/>
        <v>0</v>
      </c>
      <c r="AU400" s="16">
        <f t="shared" si="283"/>
        <v>0</v>
      </c>
      <c r="AV400" s="16">
        <f t="shared" si="284"/>
        <v>0</v>
      </c>
      <c r="AW400" s="16">
        <f t="shared" si="285"/>
        <v>0</v>
      </c>
      <c r="AX400" s="16">
        <f t="shared" si="286"/>
        <v>0</v>
      </c>
      <c r="AY400" s="16">
        <f t="shared" si="287"/>
        <v>0</v>
      </c>
      <c r="AZ400" s="18">
        <f t="shared" si="288"/>
        <v>0</v>
      </c>
      <c r="BA400" s="18">
        <f t="shared" si="289"/>
        <v>0</v>
      </c>
      <c r="BB400" s="18">
        <f t="shared" si="290"/>
        <v>0</v>
      </c>
      <c r="BC400" s="18">
        <f t="shared" si="291"/>
        <v>0</v>
      </c>
      <c r="BD400" s="18">
        <f t="shared" si="292"/>
        <v>0</v>
      </c>
      <c r="BE400" s="18">
        <f t="shared" si="293"/>
        <v>0</v>
      </c>
      <c r="BF400" s="18">
        <f t="shared" si="294"/>
        <v>0</v>
      </c>
      <c r="BG400" s="18">
        <f t="shared" si="295"/>
        <v>0</v>
      </c>
      <c r="BH400" s="18">
        <f t="shared" si="296"/>
        <v>0</v>
      </c>
    </row>
    <row r="401" spans="9:60" x14ac:dyDescent="0.25">
      <c r="I401" s="2">
        <f t="shared" ref="I401:I464" si="298">IFERROR(VLOOKUP(H401,$BJ$2:$BL$10,3,0),0)</f>
        <v>0</v>
      </c>
      <c r="J401" s="2">
        <f t="shared" ref="J401:J464" si="299">IFERROR(VLOOKUP(H401,$BJ$2:$BL$10,2,0),0)</f>
        <v>0</v>
      </c>
      <c r="L401" s="2">
        <f t="shared" ref="L401:L464" si="300">IFERROR(VLOOKUP(K401,$BJ$2:$BL$10,3,0),0)</f>
        <v>0</v>
      </c>
      <c r="M401" s="2">
        <f t="shared" ref="M401:M464" si="301">IFERROR(VLOOKUP(K401,$BJ$2:$BL$10,2,0),0)</f>
        <v>0</v>
      </c>
      <c r="N401">
        <f t="shared" si="297"/>
        <v>0</v>
      </c>
      <c r="O401">
        <f>SUMPRODUCT(($B401=[1]程序注册表!$C$2:$C$3000)*($O$1=[1]程序注册表!$F$2:$F$3000)*([1]程序注册表!$X$2:$X$3000))</f>
        <v>0</v>
      </c>
      <c r="P401">
        <f>SUMPRODUCT(($B401=[1]程序注册表!$C$2:$C$3000)*($P$1=[1]程序注册表!$F$2:$F$3000)*([1]程序注册表!$X$2:$X$3000))</f>
        <v>0</v>
      </c>
      <c r="Q401">
        <f>SUMPRODUCT(($B401=[1]程序注册表!$C$2:$C$3000)*($Q$1=[1]程序注册表!$F$2:$F$3000)*([1]程序注册表!$X$2:$X$3000))</f>
        <v>0</v>
      </c>
      <c r="R401">
        <f>SUMPRODUCT(($B401=[1]程序注册表!$C$2:$C$3000)*($R$1=[1]程序注册表!$F$2:$F$3000)*([1]程序注册表!$X$2:$X$3000))</f>
        <v>0</v>
      </c>
      <c r="S401">
        <f>SUMPRODUCT(($B401=[1]程序注册表!$C$2:$C$3000)*($S$1=[1]程序注册表!$F$2:$F$3000)*([1]程序注册表!$X$2:$X$3000))</f>
        <v>0</v>
      </c>
      <c r="T401">
        <f>SUMPRODUCT(($B401=[1]程序注册表!$C$2:$C$3000)*($T$1=[1]程序注册表!$F$2:$F$3000)*([1]程序注册表!$X$2:$X$3000))</f>
        <v>0</v>
      </c>
      <c r="U401">
        <f>SUMPRODUCT(($B401=[1]程序注册表!$C$2:$C$3000)*($U$1=[1]程序注册表!$F$2:$F$3000)*([1]程序注册表!$X$2:$X$3000))</f>
        <v>0</v>
      </c>
      <c r="V401">
        <f>SUMPRODUCT(($B401=[1]程序注册表!$C$2:$C$3000)*($V$1=[1]程序注册表!$F$2:$F$3000)*([1]程序注册表!$X$2:$X$3000))</f>
        <v>0</v>
      </c>
      <c r="W401">
        <f>SUMPRODUCT(($B401=[1]程序注册表!$C$2:$C$3000)*($W$1=[1]程序注册表!$F$2:$F$3000)*([1]程序注册表!$X$2:$X$3000))</f>
        <v>0</v>
      </c>
      <c r="X401">
        <f>SUMPRODUCT(($B401=[1]程序注册表!$C$2:$C$3000)*($X$1=[1]程序注册表!$F$2:$F$3000)*([1]程序注册表!$X$2:$X$3000))</f>
        <v>0</v>
      </c>
      <c r="Y401" s="9">
        <f t="shared" ref="Y401:Y464" si="302">IF($Y$1=$H401,$N401/$J401/$I401,0)</f>
        <v>0</v>
      </c>
      <c r="Z401" s="9">
        <f t="shared" ref="Z401:Z464" si="303">IF($Z$1=H401,$N401/$J401/$I401,0)</f>
        <v>0</v>
      </c>
      <c r="AA401" s="9">
        <f t="shared" ref="AA401:AA464" si="304">IF($AA$1=$H401,$N401/$J401/$I401,0)</f>
        <v>0</v>
      </c>
      <c r="AB401" s="9">
        <f t="shared" ref="AB401:AB464" si="305">IF($AB$1=$H401,$N401/$J401/$I401,0)</f>
        <v>0</v>
      </c>
      <c r="AC401" s="9">
        <f t="shared" ref="AC401:AC464" si="306">IF($AC$1=$H401,$N401/$J401/$I401,0)</f>
        <v>0</v>
      </c>
      <c r="AD401" s="9">
        <f t="shared" ref="AD401:AD464" si="307">IF($AD$1=$H401,$N401/$J401/$I401,0)</f>
        <v>0</v>
      </c>
      <c r="AE401" s="9">
        <f t="shared" ref="AE401:AE464" si="308">IF($AE$1=$H401,$N401/$J401/$I401,0)</f>
        <v>0</v>
      </c>
      <c r="AF401" s="9">
        <f t="shared" ref="AF401:AF464" si="309">IF($AF$1=$H401,$N401/$J401/$I401,0)</f>
        <v>0</v>
      </c>
      <c r="AG401" s="9">
        <f t="shared" ref="AG401:AG464" si="310">IF($AG$1=$H401,$N401/$J401/$I401,0)</f>
        <v>0</v>
      </c>
      <c r="AH401" s="14">
        <f t="shared" ref="AH401:AH464" si="311">IF($AH$1=$K401,$N401/$M401/$L401,0)</f>
        <v>0</v>
      </c>
      <c r="AI401" s="14">
        <f t="shared" ref="AI401:AI464" si="312">IF($AI$1=$K401,$N401/$M401/$L401,0)</f>
        <v>0</v>
      </c>
      <c r="AJ401" s="14">
        <f t="shared" ref="AJ401:AJ464" si="313">IF($AJ$1=$K401,$N401/$M401/$L401,0)</f>
        <v>0</v>
      </c>
      <c r="AK401" s="14">
        <f t="shared" ref="AK401:AK464" si="314">IF($AK$1=$K401,$N401/$M401/$L401,0)</f>
        <v>0</v>
      </c>
      <c r="AL401" s="14">
        <f t="shared" ref="AL401:AL464" si="315">IF($AL$1=$K401,$N401/$M401/$L401,0)</f>
        <v>0</v>
      </c>
      <c r="AM401" s="14">
        <f t="shared" ref="AM401:AM464" si="316">IF($AM$1=$K401,$N401/$M401/$L401,0)</f>
        <v>0</v>
      </c>
      <c r="AN401" s="14">
        <f t="shared" ref="AN401:AN464" si="317">IF($AN$1=$K401,$N401/$M401/$L401,0)</f>
        <v>0</v>
      </c>
      <c r="AO401" s="14">
        <f t="shared" ref="AO401:AO464" si="318">IF($AO$1=$K401,$N401/$M401/$L401,0)</f>
        <v>0</v>
      </c>
      <c r="AP401" s="14">
        <f t="shared" ref="AP401:AP464" si="319">IF($AP$1=$K401,$N401/$M401/$L401,0)</f>
        <v>0</v>
      </c>
      <c r="AQ401" s="16">
        <f t="shared" ref="AQ401:AQ464" si="320">IF(AI401+AJ401+AK401+AL401+AM401+AN401+AO401+AP401=0,Y401,Y401/2)</f>
        <v>0</v>
      </c>
      <c r="AR401" s="16">
        <f t="shared" ref="AR401:AR464" si="321">IF(AH401+AJ401+AK401+AL401+AM401+AN401+AO401+AP401=0,Z401,Z401/2)</f>
        <v>0</v>
      </c>
      <c r="AS401" s="16">
        <f t="shared" ref="AS401:AS464" si="322">IF(AH401+AI401+AK401+AM401+AL401+AN401+AO401+AP401=0,AA401,AA401/2)</f>
        <v>0</v>
      </c>
      <c r="AT401" s="16">
        <f t="shared" ref="AT401:AT464" si="323">IF(AH401+AI401+AJ401+AL401+AM401+AN401+AO401+AP401=0,AB401,AB401/2)</f>
        <v>0</v>
      </c>
      <c r="AU401" s="16">
        <f t="shared" ref="AU401:AU464" si="324">IF(AH401+AI401+AJ401+AK401+AM401+AN401+AO401+AP401=0,AC401,AC401/2)</f>
        <v>0</v>
      </c>
      <c r="AV401" s="16">
        <f t="shared" ref="AV401:AV464" si="325">IF(AH401+AI401+AJ401+AK401+AL401+AN401+AO401+AP401=0,AD401,AD401/2)</f>
        <v>0</v>
      </c>
      <c r="AW401" s="16">
        <f t="shared" ref="AW401:AW464" si="326">IF(AH401+AI401+AJ401+AK401+AL401+AM401+AO401+AP401=0,AE401,AE401/2)</f>
        <v>0</v>
      </c>
      <c r="AX401" s="16">
        <f t="shared" ref="AX401:AX464" si="327">IF(AH401+AI401+AJ401+AK401+AL401+AM401+AN401+AP401=0,AF401,AF401/2)</f>
        <v>0</v>
      </c>
      <c r="AY401" s="16">
        <f t="shared" ref="AY401:AY464" si="328">IF(AH401+AI401+AJ401+AK401+AL401+AM401+AN401+AO401=0,AG401,AG401/2)</f>
        <v>0</v>
      </c>
      <c r="AZ401" s="18">
        <f t="shared" ref="AZ401:AZ464" si="329">IF(Z401+AA401+AB401+AC401+AD401+AE401+AF401+AG401=0,AH401,AH401/2)</f>
        <v>0</v>
      </c>
      <c r="BA401" s="18">
        <f t="shared" ref="BA401:BA464" si="330">IF(Y401+AA401+AB401+AC401+AD401+AE401+AF401+AG401=0,AI401,AI401/2)</f>
        <v>0</v>
      </c>
      <c r="BB401" s="18">
        <f t="shared" ref="BB401:BB464" si="331">IF(Y401+Z401+AB401+AC401+AD401+AE401+AF401+AG401=0,AJ401,AJ401/2)</f>
        <v>0</v>
      </c>
      <c r="BC401" s="18">
        <f t="shared" ref="BC401:BC464" si="332">IF(Y401+Z401+AA401+AC401+AD401+AE401+AF401+AG401=0,AK401,AK401/2)</f>
        <v>0</v>
      </c>
      <c r="BD401" s="18">
        <f t="shared" ref="BD401:BD464" si="333">IF(Y401+Z401+AA401+AB401+AD401+AE401+AF401+AG401=0,AL401,AL401/2)</f>
        <v>0</v>
      </c>
      <c r="BE401" s="18">
        <f t="shared" ref="BE401:BE464" si="334">IF(Y401+Z401+AA401+AB401+AC401+AE401+AF401+AG401=0,AM401,AM401/2)</f>
        <v>0</v>
      </c>
      <c r="BF401" s="18">
        <f t="shared" ref="BF401:BF464" si="335">IF(Y401+Z401+AA401+AB401+AC401+AD401+AF401+AG401=0,AN401,AN401/2)</f>
        <v>0</v>
      </c>
      <c r="BG401" s="18">
        <f t="shared" ref="BG401:BG464" si="336">IF(Y401+Z401+AA401+AB401+AC401+AD401+AE401+AG401=0,AO401,AO401/2)</f>
        <v>0</v>
      </c>
      <c r="BH401" s="18">
        <f t="shared" ref="BH401:BH464" si="337">IF(Y401+Z401+AA401+AB401+AC401+AD401+AE401+AF401=0,AP401,AP401/2)</f>
        <v>0</v>
      </c>
    </row>
    <row r="402" spans="9:60" x14ac:dyDescent="0.25">
      <c r="I402" s="2">
        <f t="shared" si="298"/>
        <v>0</v>
      </c>
      <c r="J402" s="2">
        <f t="shared" si="299"/>
        <v>0</v>
      </c>
      <c r="L402" s="2">
        <f t="shared" si="300"/>
        <v>0</v>
      </c>
      <c r="M402" s="2">
        <f t="shared" si="301"/>
        <v>0</v>
      </c>
      <c r="N402">
        <f t="shared" si="297"/>
        <v>0</v>
      </c>
      <c r="O402">
        <f>SUMPRODUCT(($B402=[1]程序注册表!$C$2:$C$3000)*($O$1=[1]程序注册表!$F$2:$F$3000)*([1]程序注册表!$X$2:$X$3000))</f>
        <v>0</v>
      </c>
      <c r="P402">
        <f>SUMPRODUCT(($B402=[1]程序注册表!$C$2:$C$3000)*($P$1=[1]程序注册表!$F$2:$F$3000)*([1]程序注册表!$X$2:$X$3000))</f>
        <v>0</v>
      </c>
      <c r="Q402">
        <f>SUMPRODUCT(($B402=[1]程序注册表!$C$2:$C$3000)*($Q$1=[1]程序注册表!$F$2:$F$3000)*([1]程序注册表!$X$2:$X$3000))</f>
        <v>0</v>
      </c>
      <c r="R402">
        <f>SUMPRODUCT(($B402=[1]程序注册表!$C$2:$C$3000)*($R$1=[1]程序注册表!$F$2:$F$3000)*([1]程序注册表!$X$2:$X$3000))</f>
        <v>0</v>
      </c>
      <c r="S402">
        <f>SUMPRODUCT(($B402=[1]程序注册表!$C$2:$C$3000)*($S$1=[1]程序注册表!$F$2:$F$3000)*([1]程序注册表!$X$2:$X$3000))</f>
        <v>0</v>
      </c>
      <c r="T402">
        <f>SUMPRODUCT(($B402=[1]程序注册表!$C$2:$C$3000)*($T$1=[1]程序注册表!$F$2:$F$3000)*([1]程序注册表!$X$2:$X$3000))</f>
        <v>0</v>
      </c>
      <c r="U402">
        <f>SUMPRODUCT(($B402=[1]程序注册表!$C$2:$C$3000)*($U$1=[1]程序注册表!$F$2:$F$3000)*([1]程序注册表!$X$2:$X$3000))</f>
        <v>0</v>
      </c>
      <c r="V402">
        <f>SUMPRODUCT(($B402=[1]程序注册表!$C$2:$C$3000)*($V$1=[1]程序注册表!$F$2:$F$3000)*([1]程序注册表!$X$2:$X$3000))</f>
        <v>0</v>
      </c>
      <c r="W402">
        <f>SUMPRODUCT(($B402=[1]程序注册表!$C$2:$C$3000)*($W$1=[1]程序注册表!$F$2:$F$3000)*([1]程序注册表!$X$2:$X$3000))</f>
        <v>0</v>
      </c>
      <c r="X402">
        <f>SUMPRODUCT(($B402=[1]程序注册表!$C$2:$C$3000)*($X$1=[1]程序注册表!$F$2:$F$3000)*([1]程序注册表!$X$2:$X$3000))</f>
        <v>0</v>
      </c>
      <c r="Y402" s="9">
        <f t="shared" si="302"/>
        <v>0</v>
      </c>
      <c r="Z402" s="9">
        <f t="shared" si="303"/>
        <v>0</v>
      </c>
      <c r="AA402" s="9">
        <f t="shared" si="304"/>
        <v>0</v>
      </c>
      <c r="AB402" s="9">
        <f t="shared" si="305"/>
        <v>0</v>
      </c>
      <c r="AC402" s="9">
        <f t="shared" si="306"/>
        <v>0</v>
      </c>
      <c r="AD402" s="9">
        <f t="shared" si="307"/>
        <v>0</v>
      </c>
      <c r="AE402" s="9">
        <f t="shared" si="308"/>
        <v>0</v>
      </c>
      <c r="AF402" s="9">
        <f t="shared" si="309"/>
        <v>0</v>
      </c>
      <c r="AG402" s="9">
        <f t="shared" si="310"/>
        <v>0</v>
      </c>
      <c r="AH402" s="14">
        <f t="shared" si="311"/>
        <v>0</v>
      </c>
      <c r="AI402" s="14">
        <f t="shared" si="312"/>
        <v>0</v>
      </c>
      <c r="AJ402" s="14">
        <f t="shared" si="313"/>
        <v>0</v>
      </c>
      <c r="AK402" s="14">
        <f t="shared" si="314"/>
        <v>0</v>
      </c>
      <c r="AL402" s="14">
        <f t="shared" si="315"/>
        <v>0</v>
      </c>
      <c r="AM402" s="14">
        <f t="shared" si="316"/>
        <v>0</v>
      </c>
      <c r="AN402" s="14">
        <f t="shared" si="317"/>
        <v>0</v>
      </c>
      <c r="AO402" s="14">
        <f t="shared" si="318"/>
        <v>0</v>
      </c>
      <c r="AP402" s="14">
        <f t="shared" si="319"/>
        <v>0</v>
      </c>
      <c r="AQ402" s="16">
        <f t="shared" si="320"/>
        <v>0</v>
      </c>
      <c r="AR402" s="16">
        <f t="shared" si="321"/>
        <v>0</v>
      </c>
      <c r="AS402" s="16">
        <f t="shared" si="322"/>
        <v>0</v>
      </c>
      <c r="AT402" s="16">
        <f t="shared" si="323"/>
        <v>0</v>
      </c>
      <c r="AU402" s="16">
        <f t="shared" si="324"/>
        <v>0</v>
      </c>
      <c r="AV402" s="16">
        <f t="shared" si="325"/>
        <v>0</v>
      </c>
      <c r="AW402" s="16">
        <f t="shared" si="326"/>
        <v>0</v>
      </c>
      <c r="AX402" s="16">
        <f t="shared" si="327"/>
        <v>0</v>
      </c>
      <c r="AY402" s="16">
        <f t="shared" si="328"/>
        <v>0</v>
      </c>
      <c r="AZ402" s="18">
        <f t="shared" si="329"/>
        <v>0</v>
      </c>
      <c r="BA402" s="18">
        <f t="shared" si="330"/>
        <v>0</v>
      </c>
      <c r="BB402" s="18">
        <f t="shared" si="331"/>
        <v>0</v>
      </c>
      <c r="BC402" s="18">
        <f t="shared" si="332"/>
        <v>0</v>
      </c>
      <c r="BD402" s="18">
        <f t="shared" si="333"/>
        <v>0</v>
      </c>
      <c r="BE402" s="18">
        <f t="shared" si="334"/>
        <v>0</v>
      </c>
      <c r="BF402" s="18">
        <f t="shared" si="335"/>
        <v>0</v>
      </c>
      <c r="BG402" s="18">
        <f t="shared" si="336"/>
        <v>0</v>
      </c>
      <c r="BH402" s="18">
        <f t="shared" si="337"/>
        <v>0</v>
      </c>
    </row>
    <row r="403" spans="9:60" x14ac:dyDescent="0.25">
      <c r="I403" s="2">
        <f t="shared" si="298"/>
        <v>0</v>
      </c>
      <c r="J403" s="2">
        <f t="shared" si="299"/>
        <v>0</v>
      </c>
      <c r="L403" s="2">
        <f t="shared" si="300"/>
        <v>0</v>
      </c>
      <c r="M403" s="2">
        <f t="shared" si="301"/>
        <v>0</v>
      </c>
      <c r="N403">
        <f t="shared" si="297"/>
        <v>0</v>
      </c>
      <c r="O403">
        <f>SUMPRODUCT(($B403=[1]程序注册表!$C$2:$C$3000)*($O$1=[1]程序注册表!$F$2:$F$3000)*([1]程序注册表!$X$2:$X$3000))</f>
        <v>0</v>
      </c>
      <c r="P403">
        <f>SUMPRODUCT(($B403=[1]程序注册表!$C$2:$C$3000)*($P$1=[1]程序注册表!$F$2:$F$3000)*([1]程序注册表!$X$2:$X$3000))</f>
        <v>0</v>
      </c>
      <c r="Q403">
        <f>SUMPRODUCT(($B403=[1]程序注册表!$C$2:$C$3000)*($Q$1=[1]程序注册表!$F$2:$F$3000)*([1]程序注册表!$X$2:$X$3000))</f>
        <v>0</v>
      </c>
      <c r="R403">
        <f>SUMPRODUCT(($B403=[1]程序注册表!$C$2:$C$3000)*($R$1=[1]程序注册表!$F$2:$F$3000)*([1]程序注册表!$X$2:$X$3000))</f>
        <v>0</v>
      </c>
      <c r="S403">
        <f>SUMPRODUCT(($B403=[1]程序注册表!$C$2:$C$3000)*($S$1=[1]程序注册表!$F$2:$F$3000)*([1]程序注册表!$X$2:$X$3000))</f>
        <v>0</v>
      </c>
      <c r="T403">
        <f>SUMPRODUCT(($B403=[1]程序注册表!$C$2:$C$3000)*($T$1=[1]程序注册表!$F$2:$F$3000)*([1]程序注册表!$X$2:$X$3000))</f>
        <v>0</v>
      </c>
      <c r="U403">
        <f>SUMPRODUCT(($B403=[1]程序注册表!$C$2:$C$3000)*($U$1=[1]程序注册表!$F$2:$F$3000)*([1]程序注册表!$X$2:$X$3000))</f>
        <v>0</v>
      </c>
      <c r="V403">
        <f>SUMPRODUCT(($B403=[1]程序注册表!$C$2:$C$3000)*($V$1=[1]程序注册表!$F$2:$F$3000)*([1]程序注册表!$X$2:$X$3000))</f>
        <v>0</v>
      </c>
      <c r="W403">
        <f>SUMPRODUCT(($B403=[1]程序注册表!$C$2:$C$3000)*($W$1=[1]程序注册表!$F$2:$F$3000)*([1]程序注册表!$X$2:$X$3000))</f>
        <v>0</v>
      </c>
      <c r="X403">
        <f>SUMPRODUCT(($B403=[1]程序注册表!$C$2:$C$3000)*($X$1=[1]程序注册表!$F$2:$F$3000)*([1]程序注册表!$X$2:$X$3000))</f>
        <v>0</v>
      </c>
      <c r="Y403" s="9">
        <f t="shared" si="302"/>
        <v>0</v>
      </c>
      <c r="Z403" s="9">
        <f t="shared" si="303"/>
        <v>0</v>
      </c>
      <c r="AA403" s="9">
        <f t="shared" si="304"/>
        <v>0</v>
      </c>
      <c r="AB403" s="9">
        <f t="shared" si="305"/>
        <v>0</v>
      </c>
      <c r="AC403" s="9">
        <f t="shared" si="306"/>
        <v>0</v>
      </c>
      <c r="AD403" s="9">
        <f t="shared" si="307"/>
        <v>0</v>
      </c>
      <c r="AE403" s="9">
        <f t="shared" si="308"/>
        <v>0</v>
      </c>
      <c r="AF403" s="9">
        <f t="shared" si="309"/>
        <v>0</v>
      </c>
      <c r="AG403" s="9">
        <f t="shared" si="310"/>
        <v>0</v>
      </c>
      <c r="AH403" s="14">
        <f t="shared" si="311"/>
        <v>0</v>
      </c>
      <c r="AI403" s="14">
        <f t="shared" si="312"/>
        <v>0</v>
      </c>
      <c r="AJ403" s="14">
        <f t="shared" si="313"/>
        <v>0</v>
      </c>
      <c r="AK403" s="14">
        <f t="shared" si="314"/>
        <v>0</v>
      </c>
      <c r="AL403" s="14">
        <f t="shared" si="315"/>
        <v>0</v>
      </c>
      <c r="AM403" s="14">
        <f t="shared" si="316"/>
        <v>0</v>
      </c>
      <c r="AN403" s="14">
        <f t="shared" si="317"/>
        <v>0</v>
      </c>
      <c r="AO403" s="14">
        <f t="shared" si="318"/>
        <v>0</v>
      </c>
      <c r="AP403" s="14">
        <f t="shared" si="319"/>
        <v>0</v>
      </c>
      <c r="AQ403" s="16">
        <f t="shared" si="320"/>
        <v>0</v>
      </c>
      <c r="AR403" s="16">
        <f t="shared" si="321"/>
        <v>0</v>
      </c>
      <c r="AS403" s="16">
        <f t="shared" si="322"/>
        <v>0</v>
      </c>
      <c r="AT403" s="16">
        <f t="shared" si="323"/>
        <v>0</v>
      </c>
      <c r="AU403" s="16">
        <f t="shared" si="324"/>
        <v>0</v>
      </c>
      <c r="AV403" s="16">
        <f t="shared" si="325"/>
        <v>0</v>
      </c>
      <c r="AW403" s="16">
        <f t="shared" si="326"/>
        <v>0</v>
      </c>
      <c r="AX403" s="16">
        <f t="shared" si="327"/>
        <v>0</v>
      </c>
      <c r="AY403" s="16">
        <f t="shared" si="328"/>
        <v>0</v>
      </c>
      <c r="AZ403" s="18">
        <f t="shared" si="329"/>
        <v>0</v>
      </c>
      <c r="BA403" s="18">
        <f t="shared" si="330"/>
        <v>0</v>
      </c>
      <c r="BB403" s="18">
        <f t="shared" si="331"/>
        <v>0</v>
      </c>
      <c r="BC403" s="18">
        <f t="shared" si="332"/>
        <v>0</v>
      </c>
      <c r="BD403" s="18">
        <f t="shared" si="333"/>
        <v>0</v>
      </c>
      <c r="BE403" s="18">
        <f t="shared" si="334"/>
        <v>0</v>
      </c>
      <c r="BF403" s="18">
        <f t="shared" si="335"/>
        <v>0</v>
      </c>
      <c r="BG403" s="18">
        <f t="shared" si="336"/>
        <v>0</v>
      </c>
      <c r="BH403" s="18">
        <f t="shared" si="337"/>
        <v>0</v>
      </c>
    </row>
    <row r="404" spans="9:60" x14ac:dyDescent="0.25">
      <c r="I404" s="2">
        <f t="shared" si="298"/>
        <v>0</v>
      </c>
      <c r="J404" s="2">
        <f t="shared" si="299"/>
        <v>0</v>
      </c>
      <c r="L404" s="2">
        <f t="shared" si="300"/>
        <v>0</v>
      </c>
      <c r="M404" s="2">
        <f t="shared" si="301"/>
        <v>0</v>
      </c>
      <c r="N404">
        <f t="shared" si="297"/>
        <v>0</v>
      </c>
      <c r="O404">
        <f>SUMPRODUCT(($B404=[1]程序注册表!$C$2:$C$3000)*($O$1=[1]程序注册表!$F$2:$F$3000)*([1]程序注册表!$X$2:$X$3000))</f>
        <v>0</v>
      </c>
      <c r="P404">
        <f>SUMPRODUCT(($B404=[1]程序注册表!$C$2:$C$3000)*($P$1=[1]程序注册表!$F$2:$F$3000)*([1]程序注册表!$X$2:$X$3000))</f>
        <v>0</v>
      </c>
      <c r="Q404">
        <f>SUMPRODUCT(($B404=[1]程序注册表!$C$2:$C$3000)*($Q$1=[1]程序注册表!$F$2:$F$3000)*([1]程序注册表!$X$2:$X$3000))</f>
        <v>0</v>
      </c>
      <c r="R404">
        <f>SUMPRODUCT(($B404=[1]程序注册表!$C$2:$C$3000)*($R$1=[1]程序注册表!$F$2:$F$3000)*([1]程序注册表!$X$2:$X$3000))</f>
        <v>0</v>
      </c>
      <c r="S404">
        <f>SUMPRODUCT(($B404=[1]程序注册表!$C$2:$C$3000)*($S$1=[1]程序注册表!$F$2:$F$3000)*([1]程序注册表!$X$2:$X$3000))</f>
        <v>0</v>
      </c>
      <c r="T404">
        <f>SUMPRODUCT(($B404=[1]程序注册表!$C$2:$C$3000)*($T$1=[1]程序注册表!$F$2:$F$3000)*([1]程序注册表!$X$2:$X$3000))</f>
        <v>0</v>
      </c>
      <c r="U404">
        <f>SUMPRODUCT(($B404=[1]程序注册表!$C$2:$C$3000)*($U$1=[1]程序注册表!$F$2:$F$3000)*([1]程序注册表!$X$2:$X$3000))</f>
        <v>0</v>
      </c>
      <c r="V404">
        <f>SUMPRODUCT(($B404=[1]程序注册表!$C$2:$C$3000)*($V$1=[1]程序注册表!$F$2:$F$3000)*([1]程序注册表!$X$2:$X$3000))</f>
        <v>0</v>
      </c>
      <c r="W404">
        <f>SUMPRODUCT(($B404=[1]程序注册表!$C$2:$C$3000)*($W$1=[1]程序注册表!$F$2:$F$3000)*([1]程序注册表!$X$2:$X$3000))</f>
        <v>0</v>
      </c>
      <c r="X404">
        <f>SUMPRODUCT(($B404=[1]程序注册表!$C$2:$C$3000)*($X$1=[1]程序注册表!$F$2:$F$3000)*([1]程序注册表!$X$2:$X$3000))</f>
        <v>0</v>
      </c>
      <c r="Y404" s="9">
        <f t="shared" si="302"/>
        <v>0</v>
      </c>
      <c r="Z404" s="9">
        <f t="shared" si="303"/>
        <v>0</v>
      </c>
      <c r="AA404" s="9">
        <f t="shared" si="304"/>
        <v>0</v>
      </c>
      <c r="AB404" s="9">
        <f t="shared" si="305"/>
        <v>0</v>
      </c>
      <c r="AC404" s="9">
        <f t="shared" si="306"/>
        <v>0</v>
      </c>
      <c r="AD404" s="9">
        <f t="shared" si="307"/>
        <v>0</v>
      </c>
      <c r="AE404" s="9">
        <f t="shared" si="308"/>
        <v>0</v>
      </c>
      <c r="AF404" s="9">
        <f t="shared" si="309"/>
        <v>0</v>
      </c>
      <c r="AG404" s="9">
        <f t="shared" si="310"/>
        <v>0</v>
      </c>
      <c r="AH404" s="14">
        <f t="shared" si="311"/>
        <v>0</v>
      </c>
      <c r="AI404" s="14">
        <f t="shared" si="312"/>
        <v>0</v>
      </c>
      <c r="AJ404" s="14">
        <f t="shared" si="313"/>
        <v>0</v>
      </c>
      <c r="AK404" s="14">
        <f t="shared" si="314"/>
        <v>0</v>
      </c>
      <c r="AL404" s="14">
        <f t="shared" si="315"/>
        <v>0</v>
      </c>
      <c r="AM404" s="14">
        <f t="shared" si="316"/>
        <v>0</v>
      </c>
      <c r="AN404" s="14">
        <f t="shared" si="317"/>
        <v>0</v>
      </c>
      <c r="AO404" s="14">
        <f t="shared" si="318"/>
        <v>0</v>
      </c>
      <c r="AP404" s="14">
        <f t="shared" si="319"/>
        <v>0</v>
      </c>
      <c r="AQ404" s="16">
        <f t="shared" si="320"/>
        <v>0</v>
      </c>
      <c r="AR404" s="16">
        <f t="shared" si="321"/>
        <v>0</v>
      </c>
      <c r="AS404" s="16">
        <f t="shared" si="322"/>
        <v>0</v>
      </c>
      <c r="AT404" s="16">
        <f t="shared" si="323"/>
        <v>0</v>
      </c>
      <c r="AU404" s="16">
        <f t="shared" si="324"/>
        <v>0</v>
      </c>
      <c r="AV404" s="16">
        <f t="shared" si="325"/>
        <v>0</v>
      </c>
      <c r="AW404" s="16">
        <f t="shared" si="326"/>
        <v>0</v>
      </c>
      <c r="AX404" s="16">
        <f t="shared" si="327"/>
        <v>0</v>
      </c>
      <c r="AY404" s="16">
        <f t="shared" si="328"/>
        <v>0</v>
      </c>
      <c r="AZ404" s="18">
        <f t="shared" si="329"/>
        <v>0</v>
      </c>
      <c r="BA404" s="18">
        <f t="shared" si="330"/>
        <v>0</v>
      </c>
      <c r="BB404" s="18">
        <f t="shared" si="331"/>
        <v>0</v>
      </c>
      <c r="BC404" s="18">
        <f t="shared" si="332"/>
        <v>0</v>
      </c>
      <c r="BD404" s="18">
        <f t="shared" si="333"/>
        <v>0</v>
      </c>
      <c r="BE404" s="18">
        <f t="shared" si="334"/>
        <v>0</v>
      </c>
      <c r="BF404" s="18">
        <f t="shared" si="335"/>
        <v>0</v>
      </c>
      <c r="BG404" s="18">
        <f t="shared" si="336"/>
        <v>0</v>
      </c>
      <c r="BH404" s="18">
        <f t="shared" si="337"/>
        <v>0</v>
      </c>
    </row>
    <row r="405" spans="9:60" x14ac:dyDescent="0.25">
      <c r="I405" s="2">
        <f t="shared" si="298"/>
        <v>0</v>
      </c>
      <c r="J405" s="2">
        <f t="shared" si="299"/>
        <v>0</v>
      </c>
      <c r="L405" s="2">
        <f t="shared" si="300"/>
        <v>0</v>
      </c>
      <c r="M405" s="2">
        <f t="shared" si="301"/>
        <v>0</v>
      </c>
      <c r="N405">
        <f t="shared" si="297"/>
        <v>0</v>
      </c>
      <c r="O405">
        <f>SUMPRODUCT(($B405=[1]程序注册表!$C$2:$C$3000)*($O$1=[1]程序注册表!$F$2:$F$3000)*([1]程序注册表!$X$2:$X$3000))</f>
        <v>0</v>
      </c>
      <c r="P405">
        <f>SUMPRODUCT(($B405=[1]程序注册表!$C$2:$C$3000)*($P$1=[1]程序注册表!$F$2:$F$3000)*([1]程序注册表!$X$2:$X$3000))</f>
        <v>0</v>
      </c>
      <c r="Q405">
        <f>SUMPRODUCT(($B405=[1]程序注册表!$C$2:$C$3000)*($Q$1=[1]程序注册表!$F$2:$F$3000)*([1]程序注册表!$X$2:$X$3000))</f>
        <v>0</v>
      </c>
      <c r="R405">
        <f>SUMPRODUCT(($B405=[1]程序注册表!$C$2:$C$3000)*($R$1=[1]程序注册表!$F$2:$F$3000)*([1]程序注册表!$X$2:$X$3000))</f>
        <v>0</v>
      </c>
      <c r="S405">
        <f>SUMPRODUCT(($B405=[1]程序注册表!$C$2:$C$3000)*($S$1=[1]程序注册表!$F$2:$F$3000)*([1]程序注册表!$X$2:$X$3000))</f>
        <v>0</v>
      </c>
      <c r="T405">
        <f>SUMPRODUCT(($B405=[1]程序注册表!$C$2:$C$3000)*($T$1=[1]程序注册表!$F$2:$F$3000)*([1]程序注册表!$X$2:$X$3000))</f>
        <v>0</v>
      </c>
      <c r="U405">
        <f>SUMPRODUCT(($B405=[1]程序注册表!$C$2:$C$3000)*($U$1=[1]程序注册表!$F$2:$F$3000)*([1]程序注册表!$X$2:$X$3000))</f>
        <v>0</v>
      </c>
      <c r="V405">
        <f>SUMPRODUCT(($B405=[1]程序注册表!$C$2:$C$3000)*($V$1=[1]程序注册表!$F$2:$F$3000)*([1]程序注册表!$X$2:$X$3000))</f>
        <v>0</v>
      </c>
      <c r="W405">
        <f>SUMPRODUCT(($B405=[1]程序注册表!$C$2:$C$3000)*($W$1=[1]程序注册表!$F$2:$F$3000)*([1]程序注册表!$X$2:$X$3000))</f>
        <v>0</v>
      </c>
      <c r="X405">
        <f>SUMPRODUCT(($B405=[1]程序注册表!$C$2:$C$3000)*($X$1=[1]程序注册表!$F$2:$F$3000)*([1]程序注册表!$X$2:$X$3000))</f>
        <v>0</v>
      </c>
      <c r="Y405" s="9">
        <f t="shared" si="302"/>
        <v>0</v>
      </c>
      <c r="Z405" s="9">
        <f t="shared" si="303"/>
        <v>0</v>
      </c>
      <c r="AA405" s="9">
        <f t="shared" si="304"/>
        <v>0</v>
      </c>
      <c r="AB405" s="9">
        <f t="shared" si="305"/>
        <v>0</v>
      </c>
      <c r="AC405" s="9">
        <f t="shared" si="306"/>
        <v>0</v>
      </c>
      <c r="AD405" s="9">
        <f t="shared" si="307"/>
        <v>0</v>
      </c>
      <c r="AE405" s="9">
        <f t="shared" si="308"/>
        <v>0</v>
      </c>
      <c r="AF405" s="9">
        <f t="shared" si="309"/>
        <v>0</v>
      </c>
      <c r="AG405" s="9">
        <f t="shared" si="310"/>
        <v>0</v>
      </c>
      <c r="AH405" s="14">
        <f t="shared" si="311"/>
        <v>0</v>
      </c>
      <c r="AI405" s="14">
        <f t="shared" si="312"/>
        <v>0</v>
      </c>
      <c r="AJ405" s="14">
        <f t="shared" si="313"/>
        <v>0</v>
      </c>
      <c r="AK405" s="14">
        <f t="shared" si="314"/>
        <v>0</v>
      </c>
      <c r="AL405" s="14">
        <f t="shared" si="315"/>
        <v>0</v>
      </c>
      <c r="AM405" s="14">
        <f t="shared" si="316"/>
        <v>0</v>
      </c>
      <c r="AN405" s="14">
        <f t="shared" si="317"/>
        <v>0</v>
      </c>
      <c r="AO405" s="14">
        <f t="shared" si="318"/>
        <v>0</v>
      </c>
      <c r="AP405" s="14">
        <f t="shared" si="319"/>
        <v>0</v>
      </c>
      <c r="AQ405" s="16">
        <f t="shared" si="320"/>
        <v>0</v>
      </c>
      <c r="AR405" s="16">
        <f t="shared" si="321"/>
        <v>0</v>
      </c>
      <c r="AS405" s="16">
        <f t="shared" si="322"/>
        <v>0</v>
      </c>
      <c r="AT405" s="16">
        <f t="shared" si="323"/>
        <v>0</v>
      </c>
      <c r="AU405" s="16">
        <f t="shared" si="324"/>
        <v>0</v>
      </c>
      <c r="AV405" s="16">
        <f t="shared" si="325"/>
        <v>0</v>
      </c>
      <c r="AW405" s="16">
        <f t="shared" si="326"/>
        <v>0</v>
      </c>
      <c r="AX405" s="16">
        <f t="shared" si="327"/>
        <v>0</v>
      </c>
      <c r="AY405" s="16">
        <f t="shared" si="328"/>
        <v>0</v>
      </c>
      <c r="AZ405" s="18">
        <f t="shared" si="329"/>
        <v>0</v>
      </c>
      <c r="BA405" s="18">
        <f t="shared" si="330"/>
        <v>0</v>
      </c>
      <c r="BB405" s="18">
        <f t="shared" si="331"/>
        <v>0</v>
      </c>
      <c r="BC405" s="18">
        <f t="shared" si="332"/>
        <v>0</v>
      </c>
      <c r="BD405" s="18">
        <f t="shared" si="333"/>
        <v>0</v>
      </c>
      <c r="BE405" s="18">
        <f t="shared" si="334"/>
        <v>0</v>
      </c>
      <c r="BF405" s="18">
        <f t="shared" si="335"/>
        <v>0</v>
      </c>
      <c r="BG405" s="18">
        <f t="shared" si="336"/>
        <v>0</v>
      </c>
      <c r="BH405" s="18">
        <f t="shared" si="337"/>
        <v>0</v>
      </c>
    </row>
    <row r="406" spans="9:60" x14ac:dyDescent="0.25">
      <c r="I406" s="2">
        <f t="shared" si="298"/>
        <v>0</v>
      </c>
      <c r="J406" s="2">
        <f t="shared" si="299"/>
        <v>0</v>
      </c>
      <c r="L406" s="2">
        <f t="shared" si="300"/>
        <v>0</v>
      </c>
      <c r="M406" s="2">
        <f t="shared" si="301"/>
        <v>0</v>
      </c>
      <c r="N406">
        <f t="shared" si="297"/>
        <v>0</v>
      </c>
      <c r="O406">
        <f>SUMPRODUCT(($B406=[1]程序注册表!$C$2:$C$3000)*($O$1=[1]程序注册表!$F$2:$F$3000)*([1]程序注册表!$X$2:$X$3000))</f>
        <v>0</v>
      </c>
      <c r="P406">
        <f>SUMPRODUCT(($B406=[1]程序注册表!$C$2:$C$3000)*($P$1=[1]程序注册表!$F$2:$F$3000)*([1]程序注册表!$X$2:$X$3000))</f>
        <v>0</v>
      </c>
      <c r="Q406">
        <f>SUMPRODUCT(($B406=[1]程序注册表!$C$2:$C$3000)*($Q$1=[1]程序注册表!$F$2:$F$3000)*([1]程序注册表!$X$2:$X$3000))</f>
        <v>0</v>
      </c>
      <c r="R406">
        <f>SUMPRODUCT(($B406=[1]程序注册表!$C$2:$C$3000)*($R$1=[1]程序注册表!$F$2:$F$3000)*([1]程序注册表!$X$2:$X$3000))</f>
        <v>0</v>
      </c>
      <c r="S406">
        <f>SUMPRODUCT(($B406=[1]程序注册表!$C$2:$C$3000)*($S$1=[1]程序注册表!$F$2:$F$3000)*([1]程序注册表!$X$2:$X$3000))</f>
        <v>0</v>
      </c>
      <c r="T406">
        <f>SUMPRODUCT(($B406=[1]程序注册表!$C$2:$C$3000)*($T$1=[1]程序注册表!$F$2:$F$3000)*([1]程序注册表!$X$2:$X$3000))</f>
        <v>0</v>
      </c>
      <c r="U406">
        <f>SUMPRODUCT(($B406=[1]程序注册表!$C$2:$C$3000)*($U$1=[1]程序注册表!$F$2:$F$3000)*([1]程序注册表!$X$2:$X$3000))</f>
        <v>0</v>
      </c>
      <c r="V406">
        <f>SUMPRODUCT(($B406=[1]程序注册表!$C$2:$C$3000)*($V$1=[1]程序注册表!$F$2:$F$3000)*([1]程序注册表!$X$2:$X$3000))</f>
        <v>0</v>
      </c>
      <c r="W406">
        <f>SUMPRODUCT(($B406=[1]程序注册表!$C$2:$C$3000)*($W$1=[1]程序注册表!$F$2:$F$3000)*([1]程序注册表!$X$2:$X$3000))</f>
        <v>0</v>
      </c>
      <c r="X406">
        <f>SUMPRODUCT(($B406=[1]程序注册表!$C$2:$C$3000)*($X$1=[1]程序注册表!$F$2:$F$3000)*([1]程序注册表!$X$2:$X$3000))</f>
        <v>0</v>
      </c>
      <c r="Y406" s="9">
        <f t="shared" si="302"/>
        <v>0</v>
      </c>
      <c r="Z406" s="9">
        <f t="shared" si="303"/>
        <v>0</v>
      </c>
      <c r="AA406" s="9">
        <f t="shared" si="304"/>
        <v>0</v>
      </c>
      <c r="AB406" s="9">
        <f t="shared" si="305"/>
        <v>0</v>
      </c>
      <c r="AC406" s="9">
        <f t="shared" si="306"/>
        <v>0</v>
      </c>
      <c r="AD406" s="9">
        <f t="shared" si="307"/>
        <v>0</v>
      </c>
      <c r="AE406" s="9">
        <f t="shared" si="308"/>
        <v>0</v>
      </c>
      <c r="AF406" s="9">
        <f t="shared" si="309"/>
        <v>0</v>
      </c>
      <c r="AG406" s="9">
        <f t="shared" si="310"/>
        <v>0</v>
      </c>
      <c r="AH406" s="14">
        <f t="shared" si="311"/>
        <v>0</v>
      </c>
      <c r="AI406" s="14">
        <f t="shared" si="312"/>
        <v>0</v>
      </c>
      <c r="AJ406" s="14">
        <f t="shared" si="313"/>
        <v>0</v>
      </c>
      <c r="AK406" s="14">
        <f t="shared" si="314"/>
        <v>0</v>
      </c>
      <c r="AL406" s="14">
        <f t="shared" si="315"/>
        <v>0</v>
      </c>
      <c r="AM406" s="14">
        <f t="shared" si="316"/>
        <v>0</v>
      </c>
      <c r="AN406" s="14">
        <f t="shared" si="317"/>
        <v>0</v>
      </c>
      <c r="AO406" s="14">
        <f t="shared" si="318"/>
        <v>0</v>
      </c>
      <c r="AP406" s="14">
        <f t="shared" si="319"/>
        <v>0</v>
      </c>
      <c r="AQ406" s="16">
        <f t="shared" si="320"/>
        <v>0</v>
      </c>
      <c r="AR406" s="16">
        <f t="shared" si="321"/>
        <v>0</v>
      </c>
      <c r="AS406" s="16">
        <f t="shared" si="322"/>
        <v>0</v>
      </c>
      <c r="AT406" s="16">
        <f t="shared" si="323"/>
        <v>0</v>
      </c>
      <c r="AU406" s="16">
        <f t="shared" si="324"/>
        <v>0</v>
      </c>
      <c r="AV406" s="16">
        <f t="shared" si="325"/>
        <v>0</v>
      </c>
      <c r="AW406" s="16">
        <f t="shared" si="326"/>
        <v>0</v>
      </c>
      <c r="AX406" s="16">
        <f t="shared" si="327"/>
        <v>0</v>
      </c>
      <c r="AY406" s="16">
        <f t="shared" si="328"/>
        <v>0</v>
      </c>
      <c r="AZ406" s="18">
        <f t="shared" si="329"/>
        <v>0</v>
      </c>
      <c r="BA406" s="18">
        <f t="shared" si="330"/>
        <v>0</v>
      </c>
      <c r="BB406" s="18">
        <f t="shared" si="331"/>
        <v>0</v>
      </c>
      <c r="BC406" s="18">
        <f t="shared" si="332"/>
        <v>0</v>
      </c>
      <c r="BD406" s="18">
        <f t="shared" si="333"/>
        <v>0</v>
      </c>
      <c r="BE406" s="18">
        <f t="shared" si="334"/>
        <v>0</v>
      </c>
      <c r="BF406" s="18">
        <f t="shared" si="335"/>
        <v>0</v>
      </c>
      <c r="BG406" s="18">
        <f t="shared" si="336"/>
        <v>0</v>
      </c>
      <c r="BH406" s="18">
        <f t="shared" si="337"/>
        <v>0</v>
      </c>
    </row>
    <row r="407" spans="9:60" x14ac:dyDescent="0.25">
      <c r="I407" s="2">
        <f t="shared" si="298"/>
        <v>0</v>
      </c>
      <c r="J407" s="2">
        <f t="shared" si="299"/>
        <v>0</v>
      </c>
      <c r="L407" s="2">
        <f t="shared" si="300"/>
        <v>0</v>
      </c>
      <c r="M407" s="2">
        <f t="shared" si="301"/>
        <v>0</v>
      </c>
      <c r="N407">
        <f t="shared" si="297"/>
        <v>0</v>
      </c>
      <c r="O407">
        <f>SUMPRODUCT(($B407=[1]程序注册表!$C$2:$C$3000)*($O$1=[1]程序注册表!$F$2:$F$3000)*([1]程序注册表!$X$2:$X$3000))</f>
        <v>0</v>
      </c>
      <c r="P407">
        <f>SUMPRODUCT(($B407=[1]程序注册表!$C$2:$C$3000)*($P$1=[1]程序注册表!$F$2:$F$3000)*([1]程序注册表!$X$2:$X$3000))</f>
        <v>0</v>
      </c>
      <c r="Q407">
        <f>SUMPRODUCT(($B407=[1]程序注册表!$C$2:$C$3000)*($Q$1=[1]程序注册表!$F$2:$F$3000)*([1]程序注册表!$X$2:$X$3000))</f>
        <v>0</v>
      </c>
      <c r="R407">
        <f>SUMPRODUCT(($B407=[1]程序注册表!$C$2:$C$3000)*($R$1=[1]程序注册表!$F$2:$F$3000)*([1]程序注册表!$X$2:$X$3000))</f>
        <v>0</v>
      </c>
      <c r="S407">
        <f>SUMPRODUCT(($B407=[1]程序注册表!$C$2:$C$3000)*($S$1=[1]程序注册表!$F$2:$F$3000)*([1]程序注册表!$X$2:$X$3000))</f>
        <v>0</v>
      </c>
      <c r="T407">
        <f>SUMPRODUCT(($B407=[1]程序注册表!$C$2:$C$3000)*($T$1=[1]程序注册表!$F$2:$F$3000)*([1]程序注册表!$X$2:$X$3000))</f>
        <v>0</v>
      </c>
      <c r="U407">
        <f>SUMPRODUCT(($B407=[1]程序注册表!$C$2:$C$3000)*($U$1=[1]程序注册表!$F$2:$F$3000)*([1]程序注册表!$X$2:$X$3000))</f>
        <v>0</v>
      </c>
      <c r="V407">
        <f>SUMPRODUCT(($B407=[1]程序注册表!$C$2:$C$3000)*($V$1=[1]程序注册表!$F$2:$F$3000)*([1]程序注册表!$X$2:$X$3000))</f>
        <v>0</v>
      </c>
      <c r="W407">
        <f>SUMPRODUCT(($B407=[1]程序注册表!$C$2:$C$3000)*($W$1=[1]程序注册表!$F$2:$F$3000)*([1]程序注册表!$X$2:$X$3000))</f>
        <v>0</v>
      </c>
      <c r="X407">
        <f>SUMPRODUCT(($B407=[1]程序注册表!$C$2:$C$3000)*($X$1=[1]程序注册表!$F$2:$F$3000)*([1]程序注册表!$X$2:$X$3000))</f>
        <v>0</v>
      </c>
      <c r="Y407" s="9">
        <f t="shared" si="302"/>
        <v>0</v>
      </c>
      <c r="Z407" s="9">
        <f t="shared" si="303"/>
        <v>0</v>
      </c>
      <c r="AA407" s="9">
        <f t="shared" si="304"/>
        <v>0</v>
      </c>
      <c r="AB407" s="9">
        <f t="shared" si="305"/>
        <v>0</v>
      </c>
      <c r="AC407" s="9">
        <f t="shared" si="306"/>
        <v>0</v>
      </c>
      <c r="AD407" s="9">
        <f t="shared" si="307"/>
        <v>0</v>
      </c>
      <c r="AE407" s="9">
        <f t="shared" si="308"/>
        <v>0</v>
      </c>
      <c r="AF407" s="9">
        <f t="shared" si="309"/>
        <v>0</v>
      </c>
      <c r="AG407" s="9">
        <f t="shared" si="310"/>
        <v>0</v>
      </c>
      <c r="AH407" s="14">
        <f t="shared" si="311"/>
        <v>0</v>
      </c>
      <c r="AI407" s="14">
        <f t="shared" si="312"/>
        <v>0</v>
      </c>
      <c r="AJ407" s="14">
        <f t="shared" si="313"/>
        <v>0</v>
      </c>
      <c r="AK407" s="14">
        <f t="shared" si="314"/>
        <v>0</v>
      </c>
      <c r="AL407" s="14">
        <f t="shared" si="315"/>
        <v>0</v>
      </c>
      <c r="AM407" s="14">
        <f t="shared" si="316"/>
        <v>0</v>
      </c>
      <c r="AN407" s="14">
        <f t="shared" si="317"/>
        <v>0</v>
      </c>
      <c r="AO407" s="14">
        <f t="shared" si="318"/>
        <v>0</v>
      </c>
      <c r="AP407" s="14">
        <f t="shared" si="319"/>
        <v>0</v>
      </c>
      <c r="AQ407" s="16">
        <f t="shared" si="320"/>
        <v>0</v>
      </c>
      <c r="AR407" s="16">
        <f t="shared" si="321"/>
        <v>0</v>
      </c>
      <c r="AS407" s="16">
        <f t="shared" si="322"/>
        <v>0</v>
      </c>
      <c r="AT407" s="16">
        <f t="shared" si="323"/>
        <v>0</v>
      </c>
      <c r="AU407" s="16">
        <f t="shared" si="324"/>
        <v>0</v>
      </c>
      <c r="AV407" s="16">
        <f t="shared" si="325"/>
        <v>0</v>
      </c>
      <c r="AW407" s="16">
        <f t="shared" si="326"/>
        <v>0</v>
      </c>
      <c r="AX407" s="16">
        <f t="shared" si="327"/>
        <v>0</v>
      </c>
      <c r="AY407" s="16">
        <f t="shared" si="328"/>
        <v>0</v>
      </c>
      <c r="AZ407" s="18">
        <f t="shared" si="329"/>
        <v>0</v>
      </c>
      <c r="BA407" s="18">
        <f t="shared" si="330"/>
        <v>0</v>
      </c>
      <c r="BB407" s="18">
        <f t="shared" si="331"/>
        <v>0</v>
      </c>
      <c r="BC407" s="18">
        <f t="shared" si="332"/>
        <v>0</v>
      </c>
      <c r="BD407" s="18">
        <f t="shared" si="333"/>
        <v>0</v>
      </c>
      <c r="BE407" s="18">
        <f t="shared" si="334"/>
        <v>0</v>
      </c>
      <c r="BF407" s="18">
        <f t="shared" si="335"/>
        <v>0</v>
      </c>
      <c r="BG407" s="18">
        <f t="shared" si="336"/>
        <v>0</v>
      </c>
      <c r="BH407" s="18">
        <f t="shared" si="337"/>
        <v>0</v>
      </c>
    </row>
    <row r="408" spans="9:60" x14ac:dyDescent="0.25">
      <c r="I408" s="2">
        <f t="shared" si="298"/>
        <v>0</v>
      </c>
      <c r="J408" s="2">
        <f t="shared" si="299"/>
        <v>0</v>
      </c>
      <c r="L408" s="2">
        <f t="shared" si="300"/>
        <v>0</v>
      </c>
      <c r="M408" s="2">
        <f t="shared" si="301"/>
        <v>0</v>
      </c>
      <c r="N408">
        <f t="shared" si="297"/>
        <v>0</v>
      </c>
      <c r="O408">
        <f>SUMPRODUCT(($B408=[1]程序注册表!$C$2:$C$3000)*($O$1=[1]程序注册表!$F$2:$F$3000)*([1]程序注册表!$X$2:$X$3000))</f>
        <v>0</v>
      </c>
      <c r="P408">
        <f>SUMPRODUCT(($B408=[1]程序注册表!$C$2:$C$3000)*($P$1=[1]程序注册表!$F$2:$F$3000)*([1]程序注册表!$X$2:$X$3000))</f>
        <v>0</v>
      </c>
      <c r="Q408">
        <f>SUMPRODUCT(($B408=[1]程序注册表!$C$2:$C$3000)*($Q$1=[1]程序注册表!$F$2:$F$3000)*([1]程序注册表!$X$2:$X$3000))</f>
        <v>0</v>
      </c>
      <c r="R408">
        <f>SUMPRODUCT(($B408=[1]程序注册表!$C$2:$C$3000)*($R$1=[1]程序注册表!$F$2:$F$3000)*([1]程序注册表!$X$2:$X$3000))</f>
        <v>0</v>
      </c>
      <c r="S408">
        <f>SUMPRODUCT(($B408=[1]程序注册表!$C$2:$C$3000)*($S$1=[1]程序注册表!$F$2:$F$3000)*([1]程序注册表!$X$2:$X$3000))</f>
        <v>0</v>
      </c>
      <c r="T408">
        <f>SUMPRODUCT(($B408=[1]程序注册表!$C$2:$C$3000)*($T$1=[1]程序注册表!$F$2:$F$3000)*([1]程序注册表!$X$2:$X$3000))</f>
        <v>0</v>
      </c>
      <c r="U408">
        <f>SUMPRODUCT(($B408=[1]程序注册表!$C$2:$C$3000)*($U$1=[1]程序注册表!$F$2:$F$3000)*([1]程序注册表!$X$2:$X$3000))</f>
        <v>0</v>
      </c>
      <c r="V408">
        <f>SUMPRODUCT(($B408=[1]程序注册表!$C$2:$C$3000)*($V$1=[1]程序注册表!$F$2:$F$3000)*([1]程序注册表!$X$2:$X$3000))</f>
        <v>0</v>
      </c>
      <c r="W408">
        <f>SUMPRODUCT(($B408=[1]程序注册表!$C$2:$C$3000)*($W$1=[1]程序注册表!$F$2:$F$3000)*([1]程序注册表!$X$2:$X$3000))</f>
        <v>0</v>
      </c>
      <c r="X408">
        <f>SUMPRODUCT(($B408=[1]程序注册表!$C$2:$C$3000)*($X$1=[1]程序注册表!$F$2:$F$3000)*([1]程序注册表!$X$2:$X$3000))</f>
        <v>0</v>
      </c>
      <c r="Y408" s="9">
        <f t="shared" si="302"/>
        <v>0</v>
      </c>
      <c r="Z408" s="9">
        <f t="shared" si="303"/>
        <v>0</v>
      </c>
      <c r="AA408" s="9">
        <f t="shared" si="304"/>
        <v>0</v>
      </c>
      <c r="AB408" s="9">
        <f t="shared" si="305"/>
        <v>0</v>
      </c>
      <c r="AC408" s="9">
        <f t="shared" si="306"/>
        <v>0</v>
      </c>
      <c r="AD408" s="9">
        <f t="shared" si="307"/>
        <v>0</v>
      </c>
      <c r="AE408" s="9">
        <f t="shared" si="308"/>
        <v>0</v>
      </c>
      <c r="AF408" s="9">
        <f t="shared" si="309"/>
        <v>0</v>
      </c>
      <c r="AG408" s="9">
        <f t="shared" si="310"/>
        <v>0</v>
      </c>
      <c r="AH408" s="14">
        <f t="shared" si="311"/>
        <v>0</v>
      </c>
      <c r="AI408" s="14">
        <f t="shared" si="312"/>
        <v>0</v>
      </c>
      <c r="AJ408" s="14">
        <f t="shared" si="313"/>
        <v>0</v>
      </c>
      <c r="AK408" s="14">
        <f t="shared" si="314"/>
        <v>0</v>
      </c>
      <c r="AL408" s="14">
        <f t="shared" si="315"/>
        <v>0</v>
      </c>
      <c r="AM408" s="14">
        <f t="shared" si="316"/>
        <v>0</v>
      </c>
      <c r="AN408" s="14">
        <f t="shared" si="317"/>
        <v>0</v>
      </c>
      <c r="AO408" s="14">
        <f t="shared" si="318"/>
        <v>0</v>
      </c>
      <c r="AP408" s="14">
        <f t="shared" si="319"/>
        <v>0</v>
      </c>
      <c r="AQ408" s="16">
        <f t="shared" si="320"/>
        <v>0</v>
      </c>
      <c r="AR408" s="16">
        <f t="shared" si="321"/>
        <v>0</v>
      </c>
      <c r="AS408" s="16">
        <f t="shared" si="322"/>
        <v>0</v>
      </c>
      <c r="AT408" s="16">
        <f t="shared" si="323"/>
        <v>0</v>
      </c>
      <c r="AU408" s="16">
        <f t="shared" si="324"/>
        <v>0</v>
      </c>
      <c r="AV408" s="16">
        <f t="shared" si="325"/>
        <v>0</v>
      </c>
      <c r="AW408" s="16">
        <f t="shared" si="326"/>
        <v>0</v>
      </c>
      <c r="AX408" s="16">
        <f t="shared" si="327"/>
        <v>0</v>
      </c>
      <c r="AY408" s="16">
        <f t="shared" si="328"/>
        <v>0</v>
      </c>
      <c r="AZ408" s="18">
        <f t="shared" si="329"/>
        <v>0</v>
      </c>
      <c r="BA408" s="18">
        <f t="shared" si="330"/>
        <v>0</v>
      </c>
      <c r="BB408" s="18">
        <f t="shared" si="331"/>
        <v>0</v>
      </c>
      <c r="BC408" s="18">
        <f t="shared" si="332"/>
        <v>0</v>
      </c>
      <c r="BD408" s="18">
        <f t="shared" si="333"/>
        <v>0</v>
      </c>
      <c r="BE408" s="18">
        <f t="shared" si="334"/>
        <v>0</v>
      </c>
      <c r="BF408" s="18">
        <f t="shared" si="335"/>
        <v>0</v>
      </c>
      <c r="BG408" s="18">
        <f t="shared" si="336"/>
        <v>0</v>
      </c>
      <c r="BH408" s="18">
        <f t="shared" si="337"/>
        <v>0</v>
      </c>
    </row>
    <row r="409" spans="9:60" x14ac:dyDescent="0.25">
      <c r="I409" s="2">
        <f t="shared" si="298"/>
        <v>0</v>
      </c>
      <c r="J409" s="2">
        <f t="shared" si="299"/>
        <v>0</v>
      </c>
      <c r="L409" s="2">
        <f t="shared" si="300"/>
        <v>0</v>
      </c>
      <c r="M409" s="2">
        <f t="shared" si="301"/>
        <v>0</v>
      </c>
      <c r="N409">
        <f t="shared" si="297"/>
        <v>0</v>
      </c>
      <c r="O409">
        <f>SUMPRODUCT(($B409=[1]程序注册表!$C$2:$C$3000)*($O$1=[1]程序注册表!$F$2:$F$3000)*([1]程序注册表!$X$2:$X$3000))</f>
        <v>0</v>
      </c>
      <c r="P409">
        <f>SUMPRODUCT(($B409=[1]程序注册表!$C$2:$C$3000)*($P$1=[1]程序注册表!$F$2:$F$3000)*([1]程序注册表!$X$2:$X$3000))</f>
        <v>0</v>
      </c>
      <c r="Q409">
        <f>SUMPRODUCT(($B409=[1]程序注册表!$C$2:$C$3000)*($Q$1=[1]程序注册表!$F$2:$F$3000)*([1]程序注册表!$X$2:$X$3000))</f>
        <v>0</v>
      </c>
      <c r="R409">
        <f>SUMPRODUCT(($B409=[1]程序注册表!$C$2:$C$3000)*($R$1=[1]程序注册表!$F$2:$F$3000)*([1]程序注册表!$X$2:$X$3000))</f>
        <v>0</v>
      </c>
      <c r="S409">
        <f>SUMPRODUCT(($B409=[1]程序注册表!$C$2:$C$3000)*($S$1=[1]程序注册表!$F$2:$F$3000)*([1]程序注册表!$X$2:$X$3000))</f>
        <v>0</v>
      </c>
      <c r="T409">
        <f>SUMPRODUCT(($B409=[1]程序注册表!$C$2:$C$3000)*($T$1=[1]程序注册表!$F$2:$F$3000)*([1]程序注册表!$X$2:$X$3000))</f>
        <v>0</v>
      </c>
      <c r="U409">
        <f>SUMPRODUCT(($B409=[1]程序注册表!$C$2:$C$3000)*($U$1=[1]程序注册表!$F$2:$F$3000)*([1]程序注册表!$X$2:$X$3000))</f>
        <v>0</v>
      </c>
      <c r="V409">
        <f>SUMPRODUCT(($B409=[1]程序注册表!$C$2:$C$3000)*($V$1=[1]程序注册表!$F$2:$F$3000)*([1]程序注册表!$X$2:$X$3000))</f>
        <v>0</v>
      </c>
      <c r="W409">
        <f>SUMPRODUCT(($B409=[1]程序注册表!$C$2:$C$3000)*($W$1=[1]程序注册表!$F$2:$F$3000)*([1]程序注册表!$X$2:$X$3000))</f>
        <v>0</v>
      </c>
      <c r="X409">
        <f>SUMPRODUCT(($B409=[1]程序注册表!$C$2:$C$3000)*($X$1=[1]程序注册表!$F$2:$F$3000)*([1]程序注册表!$X$2:$X$3000))</f>
        <v>0</v>
      </c>
      <c r="Y409" s="9">
        <f t="shared" si="302"/>
        <v>0</v>
      </c>
      <c r="Z409" s="9">
        <f t="shared" si="303"/>
        <v>0</v>
      </c>
      <c r="AA409" s="9">
        <f t="shared" si="304"/>
        <v>0</v>
      </c>
      <c r="AB409" s="9">
        <f t="shared" si="305"/>
        <v>0</v>
      </c>
      <c r="AC409" s="9">
        <f t="shared" si="306"/>
        <v>0</v>
      </c>
      <c r="AD409" s="9">
        <f t="shared" si="307"/>
        <v>0</v>
      </c>
      <c r="AE409" s="9">
        <f t="shared" si="308"/>
        <v>0</v>
      </c>
      <c r="AF409" s="9">
        <f t="shared" si="309"/>
        <v>0</v>
      </c>
      <c r="AG409" s="9">
        <f t="shared" si="310"/>
        <v>0</v>
      </c>
      <c r="AH409" s="14">
        <f t="shared" si="311"/>
        <v>0</v>
      </c>
      <c r="AI409" s="14">
        <f t="shared" si="312"/>
        <v>0</v>
      </c>
      <c r="AJ409" s="14">
        <f t="shared" si="313"/>
        <v>0</v>
      </c>
      <c r="AK409" s="14">
        <f t="shared" si="314"/>
        <v>0</v>
      </c>
      <c r="AL409" s="14">
        <f t="shared" si="315"/>
        <v>0</v>
      </c>
      <c r="AM409" s="14">
        <f t="shared" si="316"/>
        <v>0</v>
      </c>
      <c r="AN409" s="14">
        <f t="shared" si="317"/>
        <v>0</v>
      </c>
      <c r="AO409" s="14">
        <f t="shared" si="318"/>
        <v>0</v>
      </c>
      <c r="AP409" s="14">
        <f t="shared" si="319"/>
        <v>0</v>
      </c>
      <c r="AQ409" s="16">
        <f t="shared" si="320"/>
        <v>0</v>
      </c>
      <c r="AR409" s="16">
        <f t="shared" si="321"/>
        <v>0</v>
      </c>
      <c r="AS409" s="16">
        <f t="shared" si="322"/>
        <v>0</v>
      </c>
      <c r="AT409" s="16">
        <f t="shared" si="323"/>
        <v>0</v>
      </c>
      <c r="AU409" s="16">
        <f t="shared" si="324"/>
        <v>0</v>
      </c>
      <c r="AV409" s="16">
        <f t="shared" si="325"/>
        <v>0</v>
      </c>
      <c r="AW409" s="16">
        <f t="shared" si="326"/>
        <v>0</v>
      </c>
      <c r="AX409" s="16">
        <f t="shared" si="327"/>
        <v>0</v>
      </c>
      <c r="AY409" s="16">
        <f t="shared" si="328"/>
        <v>0</v>
      </c>
      <c r="AZ409" s="18">
        <f t="shared" si="329"/>
        <v>0</v>
      </c>
      <c r="BA409" s="18">
        <f t="shared" si="330"/>
        <v>0</v>
      </c>
      <c r="BB409" s="18">
        <f t="shared" si="331"/>
        <v>0</v>
      </c>
      <c r="BC409" s="18">
        <f t="shared" si="332"/>
        <v>0</v>
      </c>
      <c r="BD409" s="18">
        <f t="shared" si="333"/>
        <v>0</v>
      </c>
      <c r="BE409" s="18">
        <f t="shared" si="334"/>
        <v>0</v>
      </c>
      <c r="BF409" s="18">
        <f t="shared" si="335"/>
        <v>0</v>
      </c>
      <c r="BG409" s="18">
        <f t="shared" si="336"/>
        <v>0</v>
      </c>
      <c r="BH409" s="18">
        <f t="shared" si="337"/>
        <v>0</v>
      </c>
    </row>
    <row r="410" spans="9:60" x14ac:dyDescent="0.25">
      <c r="I410" s="2">
        <f t="shared" si="298"/>
        <v>0</v>
      </c>
      <c r="J410" s="2">
        <f t="shared" si="299"/>
        <v>0</v>
      </c>
      <c r="L410" s="2">
        <f t="shared" si="300"/>
        <v>0</v>
      </c>
      <c r="M410" s="2">
        <f t="shared" si="301"/>
        <v>0</v>
      </c>
      <c r="N410">
        <f t="shared" si="297"/>
        <v>0</v>
      </c>
      <c r="O410">
        <f>SUMPRODUCT(($B410=[1]程序注册表!$C$2:$C$3000)*($O$1=[1]程序注册表!$F$2:$F$3000)*([1]程序注册表!$X$2:$X$3000))</f>
        <v>0</v>
      </c>
      <c r="P410">
        <f>SUMPRODUCT(($B410=[1]程序注册表!$C$2:$C$3000)*($P$1=[1]程序注册表!$F$2:$F$3000)*([1]程序注册表!$X$2:$X$3000))</f>
        <v>0</v>
      </c>
      <c r="Q410">
        <f>SUMPRODUCT(($B410=[1]程序注册表!$C$2:$C$3000)*($Q$1=[1]程序注册表!$F$2:$F$3000)*([1]程序注册表!$X$2:$X$3000))</f>
        <v>0</v>
      </c>
      <c r="R410">
        <f>SUMPRODUCT(($B410=[1]程序注册表!$C$2:$C$3000)*($R$1=[1]程序注册表!$F$2:$F$3000)*([1]程序注册表!$X$2:$X$3000))</f>
        <v>0</v>
      </c>
      <c r="S410">
        <f>SUMPRODUCT(($B410=[1]程序注册表!$C$2:$C$3000)*($S$1=[1]程序注册表!$F$2:$F$3000)*([1]程序注册表!$X$2:$X$3000))</f>
        <v>0</v>
      </c>
      <c r="T410">
        <f>SUMPRODUCT(($B410=[1]程序注册表!$C$2:$C$3000)*($T$1=[1]程序注册表!$F$2:$F$3000)*([1]程序注册表!$X$2:$X$3000))</f>
        <v>0</v>
      </c>
      <c r="U410">
        <f>SUMPRODUCT(($B410=[1]程序注册表!$C$2:$C$3000)*($U$1=[1]程序注册表!$F$2:$F$3000)*([1]程序注册表!$X$2:$X$3000))</f>
        <v>0</v>
      </c>
      <c r="V410">
        <f>SUMPRODUCT(($B410=[1]程序注册表!$C$2:$C$3000)*($V$1=[1]程序注册表!$F$2:$F$3000)*([1]程序注册表!$X$2:$X$3000))</f>
        <v>0</v>
      </c>
      <c r="W410">
        <f>SUMPRODUCT(($B410=[1]程序注册表!$C$2:$C$3000)*($W$1=[1]程序注册表!$F$2:$F$3000)*([1]程序注册表!$X$2:$X$3000))</f>
        <v>0</v>
      </c>
      <c r="X410">
        <f>SUMPRODUCT(($B410=[1]程序注册表!$C$2:$C$3000)*($X$1=[1]程序注册表!$F$2:$F$3000)*([1]程序注册表!$X$2:$X$3000))</f>
        <v>0</v>
      </c>
      <c r="Y410" s="9">
        <f t="shared" si="302"/>
        <v>0</v>
      </c>
      <c r="Z410" s="9">
        <f t="shared" si="303"/>
        <v>0</v>
      </c>
      <c r="AA410" s="9">
        <f t="shared" si="304"/>
        <v>0</v>
      </c>
      <c r="AB410" s="9">
        <f t="shared" si="305"/>
        <v>0</v>
      </c>
      <c r="AC410" s="9">
        <f t="shared" si="306"/>
        <v>0</v>
      </c>
      <c r="AD410" s="9">
        <f t="shared" si="307"/>
        <v>0</v>
      </c>
      <c r="AE410" s="9">
        <f t="shared" si="308"/>
        <v>0</v>
      </c>
      <c r="AF410" s="9">
        <f t="shared" si="309"/>
        <v>0</v>
      </c>
      <c r="AG410" s="9">
        <f t="shared" si="310"/>
        <v>0</v>
      </c>
      <c r="AH410" s="14">
        <f t="shared" si="311"/>
        <v>0</v>
      </c>
      <c r="AI410" s="14">
        <f t="shared" si="312"/>
        <v>0</v>
      </c>
      <c r="AJ410" s="14">
        <f t="shared" si="313"/>
        <v>0</v>
      </c>
      <c r="AK410" s="14">
        <f t="shared" si="314"/>
        <v>0</v>
      </c>
      <c r="AL410" s="14">
        <f t="shared" si="315"/>
        <v>0</v>
      </c>
      <c r="AM410" s="14">
        <f t="shared" si="316"/>
        <v>0</v>
      </c>
      <c r="AN410" s="14">
        <f t="shared" si="317"/>
        <v>0</v>
      </c>
      <c r="AO410" s="14">
        <f t="shared" si="318"/>
        <v>0</v>
      </c>
      <c r="AP410" s="14">
        <f t="shared" si="319"/>
        <v>0</v>
      </c>
      <c r="AQ410" s="16">
        <f t="shared" si="320"/>
        <v>0</v>
      </c>
      <c r="AR410" s="16">
        <f t="shared" si="321"/>
        <v>0</v>
      </c>
      <c r="AS410" s="16">
        <f t="shared" si="322"/>
        <v>0</v>
      </c>
      <c r="AT410" s="16">
        <f t="shared" si="323"/>
        <v>0</v>
      </c>
      <c r="AU410" s="16">
        <f t="shared" si="324"/>
        <v>0</v>
      </c>
      <c r="AV410" s="16">
        <f t="shared" si="325"/>
        <v>0</v>
      </c>
      <c r="AW410" s="16">
        <f t="shared" si="326"/>
        <v>0</v>
      </c>
      <c r="AX410" s="16">
        <f t="shared" si="327"/>
        <v>0</v>
      </c>
      <c r="AY410" s="16">
        <f t="shared" si="328"/>
        <v>0</v>
      </c>
      <c r="AZ410" s="18">
        <f t="shared" si="329"/>
        <v>0</v>
      </c>
      <c r="BA410" s="18">
        <f t="shared" si="330"/>
        <v>0</v>
      </c>
      <c r="BB410" s="18">
        <f t="shared" si="331"/>
        <v>0</v>
      </c>
      <c r="BC410" s="18">
        <f t="shared" si="332"/>
        <v>0</v>
      </c>
      <c r="BD410" s="18">
        <f t="shared" si="333"/>
        <v>0</v>
      </c>
      <c r="BE410" s="18">
        <f t="shared" si="334"/>
        <v>0</v>
      </c>
      <c r="BF410" s="18">
        <f t="shared" si="335"/>
        <v>0</v>
      </c>
      <c r="BG410" s="18">
        <f t="shared" si="336"/>
        <v>0</v>
      </c>
      <c r="BH410" s="18">
        <f t="shared" si="337"/>
        <v>0</v>
      </c>
    </row>
    <row r="411" spans="9:60" x14ac:dyDescent="0.25">
      <c r="I411" s="2">
        <f t="shared" si="298"/>
        <v>0</v>
      </c>
      <c r="J411" s="2">
        <f t="shared" si="299"/>
        <v>0</v>
      </c>
      <c r="L411" s="2">
        <f t="shared" si="300"/>
        <v>0</v>
      </c>
      <c r="M411" s="2">
        <f t="shared" si="301"/>
        <v>0</v>
      </c>
      <c r="N411">
        <f t="shared" si="297"/>
        <v>0</v>
      </c>
      <c r="O411">
        <f>SUMPRODUCT(($B411=[1]程序注册表!$C$2:$C$3000)*($O$1=[1]程序注册表!$F$2:$F$3000)*([1]程序注册表!$X$2:$X$3000))</f>
        <v>0</v>
      </c>
      <c r="P411">
        <f>SUMPRODUCT(($B411=[1]程序注册表!$C$2:$C$3000)*($P$1=[1]程序注册表!$F$2:$F$3000)*([1]程序注册表!$X$2:$X$3000))</f>
        <v>0</v>
      </c>
      <c r="Q411">
        <f>SUMPRODUCT(($B411=[1]程序注册表!$C$2:$C$3000)*($Q$1=[1]程序注册表!$F$2:$F$3000)*([1]程序注册表!$X$2:$X$3000))</f>
        <v>0</v>
      </c>
      <c r="R411">
        <f>SUMPRODUCT(($B411=[1]程序注册表!$C$2:$C$3000)*($R$1=[1]程序注册表!$F$2:$F$3000)*([1]程序注册表!$X$2:$X$3000))</f>
        <v>0</v>
      </c>
      <c r="S411">
        <f>SUMPRODUCT(($B411=[1]程序注册表!$C$2:$C$3000)*($S$1=[1]程序注册表!$F$2:$F$3000)*([1]程序注册表!$X$2:$X$3000))</f>
        <v>0</v>
      </c>
      <c r="T411">
        <f>SUMPRODUCT(($B411=[1]程序注册表!$C$2:$C$3000)*($T$1=[1]程序注册表!$F$2:$F$3000)*([1]程序注册表!$X$2:$X$3000))</f>
        <v>0</v>
      </c>
      <c r="U411">
        <f>SUMPRODUCT(($B411=[1]程序注册表!$C$2:$C$3000)*($U$1=[1]程序注册表!$F$2:$F$3000)*([1]程序注册表!$X$2:$X$3000))</f>
        <v>0</v>
      </c>
      <c r="V411">
        <f>SUMPRODUCT(($B411=[1]程序注册表!$C$2:$C$3000)*($V$1=[1]程序注册表!$F$2:$F$3000)*([1]程序注册表!$X$2:$X$3000))</f>
        <v>0</v>
      </c>
      <c r="W411">
        <f>SUMPRODUCT(($B411=[1]程序注册表!$C$2:$C$3000)*($W$1=[1]程序注册表!$F$2:$F$3000)*([1]程序注册表!$X$2:$X$3000))</f>
        <v>0</v>
      </c>
      <c r="X411">
        <f>SUMPRODUCT(($B411=[1]程序注册表!$C$2:$C$3000)*($X$1=[1]程序注册表!$F$2:$F$3000)*([1]程序注册表!$X$2:$X$3000))</f>
        <v>0</v>
      </c>
      <c r="Y411" s="9">
        <f t="shared" si="302"/>
        <v>0</v>
      </c>
      <c r="Z411" s="9">
        <f t="shared" si="303"/>
        <v>0</v>
      </c>
      <c r="AA411" s="9">
        <f t="shared" si="304"/>
        <v>0</v>
      </c>
      <c r="AB411" s="9">
        <f t="shared" si="305"/>
        <v>0</v>
      </c>
      <c r="AC411" s="9">
        <f t="shared" si="306"/>
        <v>0</v>
      </c>
      <c r="AD411" s="9">
        <f t="shared" si="307"/>
        <v>0</v>
      </c>
      <c r="AE411" s="9">
        <f t="shared" si="308"/>
        <v>0</v>
      </c>
      <c r="AF411" s="9">
        <f t="shared" si="309"/>
        <v>0</v>
      </c>
      <c r="AG411" s="9">
        <f t="shared" si="310"/>
        <v>0</v>
      </c>
      <c r="AH411" s="14">
        <f t="shared" si="311"/>
        <v>0</v>
      </c>
      <c r="AI411" s="14">
        <f t="shared" si="312"/>
        <v>0</v>
      </c>
      <c r="AJ411" s="14">
        <f t="shared" si="313"/>
        <v>0</v>
      </c>
      <c r="AK411" s="14">
        <f t="shared" si="314"/>
        <v>0</v>
      </c>
      <c r="AL411" s="14">
        <f t="shared" si="315"/>
        <v>0</v>
      </c>
      <c r="AM411" s="14">
        <f t="shared" si="316"/>
        <v>0</v>
      </c>
      <c r="AN411" s="14">
        <f t="shared" si="317"/>
        <v>0</v>
      </c>
      <c r="AO411" s="14">
        <f t="shared" si="318"/>
        <v>0</v>
      </c>
      <c r="AP411" s="14">
        <f t="shared" si="319"/>
        <v>0</v>
      </c>
      <c r="AQ411" s="16">
        <f t="shared" si="320"/>
        <v>0</v>
      </c>
      <c r="AR411" s="16">
        <f t="shared" si="321"/>
        <v>0</v>
      </c>
      <c r="AS411" s="16">
        <f t="shared" si="322"/>
        <v>0</v>
      </c>
      <c r="AT411" s="16">
        <f t="shared" si="323"/>
        <v>0</v>
      </c>
      <c r="AU411" s="16">
        <f t="shared" si="324"/>
        <v>0</v>
      </c>
      <c r="AV411" s="16">
        <f t="shared" si="325"/>
        <v>0</v>
      </c>
      <c r="AW411" s="16">
        <f t="shared" si="326"/>
        <v>0</v>
      </c>
      <c r="AX411" s="16">
        <f t="shared" si="327"/>
        <v>0</v>
      </c>
      <c r="AY411" s="16">
        <f t="shared" si="328"/>
        <v>0</v>
      </c>
      <c r="AZ411" s="18">
        <f t="shared" si="329"/>
        <v>0</v>
      </c>
      <c r="BA411" s="18">
        <f t="shared" si="330"/>
        <v>0</v>
      </c>
      <c r="BB411" s="18">
        <f t="shared" si="331"/>
        <v>0</v>
      </c>
      <c r="BC411" s="18">
        <f t="shared" si="332"/>
        <v>0</v>
      </c>
      <c r="BD411" s="18">
        <f t="shared" si="333"/>
        <v>0</v>
      </c>
      <c r="BE411" s="18">
        <f t="shared" si="334"/>
        <v>0</v>
      </c>
      <c r="BF411" s="18">
        <f t="shared" si="335"/>
        <v>0</v>
      </c>
      <c r="BG411" s="18">
        <f t="shared" si="336"/>
        <v>0</v>
      </c>
      <c r="BH411" s="18">
        <f t="shared" si="337"/>
        <v>0</v>
      </c>
    </row>
    <row r="412" spans="9:60" x14ac:dyDescent="0.25">
      <c r="I412" s="2">
        <f t="shared" si="298"/>
        <v>0</v>
      </c>
      <c r="J412" s="2">
        <f t="shared" si="299"/>
        <v>0</v>
      </c>
      <c r="L412" s="2">
        <f t="shared" si="300"/>
        <v>0</v>
      </c>
      <c r="M412" s="2">
        <f t="shared" si="301"/>
        <v>0</v>
      </c>
      <c r="N412">
        <f t="shared" si="297"/>
        <v>0</v>
      </c>
      <c r="O412">
        <f>SUMPRODUCT(($B412=[1]程序注册表!$C$2:$C$3000)*($O$1=[1]程序注册表!$F$2:$F$3000)*([1]程序注册表!$X$2:$X$3000))</f>
        <v>0</v>
      </c>
      <c r="P412">
        <f>SUMPRODUCT(($B412=[1]程序注册表!$C$2:$C$3000)*($P$1=[1]程序注册表!$F$2:$F$3000)*([1]程序注册表!$X$2:$X$3000))</f>
        <v>0</v>
      </c>
      <c r="Q412">
        <f>SUMPRODUCT(($B412=[1]程序注册表!$C$2:$C$3000)*($Q$1=[1]程序注册表!$F$2:$F$3000)*([1]程序注册表!$X$2:$X$3000))</f>
        <v>0</v>
      </c>
      <c r="R412">
        <f>SUMPRODUCT(($B412=[1]程序注册表!$C$2:$C$3000)*($R$1=[1]程序注册表!$F$2:$F$3000)*([1]程序注册表!$X$2:$X$3000))</f>
        <v>0</v>
      </c>
      <c r="S412">
        <f>SUMPRODUCT(($B412=[1]程序注册表!$C$2:$C$3000)*($S$1=[1]程序注册表!$F$2:$F$3000)*([1]程序注册表!$X$2:$X$3000))</f>
        <v>0</v>
      </c>
      <c r="T412">
        <f>SUMPRODUCT(($B412=[1]程序注册表!$C$2:$C$3000)*($T$1=[1]程序注册表!$F$2:$F$3000)*([1]程序注册表!$X$2:$X$3000))</f>
        <v>0</v>
      </c>
      <c r="U412">
        <f>SUMPRODUCT(($B412=[1]程序注册表!$C$2:$C$3000)*($U$1=[1]程序注册表!$F$2:$F$3000)*([1]程序注册表!$X$2:$X$3000))</f>
        <v>0</v>
      </c>
      <c r="V412">
        <f>SUMPRODUCT(($B412=[1]程序注册表!$C$2:$C$3000)*($V$1=[1]程序注册表!$F$2:$F$3000)*([1]程序注册表!$X$2:$X$3000))</f>
        <v>0</v>
      </c>
      <c r="W412">
        <f>SUMPRODUCT(($B412=[1]程序注册表!$C$2:$C$3000)*($W$1=[1]程序注册表!$F$2:$F$3000)*([1]程序注册表!$X$2:$X$3000))</f>
        <v>0</v>
      </c>
      <c r="X412">
        <f>SUMPRODUCT(($B412=[1]程序注册表!$C$2:$C$3000)*($X$1=[1]程序注册表!$F$2:$F$3000)*([1]程序注册表!$X$2:$X$3000))</f>
        <v>0</v>
      </c>
      <c r="Y412" s="9">
        <f t="shared" si="302"/>
        <v>0</v>
      </c>
      <c r="Z412" s="9">
        <f t="shared" si="303"/>
        <v>0</v>
      </c>
      <c r="AA412" s="9">
        <f t="shared" si="304"/>
        <v>0</v>
      </c>
      <c r="AB412" s="9">
        <f t="shared" si="305"/>
        <v>0</v>
      </c>
      <c r="AC412" s="9">
        <f t="shared" si="306"/>
        <v>0</v>
      </c>
      <c r="AD412" s="9">
        <f t="shared" si="307"/>
        <v>0</v>
      </c>
      <c r="AE412" s="9">
        <f t="shared" si="308"/>
        <v>0</v>
      </c>
      <c r="AF412" s="9">
        <f t="shared" si="309"/>
        <v>0</v>
      </c>
      <c r="AG412" s="9">
        <f t="shared" si="310"/>
        <v>0</v>
      </c>
      <c r="AH412" s="14">
        <f t="shared" si="311"/>
        <v>0</v>
      </c>
      <c r="AI412" s="14">
        <f t="shared" si="312"/>
        <v>0</v>
      </c>
      <c r="AJ412" s="14">
        <f t="shared" si="313"/>
        <v>0</v>
      </c>
      <c r="AK412" s="14">
        <f t="shared" si="314"/>
        <v>0</v>
      </c>
      <c r="AL412" s="14">
        <f t="shared" si="315"/>
        <v>0</v>
      </c>
      <c r="AM412" s="14">
        <f t="shared" si="316"/>
        <v>0</v>
      </c>
      <c r="AN412" s="14">
        <f t="shared" si="317"/>
        <v>0</v>
      </c>
      <c r="AO412" s="14">
        <f t="shared" si="318"/>
        <v>0</v>
      </c>
      <c r="AP412" s="14">
        <f t="shared" si="319"/>
        <v>0</v>
      </c>
      <c r="AQ412" s="16">
        <f t="shared" si="320"/>
        <v>0</v>
      </c>
      <c r="AR412" s="16">
        <f t="shared" si="321"/>
        <v>0</v>
      </c>
      <c r="AS412" s="16">
        <f t="shared" si="322"/>
        <v>0</v>
      </c>
      <c r="AT412" s="16">
        <f t="shared" si="323"/>
        <v>0</v>
      </c>
      <c r="AU412" s="16">
        <f t="shared" si="324"/>
        <v>0</v>
      </c>
      <c r="AV412" s="16">
        <f t="shared" si="325"/>
        <v>0</v>
      </c>
      <c r="AW412" s="16">
        <f t="shared" si="326"/>
        <v>0</v>
      </c>
      <c r="AX412" s="16">
        <f t="shared" si="327"/>
        <v>0</v>
      </c>
      <c r="AY412" s="16">
        <f t="shared" si="328"/>
        <v>0</v>
      </c>
      <c r="AZ412" s="18">
        <f t="shared" si="329"/>
        <v>0</v>
      </c>
      <c r="BA412" s="18">
        <f t="shared" si="330"/>
        <v>0</v>
      </c>
      <c r="BB412" s="18">
        <f t="shared" si="331"/>
        <v>0</v>
      </c>
      <c r="BC412" s="18">
        <f t="shared" si="332"/>
        <v>0</v>
      </c>
      <c r="BD412" s="18">
        <f t="shared" si="333"/>
        <v>0</v>
      </c>
      <c r="BE412" s="18">
        <f t="shared" si="334"/>
        <v>0</v>
      </c>
      <c r="BF412" s="18">
        <f t="shared" si="335"/>
        <v>0</v>
      </c>
      <c r="BG412" s="18">
        <f t="shared" si="336"/>
        <v>0</v>
      </c>
      <c r="BH412" s="18">
        <f t="shared" si="337"/>
        <v>0</v>
      </c>
    </row>
    <row r="413" spans="9:60" x14ac:dyDescent="0.25">
      <c r="I413" s="2">
        <f t="shared" si="298"/>
        <v>0</v>
      </c>
      <c r="J413" s="2">
        <f t="shared" si="299"/>
        <v>0</v>
      </c>
      <c r="L413" s="2">
        <f t="shared" si="300"/>
        <v>0</v>
      </c>
      <c r="M413" s="2">
        <f t="shared" si="301"/>
        <v>0</v>
      </c>
      <c r="N413">
        <f t="shared" si="297"/>
        <v>0</v>
      </c>
      <c r="O413">
        <f>SUMPRODUCT(($B413=[1]程序注册表!$C$2:$C$3000)*($O$1=[1]程序注册表!$F$2:$F$3000)*([1]程序注册表!$X$2:$X$3000))</f>
        <v>0</v>
      </c>
      <c r="P413">
        <f>SUMPRODUCT(($B413=[1]程序注册表!$C$2:$C$3000)*($P$1=[1]程序注册表!$F$2:$F$3000)*([1]程序注册表!$X$2:$X$3000))</f>
        <v>0</v>
      </c>
      <c r="Q413">
        <f>SUMPRODUCT(($B413=[1]程序注册表!$C$2:$C$3000)*($Q$1=[1]程序注册表!$F$2:$F$3000)*([1]程序注册表!$X$2:$X$3000))</f>
        <v>0</v>
      </c>
      <c r="R413">
        <f>SUMPRODUCT(($B413=[1]程序注册表!$C$2:$C$3000)*($R$1=[1]程序注册表!$F$2:$F$3000)*([1]程序注册表!$X$2:$X$3000))</f>
        <v>0</v>
      </c>
      <c r="S413">
        <f>SUMPRODUCT(($B413=[1]程序注册表!$C$2:$C$3000)*($S$1=[1]程序注册表!$F$2:$F$3000)*([1]程序注册表!$X$2:$X$3000))</f>
        <v>0</v>
      </c>
      <c r="T413">
        <f>SUMPRODUCT(($B413=[1]程序注册表!$C$2:$C$3000)*($T$1=[1]程序注册表!$F$2:$F$3000)*([1]程序注册表!$X$2:$X$3000))</f>
        <v>0</v>
      </c>
      <c r="U413">
        <f>SUMPRODUCT(($B413=[1]程序注册表!$C$2:$C$3000)*($U$1=[1]程序注册表!$F$2:$F$3000)*([1]程序注册表!$X$2:$X$3000))</f>
        <v>0</v>
      </c>
      <c r="V413">
        <f>SUMPRODUCT(($B413=[1]程序注册表!$C$2:$C$3000)*($V$1=[1]程序注册表!$F$2:$F$3000)*([1]程序注册表!$X$2:$X$3000))</f>
        <v>0</v>
      </c>
      <c r="W413">
        <f>SUMPRODUCT(($B413=[1]程序注册表!$C$2:$C$3000)*($W$1=[1]程序注册表!$F$2:$F$3000)*([1]程序注册表!$X$2:$X$3000))</f>
        <v>0</v>
      </c>
      <c r="X413">
        <f>SUMPRODUCT(($B413=[1]程序注册表!$C$2:$C$3000)*($X$1=[1]程序注册表!$F$2:$F$3000)*([1]程序注册表!$X$2:$X$3000))</f>
        <v>0</v>
      </c>
      <c r="Y413" s="9">
        <f t="shared" si="302"/>
        <v>0</v>
      </c>
      <c r="Z413" s="9">
        <f t="shared" si="303"/>
        <v>0</v>
      </c>
      <c r="AA413" s="9">
        <f t="shared" si="304"/>
        <v>0</v>
      </c>
      <c r="AB413" s="9">
        <f t="shared" si="305"/>
        <v>0</v>
      </c>
      <c r="AC413" s="9">
        <f t="shared" si="306"/>
        <v>0</v>
      </c>
      <c r="AD413" s="9">
        <f t="shared" si="307"/>
        <v>0</v>
      </c>
      <c r="AE413" s="9">
        <f t="shared" si="308"/>
        <v>0</v>
      </c>
      <c r="AF413" s="9">
        <f t="shared" si="309"/>
        <v>0</v>
      </c>
      <c r="AG413" s="9">
        <f t="shared" si="310"/>
        <v>0</v>
      </c>
      <c r="AH413" s="14">
        <f t="shared" si="311"/>
        <v>0</v>
      </c>
      <c r="AI413" s="14">
        <f t="shared" si="312"/>
        <v>0</v>
      </c>
      <c r="AJ413" s="14">
        <f t="shared" si="313"/>
        <v>0</v>
      </c>
      <c r="AK413" s="14">
        <f t="shared" si="314"/>
        <v>0</v>
      </c>
      <c r="AL413" s="14">
        <f t="shared" si="315"/>
        <v>0</v>
      </c>
      <c r="AM413" s="14">
        <f t="shared" si="316"/>
        <v>0</v>
      </c>
      <c r="AN413" s="14">
        <f t="shared" si="317"/>
        <v>0</v>
      </c>
      <c r="AO413" s="14">
        <f t="shared" si="318"/>
        <v>0</v>
      </c>
      <c r="AP413" s="14">
        <f t="shared" si="319"/>
        <v>0</v>
      </c>
      <c r="AQ413" s="16">
        <f t="shared" si="320"/>
        <v>0</v>
      </c>
      <c r="AR413" s="16">
        <f t="shared" si="321"/>
        <v>0</v>
      </c>
      <c r="AS413" s="16">
        <f t="shared" si="322"/>
        <v>0</v>
      </c>
      <c r="AT413" s="16">
        <f t="shared" si="323"/>
        <v>0</v>
      </c>
      <c r="AU413" s="16">
        <f t="shared" si="324"/>
        <v>0</v>
      </c>
      <c r="AV413" s="16">
        <f t="shared" si="325"/>
        <v>0</v>
      </c>
      <c r="AW413" s="16">
        <f t="shared" si="326"/>
        <v>0</v>
      </c>
      <c r="AX413" s="16">
        <f t="shared" si="327"/>
        <v>0</v>
      </c>
      <c r="AY413" s="16">
        <f t="shared" si="328"/>
        <v>0</v>
      </c>
      <c r="AZ413" s="18">
        <f t="shared" si="329"/>
        <v>0</v>
      </c>
      <c r="BA413" s="18">
        <f t="shared" si="330"/>
        <v>0</v>
      </c>
      <c r="BB413" s="18">
        <f t="shared" si="331"/>
        <v>0</v>
      </c>
      <c r="BC413" s="18">
        <f t="shared" si="332"/>
        <v>0</v>
      </c>
      <c r="BD413" s="18">
        <f t="shared" si="333"/>
        <v>0</v>
      </c>
      <c r="BE413" s="18">
        <f t="shared" si="334"/>
        <v>0</v>
      </c>
      <c r="BF413" s="18">
        <f t="shared" si="335"/>
        <v>0</v>
      </c>
      <c r="BG413" s="18">
        <f t="shared" si="336"/>
        <v>0</v>
      </c>
      <c r="BH413" s="18">
        <f t="shared" si="337"/>
        <v>0</v>
      </c>
    </row>
    <row r="414" spans="9:60" x14ac:dyDescent="0.25">
      <c r="I414" s="2">
        <f t="shared" si="298"/>
        <v>0</v>
      </c>
      <c r="J414" s="2">
        <f t="shared" si="299"/>
        <v>0</v>
      </c>
      <c r="L414" s="2">
        <f t="shared" si="300"/>
        <v>0</v>
      </c>
      <c r="M414" s="2">
        <f t="shared" si="301"/>
        <v>0</v>
      </c>
      <c r="N414">
        <f t="shared" si="297"/>
        <v>0</v>
      </c>
      <c r="O414">
        <f>SUMPRODUCT(($B414=[1]程序注册表!$C$2:$C$3000)*($O$1=[1]程序注册表!$F$2:$F$3000)*([1]程序注册表!$X$2:$X$3000))</f>
        <v>0</v>
      </c>
      <c r="P414">
        <f>SUMPRODUCT(($B414=[1]程序注册表!$C$2:$C$3000)*($P$1=[1]程序注册表!$F$2:$F$3000)*([1]程序注册表!$X$2:$X$3000))</f>
        <v>0</v>
      </c>
      <c r="Q414">
        <f>SUMPRODUCT(($B414=[1]程序注册表!$C$2:$C$3000)*($Q$1=[1]程序注册表!$F$2:$F$3000)*([1]程序注册表!$X$2:$X$3000))</f>
        <v>0</v>
      </c>
      <c r="R414">
        <f>SUMPRODUCT(($B414=[1]程序注册表!$C$2:$C$3000)*($R$1=[1]程序注册表!$F$2:$F$3000)*([1]程序注册表!$X$2:$X$3000))</f>
        <v>0</v>
      </c>
      <c r="S414">
        <f>SUMPRODUCT(($B414=[1]程序注册表!$C$2:$C$3000)*($S$1=[1]程序注册表!$F$2:$F$3000)*([1]程序注册表!$X$2:$X$3000))</f>
        <v>0</v>
      </c>
      <c r="T414">
        <f>SUMPRODUCT(($B414=[1]程序注册表!$C$2:$C$3000)*($T$1=[1]程序注册表!$F$2:$F$3000)*([1]程序注册表!$X$2:$X$3000))</f>
        <v>0</v>
      </c>
      <c r="U414">
        <f>SUMPRODUCT(($B414=[1]程序注册表!$C$2:$C$3000)*($U$1=[1]程序注册表!$F$2:$F$3000)*([1]程序注册表!$X$2:$X$3000))</f>
        <v>0</v>
      </c>
      <c r="V414">
        <f>SUMPRODUCT(($B414=[1]程序注册表!$C$2:$C$3000)*($V$1=[1]程序注册表!$F$2:$F$3000)*([1]程序注册表!$X$2:$X$3000))</f>
        <v>0</v>
      </c>
      <c r="W414">
        <f>SUMPRODUCT(($B414=[1]程序注册表!$C$2:$C$3000)*($W$1=[1]程序注册表!$F$2:$F$3000)*([1]程序注册表!$X$2:$X$3000))</f>
        <v>0</v>
      </c>
      <c r="X414">
        <f>SUMPRODUCT(($B414=[1]程序注册表!$C$2:$C$3000)*($X$1=[1]程序注册表!$F$2:$F$3000)*([1]程序注册表!$X$2:$X$3000))</f>
        <v>0</v>
      </c>
      <c r="Y414" s="9">
        <f t="shared" si="302"/>
        <v>0</v>
      </c>
      <c r="Z414" s="9">
        <f t="shared" si="303"/>
        <v>0</v>
      </c>
      <c r="AA414" s="9">
        <f t="shared" si="304"/>
        <v>0</v>
      </c>
      <c r="AB414" s="9">
        <f t="shared" si="305"/>
        <v>0</v>
      </c>
      <c r="AC414" s="9">
        <f t="shared" si="306"/>
        <v>0</v>
      </c>
      <c r="AD414" s="9">
        <f t="shared" si="307"/>
        <v>0</v>
      </c>
      <c r="AE414" s="9">
        <f t="shared" si="308"/>
        <v>0</v>
      </c>
      <c r="AF414" s="9">
        <f t="shared" si="309"/>
        <v>0</v>
      </c>
      <c r="AG414" s="9">
        <f t="shared" si="310"/>
        <v>0</v>
      </c>
      <c r="AH414" s="14">
        <f t="shared" si="311"/>
        <v>0</v>
      </c>
      <c r="AI414" s="14">
        <f t="shared" si="312"/>
        <v>0</v>
      </c>
      <c r="AJ414" s="14">
        <f t="shared" si="313"/>
        <v>0</v>
      </c>
      <c r="AK414" s="14">
        <f t="shared" si="314"/>
        <v>0</v>
      </c>
      <c r="AL414" s="14">
        <f t="shared" si="315"/>
        <v>0</v>
      </c>
      <c r="AM414" s="14">
        <f t="shared" si="316"/>
        <v>0</v>
      </c>
      <c r="AN414" s="14">
        <f t="shared" si="317"/>
        <v>0</v>
      </c>
      <c r="AO414" s="14">
        <f t="shared" si="318"/>
        <v>0</v>
      </c>
      <c r="AP414" s="14">
        <f t="shared" si="319"/>
        <v>0</v>
      </c>
      <c r="AQ414" s="16">
        <f t="shared" si="320"/>
        <v>0</v>
      </c>
      <c r="AR414" s="16">
        <f t="shared" si="321"/>
        <v>0</v>
      </c>
      <c r="AS414" s="16">
        <f t="shared" si="322"/>
        <v>0</v>
      </c>
      <c r="AT414" s="16">
        <f t="shared" si="323"/>
        <v>0</v>
      </c>
      <c r="AU414" s="16">
        <f t="shared" si="324"/>
        <v>0</v>
      </c>
      <c r="AV414" s="16">
        <f t="shared" si="325"/>
        <v>0</v>
      </c>
      <c r="AW414" s="16">
        <f t="shared" si="326"/>
        <v>0</v>
      </c>
      <c r="AX414" s="16">
        <f t="shared" si="327"/>
        <v>0</v>
      </c>
      <c r="AY414" s="16">
        <f t="shared" si="328"/>
        <v>0</v>
      </c>
      <c r="AZ414" s="18">
        <f t="shared" si="329"/>
        <v>0</v>
      </c>
      <c r="BA414" s="18">
        <f t="shared" si="330"/>
        <v>0</v>
      </c>
      <c r="BB414" s="18">
        <f t="shared" si="331"/>
        <v>0</v>
      </c>
      <c r="BC414" s="18">
        <f t="shared" si="332"/>
        <v>0</v>
      </c>
      <c r="BD414" s="18">
        <f t="shared" si="333"/>
        <v>0</v>
      </c>
      <c r="BE414" s="18">
        <f t="shared" si="334"/>
        <v>0</v>
      </c>
      <c r="BF414" s="18">
        <f t="shared" si="335"/>
        <v>0</v>
      </c>
      <c r="BG414" s="18">
        <f t="shared" si="336"/>
        <v>0</v>
      </c>
      <c r="BH414" s="18">
        <f t="shared" si="337"/>
        <v>0</v>
      </c>
    </row>
    <row r="415" spans="9:60" x14ac:dyDescent="0.25">
      <c r="I415" s="2">
        <f t="shared" si="298"/>
        <v>0</v>
      </c>
      <c r="J415" s="2">
        <f t="shared" si="299"/>
        <v>0</v>
      </c>
      <c r="L415" s="2">
        <f t="shared" si="300"/>
        <v>0</v>
      </c>
      <c r="M415" s="2">
        <f t="shared" si="301"/>
        <v>0</v>
      </c>
      <c r="N415">
        <f t="shared" si="297"/>
        <v>0</v>
      </c>
      <c r="O415">
        <f>SUMPRODUCT(($B415=[1]程序注册表!$C$2:$C$3000)*($O$1=[1]程序注册表!$F$2:$F$3000)*([1]程序注册表!$X$2:$X$3000))</f>
        <v>0</v>
      </c>
      <c r="P415">
        <f>SUMPRODUCT(($B415=[1]程序注册表!$C$2:$C$3000)*($P$1=[1]程序注册表!$F$2:$F$3000)*([1]程序注册表!$X$2:$X$3000))</f>
        <v>0</v>
      </c>
      <c r="Q415">
        <f>SUMPRODUCT(($B415=[1]程序注册表!$C$2:$C$3000)*($Q$1=[1]程序注册表!$F$2:$F$3000)*([1]程序注册表!$X$2:$X$3000))</f>
        <v>0</v>
      </c>
      <c r="R415">
        <f>SUMPRODUCT(($B415=[1]程序注册表!$C$2:$C$3000)*($R$1=[1]程序注册表!$F$2:$F$3000)*([1]程序注册表!$X$2:$X$3000))</f>
        <v>0</v>
      </c>
      <c r="S415">
        <f>SUMPRODUCT(($B415=[1]程序注册表!$C$2:$C$3000)*($S$1=[1]程序注册表!$F$2:$F$3000)*([1]程序注册表!$X$2:$X$3000))</f>
        <v>0</v>
      </c>
      <c r="T415">
        <f>SUMPRODUCT(($B415=[1]程序注册表!$C$2:$C$3000)*($T$1=[1]程序注册表!$F$2:$F$3000)*([1]程序注册表!$X$2:$X$3000))</f>
        <v>0</v>
      </c>
      <c r="U415">
        <f>SUMPRODUCT(($B415=[1]程序注册表!$C$2:$C$3000)*($U$1=[1]程序注册表!$F$2:$F$3000)*([1]程序注册表!$X$2:$X$3000))</f>
        <v>0</v>
      </c>
      <c r="V415">
        <f>SUMPRODUCT(($B415=[1]程序注册表!$C$2:$C$3000)*($V$1=[1]程序注册表!$F$2:$F$3000)*([1]程序注册表!$X$2:$X$3000))</f>
        <v>0</v>
      </c>
      <c r="W415">
        <f>SUMPRODUCT(($B415=[1]程序注册表!$C$2:$C$3000)*($W$1=[1]程序注册表!$F$2:$F$3000)*([1]程序注册表!$X$2:$X$3000))</f>
        <v>0</v>
      </c>
      <c r="X415">
        <f>SUMPRODUCT(($B415=[1]程序注册表!$C$2:$C$3000)*($X$1=[1]程序注册表!$F$2:$F$3000)*([1]程序注册表!$X$2:$X$3000))</f>
        <v>0</v>
      </c>
      <c r="Y415" s="9">
        <f t="shared" si="302"/>
        <v>0</v>
      </c>
      <c r="Z415" s="9">
        <f t="shared" si="303"/>
        <v>0</v>
      </c>
      <c r="AA415" s="9">
        <f t="shared" si="304"/>
        <v>0</v>
      </c>
      <c r="AB415" s="9">
        <f t="shared" si="305"/>
        <v>0</v>
      </c>
      <c r="AC415" s="9">
        <f t="shared" si="306"/>
        <v>0</v>
      </c>
      <c r="AD415" s="9">
        <f t="shared" si="307"/>
        <v>0</v>
      </c>
      <c r="AE415" s="9">
        <f t="shared" si="308"/>
        <v>0</v>
      </c>
      <c r="AF415" s="9">
        <f t="shared" si="309"/>
        <v>0</v>
      </c>
      <c r="AG415" s="9">
        <f t="shared" si="310"/>
        <v>0</v>
      </c>
      <c r="AH415" s="14">
        <f t="shared" si="311"/>
        <v>0</v>
      </c>
      <c r="AI415" s="14">
        <f t="shared" si="312"/>
        <v>0</v>
      </c>
      <c r="AJ415" s="14">
        <f t="shared" si="313"/>
        <v>0</v>
      </c>
      <c r="AK415" s="14">
        <f t="shared" si="314"/>
        <v>0</v>
      </c>
      <c r="AL415" s="14">
        <f t="shared" si="315"/>
        <v>0</v>
      </c>
      <c r="AM415" s="14">
        <f t="shared" si="316"/>
        <v>0</v>
      </c>
      <c r="AN415" s="14">
        <f t="shared" si="317"/>
        <v>0</v>
      </c>
      <c r="AO415" s="14">
        <f t="shared" si="318"/>
        <v>0</v>
      </c>
      <c r="AP415" s="14">
        <f t="shared" si="319"/>
        <v>0</v>
      </c>
      <c r="AQ415" s="16">
        <f t="shared" si="320"/>
        <v>0</v>
      </c>
      <c r="AR415" s="16">
        <f t="shared" si="321"/>
        <v>0</v>
      </c>
      <c r="AS415" s="16">
        <f t="shared" si="322"/>
        <v>0</v>
      </c>
      <c r="AT415" s="16">
        <f t="shared" si="323"/>
        <v>0</v>
      </c>
      <c r="AU415" s="16">
        <f t="shared" si="324"/>
        <v>0</v>
      </c>
      <c r="AV415" s="16">
        <f t="shared" si="325"/>
        <v>0</v>
      </c>
      <c r="AW415" s="16">
        <f t="shared" si="326"/>
        <v>0</v>
      </c>
      <c r="AX415" s="16">
        <f t="shared" si="327"/>
        <v>0</v>
      </c>
      <c r="AY415" s="16">
        <f t="shared" si="328"/>
        <v>0</v>
      </c>
      <c r="AZ415" s="18">
        <f t="shared" si="329"/>
        <v>0</v>
      </c>
      <c r="BA415" s="18">
        <f t="shared" si="330"/>
        <v>0</v>
      </c>
      <c r="BB415" s="18">
        <f t="shared" si="331"/>
        <v>0</v>
      </c>
      <c r="BC415" s="18">
        <f t="shared" si="332"/>
        <v>0</v>
      </c>
      <c r="BD415" s="18">
        <f t="shared" si="333"/>
        <v>0</v>
      </c>
      <c r="BE415" s="18">
        <f t="shared" si="334"/>
        <v>0</v>
      </c>
      <c r="BF415" s="18">
        <f t="shared" si="335"/>
        <v>0</v>
      </c>
      <c r="BG415" s="18">
        <f t="shared" si="336"/>
        <v>0</v>
      </c>
      <c r="BH415" s="18">
        <f t="shared" si="337"/>
        <v>0</v>
      </c>
    </row>
    <row r="416" spans="9:60" x14ac:dyDescent="0.25">
      <c r="I416" s="2">
        <f t="shared" si="298"/>
        <v>0</v>
      </c>
      <c r="J416" s="2">
        <f t="shared" si="299"/>
        <v>0</v>
      </c>
      <c r="L416" s="2">
        <f t="shared" si="300"/>
        <v>0</v>
      </c>
      <c r="M416" s="2">
        <f t="shared" si="301"/>
        <v>0</v>
      </c>
      <c r="N416">
        <f t="shared" si="297"/>
        <v>0</v>
      </c>
      <c r="O416">
        <f>SUMPRODUCT(($B416=[1]程序注册表!$C$2:$C$3000)*($O$1=[1]程序注册表!$F$2:$F$3000)*([1]程序注册表!$X$2:$X$3000))</f>
        <v>0</v>
      </c>
      <c r="P416">
        <f>SUMPRODUCT(($B416=[1]程序注册表!$C$2:$C$3000)*($P$1=[1]程序注册表!$F$2:$F$3000)*([1]程序注册表!$X$2:$X$3000))</f>
        <v>0</v>
      </c>
      <c r="Q416">
        <f>SUMPRODUCT(($B416=[1]程序注册表!$C$2:$C$3000)*($Q$1=[1]程序注册表!$F$2:$F$3000)*([1]程序注册表!$X$2:$X$3000))</f>
        <v>0</v>
      </c>
      <c r="R416">
        <f>SUMPRODUCT(($B416=[1]程序注册表!$C$2:$C$3000)*($R$1=[1]程序注册表!$F$2:$F$3000)*([1]程序注册表!$X$2:$X$3000))</f>
        <v>0</v>
      </c>
      <c r="S416">
        <f>SUMPRODUCT(($B416=[1]程序注册表!$C$2:$C$3000)*($S$1=[1]程序注册表!$F$2:$F$3000)*([1]程序注册表!$X$2:$X$3000))</f>
        <v>0</v>
      </c>
      <c r="T416">
        <f>SUMPRODUCT(($B416=[1]程序注册表!$C$2:$C$3000)*($T$1=[1]程序注册表!$F$2:$F$3000)*([1]程序注册表!$X$2:$X$3000))</f>
        <v>0</v>
      </c>
      <c r="U416">
        <f>SUMPRODUCT(($B416=[1]程序注册表!$C$2:$C$3000)*($U$1=[1]程序注册表!$F$2:$F$3000)*([1]程序注册表!$X$2:$X$3000))</f>
        <v>0</v>
      </c>
      <c r="V416">
        <f>SUMPRODUCT(($B416=[1]程序注册表!$C$2:$C$3000)*($V$1=[1]程序注册表!$F$2:$F$3000)*([1]程序注册表!$X$2:$X$3000))</f>
        <v>0</v>
      </c>
      <c r="W416">
        <f>SUMPRODUCT(($B416=[1]程序注册表!$C$2:$C$3000)*($W$1=[1]程序注册表!$F$2:$F$3000)*([1]程序注册表!$X$2:$X$3000))</f>
        <v>0</v>
      </c>
      <c r="X416">
        <f>SUMPRODUCT(($B416=[1]程序注册表!$C$2:$C$3000)*($X$1=[1]程序注册表!$F$2:$F$3000)*([1]程序注册表!$X$2:$X$3000))</f>
        <v>0</v>
      </c>
      <c r="Y416" s="9">
        <f t="shared" si="302"/>
        <v>0</v>
      </c>
      <c r="Z416" s="9">
        <f t="shared" si="303"/>
        <v>0</v>
      </c>
      <c r="AA416" s="9">
        <f t="shared" si="304"/>
        <v>0</v>
      </c>
      <c r="AB416" s="9">
        <f t="shared" si="305"/>
        <v>0</v>
      </c>
      <c r="AC416" s="9">
        <f t="shared" si="306"/>
        <v>0</v>
      </c>
      <c r="AD416" s="9">
        <f t="shared" si="307"/>
        <v>0</v>
      </c>
      <c r="AE416" s="9">
        <f t="shared" si="308"/>
        <v>0</v>
      </c>
      <c r="AF416" s="9">
        <f t="shared" si="309"/>
        <v>0</v>
      </c>
      <c r="AG416" s="9">
        <f t="shared" si="310"/>
        <v>0</v>
      </c>
      <c r="AH416" s="14">
        <f t="shared" si="311"/>
        <v>0</v>
      </c>
      <c r="AI416" s="14">
        <f t="shared" si="312"/>
        <v>0</v>
      </c>
      <c r="AJ416" s="14">
        <f t="shared" si="313"/>
        <v>0</v>
      </c>
      <c r="AK416" s="14">
        <f t="shared" si="314"/>
        <v>0</v>
      </c>
      <c r="AL416" s="14">
        <f t="shared" si="315"/>
        <v>0</v>
      </c>
      <c r="AM416" s="14">
        <f t="shared" si="316"/>
        <v>0</v>
      </c>
      <c r="AN416" s="14">
        <f t="shared" si="317"/>
        <v>0</v>
      </c>
      <c r="AO416" s="14">
        <f t="shared" si="318"/>
        <v>0</v>
      </c>
      <c r="AP416" s="14">
        <f t="shared" si="319"/>
        <v>0</v>
      </c>
      <c r="AQ416" s="16">
        <f t="shared" si="320"/>
        <v>0</v>
      </c>
      <c r="AR416" s="16">
        <f t="shared" si="321"/>
        <v>0</v>
      </c>
      <c r="AS416" s="16">
        <f t="shared" si="322"/>
        <v>0</v>
      </c>
      <c r="AT416" s="16">
        <f t="shared" si="323"/>
        <v>0</v>
      </c>
      <c r="AU416" s="16">
        <f t="shared" si="324"/>
        <v>0</v>
      </c>
      <c r="AV416" s="16">
        <f t="shared" si="325"/>
        <v>0</v>
      </c>
      <c r="AW416" s="16">
        <f t="shared" si="326"/>
        <v>0</v>
      </c>
      <c r="AX416" s="16">
        <f t="shared" si="327"/>
        <v>0</v>
      </c>
      <c r="AY416" s="16">
        <f t="shared" si="328"/>
        <v>0</v>
      </c>
      <c r="AZ416" s="18">
        <f t="shared" si="329"/>
        <v>0</v>
      </c>
      <c r="BA416" s="18">
        <f t="shared" si="330"/>
        <v>0</v>
      </c>
      <c r="BB416" s="18">
        <f t="shared" si="331"/>
        <v>0</v>
      </c>
      <c r="BC416" s="18">
        <f t="shared" si="332"/>
        <v>0</v>
      </c>
      <c r="BD416" s="18">
        <f t="shared" si="333"/>
        <v>0</v>
      </c>
      <c r="BE416" s="18">
        <f t="shared" si="334"/>
        <v>0</v>
      </c>
      <c r="BF416" s="18">
        <f t="shared" si="335"/>
        <v>0</v>
      </c>
      <c r="BG416" s="18">
        <f t="shared" si="336"/>
        <v>0</v>
      </c>
      <c r="BH416" s="18">
        <f t="shared" si="337"/>
        <v>0</v>
      </c>
    </row>
    <row r="417" spans="9:60" x14ac:dyDescent="0.25">
      <c r="I417" s="2">
        <f t="shared" si="298"/>
        <v>0</v>
      </c>
      <c r="J417" s="2">
        <f t="shared" si="299"/>
        <v>0</v>
      </c>
      <c r="L417" s="2">
        <f t="shared" si="300"/>
        <v>0</v>
      </c>
      <c r="M417" s="2">
        <f t="shared" si="301"/>
        <v>0</v>
      </c>
      <c r="N417">
        <f t="shared" si="297"/>
        <v>0</v>
      </c>
      <c r="O417">
        <f>SUMPRODUCT(($B417=[1]程序注册表!$C$2:$C$3000)*($O$1=[1]程序注册表!$F$2:$F$3000)*([1]程序注册表!$X$2:$X$3000))</f>
        <v>0</v>
      </c>
      <c r="P417">
        <f>SUMPRODUCT(($B417=[1]程序注册表!$C$2:$C$3000)*($P$1=[1]程序注册表!$F$2:$F$3000)*([1]程序注册表!$X$2:$X$3000))</f>
        <v>0</v>
      </c>
      <c r="Q417">
        <f>SUMPRODUCT(($B417=[1]程序注册表!$C$2:$C$3000)*($Q$1=[1]程序注册表!$F$2:$F$3000)*([1]程序注册表!$X$2:$X$3000))</f>
        <v>0</v>
      </c>
      <c r="R417">
        <f>SUMPRODUCT(($B417=[1]程序注册表!$C$2:$C$3000)*($R$1=[1]程序注册表!$F$2:$F$3000)*([1]程序注册表!$X$2:$X$3000))</f>
        <v>0</v>
      </c>
      <c r="S417">
        <f>SUMPRODUCT(($B417=[1]程序注册表!$C$2:$C$3000)*($S$1=[1]程序注册表!$F$2:$F$3000)*([1]程序注册表!$X$2:$X$3000))</f>
        <v>0</v>
      </c>
      <c r="T417">
        <f>SUMPRODUCT(($B417=[1]程序注册表!$C$2:$C$3000)*($T$1=[1]程序注册表!$F$2:$F$3000)*([1]程序注册表!$X$2:$X$3000))</f>
        <v>0</v>
      </c>
      <c r="U417">
        <f>SUMPRODUCT(($B417=[1]程序注册表!$C$2:$C$3000)*($U$1=[1]程序注册表!$F$2:$F$3000)*([1]程序注册表!$X$2:$X$3000))</f>
        <v>0</v>
      </c>
      <c r="V417">
        <f>SUMPRODUCT(($B417=[1]程序注册表!$C$2:$C$3000)*($V$1=[1]程序注册表!$F$2:$F$3000)*([1]程序注册表!$X$2:$X$3000))</f>
        <v>0</v>
      </c>
      <c r="W417">
        <f>SUMPRODUCT(($B417=[1]程序注册表!$C$2:$C$3000)*($W$1=[1]程序注册表!$F$2:$F$3000)*([1]程序注册表!$X$2:$X$3000))</f>
        <v>0</v>
      </c>
      <c r="X417">
        <f>SUMPRODUCT(($B417=[1]程序注册表!$C$2:$C$3000)*($X$1=[1]程序注册表!$F$2:$F$3000)*([1]程序注册表!$X$2:$X$3000))</f>
        <v>0</v>
      </c>
      <c r="Y417" s="9">
        <f t="shared" si="302"/>
        <v>0</v>
      </c>
      <c r="Z417" s="9">
        <f t="shared" si="303"/>
        <v>0</v>
      </c>
      <c r="AA417" s="9">
        <f t="shared" si="304"/>
        <v>0</v>
      </c>
      <c r="AB417" s="9">
        <f t="shared" si="305"/>
        <v>0</v>
      </c>
      <c r="AC417" s="9">
        <f t="shared" si="306"/>
        <v>0</v>
      </c>
      <c r="AD417" s="9">
        <f t="shared" si="307"/>
        <v>0</v>
      </c>
      <c r="AE417" s="9">
        <f t="shared" si="308"/>
        <v>0</v>
      </c>
      <c r="AF417" s="9">
        <f t="shared" si="309"/>
        <v>0</v>
      </c>
      <c r="AG417" s="9">
        <f t="shared" si="310"/>
        <v>0</v>
      </c>
      <c r="AH417" s="14">
        <f t="shared" si="311"/>
        <v>0</v>
      </c>
      <c r="AI417" s="14">
        <f t="shared" si="312"/>
        <v>0</v>
      </c>
      <c r="AJ417" s="14">
        <f t="shared" si="313"/>
        <v>0</v>
      </c>
      <c r="AK417" s="14">
        <f t="shared" si="314"/>
        <v>0</v>
      </c>
      <c r="AL417" s="14">
        <f t="shared" si="315"/>
        <v>0</v>
      </c>
      <c r="AM417" s="14">
        <f t="shared" si="316"/>
        <v>0</v>
      </c>
      <c r="AN417" s="14">
        <f t="shared" si="317"/>
        <v>0</v>
      </c>
      <c r="AO417" s="14">
        <f t="shared" si="318"/>
        <v>0</v>
      </c>
      <c r="AP417" s="14">
        <f t="shared" si="319"/>
        <v>0</v>
      </c>
      <c r="AQ417" s="16">
        <f t="shared" si="320"/>
        <v>0</v>
      </c>
      <c r="AR417" s="16">
        <f t="shared" si="321"/>
        <v>0</v>
      </c>
      <c r="AS417" s="16">
        <f t="shared" si="322"/>
        <v>0</v>
      </c>
      <c r="AT417" s="16">
        <f t="shared" si="323"/>
        <v>0</v>
      </c>
      <c r="AU417" s="16">
        <f t="shared" si="324"/>
        <v>0</v>
      </c>
      <c r="AV417" s="16">
        <f t="shared" si="325"/>
        <v>0</v>
      </c>
      <c r="AW417" s="16">
        <f t="shared" si="326"/>
        <v>0</v>
      </c>
      <c r="AX417" s="16">
        <f t="shared" si="327"/>
        <v>0</v>
      </c>
      <c r="AY417" s="16">
        <f t="shared" si="328"/>
        <v>0</v>
      </c>
      <c r="AZ417" s="18">
        <f t="shared" si="329"/>
        <v>0</v>
      </c>
      <c r="BA417" s="18">
        <f t="shared" si="330"/>
        <v>0</v>
      </c>
      <c r="BB417" s="18">
        <f t="shared" si="331"/>
        <v>0</v>
      </c>
      <c r="BC417" s="18">
        <f t="shared" si="332"/>
        <v>0</v>
      </c>
      <c r="BD417" s="18">
        <f t="shared" si="333"/>
        <v>0</v>
      </c>
      <c r="BE417" s="18">
        <f t="shared" si="334"/>
        <v>0</v>
      </c>
      <c r="BF417" s="18">
        <f t="shared" si="335"/>
        <v>0</v>
      </c>
      <c r="BG417" s="18">
        <f t="shared" si="336"/>
        <v>0</v>
      </c>
      <c r="BH417" s="18">
        <f t="shared" si="337"/>
        <v>0</v>
      </c>
    </row>
    <row r="418" spans="9:60" x14ac:dyDescent="0.25">
      <c r="I418" s="2">
        <f t="shared" si="298"/>
        <v>0</v>
      </c>
      <c r="J418" s="2">
        <f t="shared" si="299"/>
        <v>0</v>
      </c>
      <c r="L418" s="2">
        <f t="shared" si="300"/>
        <v>0</v>
      </c>
      <c r="M418" s="2">
        <f t="shared" si="301"/>
        <v>0</v>
      </c>
      <c r="N418">
        <f t="shared" si="297"/>
        <v>0</v>
      </c>
      <c r="O418">
        <f>SUMPRODUCT(($B418=[1]程序注册表!$C$2:$C$3000)*($O$1=[1]程序注册表!$F$2:$F$3000)*([1]程序注册表!$X$2:$X$3000))</f>
        <v>0</v>
      </c>
      <c r="P418">
        <f>SUMPRODUCT(($B418=[1]程序注册表!$C$2:$C$3000)*($P$1=[1]程序注册表!$F$2:$F$3000)*([1]程序注册表!$X$2:$X$3000))</f>
        <v>0</v>
      </c>
      <c r="Q418">
        <f>SUMPRODUCT(($B418=[1]程序注册表!$C$2:$C$3000)*($Q$1=[1]程序注册表!$F$2:$F$3000)*([1]程序注册表!$X$2:$X$3000))</f>
        <v>0</v>
      </c>
      <c r="R418">
        <f>SUMPRODUCT(($B418=[1]程序注册表!$C$2:$C$3000)*($R$1=[1]程序注册表!$F$2:$F$3000)*([1]程序注册表!$X$2:$X$3000))</f>
        <v>0</v>
      </c>
      <c r="S418">
        <f>SUMPRODUCT(($B418=[1]程序注册表!$C$2:$C$3000)*($S$1=[1]程序注册表!$F$2:$F$3000)*([1]程序注册表!$X$2:$X$3000))</f>
        <v>0</v>
      </c>
      <c r="T418">
        <f>SUMPRODUCT(($B418=[1]程序注册表!$C$2:$C$3000)*($T$1=[1]程序注册表!$F$2:$F$3000)*([1]程序注册表!$X$2:$X$3000))</f>
        <v>0</v>
      </c>
      <c r="U418">
        <f>SUMPRODUCT(($B418=[1]程序注册表!$C$2:$C$3000)*($U$1=[1]程序注册表!$F$2:$F$3000)*([1]程序注册表!$X$2:$X$3000))</f>
        <v>0</v>
      </c>
      <c r="V418">
        <f>SUMPRODUCT(($B418=[1]程序注册表!$C$2:$C$3000)*($V$1=[1]程序注册表!$F$2:$F$3000)*([1]程序注册表!$X$2:$X$3000))</f>
        <v>0</v>
      </c>
      <c r="W418">
        <f>SUMPRODUCT(($B418=[1]程序注册表!$C$2:$C$3000)*($W$1=[1]程序注册表!$F$2:$F$3000)*([1]程序注册表!$X$2:$X$3000))</f>
        <v>0</v>
      </c>
      <c r="X418">
        <f>SUMPRODUCT(($B418=[1]程序注册表!$C$2:$C$3000)*($X$1=[1]程序注册表!$F$2:$F$3000)*([1]程序注册表!$X$2:$X$3000))</f>
        <v>0</v>
      </c>
      <c r="Y418" s="9">
        <f t="shared" si="302"/>
        <v>0</v>
      </c>
      <c r="Z418" s="9">
        <f t="shared" si="303"/>
        <v>0</v>
      </c>
      <c r="AA418" s="9">
        <f t="shared" si="304"/>
        <v>0</v>
      </c>
      <c r="AB418" s="9">
        <f t="shared" si="305"/>
        <v>0</v>
      </c>
      <c r="AC418" s="9">
        <f t="shared" si="306"/>
        <v>0</v>
      </c>
      <c r="AD418" s="9">
        <f t="shared" si="307"/>
        <v>0</v>
      </c>
      <c r="AE418" s="9">
        <f t="shared" si="308"/>
        <v>0</v>
      </c>
      <c r="AF418" s="9">
        <f t="shared" si="309"/>
        <v>0</v>
      </c>
      <c r="AG418" s="9">
        <f t="shared" si="310"/>
        <v>0</v>
      </c>
      <c r="AH418" s="14">
        <f t="shared" si="311"/>
        <v>0</v>
      </c>
      <c r="AI418" s="14">
        <f t="shared" si="312"/>
        <v>0</v>
      </c>
      <c r="AJ418" s="14">
        <f t="shared" si="313"/>
        <v>0</v>
      </c>
      <c r="AK418" s="14">
        <f t="shared" si="314"/>
        <v>0</v>
      </c>
      <c r="AL418" s="14">
        <f t="shared" si="315"/>
        <v>0</v>
      </c>
      <c r="AM418" s="14">
        <f t="shared" si="316"/>
        <v>0</v>
      </c>
      <c r="AN418" s="14">
        <f t="shared" si="317"/>
        <v>0</v>
      </c>
      <c r="AO418" s="14">
        <f t="shared" si="318"/>
        <v>0</v>
      </c>
      <c r="AP418" s="14">
        <f t="shared" si="319"/>
        <v>0</v>
      </c>
      <c r="AQ418" s="16">
        <f t="shared" si="320"/>
        <v>0</v>
      </c>
      <c r="AR418" s="16">
        <f t="shared" si="321"/>
        <v>0</v>
      </c>
      <c r="AS418" s="16">
        <f t="shared" si="322"/>
        <v>0</v>
      </c>
      <c r="AT418" s="16">
        <f t="shared" si="323"/>
        <v>0</v>
      </c>
      <c r="AU418" s="16">
        <f t="shared" si="324"/>
        <v>0</v>
      </c>
      <c r="AV418" s="16">
        <f t="shared" si="325"/>
        <v>0</v>
      </c>
      <c r="AW418" s="16">
        <f t="shared" si="326"/>
        <v>0</v>
      </c>
      <c r="AX418" s="16">
        <f t="shared" si="327"/>
        <v>0</v>
      </c>
      <c r="AY418" s="16">
        <f t="shared" si="328"/>
        <v>0</v>
      </c>
      <c r="AZ418" s="18">
        <f t="shared" si="329"/>
        <v>0</v>
      </c>
      <c r="BA418" s="18">
        <f t="shared" si="330"/>
        <v>0</v>
      </c>
      <c r="BB418" s="18">
        <f t="shared" si="331"/>
        <v>0</v>
      </c>
      <c r="BC418" s="18">
        <f t="shared" si="332"/>
        <v>0</v>
      </c>
      <c r="BD418" s="18">
        <f t="shared" si="333"/>
        <v>0</v>
      </c>
      <c r="BE418" s="18">
        <f t="shared" si="334"/>
        <v>0</v>
      </c>
      <c r="BF418" s="18">
        <f t="shared" si="335"/>
        <v>0</v>
      </c>
      <c r="BG418" s="18">
        <f t="shared" si="336"/>
        <v>0</v>
      </c>
      <c r="BH418" s="18">
        <f t="shared" si="337"/>
        <v>0</v>
      </c>
    </row>
    <row r="419" spans="9:60" x14ac:dyDescent="0.25">
      <c r="I419" s="2">
        <f t="shared" si="298"/>
        <v>0</v>
      </c>
      <c r="J419" s="2">
        <f t="shared" si="299"/>
        <v>0</v>
      </c>
      <c r="L419" s="2">
        <f t="shared" si="300"/>
        <v>0</v>
      </c>
      <c r="M419" s="2">
        <f t="shared" si="301"/>
        <v>0</v>
      </c>
      <c r="N419">
        <f t="shared" si="297"/>
        <v>0</v>
      </c>
      <c r="O419">
        <f>SUMPRODUCT(($B419=[1]程序注册表!$C$2:$C$3000)*($O$1=[1]程序注册表!$F$2:$F$3000)*([1]程序注册表!$X$2:$X$3000))</f>
        <v>0</v>
      </c>
      <c r="P419">
        <f>SUMPRODUCT(($B419=[1]程序注册表!$C$2:$C$3000)*($P$1=[1]程序注册表!$F$2:$F$3000)*([1]程序注册表!$X$2:$X$3000))</f>
        <v>0</v>
      </c>
      <c r="Q419">
        <f>SUMPRODUCT(($B419=[1]程序注册表!$C$2:$C$3000)*($Q$1=[1]程序注册表!$F$2:$F$3000)*([1]程序注册表!$X$2:$X$3000))</f>
        <v>0</v>
      </c>
      <c r="R419">
        <f>SUMPRODUCT(($B419=[1]程序注册表!$C$2:$C$3000)*($R$1=[1]程序注册表!$F$2:$F$3000)*([1]程序注册表!$X$2:$X$3000))</f>
        <v>0</v>
      </c>
      <c r="S419">
        <f>SUMPRODUCT(($B419=[1]程序注册表!$C$2:$C$3000)*($S$1=[1]程序注册表!$F$2:$F$3000)*([1]程序注册表!$X$2:$X$3000))</f>
        <v>0</v>
      </c>
      <c r="T419">
        <f>SUMPRODUCT(($B419=[1]程序注册表!$C$2:$C$3000)*($T$1=[1]程序注册表!$F$2:$F$3000)*([1]程序注册表!$X$2:$X$3000))</f>
        <v>0</v>
      </c>
      <c r="U419">
        <f>SUMPRODUCT(($B419=[1]程序注册表!$C$2:$C$3000)*($U$1=[1]程序注册表!$F$2:$F$3000)*([1]程序注册表!$X$2:$X$3000))</f>
        <v>0</v>
      </c>
      <c r="V419">
        <f>SUMPRODUCT(($B419=[1]程序注册表!$C$2:$C$3000)*($V$1=[1]程序注册表!$F$2:$F$3000)*([1]程序注册表!$X$2:$X$3000))</f>
        <v>0</v>
      </c>
      <c r="W419">
        <f>SUMPRODUCT(($B419=[1]程序注册表!$C$2:$C$3000)*($W$1=[1]程序注册表!$F$2:$F$3000)*([1]程序注册表!$X$2:$X$3000))</f>
        <v>0</v>
      </c>
      <c r="X419">
        <f>SUMPRODUCT(($B419=[1]程序注册表!$C$2:$C$3000)*($X$1=[1]程序注册表!$F$2:$F$3000)*([1]程序注册表!$X$2:$X$3000))</f>
        <v>0</v>
      </c>
      <c r="Y419" s="9">
        <f t="shared" si="302"/>
        <v>0</v>
      </c>
      <c r="Z419" s="9">
        <f t="shared" si="303"/>
        <v>0</v>
      </c>
      <c r="AA419" s="9">
        <f t="shared" si="304"/>
        <v>0</v>
      </c>
      <c r="AB419" s="9">
        <f t="shared" si="305"/>
        <v>0</v>
      </c>
      <c r="AC419" s="9">
        <f t="shared" si="306"/>
        <v>0</v>
      </c>
      <c r="AD419" s="9">
        <f t="shared" si="307"/>
        <v>0</v>
      </c>
      <c r="AE419" s="9">
        <f t="shared" si="308"/>
        <v>0</v>
      </c>
      <c r="AF419" s="9">
        <f t="shared" si="309"/>
        <v>0</v>
      </c>
      <c r="AG419" s="9">
        <f t="shared" si="310"/>
        <v>0</v>
      </c>
      <c r="AH419" s="14">
        <f t="shared" si="311"/>
        <v>0</v>
      </c>
      <c r="AI419" s="14">
        <f t="shared" si="312"/>
        <v>0</v>
      </c>
      <c r="AJ419" s="14">
        <f t="shared" si="313"/>
        <v>0</v>
      </c>
      <c r="AK419" s="14">
        <f t="shared" si="314"/>
        <v>0</v>
      </c>
      <c r="AL419" s="14">
        <f t="shared" si="315"/>
        <v>0</v>
      </c>
      <c r="AM419" s="14">
        <f t="shared" si="316"/>
        <v>0</v>
      </c>
      <c r="AN419" s="14">
        <f t="shared" si="317"/>
        <v>0</v>
      </c>
      <c r="AO419" s="14">
        <f t="shared" si="318"/>
        <v>0</v>
      </c>
      <c r="AP419" s="14">
        <f t="shared" si="319"/>
        <v>0</v>
      </c>
      <c r="AQ419" s="16">
        <f t="shared" si="320"/>
        <v>0</v>
      </c>
      <c r="AR419" s="16">
        <f t="shared" si="321"/>
        <v>0</v>
      </c>
      <c r="AS419" s="16">
        <f t="shared" si="322"/>
        <v>0</v>
      </c>
      <c r="AT419" s="16">
        <f t="shared" si="323"/>
        <v>0</v>
      </c>
      <c r="AU419" s="16">
        <f t="shared" si="324"/>
        <v>0</v>
      </c>
      <c r="AV419" s="16">
        <f t="shared" si="325"/>
        <v>0</v>
      </c>
      <c r="AW419" s="16">
        <f t="shared" si="326"/>
        <v>0</v>
      </c>
      <c r="AX419" s="16">
        <f t="shared" si="327"/>
        <v>0</v>
      </c>
      <c r="AY419" s="16">
        <f t="shared" si="328"/>
        <v>0</v>
      </c>
      <c r="AZ419" s="18">
        <f t="shared" si="329"/>
        <v>0</v>
      </c>
      <c r="BA419" s="18">
        <f t="shared" si="330"/>
        <v>0</v>
      </c>
      <c r="BB419" s="18">
        <f t="shared" si="331"/>
        <v>0</v>
      </c>
      <c r="BC419" s="18">
        <f t="shared" si="332"/>
        <v>0</v>
      </c>
      <c r="BD419" s="18">
        <f t="shared" si="333"/>
        <v>0</v>
      </c>
      <c r="BE419" s="18">
        <f t="shared" si="334"/>
        <v>0</v>
      </c>
      <c r="BF419" s="18">
        <f t="shared" si="335"/>
        <v>0</v>
      </c>
      <c r="BG419" s="18">
        <f t="shared" si="336"/>
        <v>0</v>
      </c>
      <c r="BH419" s="18">
        <f t="shared" si="337"/>
        <v>0</v>
      </c>
    </row>
    <row r="420" spans="9:60" x14ac:dyDescent="0.25">
      <c r="I420" s="2">
        <f t="shared" si="298"/>
        <v>0</v>
      </c>
      <c r="J420" s="2">
        <f t="shared" si="299"/>
        <v>0</v>
      </c>
      <c r="L420" s="2">
        <f t="shared" si="300"/>
        <v>0</v>
      </c>
      <c r="M420" s="2">
        <f t="shared" si="301"/>
        <v>0</v>
      </c>
      <c r="N420">
        <f t="shared" si="297"/>
        <v>0</v>
      </c>
      <c r="O420">
        <f>SUMPRODUCT(($B420=[1]程序注册表!$C$2:$C$3000)*($O$1=[1]程序注册表!$F$2:$F$3000)*([1]程序注册表!$X$2:$X$3000))</f>
        <v>0</v>
      </c>
      <c r="P420">
        <f>SUMPRODUCT(($B420=[1]程序注册表!$C$2:$C$3000)*($P$1=[1]程序注册表!$F$2:$F$3000)*([1]程序注册表!$X$2:$X$3000))</f>
        <v>0</v>
      </c>
      <c r="Q420">
        <f>SUMPRODUCT(($B420=[1]程序注册表!$C$2:$C$3000)*($Q$1=[1]程序注册表!$F$2:$F$3000)*([1]程序注册表!$X$2:$X$3000))</f>
        <v>0</v>
      </c>
      <c r="R420">
        <f>SUMPRODUCT(($B420=[1]程序注册表!$C$2:$C$3000)*($R$1=[1]程序注册表!$F$2:$F$3000)*([1]程序注册表!$X$2:$X$3000))</f>
        <v>0</v>
      </c>
      <c r="S420">
        <f>SUMPRODUCT(($B420=[1]程序注册表!$C$2:$C$3000)*($S$1=[1]程序注册表!$F$2:$F$3000)*([1]程序注册表!$X$2:$X$3000))</f>
        <v>0</v>
      </c>
      <c r="T420">
        <f>SUMPRODUCT(($B420=[1]程序注册表!$C$2:$C$3000)*($T$1=[1]程序注册表!$F$2:$F$3000)*([1]程序注册表!$X$2:$X$3000))</f>
        <v>0</v>
      </c>
      <c r="U420">
        <f>SUMPRODUCT(($B420=[1]程序注册表!$C$2:$C$3000)*($U$1=[1]程序注册表!$F$2:$F$3000)*([1]程序注册表!$X$2:$X$3000))</f>
        <v>0</v>
      </c>
      <c r="V420">
        <f>SUMPRODUCT(($B420=[1]程序注册表!$C$2:$C$3000)*($V$1=[1]程序注册表!$F$2:$F$3000)*([1]程序注册表!$X$2:$X$3000))</f>
        <v>0</v>
      </c>
      <c r="W420">
        <f>SUMPRODUCT(($B420=[1]程序注册表!$C$2:$C$3000)*($W$1=[1]程序注册表!$F$2:$F$3000)*([1]程序注册表!$X$2:$X$3000))</f>
        <v>0</v>
      </c>
      <c r="X420">
        <f>SUMPRODUCT(($B420=[1]程序注册表!$C$2:$C$3000)*($X$1=[1]程序注册表!$F$2:$F$3000)*([1]程序注册表!$X$2:$X$3000))</f>
        <v>0</v>
      </c>
      <c r="Y420" s="9">
        <f t="shared" si="302"/>
        <v>0</v>
      </c>
      <c r="Z420" s="9">
        <f t="shared" si="303"/>
        <v>0</v>
      </c>
      <c r="AA420" s="9">
        <f t="shared" si="304"/>
        <v>0</v>
      </c>
      <c r="AB420" s="9">
        <f t="shared" si="305"/>
        <v>0</v>
      </c>
      <c r="AC420" s="9">
        <f t="shared" si="306"/>
        <v>0</v>
      </c>
      <c r="AD420" s="9">
        <f t="shared" si="307"/>
        <v>0</v>
      </c>
      <c r="AE420" s="9">
        <f t="shared" si="308"/>
        <v>0</v>
      </c>
      <c r="AF420" s="9">
        <f t="shared" si="309"/>
        <v>0</v>
      </c>
      <c r="AG420" s="9">
        <f t="shared" si="310"/>
        <v>0</v>
      </c>
      <c r="AH420" s="14">
        <f t="shared" si="311"/>
        <v>0</v>
      </c>
      <c r="AI420" s="14">
        <f t="shared" si="312"/>
        <v>0</v>
      </c>
      <c r="AJ420" s="14">
        <f t="shared" si="313"/>
        <v>0</v>
      </c>
      <c r="AK420" s="14">
        <f t="shared" si="314"/>
        <v>0</v>
      </c>
      <c r="AL420" s="14">
        <f t="shared" si="315"/>
        <v>0</v>
      </c>
      <c r="AM420" s="14">
        <f t="shared" si="316"/>
        <v>0</v>
      </c>
      <c r="AN420" s="14">
        <f t="shared" si="317"/>
        <v>0</v>
      </c>
      <c r="AO420" s="14">
        <f t="shared" si="318"/>
        <v>0</v>
      </c>
      <c r="AP420" s="14">
        <f t="shared" si="319"/>
        <v>0</v>
      </c>
      <c r="AQ420" s="16">
        <f t="shared" si="320"/>
        <v>0</v>
      </c>
      <c r="AR420" s="16">
        <f t="shared" si="321"/>
        <v>0</v>
      </c>
      <c r="AS420" s="16">
        <f t="shared" si="322"/>
        <v>0</v>
      </c>
      <c r="AT420" s="16">
        <f t="shared" si="323"/>
        <v>0</v>
      </c>
      <c r="AU420" s="16">
        <f t="shared" si="324"/>
        <v>0</v>
      </c>
      <c r="AV420" s="16">
        <f t="shared" si="325"/>
        <v>0</v>
      </c>
      <c r="AW420" s="16">
        <f t="shared" si="326"/>
        <v>0</v>
      </c>
      <c r="AX420" s="16">
        <f t="shared" si="327"/>
        <v>0</v>
      </c>
      <c r="AY420" s="16">
        <f t="shared" si="328"/>
        <v>0</v>
      </c>
      <c r="AZ420" s="18">
        <f t="shared" si="329"/>
        <v>0</v>
      </c>
      <c r="BA420" s="18">
        <f t="shared" si="330"/>
        <v>0</v>
      </c>
      <c r="BB420" s="18">
        <f t="shared" si="331"/>
        <v>0</v>
      </c>
      <c r="BC420" s="18">
        <f t="shared" si="332"/>
        <v>0</v>
      </c>
      <c r="BD420" s="18">
        <f t="shared" si="333"/>
        <v>0</v>
      </c>
      <c r="BE420" s="18">
        <f t="shared" si="334"/>
        <v>0</v>
      </c>
      <c r="BF420" s="18">
        <f t="shared" si="335"/>
        <v>0</v>
      </c>
      <c r="BG420" s="18">
        <f t="shared" si="336"/>
        <v>0</v>
      </c>
      <c r="BH420" s="18">
        <f t="shared" si="337"/>
        <v>0</v>
      </c>
    </row>
    <row r="421" spans="9:60" x14ac:dyDescent="0.25">
      <c r="I421" s="2">
        <f t="shared" si="298"/>
        <v>0</v>
      </c>
      <c r="J421" s="2">
        <f t="shared" si="299"/>
        <v>0</v>
      </c>
      <c r="L421" s="2">
        <f t="shared" si="300"/>
        <v>0</v>
      </c>
      <c r="M421" s="2">
        <f t="shared" si="301"/>
        <v>0</v>
      </c>
      <c r="N421">
        <f t="shared" si="297"/>
        <v>0</v>
      </c>
      <c r="O421">
        <f>SUMPRODUCT(($B421=[1]程序注册表!$C$2:$C$3000)*($O$1=[1]程序注册表!$F$2:$F$3000)*([1]程序注册表!$X$2:$X$3000))</f>
        <v>0</v>
      </c>
      <c r="P421">
        <f>SUMPRODUCT(($B421=[1]程序注册表!$C$2:$C$3000)*($P$1=[1]程序注册表!$F$2:$F$3000)*([1]程序注册表!$X$2:$X$3000))</f>
        <v>0</v>
      </c>
      <c r="Q421">
        <f>SUMPRODUCT(($B421=[1]程序注册表!$C$2:$C$3000)*($Q$1=[1]程序注册表!$F$2:$F$3000)*([1]程序注册表!$X$2:$X$3000))</f>
        <v>0</v>
      </c>
      <c r="R421">
        <f>SUMPRODUCT(($B421=[1]程序注册表!$C$2:$C$3000)*($R$1=[1]程序注册表!$F$2:$F$3000)*([1]程序注册表!$X$2:$X$3000))</f>
        <v>0</v>
      </c>
      <c r="S421">
        <f>SUMPRODUCT(($B421=[1]程序注册表!$C$2:$C$3000)*($S$1=[1]程序注册表!$F$2:$F$3000)*([1]程序注册表!$X$2:$X$3000))</f>
        <v>0</v>
      </c>
      <c r="T421">
        <f>SUMPRODUCT(($B421=[1]程序注册表!$C$2:$C$3000)*($T$1=[1]程序注册表!$F$2:$F$3000)*([1]程序注册表!$X$2:$X$3000))</f>
        <v>0</v>
      </c>
      <c r="U421">
        <f>SUMPRODUCT(($B421=[1]程序注册表!$C$2:$C$3000)*($U$1=[1]程序注册表!$F$2:$F$3000)*([1]程序注册表!$X$2:$X$3000))</f>
        <v>0</v>
      </c>
      <c r="V421">
        <f>SUMPRODUCT(($B421=[1]程序注册表!$C$2:$C$3000)*($V$1=[1]程序注册表!$F$2:$F$3000)*([1]程序注册表!$X$2:$X$3000))</f>
        <v>0</v>
      </c>
      <c r="W421">
        <f>SUMPRODUCT(($B421=[1]程序注册表!$C$2:$C$3000)*($W$1=[1]程序注册表!$F$2:$F$3000)*([1]程序注册表!$X$2:$X$3000))</f>
        <v>0</v>
      </c>
      <c r="X421">
        <f>SUMPRODUCT(($B421=[1]程序注册表!$C$2:$C$3000)*($X$1=[1]程序注册表!$F$2:$F$3000)*([1]程序注册表!$X$2:$X$3000))</f>
        <v>0</v>
      </c>
      <c r="Y421" s="9">
        <f t="shared" si="302"/>
        <v>0</v>
      </c>
      <c r="Z421" s="9">
        <f t="shared" si="303"/>
        <v>0</v>
      </c>
      <c r="AA421" s="9">
        <f t="shared" si="304"/>
        <v>0</v>
      </c>
      <c r="AB421" s="9">
        <f t="shared" si="305"/>
        <v>0</v>
      </c>
      <c r="AC421" s="9">
        <f t="shared" si="306"/>
        <v>0</v>
      </c>
      <c r="AD421" s="9">
        <f t="shared" si="307"/>
        <v>0</v>
      </c>
      <c r="AE421" s="9">
        <f t="shared" si="308"/>
        <v>0</v>
      </c>
      <c r="AF421" s="9">
        <f t="shared" si="309"/>
        <v>0</v>
      </c>
      <c r="AG421" s="9">
        <f t="shared" si="310"/>
        <v>0</v>
      </c>
      <c r="AH421" s="14">
        <f t="shared" si="311"/>
        <v>0</v>
      </c>
      <c r="AI421" s="14">
        <f t="shared" si="312"/>
        <v>0</v>
      </c>
      <c r="AJ421" s="14">
        <f t="shared" si="313"/>
        <v>0</v>
      </c>
      <c r="AK421" s="14">
        <f t="shared" si="314"/>
        <v>0</v>
      </c>
      <c r="AL421" s="14">
        <f t="shared" si="315"/>
        <v>0</v>
      </c>
      <c r="AM421" s="14">
        <f t="shared" si="316"/>
        <v>0</v>
      </c>
      <c r="AN421" s="14">
        <f t="shared" si="317"/>
        <v>0</v>
      </c>
      <c r="AO421" s="14">
        <f t="shared" si="318"/>
        <v>0</v>
      </c>
      <c r="AP421" s="14">
        <f t="shared" si="319"/>
        <v>0</v>
      </c>
      <c r="AQ421" s="16">
        <f t="shared" si="320"/>
        <v>0</v>
      </c>
      <c r="AR421" s="16">
        <f t="shared" si="321"/>
        <v>0</v>
      </c>
      <c r="AS421" s="16">
        <f t="shared" si="322"/>
        <v>0</v>
      </c>
      <c r="AT421" s="16">
        <f t="shared" si="323"/>
        <v>0</v>
      </c>
      <c r="AU421" s="16">
        <f t="shared" si="324"/>
        <v>0</v>
      </c>
      <c r="AV421" s="16">
        <f t="shared" si="325"/>
        <v>0</v>
      </c>
      <c r="AW421" s="16">
        <f t="shared" si="326"/>
        <v>0</v>
      </c>
      <c r="AX421" s="16">
        <f t="shared" si="327"/>
        <v>0</v>
      </c>
      <c r="AY421" s="16">
        <f t="shared" si="328"/>
        <v>0</v>
      </c>
      <c r="AZ421" s="18">
        <f t="shared" si="329"/>
        <v>0</v>
      </c>
      <c r="BA421" s="18">
        <f t="shared" si="330"/>
        <v>0</v>
      </c>
      <c r="BB421" s="18">
        <f t="shared" si="331"/>
        <v>0</v>
      </c>
      <c r="BC421" s="18">
        <f t="shared" si="332"/>
        <v>0</v>
      </c>
      <c r="BD421" s="18">
        <f t="shared" si="333"/>
        <v>0</v>
      </c>
      <c r="BE421" s="18">
        <f t="shared" si="334"/>
        <v>0</v>
      </c>
      <c r="BF421" s="18">
        <f t="shared" si="335"/>
        <v>0</v>
      </c>
      <c r="BG421" s="18">
        <f t="shared" si="336"/>
        <v>0</v>
      </c>
      <c r="BH421" s="18">
        <f t="shared" si="337"/>
        <v>0</v>
      </c>
    </row>
    <row r="422" spans="9:60" x14ac:dyDescent="0.25">
      <c r="I422" s="2">
        <f t="shared" si="298"/>
        <v>0</v>
      </c>
      <c r="J422" s="2">
        <f t="shared" si="299"/>
        <v>0</v>
      </c>
      <c r="L422" s="2">
        <f t="shared" si="300"/>
        <v>0</v>
      </c>
      <c r="M422" s="2">
        <f t="shared" si="301"/>
        <v>0</v>
      </c>
      <c r="N422">
        <f t="shared" si="297"/>
        <v>0</v>
      </c>
      <c r="O422">
        <f>SUMPRODUCT(($B422=[1]程序注册表!$C$2:$C$3000)*($O$1=[1]程序注册表!$F$2:$F$3000)*([1]程序注册表!$X$2:$X$3000))</f>
        <v>0</v>
      </c>
      <c r="P422">
        <f>SUMPRODUCT(($B422=[1]程序注册表!$C$2:$C$3000)*($P$1=[1]程序注册表!$F$2:$F$3000)*([1]程序注册表!$X$2:$X$3000))</f>
        <v>0</v>
      </c>
      <c r="Q422">
        <f>SUMPRODUCT(($B422=[1]程序注册表!$C$2:$C$3000)*($Q$1=[1]程序注册表!$F$2:$F$3000)*([1]程序注册表!$X$2:$X$3000))</f>
        <v>0</v>
      </c>
      <c r="R422">
        <f>SUMPRODUCT(($B422=[1]程序注册表!$C$2:$C$3000)*($R$1=[1]程序注册表!$F$2:$F$3000)*([1]程序注册表!$X$2:$X$3000))</f>
        <v>0</v>
      </c>
      <c r="S422">
        <f>SUMPRODUCT(($B422=[1]程序注册表!$C$2:$C$3000)*($S$1=[1]程序注册表!$F$2:$F$3000)*([1]程序注册表!$X$2:$X$3000))</f>
        <v>0</v>
      </c>
      <c r="T422">
        <f>SUMPRODUCT(($B422=[1]程序注册表!$C$2:$C$3000)*($T$1=[1]程序注册表!$F$2:$F$3000)*([1]程序注册表!$X$2:$X$3000))</f>
        <v>0</v>
      </c>
      <c r="U422">
        <f>SUMPRODUCT(($B422=[1]程序注册表!$C$2:$C$3000)*($U$1=[1]程序注册表!$F$2:$F$3000)*([1]程序注册表!$X$2:$X$3000))</f>
        <v>0</v>
      </c>
      <c r="V422">
        <f>SUMPRODUCT(($B422=[1]程序注册表!$C$2:$C$3000)*($V$1=[1]程序注册表!$F$2:$F$3000)*([1]程序注册表!$X$2:$X$3000))</f>
        <v>0</v>
      </c>
      <c r="W422">
        <f>SUMPRODUCT(($B422=[1]程序注册表!$C$2:$C$3000)*($W$1=[1]程序注册表!$F$2:$F$3000)*([1]程序注册表!$X$2:$X$3000))</f>
        <v>0</v>
      </c>
      <c r="X422">
        <f>SUMPRODUCT(($B422=[1]程序注册表!$C$2:$C$3000)*($X$1=[1]程序注册表!$F$2:$F$3000)*([1]程序注册表!$X$2:$X$3000))</f>
        <v>0</v>
      </c>
      <c r="Y422" s="9">
        <f t="shared" si="302"/>
        <v>0</v>
      </c>
      <c r="Z422" s="9">
        <f t="shared" si="303"/>
        <v>0</v>
      </c>
      <c r="AA422" s="9">
        <f t="shared" si="304"/>
        <v>0</v>
      </c>
      <c r="AB422" s="9">
        <f t="shared" si="305"/>
        <v>0</v>
      </c>
      <c r="AC422" s="9">
        <f t="shared" si="306"/>
        <v>0</v>
      </c>
      <c r="AD422" s="9">
        <f t="shared" si="307"/>
        <v>0</v>
      </c>
      <c r="AE422" s="9">
        <f t="shared" si="308"/>
        <v>0</v>
      </c>
      <c r="AF422" s="9">
        <f t="shared" si="309"/>
        <v>0</v>
      </c>
      <c r="AG422" s="9">
        <f t="shared" si="310"/>
        <v>0</v>
      </c>
      <c r="AH422" s="14">
        <f t="shared" si="311"/>
        <v>0</v>
      </c>
      <c r="AI422" s="14">
        <f t="shared" si="312"/>
        <v>0</v>
      </c>
      <c r="AJ422" s="14">
        <f t="shared" si="313"/>
        <v>0</v>
      </c>
      <c r="AK422" s="14">
        <f t="shared" si="314"/>
        <v>0</v>
      </c>
      <c r="AL422" s="14">
        <f t="shared" si="315"/>
        <v>0</v>
      </c>
      <c r="AM422" s="14">
        <f t="shared" si="316"/>
        <v>0</v>
      </c>
      <c r="AN422" s="14">
        <f t="shared" si="317"/>
        <v>0</v>
      </c>
      <c r="AO422" s="14">
        <f t="shared" si="318"/>
        <v>0</v>
      </c>
      <c r="AP422" s="14">
        <f t="shared" si="319"/>
        <v>0</v>
      </c>
      <c r="AQ422" s="16">
        <f t="shared" si="320"/>
        <v>0</v>
      </c>
      <c r="AR422" s="16">
        <f t="shared" si="321"/>
        <v>0</v>
      </c>
      <c r="AS422" s="16">
        <f t="shared" si="322"/>
        <v>0</v>
      </c>
      <c r="AT422" s="16">
        <f t="shared" si="323"/>
        <v>0</v>
      </c>
      <c r="AU422" s="16">
        <f t="shared" si="324"/>
        <v>0</v>
      </c>
      <c r="AV422" s="16">
        <f t="shared" si="325"/>
        <v>0</v>
      </c>
      <c r="AW422" s="16">
        <f t="shared" si="326"/>
        <v>0</v>
      </c>
      <c r="AX422" s="16">
        <f t="shared" si="327"/>
        <v>0</v>
      </c>
      <c r="AY422" s="16">
        <f t="shared" si="328"/>
        <v>0</v>
      </c>
      <c r="AZ422" s="18">
        <f t="shared" si="329"/>
        <v>0</v>
      </c>
      <c r="BA422" s="18">
        <f t="shared" si="330"/>
        <v>0</v>
      </c>
      <c r="BB422" s="18">
        <f t="shared" si="331"/>
        <v>0</v>
      </c>
      <c r="BC422" s="18">
        <f t="shared" si="332"/>
        <v>0</v>
      </c>
      <c r="BD422" s="18">
        <f t="shared" si="333"/>
        <v>0</v>
      </c>
      <c r="BE422" s="18">
        <f t="shared" si="334"/>
        <v>0</v>
      </c>
      <c r="BF422" s="18">
        <f t="shared" si="335"/>
        <v>0</v>
      </c>
      <c r="BG422" s="18">
        <f t="shared" si="336"/>
        <v>0</v>
      </c>
      <c r="BH422" s="18">
        <f t="shared" si="337"/>
        <v>0</v>
      </c>
    </row>
    <row r="423" spans="9:60" x14ac:dyDescent="0.25">
      <c r="I423" s="2">
        <f t="shared" si="298"/>
        <v>0</v>
      </c>
      <c r="J423" s="2">
        <f t="shared" si="299"/>
        <v>0</v>
      </c>
      <c r="L423" s="2">
        <f t="shared" si="300"/>
        <v>0</v>
      </c>
      <c r="M423" s="2">
        <f t="shared" si="301"/>
        <v>0</v>
      </c>
      <c r="N423">
        <f t="shared" si="297"/>
        <v>0</v>
      </c>
      <c r="O423">
        <f>SUMPRODUCT(($B423=[1]程序注册表!$C$2:$C$3000)*($O$1=[1]程序注册表!$F$2:$F$3000)*([1]程序注册表!$X$2:$X$3000))</f>
        <v>0</v>
      </c>
      <c r="P423">
        <f>SUMPRODUCT(($B423=[1]程序注册表!$C$2:$C$3000)*($P$1=[1]程序注册表!$F$2:$F$3000)*([1]程序注册表!$X$2:$X$3000))</f>
        <v>0</v>
      </c>
      <c r="Q423">
        <f>SUMPRODUCT(($B423=[1]程序注册表!$C$2:$C$3000)*($Q$1=[1]程序注册表!$F$2:$F$3000)*([1]程序注册表!$X$2:$X$3000))</f>
        <v>0</v>
      </c>
      <c r="R423">
        <f>SUMPRODUCT(($B423=[1]程序注册表!$C$2:$C$3000)*($R$1=[1]程序注册表!$F$2:$F$3000)*([1]程序注册表!$X$2:$X$3000))</f>
        <v>0</v>
      </c>
      <c r="S423">
        <f>SUMPRODUCT(($B423=[1]程序注册表!$C$2:$C$3000)*($S$1=[1]程序注册表!$F$2:$F$3000)*([1]程序注册表!$X$2:$X$3000))</f>
        <v>0</v>
      </c>
      <c r="T423">
        <f>SUMPRODUCT(($B423=[1]程序注册表!$C$2:$C$3000)*($T$1=[1]程序注册表!$F$2:$F$3000)*([1]程序注册表!$X$2:$X$3000))</f>
        <v>0</v>
      </c>
      <c r="U423">
        <f>SUMPRODUCT(($B423=[1]程序注册表!$C$2:$C$3000)*($U$1=[1]程序注册表!$F$2:$F$3000)*([1]程序注册表!$X$2:$X$3000))</f>
        <v>0</v>
      </c>
      <c r="V423">
        <f>SUMPRODUCT(($B423=[1]程序注册表!$C$2:$C$3000)*($V$1=[1]程序注册表!$F$2:$F$3000)*([1]程序注册表!$X$2:$X$3000))</f>
        <v>0</v>
      </c>
      <c r="W423">
        <f>SUMPRODUCT(($B423=[1]程序注册表!$C$2:$C$3000)*($W$1=[1]程序注册表!$F$2:$F$3000)*([1]程序注册表!$X$2:$X$3000))</f>
        <v>0</v>
      </c>
      <c r="X423">
        <f>SUMPRODUCT(($B423=[1]程序注册表!$C$2:$C$3000)*($X$1=[1]程序注册表!$F$2:$F$3000)*([1]程序注册表!$X$2:$X$3000))</f>
        <v>0</v>
      </c>
      <c r="Y423" s="9">
        <f t="shared" si="302"/>
        <v>0</v>
      </c>
      <c r="Z423" s="9">
        <f t="shared" si="303"/>
        <v>0</v>
      </c>
      <c r="AA423" s="9">
        <f t="shared" si="304"/>
        <v>0</v>
      </c>
      <c r="AB423" s="9">
        <f t="shared" si="305"/>
        <v>0</v>
      </c>
      <c r="AC423" s="9">
        <f t="shared" si="306"/>
        <v>0</v>
      </c>
      <c r="AD423" s="9">
        <f t="shared" si="307"/>
        <v>0</v>
      </c>
      <c r="AE423" s="9">
        <f t="shared" si="308"/>
        <v>0</v>
      </c>
      <c r="AF423" s="9">
        <f t="shared" si="309"/>
        <v>0</v>
      </c>
      <c r="AG423" s="9">
        <f t="shared" si="310"/>
        <v>0</v>
      </c>
      <c r="AH423" s="14">
        <f t="shared" si="311"/>
        <v>0</v>
      </c>
      <c r="AI423" s="14">
        <f t="shared" si="312"/>
        <v>0</v>
      </c>
      <c r="AJ423" s="14">
        <f t="shared" si="313"/>
        <v>0</v>
      </c>
      <c r="AK423" s="14">
        <f t="shared" si="314"/>
        <v>0</v>
      </c>
      <c r="AL423" s="14">
        <f t="shared" si="315"/>
        <v>0</v>
      </c>
      <c r="AM423" s="14">
        <f t="shared" si="316"/>
        <v>0</v>
      </c>
      <c r="AN423" s="14">
        <f t="shared" si="317"/>
        <v>0</v>
      </c>
      <c r="AO423" s="14">
        <f t="shared" si="318"/>
        <v>0</v>
      </c>
      <c r="AP423" s="14">
        <f t="shared" si="319"/>
        <v>0</v>
      </c>
      <c r="AQ423" s="16">
        <f t="shared" si="320"/>
        <v>0</v>
      </c>
      <c r="AR423" s="16">
        <f t="shared" si="321"/>
        <v>0</v>
      </c>
      <c r="AS423" s="16">
        <f t="shared" si="322"/>
        <v>0</v>
      </c>
      <c r="AT423" s="16">
        <f t="shared" si="323"/>
        <v>0</v>
      </c>
      <c r="AU423" s="16">
        <f t="shared" si="324"/>
        <v>0</v>
      </c>
      <c r="AV423" s="16">
        <f t="shared" si="325"/>
        <v>0</v>
      </c>
      <c r="AW423" s="16">
        <f t="shared" si="326"/>
        <v>0</v>
      </c>
      <c r="AX423" s="16">
        <f t="shared" si="327"/>
        <v>0</v>
      </c>
      <c r="AY423" s="16">
        <f t="shared" si="328"/>
        <v>0</v>
      </c>
      <c r="AZ423" s="18">
        <f t="shared" si="329"/>
        <v>0</v>
      </c>
      <c r="BA423" s="18">
        <f t="shared" si="330"/>
        <v>0</v>
      </c>
      <c r="BB423" s="18">
        <f t="shared" si="331"/>
        <v>0</v>
      </c>
      <c r="BC423" s="18">
        <f t="shared" si="332"/>
        <v>0</v>
      </c>
      <c r="BD423" s="18">
        <f t="shared" si="333"/>
        <v>0</v>
      </c>
      <c r="BE423" s="18">
        <f t="shared" si="334"/>
        <v>0</v>
      </c>
      <c r="BF423" s="18">
        <f t="shared" si="335"/>
        <v>0</v>
      </c>
      <c r="BG423" s="18">
        <f t="shared" si="336"/>
        <v>0</v>
      </c>
      <c r="BH423" s="18">
        <f t="shared" si="337"/>
        <v>0</v>
      </c>
    </row>
    <row r="424" spans="9:60" x14ac:dyDescent="0.25">
      <c r="I424" s="2">
        <f t="shared" si="298"/>
        <v>0</v>
      </c>
      <c r="J424" s="2">
        <f t="shared" si="299"/>
        <v>0</v>
      </c>
      <c r="L424" s="2">
        <f t="shared" si="300"/>
        <v>0</v>
      </c>
      <c r="M424" s="2">
        <f t="shared" si="301"/>
        <v>0</v>
      </c>
      <c r="N424">
        <f t="shared" si="297"/>
        <v>0</v>
      </c>
      <c r="O424">
        <f>SUMPRODUCT(($B424=[1]程序注册表!$C$2:$C$3000)*($O$1=[1]程序注册表!$F$2:$F$3000)*([1]程序注册表!$X$2:$X$3000))</f>
        <v>0</v>
      </c>
      <c r="P424">
        <f>SUMPRODUCT(($B424=[1]程序注册表!$C$2:$C$3000)*($P$1=[1]程序注册表!$F$2:$F$3000)*([1]程序注册表!$X$2:$X$3000))</f>
        <v>0</v>
      </c>
      <c r="Q424">
        <f>SUMPRODUCT(($B424=[1]程序注册表!$C$2:$C$3000)*($Q$1=[1]程序注册表!$F$2:$F$3000)*([1]程序注册表!$X$2:$X$3000))</f>
        <v>0</v>
      </c>
      <c r="R424">
        <f>SUMPRODUCT(($B424=[1]程序注册表!$C$2:$C$3000)*($R$1=[1]程序注册表!$F$2:$F$3000)*([1]程序注册表!$X$2:$X$3000))</f>
        <v>0</v>
      </c>
      <c r="S424">
        <f>SUMPRODUCT(($B424=[1]程序注册表!$C$2:$C$3000)*($S$1=[1]程序注册表!$F$2:$F$3000)*([1]程序注册表!$X$2:$X$3000))</f>
        <v>0</v>
      </c>
      <c r="T424">
        <f>SUMPRODUCT(($B424=[1]程序注册表!$C$2:$C$3000)*($T$1=[1]程序注册表!$F$2:$F$3000)*([1]程序注册表!$X$2:$X$3000))</f>
        <v>0</v>
      </c>
      <c r="U424">
        <f>SUMPRODUCT(($B424=[1]程序注册表!$C$2:$C$3000)*($U$1=[1]程序注册表!$F$2:$F$3000)*([1]程序注册表!$X$2:$X$3000))</f>
        <v>0</v>
      </c>
      <c r="V424">
        <f>SUMPRODUCT(($B424=[1]程序注册表!$C$2:$C$3000)*($V$1=[1]程序注册表!$F$2:$F$3000)*([1]程序注册表!$X$2:$X$3000))</f>
        <v>0</v>
      </c>
      <c r="W424">
        <f>SUMPRODUCT(($B424=[1]程序注册表!$C$2:$C$3000)*($W$1=[1]程序注册表!$F$2:$F$3000)*([1]程序注册表!$X$2:$X$3000))</f>
        <v>0</v>
      </c>
      <c r="X424">
        <f>SUMPRODUCT(($B424=[1]程序注册表!$C$2:$C$3000)*($X$1=[1]程序注册表!$F$2:$F$3000)*([1]程序注册表!$X$2:$X$3000))</f>
        <v>0</v>
      </c>
      <c r="Y424" s="9">
        <f t="shared" si="302"/>
        <v>0</v>
      </c>
      <c r="Z424" s="9">
        <f t="shared" si="303"/>
        <v>0</v>
      </c>
      <c r="AA424" s="9">
        <f t="shared" si="304"/>
        <v>0</v>
      </c>
      <c r="AB424" s="9">
        <f t="shared" si="305"/>
        <v>0</v>
      </c>
      <c r="AC424" s="9">
        <f t="shared" si="306"/>
        <v>0</v>
      </c>
      <c r="AD424" s="9">
        <f t="shared" si="307"/>
        <v>0</v>
      </c>
      <c r="AE424" s="9">
        <f t="shared" si="308"/>
        <v>0</v>
      </c>
      <c r="AF424" s="9">
        <f t="shared" si="309"/>
        <v>0</v>
      </c>
      <c r="AG424" s="9">
        <f t="shared" si="310"/>
        <v>0</v>
      </c>
      <c r="AH424" s="14">
        <f t="shared" si="311"/>
        <v>0</v>
      </c>
      <c r="AI424" s="14">
        <f t="shared" si="312"/>
        <v>0</v>
      </c>
      <c r="AJ424" s="14">
        <f t="shared" si="313"/>
        <v>0</v>
      </c>
      <c r="AK424" s="14">
        <f t="shared" si="314"/>
        <v>0</v>
      </c>
      <c r="AL424" s="14">
        <f t="shared" si="315"/>
        <v>0</v>
      </c>
      <c r="AM424" s="14">
        <f t="shared" si="316"/>
        <v>0</v>
      </c>
      <c r="AN424" s="14">
        <f t="shared" si="317"/>
        <v>0</v>
      </c>
      <c r="AO424" s="14">
        <f t="shared" si="318"/>
        <v>0</v>
      </c>
      <c r="AP424" s="14">
        <f t="shared" si="319"/>
        <v>0</v>
      </c>
      <c r="AQ424" s="16">
        <f t="shared" si="320"/>
        <v>0</v>
      </c>
      <c r="AR424" s="16">
        <f t="shared" si="321"/>
        <v>0</v>
      </c>
      <c r="AS424" s="16">
        <f t="shared" si="322"/>
        <v>0</v>
      </c>
      <c r="AT424" s="16">
        <f t="shared" si="323"/>
        <v>0</v>
      </c>
      <c r="AU424" s="16">
        <f t="shared" si="324"/>
        <v>0</v>
      </c>
      <c r="AV424" s="16">
        <f t="shared" si="325"/>
        <v>0</v>
      </c>
      <c r="AW424" s="16">
        <f t="shared" si="326"/>
        <v>0</v>
      </c>
      <c r="AX424" s="16">
        <f t="shared" si="327"/>
        <v>0</v>
      </c>
      <c r="AY424" s="16">
        <f t="shared" si="328"/>
        <v>0</v>
      </c>
      <c r="AZ424" s="18">
        <f t="shared" si="329"/>
        <v>0</v>
      </c>
      <c r="BA424" s="18">
        <f t="shared" si="330"/>
        <v>0</v>
      </c>
      <c r="BB424" s="18">
        <f t="shared" si="331"/>
        <v>0</v>
      </c>
      <c r="BC424" s="18">
        <f t="shared" si="332"/>
        <v>0</v>
      </c>
      <c r="BD424" s="18">
        <f t="shared" si="333"/>
        <v>0</v>
      </c>
      <c r="BE424" s="18">
        <f t="shared" si="334"/>
        <v>0</v>
      </c>
      <c r="BF424" s="18">
        <f t="shared" si="335"/>
        <v>0</v>
      </c>
      <c r="BG424" s="18">
        <f t="shared" si="336"/>
        <v>0</v>
      </c>
      <c r="BH424" s="18">
        <f t="shared" si="337"/>
        <v>0</v>
      </c>
    </row>
    <row r="425" spans="9:60" x14ac:dyDescent="0.25">
      <c r="I425" s="2">
        <f t="shared" si="298"/>
        <v>0</v>
      </c>
      <c r="J425" s="2">
        <f t="shared" si="299"/>
        <v>0</v>
      </c>
      <c r="L425" s="2">
        <f t="shared" si="300"/>
        <v>0</v>
      </c>
      <c r="M425" s="2">
        <f t="shared" si="301"/>
        <v>0</v>
      </c>
      <c r="N425">
        <f t="shared" si="297"/>
        <v>0</v>
      </c>
      <c r="O425">
        <f>SUMPRODUCT(($B425=[1]程序注册表!$C$2:$C$3000)*($O$1=[1]程序注册表!$F$2:$F$3000)*([1]程序注册表!$X$2:$X$3000))</f>
        <v>0</v>
      </c>
      <c r="P425">
        <f>SUMPRODUCT(($B425=[1]程序注册表!$C$2:$C$3000)*($P$1=[1]程序注册表!$F$2:$F$3000)*([1]程序注册表!$X$2:$X$3000))</f>
        <v>0</v>
      </c>
      <c r="Q425">
        <f>SUMPRODUCT(($B425=[1]程序注册表!$C$2:$C$3000)*($Q$1=[1]程序注册表!$F$2:$F$3000)*([1]程序注册表!$X$2:$X$3000))</f>
        <v>0</v>
      </c>
      <c r="R425">
        <f>SUMPRODUCT(($B425=[1]程序注册表!$C$2:$C$3000)*($R$1=[1]程序注册表!$F$2:$F$3000)*([1]程序注册表!$X$2:$X$3000))</f>
        <v>0</v>
      </c>
      <c r="S425">
        <f>SUMPRODUCT(($B425=[1]程序注册表!$C$2:$C$3000)*($S$1=[1]程序注册表!$F$2:$F$3000)*([1]程序注册表!$X$2:$X$3000))</f>
        <v>0</v>
      </c>
      <c r="T425">
        <f>SUMPRODUCT(($B425=[1]程序注册表!$C$2:$C$3000)*($T$1=[1]程序注册表!$F$2:$F$3000)*([1]程序注册表!$X$2:$X$3000))</f>
        <v>0</v>
      </c>
      <c r="U425">
        <f>SUMPRODUCT(($B425=[1]程序注册表!$C$2:$C$3000)*($U$1=[1]程序注册表!$F$2:$F$3000)*([1]程序注册表!$X$2:$X$3000))</f>
        <v>0</v>
      </c>
      <c r="V425">
        <f>SUMPRODUCT(($B425=[1]程序注册表!$C$2:$C$3000)*($V$1=[1]程序注册表!$F$2:$F$3000)*([1]程序注册表!$X$2:$X$3000))</f>
        <v>0</v>
      </c>
      <c r="W425">
        <f>SUMPRODUCT(($B425=[1]程序注册表!$C$2:$C$3000)*($W$1=[1]程序注册表!$F$2:$F$3000)*([1]程序注册表!$X$2:$X$3000))</f>
        <v>0</v>
      </c>
      <c r="X425">
        <f>SUMPRODUCT(($B425=[1]程序注册表!$C$2:$C$3000)*($X$1=[1]程序注册表!$F$2:$F$3000)*([1]程序注册表!$X$2:$X$3000))</f>
        <v>0</v>
      </c>
      <c r="Y425" s="9">
        <f t="shared" si="302"/>
        <v>0</v>
      </c>
      <c r="Z425" s="9">
        <f t="shared" si="303"/>
        <v>0</v>
      </c>
      <c r="AA425" s="9">
        <f t="shared" si="304"/>
        <v>0</v>
      </c>
      <c r="AB425" s="9">
        <f t="shared" si="305"/>
        <v>0</v>
      </c>
      <c r="AC425" s="9">
        <f t="shared" si="306"/>
        <v>0</v>
      </c>
      <c r="AD425" s="9">
        <f t="shared" si="307"/>
        <v>0</v>
      </c>
      <c r="AE425" s="9">
        <f t="shared" si="308"/>
        <v>0</v>
      </c>
      <c r="AF425" s="9">
        <f t="shared" si="309"/>
        <v>0</v>
      </c>
      <c r="AG425" s="9">
        <f t="shared" si="310"/>
        <v>0</v>
      </c>
      <c r="AH425" s="14">
        <f t="shared" si="311"/>
        <v>0</v>
      </c>
      <c r="AI425" s="14">
        <f t="shared" si="312"/>
        <v>0</v>
      </c>
      <c r="AJ425" s="14">
        <f t="shared" si="313"/>
        <v>0</v>
      </c>
      <c r="AK425" s="14">
        <f t="shared" si="314"/>
        <v>0</v>
      </c>
      <c r="AL425" s="14">
        <f t="shared" si="315"/>
        <v>0</v>
      </c>
      <c r="AM425" s="14">
        <f t="shared" si="316"/>
        <v>0</v>
      </c>
      <c r="AN425" s="14">
        <f t="shared" si="317"/>
        <v>0</v>
      </c>
      <c r="AO425" s="14">
        <f t="shared" si="318"/>
        <v>0</v>
      </c>
      <c r="AP425" s="14">
        <f t="shared" si="319"/>
        <v>0</v>
      </c>
      <c r="AQ425" s="16">
        <f t="shared" si="320"/>
        <v>0</v>
      </c>
      <c r="AR425" s="16">
        <f t="shared" si="321"/>
        <v>0</v>
      </c>
      <c r="AS425" s="16">
        <f t="shared" si="322"/>
        <v>0</v>
      </c>
      <c r="AT425" s="16">
        <f t="shared" si="323"/>
        <v>0</v>
      </c>
      <c r="AU425" s="16">
        <f t="shared" si="324"/>
        <v>0</v>
      </c>
      <c r="AV425" s="16">
        <f t="shared" si="325"/>
        <v>0</v>
      </c>
      <c r="AW425" s="16">
        <f t="shared" si="326"/>
        <v>0</v>
      </c>
      <c r="AX425" s="16">
        <f t="shared" si="327"/>
        <v>0</v>
      </c>
      <c r="AY425" s="16">
        <f t="shared" si="328"/>
        <v>0</v>
      </c>
      <c r="AZ425" s="18">
        <f t="shared" si="329"/>
        <v>0</v>
      </c>
      <c r="BA425" s="18">
        <f t="shared" si="330"/>
        <v>0</v>
      </c>
      <c r="BB425" s="18">
        <f t="shared" si="331"/>
        <v>0</v>
      </c>
      <c r="BC425" s="18">
        <f t="shared" si="332"/>
        <v>0</v>
      </c>
      <c r="BD425" s="18">
        <f t="shared" si="333"/>
        <v>0</v>
      </c>
      <c r="BE425" s="18">
        <f t="shared" si="334"/>
        <v>0</v>
      </c>
      <c r="BF425" s="18">
        <f t="shared" si="335"/>
        <v>0</v>
      </c>
      <c r="BG425" s="18">
        <f t="shared" si="336"/>
        <v>0</v>
      </c>
      <c r="BH425" s="18">
        <f t="shared" si="337"/>
        <v>0</v>
      </c>
    </row>
    <row r="426" spans="9:60" x14ac:dyDescent="0.25">
      <c r="I426" s="2">
        <f t="shared" si="298"/>
        <v>0</v>
      </c>
      <c r="J426" s="2">
        <f t="shared" si="299"/>
        <v>0</v>
      </c>
      <c r="L426" s="2">
        <f t="shared" si="300"/>
        <v>0</v>
      </c>
      <c r="M426" s="2">
        <f t="shared" si="301"/>
        <v>0</v>
      </c>
      <c r="N426">
        <f t="shared" si="297"/>
        <v>0</v>
      </c>
      <c r="O426">
        <f>SUMPRODUCT(($B426=[1]程序注册表!$C$2:$C$3000)*($O$1=[1]程序注册表!$F$2:$F$3000)*([1]程序注册表!$X$2:$X$3000))</f>
        <v>0</v>
      </c>
      <c r="P426">
        <f>SUMPRODUCT(($B426=[1]程序注册表!$C$2:$C$3000)*($P$1=[1]程序注册表!$F$2:$F$3000)*([1]程序注册表!$X$2:$X$3000))</f>
        <v>0</v>
      </c>
      <c r="Q426">
        <f>SUMPRODUCT(($B426=[1]程序注册表!$C$2:$C$3000)*($Q$1=[1]程序注册表!$F$2:$F$3000)*([1]程序注册表!$X$2:$X$3000))</f>
        <v>0</v>
      </c>
      <c r="R426">
        <f>SUMPRODUCT(($B426=[1]程序注册表!$C$2:$C$3000)*($R$1=[1]程序注册表!$F$2:$F$3000)*([1]程序注册表!$X$2:$X$3000))</f>
        <v>0</v>
      </c>
      <c r="S426">
        <f>SUMPRODUCT(($B426=[1]程序注册表!$C$2:$C$3000)*($S$1=[1]程序注册表!$F$2:$F$3000)*([1]程序注册表!$X$2:$X$3000))</f>
        <v>0</v>
      </c>
      <c r="T426">
        <f>SUMPRODUCT(($B426=[1]程序注册表!$C$2:$C$3000)*($T$1=[1]程序注册表!$F$2:$F$3000)*([1]程序注册表!$X$2:$X$3000))</f>
        <v>0</v>
      </c>
      <c r="U426">
        <f>SUMPRODUCT(($B426=[1]程序注册表!$C$2:$C$3000)*($U$1=[1]程序注册表!$F$2:$F$3000)*([1]程序注册表!$X$2:$X$3000))</f>
        <v>0</v>
      </c>
      <c r="V426">
        <f>SUMPRODUCT(($B426=[1]程序注册表!$C$2:$C$3000)*($V$1=[1]程序注册表!$F$2:$F$3000)*([1]程序注册表!$X$2:$X$3000))</f>
        <v>0</v>
      </c>
      <c r="W426">
        <f>SUMPRODUCT(($B426=[1]程序注册表!$C$2:$C$3000)*($W$1=[1]程序注册表!$F$2:$F$3000)*([1]程序注册表!$X$2:$X$3000))</f>
        <v>0</v>
      </c>
      <c r="X426">
        <f>SUMPRODUCT(($B426=[1]程序注册表!$C$2:$C$3000)*($X$1=[1]程序注册表!$F$2:$F$3000)*([1]程序注册表!$X$2:$X$3000))</f>
        <v>0</v>
      </c>
      <c r="Y426" s="9">
        <f t="shared" si="302"/>
        <v>0</v>
      </c>
      <c r="Z426" s="9">
        <f t="shared" si="303"/>
        <v>0</v>
      </c>
      <c r="AA426" s="9">
        <f t="shared" si="304"/>
        <v>0</v>
      </c>
      <c r="AB426" s="9">
        <f t="shared" si="305"/>
        <v>0</v>
      </c>
      <c r="AC426" s="9">
        <f t="shared" si="306"/>
        <v>0</v>
      </c>
      <c r="AD426" s="9">
        <f t="shared" si="307"/>
        <v>0</v>
      </c>
      <c r="AE426" s="9">
        <f t="shared" si="308"/>
        <v>0</v>
      </c>
      <c r="AF426" s="9">
        <f t="shared" si="309"/>
        <v>0</v>
      </c>
      <c r="AG426" s="9">
        <f t="shared" si="310"/>
        <v>0</v>
      </c>
      <c r="AH426" s="14">
        <f t="shared" si="311"/>
        <v>0</v>
      </c>
      <c r="AI426" s="14">
        <f t="shared" si="312"/>
        <v>0</v>
      </c>
      <c r="AJ426" s="14">
        <f t="shared" si="313"/>
        <v>0</v>
      </c>
      <c r="AK426" s="14">
        <f t="shared" si="314"/>
        <v>0</v>
      </c>
      <c r="AL426" s="14">
        <f t="shared" si="315"/>
        <v>0</v>
      </c>
      <c r="AM426" s="14">
        <f t="shared" si="316"/>
        <v>0</v>
      </c>
      <c r="AN426" s="14">
        <f t="shared" si="317"/>
        <v>0</v>
      </c>
      <c r="AO426" s="14">
        <f t="shared" si="318"/>
        <v>0</v>
      </c>
      <c r="AP426" s="14">
        <f t="shared" si="319"/>
        <v>0</v>
      </c>
      <c r="AQ426" s="16">
        <f t="shared" si="320"/>
        <v>0</v>
      </c>
      <c r="AR426" s="16">
        <f t="shared" si="321"/>
        <v>0</v>
      </c>
      <c r="AS426" s="16">
        <f t="shared" si="322"/>
        <v>0</v>
      </c>
      <c r="AT426" s="16">
        <f t="shared" si="323"/>
        <v>0</v>
      </c>
      <c r="AU426" s="16">
        <f t="shared" si="324"/>
        <v>0</v>
      </c>
      <c r="AV426" s="16">
        <f t="shared" si="325"/>
        <v>0</v>
      </c>
      <c r="AW426" s="16">
        <f t="shared" si="326"/>
        <v>0</v>
      </c>
      <c r="AX426" s="16">
        <f t="shared" si="327"/>
        <v>0</v>
      </c>
      <c r="AY426" s="16">
        <f t="shared" si="328"/>
        <v>0</v>
      </c>
      <c r="AZ426" s="18">
        <f t="shared" si="329"/>
        <v>0</v>
      </c>
      <c r="BA426" s="18">
        <f t="shared" si="330"/>
        <v>0</v>
      </c>
      <c r="BB426" s="18">
        <f t="shared" si="331"/>
        <v>0</v>
      </c>
      <c r="BC426" s="18">
        <f t="shared" si="332"/>
        <v>0</v>
      </c>
      <c r="BD426" s="18">
        <f t="shared" si="333"/>
        <v>0</v>
      </c>
      <c r="BE426" s="18">
        <f t="shared" si="334"/>
        <v>0</v>
      </c>
      <c r="BF426" s="18">
        <f t="shared" si="335"/>
        <v>0</v>
      </c>
      <c r="BG426" s="18">
        <f t="shared" si="336"/>
        <v>0</v>
      </c>
      <c r="BH426" s="18">
        <f t="shared" si="337"/>
        <v>0</v>
      </c>
    </row>
    <row r="427" spans="9:60" x14ac:dyDescent="0.25">
      <c r="I427" s="2">
        <f t="shared" si="298"/>
        <v>0</v>
      </c>
      <c r="J427" s="2">
        <f t="shared" si="299"/>
        <v>0</v>
      </c>
      <c r="L427" s="2">
        <f t="shared" si="300"/>
        <v>0</v>
      </c>
      <c r="M427" s="2">
        <f t="shared" si="301"/>
        <v>0</v>
      </c>
      <c r="N427">
        <f t="shared" si="297"/>
        <v>0</v>
      </c>
      <c r="O427">
        <f>SUMPRODUCT(($B427=[1]程序注册表!$C$2:$C$3000)*($O$1=[1]程序注册表!$F$2:$F$3000)*([1]程序注册表!$X$2:$X$3000))</f>
        <v>0</v>
      </c>
      <c r="P427">
        <f>SUMPRODUCT(($B427=[1]程序注册表!$C$2:$C$3000)*($P$1=[1]程序注册表!$F$2:$F$3000)*([1]程序注册表!$X$2:$X$3000))</f>
        <v>0</v>
      </c>
      <c r="Q427">
        <f>SUMPRODUCT(($B427=[1]程序注册表!$C$2:$C$3000)*($Q$1=[1]程序注册表!$F$2:$F$3000)*([1]程序注册表!$X$2:$X$3000))</f>
        <v>0</v>
      </c>
      <c r="R427">
        <f>SUMPRODUCT(($B427=[1]程序注册表!$C$2:$C$3000)*($R$1=[1]程序注册表!$F$2:$F$3000)*([1]程序注册表!$X$2:$X$3000))</f>
        <v>0</v>
      </c>
      <c r="S427">
        <f>SUMPRODUCT(($B427=[1]程序注册表!$C$2:$C$3000)*($S$1=[1]程序注册表!$F$2:$F$3000)*([1]程序注册表!$X$2:$X$3000))</f>
        <v>0</v>
      </c>
      <c r="T427">
        <f>SUMPRODUCT(($B427=[1]程序注册表!$C$2:$C$3000)*($T$1=[1]程序注册表!$F$2:$F$3000)*([1]程序注册表!$X$2:$X$3000))</f>
        <v>0</v>
      </c>
      <c r="U427">
        <f>SUMPRODUCT(($B427=[1]程序注册表!$C$2:$C$3000)*($U$1=[1]程序注册表!$F$2:$F$3000)*([1]程序注册表!$X$2:$X$3000))</f>
        <v>0</v>
      </c>
      <c r="V427">
        <f>SUMPRODUCT(($B427=[1]程序注册表!$C$2:$C$3000)*($V$1=[1]程序注册表!$F$2:$F$3000)*([1]程序注册表!$X$2:$X$3000))</f>
        <v>0</v>
      </c>
      <c r="W427">
        <f>SUMPRODUCT(($B427=[1]程序注册表!$C$2:$C$3000)*($W$1=[1]程序注册表!$F$2:$F$3000)*([1]程序注册表!$X$2:$X$3000))</f>
        <v>0</v>
      </c>
      <c r="X427">
        <f>SUMPRODUCT(($B427=[1]程序注册表!$C$2:$C$3000)*($X$1=[1]程序注册表!$F$2:$F$3000)*([1]程序注册表!$X$2:$X$3000))</f>
        <v>0</v>
      </c>
      <c r="Y427" s="9">
        <f t="shared" si="302"/>
        <v>0</v>
      </c>
      <c r="Z427" s="9">
        <f t="shared" si="303"/>
        <v>0</v>
      </c>
      <c r="AA427" s="9">
        <f t="shared" si="304"/>
        <v>0</v>
      </c>
      <c r="AB427" s="9">
        <f t="shared" si="305"/>
        <v>0</v>
      </c>
      <c r="AC427" s="9">
        <f t="shared" si="306"/>
        <v>0</v>
      </c>
      <c r="AD427" s="9">
        <f t="shared" si="307"/>
        <v>0</v>
      </c>
      <c r="AE427" s="9">
        <f t="shared" si="308"/>
        <v>0</v>
      </c>
      <c r="AF427" s="9">
        <f t="shared" si="309"/>
        <v>0</v>
      </c>
      <c r="AG427" s="9">
        <f t="shared" si="310"/>
        <v>0</v>
      </c>
      <c r="AH427" s="14">
        <f t="shared" si="311"/>
        <v>0</v>
      </c>
      <c r="AI427" s="14">
        <f t="shared" si="312"/>
        <v>0</v>
      </c>
      <c r="AJ427" s="14">
        <f t="shared" si="313"/>
        <v>0</v>
      </c>
      <c r="AK427" s="14">
        <f t="shared" si="314"/>
        <v>0</v>
      </c>
      <c r="AL427" s="14">
        <f t="shared" si="315"/>
        <v>0</v>
      </c>
      <c r="AM427" s="14">
        <f t="shared" si="316"/>
        <v>0</v>
      </c>
      <c r="AN427" s="14">
        <f t="shared" si="317"/>
        <v>0</v>
      </c>
      <c r="AO427" s="14">
        <f t="shared" si="318"/>
        <v>0</v>
      </c>
      <c r="AP427" s="14">
        <f t="shared" si="319"/>
        <v>0</v>
      </c>
      <c r="AQ427" s="16">
        <f t="shared" si="320"/>
        <v>0</v>
      </c>
      <c r="AR427" s="16">
        <f t="shared" si="321"/>
        <v>0</v>
      </c>
      <c r="AS427" s="16">
        <f t="shared" si="322"/>
        <v>0</v>
      </c>
      <c r="AT427" s="16">
        <f t="shared" si="323"/>
        <v>0</v>
      </c>
      <c r="AU427" s="16">
        <f t="shared" si="324"/>
        <v>0</v>
      </c>
      <c r="AV427" s="16">
        <f t="shared" si="325"/>
        <v>0</v>
      </c>
      <c r="AW427" s="16">
        <f t="shared" si="326"/>
        <v>0</v>
      </c>
      <c r="AX427" s="16">
        <f t="shared" si="327"/>
        <v>0</v>
      </c>
      <c r="AY427" s="16">
        <f t="shared" si="328"/>
        <v>0</v>
      </c>
      <c r="AZ427" s="18">
        <f t="shared" si="329"/>
        <v>0</v>
      </c>
      <c r="BA427" s="18">
        <f t="shared" si="330"/>
        <v>0</v>
      </c>
      <c r="BB427" s="18">
        <f t="shared" si="331"/>
        <v>0</v>
      </c>
      <c r="BC427" s="18">
        <f t="shared" si="332"/>
        <v>0</v>
      </c>
      <c r="BD427" s="18">
        <f t="shared" si="333"/>
        <v>0</v>
      </c>
      <c r="BE427" s="18">
        <f t="shared" si="334"/>
        <v>0</v>
      </c>
      <c r="BF427" s="18">
        <f t="shared" si="335"/>
        <v>0</v>
      </c>
      <c r="BG427" s="18">
        <f t="shared" si="336"/>
        <v>0</v>
      </c>
      <c r="BH427" s="18">
        <f t="shared" si="337"/>
        <v>0</v>
      </c>
    </row>
    <row r="428" spans="9:60" x14ac:dyDescent="0.25">
      <c r="I428" s="2">
        <f t="shared" si="298"/>
        <v>0</v>
      </c>
      <c r="J428" s="2">
        <f t="shared" si="299"/>
        <v>0</v>
      </c>
      <c r="L428" s="2">
        <f t="shared" si="300"/>
        <v>0</v>
      </c>
      <c r="M428" s="2">
        <f t="shared" si="301"/>
        <v>0</v>
      </c>
      <c r="N428">
        <f t="shared" si="297"/>
        <v>0</v>
      </c>
      <c r="O428">
        <f>SUMPRODUCT(($B428=[1]程序注册表!$C$2:$C$3000)*($O$1=[1]程序注册表!$F$2:$F$3000)*([1]程序注册表!$X$2:$X$3000))</f>
        <v>0</v>
      </c>
      <c r="P428">
        <f>SUMPRODUCT(($B428=[1]程序注册表!$C$2:$C$3000)*($P$1=[1]程序注册表!$F$2:$F$3000)*([1]程序注册表!$X$2:$X$3000))</f>
        <v>0</v>
      </c>
      <c r="Q428">
        <f>SUMPRODUCT(($B428=[1]程序注册表!$C$2:$C$3000)*($Q$1=[1]程序注册表!$F$2:$F$3000)*([1]程序注册表!$X$2:$X$3000))</f>
        <v>0</v>
      </c>
      <c r="R428">
        <f>SUMPRODUCT(($B428=[1]程序注册表!$C$2:$C$3000)*($R$1=[1]程序注册表!$F$2:$F$3000)*([1]程序注册表!$X$2:$X$3000))</f>
        <v>0</v>
      </c>
      <c r="S428">
        <f>SUMPRODUCT(($B428=[1]程序注册表!$C$2:$C$3000)*($S$1=[1]程序注册表!$F$2:$F$3000)*([1]程序注册表!$X$2:$X$3000))</f>
        <v>0</v>
      </c>
      <c r="T428">
        <f>SUMPRODUCT(($B428=[1]程序注册表!$C$2:$C$3000)*($T$1=[1]程序注册表!$F$2:$F$3000)*([1]程序注册表!$X$2:$X$3000))</f>
        <v>0</v>
      </c>
      <c r="U428">
        <f>SUMPRODUCT(($B428=[1]程序注册表!$C$2:$C$3000)*($U$1=[1]程序注册表!$F$2:$F$3000)*([1]程序注册表!$X$2:$X$3000))</f>
        <v>0</v>
      </c>
      <c r="V428">
        <f>SUMPRODUCT(($B428=[1]程序注册表!$C$2:$C$3000)*($V$1=[1]程序注册表!$F$2:$F$3000)*([1]程序注册表!$X$2:$X$3000))</f>
        <v>0</v>
      </c>
      <c r="W428">
        <f>SUMPRODUCT(($B428=[1]程序注册表!$C$2:$C$3000)*($W$1=[1]程序注册表!$F$2:$F$3000)*([1]程序注册表!$X$2:$X$3000))</f>
        <v>0</v>
      </c>
      <c r="X428">
        <f>SUMPRODUCT(($B428=[1]程序注册表!$C$2:$C$3000)*($X$1=[1]程序注册表!$F$2:$F$3000)*([1]程序注册表!$X$2:$X$3000))</f>
        <v>0</v>
      </c>
      <c r="Y428" s="9">
        <f t="shared" si="302"/>
        <v>0</v>
      </c>
      <c r="Z428" s="9">
        <f t="shared" si="303"/>
        <v>0</v>
      </c>
      <c r="AA428" s="9">
        <f t="shared" si="304"/>
        <v>0</v>
      </c>
      <c r="AB428" s="9">
        <f t="shared" si="305"/>
        <v>0</v>
      </c>
      <c r="AC428" s="9">
        <f t="shared" si="306"/>
        <v>0</v>
      </c>
      <c r="AD428" s="9">
        <f t="shared" si="307"/>
        <v>0</v>
      </c>
      <c r="AE428" s="9">
        <f t="shared" si="308"/>
        <v>0</v>
      </c>
      <c r="AF428" s="9">
        <f t="shared" si="309"/>
        <v>0</v>
      </c>
      <c r="AG428" s="9">
        <f t="shared" si="310"/>
        <v>0</v>
      </c>
      <c r="AH428" s="14">
        <f t="shared" si="311"/>
        <v>0</v>
      </c>
      <c r="AI428" s="14">
        <f t="shared" si="312"/>
        <v>0</v>
      </c>
      <c r="AJ428" s="14">
        <f t="shared" si="313"/>
        <v>0</v>
      </c>
      <c r="AK428" s="14">
        <f t="shared" si="314"/>
        <v>0</v>
      </c>
      <c r="AL428" s="14">
        <f t="shared" si="315"/>
        <v>0</v>
      </c>
      <c r="AM428" s="14">
        <f t="shared" si="316"/>
        <v>0</v>
      </c>
      <c r="AN428" s="14">
        <f t="shared" si="317"/>
        <v>0</v>
      </c>
      <c r="AO428" s="14">
        <f t="shared" si="318"/>
        <v>0</v>
      </c>
      <c r="AP428" s="14">
        <f t="shared" si="319"/>
        <v>0</v>
      </c>
      <c r="AQ428" s="16">
        <f t="shared" si="320"/>
        <v>0</v>
      </c>
      <c r="AR428" s="16">
        <f t="shared" si="321"/>
        <v>0</v>
      </c>
      <c r="AS428" s="16">
        <f t="shared" si="322"/>
        <v>0</v>
      </c>
      <c r="AT428" s="16">
        <f t="shared" si="323"/>
        <v>0</v>
      </c>
      <c r="AU428" s="16">
        <f t="shared" si="324"/>
        <v>0</v>
      </c>
      <c r="AV428" s="16">
        <f t="shared" si="325"/>
        <v>0</v>
      </c>
      <c r="AW428" s="16">
        <f t="shared" si="326"/>
        <v>0</v>
      </c>
      <c r="AX428" s="16">
        <f t="shared" si="327"/>
        <v>0</v>
      </c>
      <c r="AY428" s="16">
        <f t="shared" si="328"/>
        <v>0</v>
      </c>
      <c r="AZ428" s="18">
        <f t="shared" si="329"/>
        <v>0</v>
      </c>
      <c r="BA428" s="18">
        <f t="shared" si="330"/>
        <v>0</v>
      </c>
      <c r="BB428" s="18">
        <f t="shared" si="331"/>
        <v>0</v>
      </c>
      <c r="BC428" s="18">
        <f t="shared" si="332"/>
        <v>0</v>
      </c>
      <c r="BD428" s="18">
        <f t="shared" si="333"/>
        <v>0</v>
      </c>
      <c r="BE428" s="18">
        <f t="shared" si="334"/>
        <v>0</v>
      </c>
      <c r="BF428" s="18">
        <f t="shared" si="335"/>
        <v>0</v>
      </c>
      <c r="BG428" s="18">
        <f t="shared" si="336"/>
        <v>0</v>
      </c>
      <c r="BH428" s="18">
        <f t="shared" si="337"/>
        <v>0</v>
      </c>
    </row>
    <row r="429" spans="9:60" x14ac:dyDescent="0.25">
      <c r="I429" s="2">
        <f t="shared" si="298"/>
        <v>0</v>
      </c>
      <c r="J429" s="2">
        <f t="shared" si="299"/>
        <v>0</v>
      </c>
      <c r="L429" s="2">
        <f t="shared" si="300"/>
        <v>0</v>
      </c>
      <c r="M429" s="2">
        <f t="shared" si="301"/>
        <v>0</v>
      </c>
      <c r="N429">
        <f t="shared" si="297"/>
        <v>0</v>
      </c>
      <c r="O429">
        <f>SUMPRODUCT(($B429=[1]程序注册表!$C$2:$C$3000)*($O$1=[1]程序注册表!$F$2:$F$3000)*([1]程序注册表!$X$2:$X$3000))</f>
        <v>0</v>
      </c>
      <c r="P429">
        <f>SUMPRODUCT(($B429=[1]程序注册表!$C$2:$C$3000)*($P$1=[1]程序注册表!$F$2:$F$3000)*([1]程序注册表!$X$2:$X$3000))</f>
        <v>0</v>
      </c>
      <c r="Q429">
        <f>SUMPRODUCT(($B429=[1]程序注册表!$C$2:$C$3000)*($Q$1=[1]程序注册表!$F$2:$F$3000)*([1]程序注册表!$X$2:$X$3000))</f>
        <v>0</v>
      </c>
      <c r="R429">
        <f>SUMPRODUCT(($B429=[1]程序注册表!$C$2:$C$3000)*($R$1=[1]程序注册表!$F$2:$F$3000)*([1]程序注册表!$X$2:$X$3000))</f>
        <v>0</v>
      </c>
      <c r="S429">
        <f>SUMPRODUCT(($B429=[1]程序注册表!$C$2:$C$3000)*($S$1=[1]程序注册表!$F$2:$F$3000)*([1]程序注册表!$X$2:$X$3000))</f>
        <v>0</v>
      </c>
      <c r="T429">
        <f>SUMPRODUCT(($B429=[1]程序注册表!$C$2:$C$3000)*($T$1=[1]程序注册表!$F$2:$F$3000)*([1]程序注册表!$X$2:$X$3000))</f>
        <v>0</v>
      </c>
      <c r="U429">
        <f>SUMPRODUCT(($B429=[1]程序注册表!$C$2:$C$3000)*($U$1=[1]程序注册表!$F$2:$F$3000)*([1]程序注册表!$X$2:$X$3000))</f>
        <v>0</v>
      </c>
      <c r="V429">
        <f>SUMPRODUCT(($B429=[1]程序注册表!$C$2:$C$3000)*($V$1=[1]程序注册表!$F$2:$F$3000)*([1]程序注册表!$X$2:$X$3000))</f>
        <v>0</v>
      </c>
      <c r="W429">
        <f>SUMPRODUCT(($B429=[1]程序注册表!$C$2:$C$3000)*($W$1=[1]程序注册表!$F$2:$F$3000)*([1]程序注册表!$X$2:$X$3000))</f>
        <v>0</v>
      </c>
      <c r="X429">
        <f>SUMPRODUCT(($B429=[1]程序注册表!$C$2:$C$3000)*($X$1=[1]程序注册表!$F$2:$F$3000)*([1]程序注册表!$X$2:$X$3000))</f>
        <v>0</v>
      </c>
      <c r="Y429" s="9">
        <f t="shared" si="302"/>
        <v>0</v>
      </c>
      <c r="Z429" s="9">
        <f t="shared" si="303"/>
        <v>0</v>
      </c>
      <c r="AA429" s="9">
        <f t="shared" si="304"/>
        <v>0</v>
      </c>
      <c r="AB429" s="9">
        <f t="shared" si="305"/>
        <v>0</v>
      </c>
      <c r="AC429" s="9">
        <f t="shared" si="306"/>
        <v>0</v>
      </c>
      <c r="AD429" s="9">
        <f t="shared" si="307"/>
        <v>0</v>
      </c>
      <c r="AE429" s="9">
        <f t="shared" si="308"/>
        <v>0</v>
      </c>
      <c r="AF429" s="9">
        <f t="shared" si="309"/>
        <v>0</v>
      </c>
      <c r="AG429" s="9">
        <f t="shared" si="310"/>
        <v>0</v>
      </c>
      <c r="AH429" s="14">
        <f t="shared" si="311"/>
        <v>0</v>
      </c>
      <c r="AI429" s="14">
        <f t="shared" si="312"/>
        <v>0</v>
      </c>
      <c r="AJ429" s="14">
        <f t="shared" si="313"/>
        <v>0</v>
      </c>
      <c r="AK429" s="14">
        <f t="shared" si="314"/>
        <v>0</v>
      </c>
      <c r="AL429" s="14">
        <f t="shared" si="315"/>
        <v>0</v>
      </c>
      <c r="AM429" s="14">
        <f t="shared" si="316"/>
        <v>0</v>
      </c>
      <c r="AN429" s="14">
        <f t="shared" si="317"/>
        <v>0</v>
      </c>
      <c r="AO429" s="14">
        <f t="shared" si="318"/>
        <v>0</v>
      </c>
      <c r="AP429" s="14">
        <f t="shared" si="319"/>
        <v>0</v>
      </c>
      <c r="AQ429" s="16">
        <f t="shared" si="320"/>
        <v>0</v>
      </c>
      <c r="AR429" s="16">
        <f t="shared" si="321"/>
        <v>0</v>
      </c>
      <c r="AS429" s="16">
        <f t="shared" si="322"/>
        <v>0</v>
      </c>
      <c r="AT429" s="16">
        <f t="shared" si="323"/>
        <v>0</v>
      </c>
      <c r="AU429" s="16">
        <f t="shared" si="324"/>
        <v>0</v>
      </c>
      <c r="AV429" s="16">
        <f t="shared" si="325"/>
        <v>0</v>
      </c>
      <c r="AW429" s="16">
        <f t="shared" si="326"/>
        <v>0</v>
      </c>
      <c r="AX429" s="16">
        <f t="shared" si="327"/>
        <v>0</v>
      </c>
      <c r="AY429" s="16">
        <f t="shared" si="328"/>
        <v>0</v>
      </c>
      <c r="AZ429" s="18">
        <f t="shared" si="329"/>
        <v>0</v>
      </c>
      <c r="BA429" s="18">
        <f t="shared" si="330"/>
        <v>0</v>
      </c>
      <c r="BB429" s="18">
        <f t="shared" si="331"/>
        <v>0</v>
      </c>
      <c r="BC429" s="18">
        <f t="shared" si="332"/>
        <v>0</v>
      </c>
      <c r="BD429" s="18">
        <f t="shared" si="333"/>
        <v>0</v>
      </c>
      <c r="BE429" s="18">
        <f t="shared" si="334"/>
        <v>0</v>
      </c>
      <c r="BF429" s="18">
        <f t="shared" si="335"/>
        <v>0</v>
      </c>
      <c r="BG429" s="18">
        <f t="shared" si="336"/>
        <v>0</v>
      </c>
      <c r="BH429" s="18">
        <f t="shared" si="337"/>
        <v>0</v>
      </c>
    </row>
    <row r="430" spans="9:60" x14ac:dyDescent="0.25">
      <c r="I430" s="2">
        <f t="shared" si="298"/>
        <v>0</v>
      </c>
      <c r="J430" s="2">
        <f t="shared" si="299"/>
        <v>0</v>
      </c>
      <c r="L430" s="2">
        <f t="shared" si="300"/>
        <v>0</v>
      </c>
      <c r="M430" s="2">
        <f t="shared" si="301"/>
        <v>0</v>
      </c>
      <c r="N430">
        <f t="shared" si="297"/>
        <v>0</v>
      </c>
      <c r="O430">
        <f>SUMPRODUCT(($B430=[1]程序注册表!$C$2:$C$3000)*($O$1=[1]程序注册表!$F$2:$F$3000)*([1]程序注册表!$X$2:$X$3000))</f>
        <v>0</v>
      </c>
      <c r="P430">
        <f>SUMPRODUCT(($B430=[1]程序注册表!$C$2:$C$3000)*($P$1=[1]程序注册表!$F$2:$F$3000)*([1]程序注册表!$X$2:$X$3000))</f>
        <v>0</v>
      </c>
      <c r="Q430">
        <f>SUMPRODUCT(($B430=[1]程序注册表!$C$2:$C$3000)*($Q$1=[1]程序注册表!$F$2:$F$3000)*([1]程序注册表!$X$2:$X$3000))</f>
        <v>0</v>
      </c>
      <c r="R430">
        <f>SUMPRODUCT(($B430=[1]程序注册表!$C$2:$C$3000)*($R$1=[1]程序注册表!$F$2:$F$3000)*([1]程序注册表!$X$2:$X$3000))</f>
        <v>0</v>
      </c>
      <c r="S430">
        <f>SUMPRODUCT(($B430=[1]程序注册表!$C$2:$C$3000)*($S$1=[1]程序注册表!$F$2:$F$3000)*([1]程序注册表!$X$2:$X$3000))</f>
        <v>0</v>
      </c>
      <c r="T430">
        <f>SUMPRODUCT(($B430=[1]程序注册表!$C$2:$C$3000)*($T$1=[1]程序注册表!$F$2:$F$3000)*([1]程序注册表!$X$2:$X$3000))</f>
        <v>0</v>
      </c>
      <c r="U430">
        <f>SUMPRODUCT(($B430=[1]程序注册表!$C$2:$C$3000)*($U$1=[1]程序注册表!$F$2:$F$3000)*([1]程序注册表!$X$2:$X$3000))</f>
        <v>0</v>
      </c>
      <c r="V430">
        <f>SUMPRODUCT(($B430=[1]程序注册表!$C$2:$C$3000)*($V$1=[1]程序注册表!$F$2:$F$3000)*([1]程序注册表!$X$2:$X$3000))</f>
        <v>0</v>
      </c>
      <c r="W430">
        <f>SUMPRODUCT(($B430=[1]程序注册表!$C$2:$C$3000)*($W$1=[1]程序注册表!$F$2:$F$3000)*([1]程序注册表!$X$2:$X$3000))</f>
        <v>0</v>
      </c>
      <c r="X430">
        <f>SUMPRODUCT(($B430=[1]程序注册表!$C$2:$C$3000)*($X$1=[1]程序注册表!$F$2:$F$3000)*([1]程序注册表!$X$2:$X$3000))</f>
        <v>0</v>
      </c>
      <c r="Y430" s="9">
        <f t="shared" si="302"/>
        <v>0</v>
      </c>
      <c r="Z430" s="9">
        <f t="shared" si="303"/>
        <v>0</v>
      </c>
      <c r="AA430" s="9">
        <f t="shared" si="304"/>
        <v>0</v>
      </c>
      <c r="AB430" s="9">
        <f t="shared" si="305"/>
        <v>0</v>
      </c>
      <c r="AC430" s="9">
        <f t="shared" si="306"/>
        <v>0</v>
      </c>
      <c r="AD430" s="9">
        <f t="shared" si="307"/>
        <v>0</v>
      </c>
      <c r="AE430" s="9">
        <f t="shared" si="308"/>
        <v>0</v>
      </c>
      <c r="AF430" s="9">
        <f t="shared" si="309"/>
        <v>0</v>
      </c>
      <c r="AG430" s="9">
        <f t="shared" si="310"/>
        <v>0</v>
      </c>
      <c r="AH430" s="14">
        <f t="shared" si="311"/>
        <v>0</v>
      </c>
      <c r="AI430" s="14">
        <f t="shared" si="312"/>
        <v>0</v>
      </c>
      <c r="AJ430" s="14">
        <f t="shared" si="313"/>
        <v>0</v>
      </c>
      <c r="AK430" s="14">
        <f t="shared" si="314"/>
        <v>0</v>
      </c>
      <c r="AL430" s="14">
        <f t="shared" si="315"/>
        <v>0</v>
      </c>
      <c r="AM430" s="14">
        <f t="shared" si="316"/>
        <v>0</v>
      </c>
      <c r="AN430" s="14">
        <f t="shared" si="317"/>
        <v>0</v>
      </c>
      <c r="AO430" s="14">
        <f t="shared" si="318"/>
        <v>0</v>
      </c>
      <c r="AP430" s="14">
        <f t="shared" si="319"/>
        <v>0</v>
      </c>
      <c r="AQ430" s="16">
        <f t="shared" si="320"/>
        <v>0</v>
      </c>
      <c r="AR430" s="16">
        <f t="shared" si="321"/>
        <v>0</v>
      </c>
      <c r="AS430" s="16">
        <f t="shared" si="322"/>
        <v>0</v>
      </c>
      <c r="AT430" s="16">
        <f t="shared" si="323"/>
        <v>0</v>
      </c>
      <c r="AU430" s="16">
        <f t="shared" si="324"/>
        <v>0</v>
      </c>
      <c r="AV430" s="16">
        <f t="shared" si="325"/>
        <v>0</v>
      </c>
      <c r="AW430" s="16">
        <f t="shared" si="326"/>
        <v>0</v>
      </c>
      <c r="AX430" s="16">
        <f t="shared" si="327"/>
        <v>0</v>
      </c>
      <c r="AY430" s="16">
        <f t="shared" si="328"/>
        <v>0</v>
      </c>
      <c r="AZ430" s="18">
        <f t="shared" si="329"/>
        <v>0</v>
      </c>
      <c r="BA430" s="18">
        <f t="shared" si="330"/>
        <v>0</v>
      </c>
      <c r="BB430" s="18">
        <f t="shared" si="331"/>
        <v>0</v>
      </c>
      <c r="BC430" s="18">
        <f t="shared" si="332"/>
        <v>0</v>
      </c>
      <c r="BD430" s="18">
        <f t="shared" si="333"/>
        <v>0</v>
      </c>
      <c r="BE430" s="18">
        <f t="shared" si="334"/>
        <v>0</v>
      </c>
      <c r="BF430" s="18">
        <f t="shared" si="335"/>
        <v>0</v>
      </c>
      <c r="BG430" s="18">
        <f t="shared" si="336"/>
        <v>0</v>
      </c>
      <c r="BH430" s="18">
        <f t="shared" si="337"/>
        <v>0</v>
      </c>
    </row>
    <row r="431" spans="9:60" x14ac:dyDescent="0.25">
      <c r="I431" s="2">
        <f t="shared" si="298"/>
        <v>0</v>
      </c>
      <c r="J431" s="2">
        <f t="shared" si="299"/>
        <v>0</v>
      </c>
      <c r="L431" s="2">
        <f t="shared" si="300"/>
        <v>0</v>
      </c>
      <c r="M431" s="2">
        <f t="shared" si="301"/>
        <v>0</v>
      </c>
      <c r="N431">
        <f t="shared" si="297"/>
        <v>0</v>
      </c>
      <c r="O431">
        <f>SUMPRODUCT(($B431=[1]程序注册表!$C$2:$C$3000)*($O$1=[1]程序注册表!$F$2:$F$3000)*([1]程序注册表!$X$2:$X$3000))</f>
        <v>0</v>
      </c>
      <c r="P431">
        <f>SUMPRODUCT(($B431=[1]程序注册表!$C$2:$C$3000)*($P$1=[1]程序注册表!$F$2:$F$3000)*([1]程序注册表!$X$2:$X$3000))</f>
        <v>0</v>
      </c>
      <c r="Q431">
        <f>SUMPRODUCT(($B431=[1]程序注册表!$C$2:$C$3000)*($Q$1=[1]程序注册表!$F$2:$F$3000)*([1]程序注册表!$X$2:$X$3000))</f>
        <v>0</v>
      </c>
      <c r="R431">
        <f>SUMPRODUCT(($B431=[1]程序注册表!$C$2:$C$3000)*($R$1=[1]程序注册表!$F$2:$F$3000)*([1]程序注册表!$X$2:$X$3000))</f>
        <v>0</v>
      </c>
      <c r="S431">
        <f>SUMPRODUCT(($B431=[1]程序注册表!$C$2:$C$3000)*($S$1=[1]程序注册表!$F$2:$F$3000)*([1]程序注册表!$X$2:$X$3000))</f>
        <v>0</v>
      </c>
      <c r="T431">
        <f>SUMPRODUCT(($B431=[1]程序注册表!$C$2:$C$3000)*($T$1=[1]程序注册表!$F$2:$F$3000)*([1]程序注册表!$X$2:$X$3000))</f>
        <v>0</v>
      </c>
      <c r="U431">
        <f>SUMPRODUCT(($B431=[1]程序注册表!$C$2:$C$3000)*($U$1=[1]程序注册表!$F$2:$F$3000)*([1]程序注册表!$X$2:$X$3000))</f>
        <v>0</v>
      </c>
      <c r="V431">
        <f>SUMPRODUCT(($B431=[1]程序注册表!$C$2:$C$3000)*($V$1=[1]程序注册表!$F$2:$F$3000)*([1]程序注册表!$X$2:$X$3000))</f>
        <v>0</v>
      </c>
      <c r="W431">
        <f>SUMPRODUCT(($B431=[1]程序注册表!$C$2:$C$3000)*($W$1=[1]程序注册表!$F$2:$F$3000)*([1]程序注册表!$X$2:$X$3000))</f>
        <v>0</v>
      </c>
      <c r="X431">
        <f>SUMPRODUCT(($B431=[1]程序注册表!$C$2:$C$3000)*($X$1=[1]程序注册表!$F$2:$F$3000)*([1]程序注册表!$X$2:$X$3000))</f>
        <v>0</v>
      </c>
      <c r="Y431" s="9">
        <f t="shared" si="302"/>
        <v>0</v>
      </c>
      <c r="Z431" s="9">
        <f t="shared" si="303"/>
        <v>0</v>
      </c>
      <c r="AA431" s="9">
        <f t="shared" si="304"/>
        <v>0</v>
      </c>
      <c r="AB431" s="9">
        <f t="shared" si="305"/>
        <v>0</v>
      </c>
      <c r="AC431" s="9">
        <f t="shared" si="306"/>
        <v>0</v>
      </c>
      <c r="AD431" s="9">
        <f t="shared" si="307"/>
        <v>0</v>
      </c>
      <c r="AE431" s="9">
        <f t="shared" si="308"/>
        <v>0</v>
      </c>
      <c r="AF431" s="9">
        <f t="shared" si="309"/>
        <v>0</v>
      </c>
      <c r="AG431" s="9">
        <f t="shared" si="310"/>
        <v>0</v>
      </c>
      <c r="AH431" s="14">
        <f t="shared" si="311"/>
        <v>0</v>
      </c>
      <c r="AI431" s="14">
        <f t="shared" si="312"/>
        <v>0</v>
      </c>
      <c r="AJ431" s="14">
        <f t="shared" si="313"/>
        <v>0</v>
      </c>
      <c r="AK431" s="14">
        <f t="shared" si="314"/>
        <v>0</v>
      </c>
      <c r="AL431" s="14">
        <f t="shared" si="315"/>
        <v>0</v>
      </c>
      <c r="AM431" s="14">
        <f t="shared" si="316"/>
        <v>0</v>
      </c>
      <c r="AN431" s="14">
        <f t="shared" si="317"/>
        <v>0</v>
      </c>
      <c r="AO431" s="14">
        <f t="shared" si="318"/>
        <v>0</v>
      </c>
      <c r="AP431" s="14">
        <f t="shared" si="319"/>
        <v>0</v>
      </c>
      <c r="AQ431" s="16">
        <f t="shared" si="320"/>
        <v>0</v>
      </c>
      <c r="AR431" s="16">
        <f t="shared" si="321"/>
        <v>0</v>
      </c>
      <c r="AS431" s="16">
        <f t="shared" si="322"/>
        <v>0</v>
      </c>
      <c r="AT431" s="16">
        <f t="shared" si="323"/>
        <v>0</v>
      </c>
      <c r="AU431" s="16">
        <f t="shared" si="324"/>
        <v>0</v>
      </c>
      <c r="AV431" s="16">
        <f t="shared" si="325"/>
        <v>0</v>
      </c>
      <c r="AW431" s="16">
        <f t="shared" si="326"/>
        <v>0</v>
      </c>
      <c r="AX431" s="16">
        <f t="shared" si="327"/>
        <v>0</v>
      </c>
      <c r="AY431" s="16">
        <f t="shared" si="328"/>
        <v>0</v>
      </c>
      <c r="AZ431" s="18">
        <f t="shared" si="329"/>
        <v>0</v>
      </c>
      <c r="BA431" s="18">
        <f t="shared" si="330"/>
        <v>0</v>
      </c>
      <c r="BB431" s="18">
        <f t="shared" si="331"/>
        <v>0</v>
      </c>
      <c r="BC431" s="18">
        <f t="shared" si="332"/>
        <v>0</v>
      </c>
      <c r="BD431" s="18">
        <f t="shared" si="333"/>
        <v>0</v>
      </c>
      <c r="BE431" s="18">
        <f t="shared" si="334"/>
        <v>0</v>
      </c>
      <c r="BF431" s="18">
        <f t="shared" si="335"/>
        <v>0</v>
      </c>
      <c r="BG431" s="18">
        <f t="shared" si="336"/>
        <v>0</v>
      </c>
      <c r="BH431" s="18">
        <f t="shared" si="337"/>
        <v>0</v>
      </c>
    </row>
    <row r="432" spans="9:60" x14ac:dyDescent="0.25">
      <c r="I432" s="2">
        <f t="shared" si="298"/>
        <v>0</v>
      </c>
      <c r="J432" s="2">
        <f t="shared" si="299"/>
        <v>0</v>
      </c>
      <c r="L432" s="2">
        <f t="shared" si="300"/>
        <v>0</v>
      </c>
      <c r="M432" s="2">
        <f t="shared" si="301"/>
        <v>0</v>
      </c>
      <c r="N432">
        <f t="shared" si="297"/>
        <v>0</v>
      </c>
      <c r="O432">
        <f>SUMPRODUCT(($B432=[1]程序注册表!$C$2:$C$3000)*($O$1=[1]程序注册表!$F$2:$F$3000)*([1]程序注册表!$X$2:$X$3000))</f>
        <v>0</v>
      </c>
      <c r="P432">
        <f>SUMPRODUCT(($B432=[1]程序注册表!$C$2:$C$3000)*($P$1=[1]程序注册表!$F$2:$F$3000)*([1]程序注册表!$X$2:$X$3000))</f>
        <v>0</v>
      </c>
      <c r="Q432">
        <f>SUMPRODUCT(($B432=[1]程序注册表!$C$2:$C$3000)*($Q$1=[1]程序注册表!$F$2:$F$3000)*([1]程序注册表!$X$2:$X$3000))</f>
        <v>0</v>
      </c>
      <c r="R432">
        <f>SUMPRODUCT(($B432=[1]程序注册表!$C$2:$C$3000)*($R$1=[1]程序注册表!$F$2:$F$3000)*([1]程序注册表!$X$2:$X$3000))</f>
        <v>0</v>
      </c>
      <c r="S432">
        <f>SUMPRODUCT(($B432=[1]程序注册表!$C$2:$C$3000)*($S$1=[1]程序注册表!$F$2:$F$3000)*([1]程序注册表!$X$2:$X$3000))</f>
        <v>0</v>
      </c>
      <c r="T432">
        <f>SUMPRODUCT(($B432=[1]程序注册表!$C$2:$C$3000)*($T$1=[1]程序注册表!$F$2:$F$3000)*([1]程序注册表!$X$2:$X$3000))</f>
        <v>0</v>
      </c>
      <c r="U432">
        <f>SUMPRODUCT(($B432=[1]程序注册表!$C$2:$C$3000)*($U$1=[1]程序注册表!$F$2:$F$3000)*([1]程序注册表!$X$2:$X$3000))</f>
        <v>0</v>
      </c>
      <c r="V432">
        <f>SUMPRODUCT(($B432=[1]程序注册表!$C$2:$C$3000)*($V$1=[1]程序注册表!$F$2:$F$3000)*([1]程序注册表!$X$2:$X$3000))</f>
        <v>0</v>
      </c>
      <c r="W432">
        <f>SUMPRODUCT(($B432=[1]程序注册表!$C$2:$C$3000)*($W$1=[1]程序注册表!$F$2:$F$3000)*([1]程序注册表!$X$2:$X$3000))</f>
        <v>0</v>
      </c>
      <c r="X432">
        <f>SUMPRODUCT(($B432=[1]程序注册表!$C$2:$C$3000)*($X$1=[1]程序注册表!$F$2:$F$3000)*([1]程序注册表!$X$2:$X$3000))</f>
        <v>0</v>
      </c>
      <c r="Y432" s="9">
        <f t="shared" si="302"/>
        <v>0</v>
      </c>
      <c r="Z432" s="9">
        <f t="shared" si="303"/>
        <v>0</v>
      </c>
      <c r="AA432" s="9">
        <f t="shared" si="304"/>
        <v>0</v>
      </c>
      <c r="AB432" s="9">
        <f t="shared" si="305"/>
        <v>0</v>
      </c>
      <c r="AC432" s="9">
        <f t="shared" si="306"/>
        <v>0</v>
      </c>
      <c r="AD432" s="9">
        <f t="shared" si="307"/>
        <v>0</v>
      </c>
      <c r="AE432" s="9">
        <f t="shared" si="308"/>
        <v>0</v>
      </c>
      <c r="AF432" s="9">
        <f t="shared" si="309"/>
        <v>0</v>
      </c>
      <c r="AG432" s="9">
        <f t="shared" si="310"/>
        <v>0</v>
      </c>
      <c r="AH432" s="14">
        <f t="shared" si="311"/>
        <v>0</v>
      </c>
      <c r="AI432" s="14">
        <f t="shared" si="312"/>
        <v>0</v>
      </c>
      <c r="AJ432" s="14">
        <f t="shared" si="313"/>
        <v>0</v>
      </c>
      <c r="AK432" s="14">
        <f t="shared" si="314"/>
        <v>0</v>
      </c>
      <c r="AL432" s="14">
        <f t="shared" si="315"/>
        <v>0</v>
      </c>
      <c r="AM432" s="14">
        <f t="shared" si="316"/>
        <v>0</v>
      </c>
      <c r="AN432" s="14">
        <f t="shared" si="317"/>
        <v>0</v>
      </c>
      <c r="AO432" s="14">
        <f t="shared" si="318"/>
        <v>0</v>
      </c>
      <c r="AP432" s="14">
        <f t="shared" si="319"/>
        <v>0</v>
      </c>
      <c r="AQ432" s="16">
        <f t="shared" si="320"/>
        <v>0</v>
      </c>
      <c r="AR432" s="16">
        <f t="shared" si="321"/>
        <v>0</v>
      </c>
      <c r="AS432" s="16">
        <f t="shared" si="322"/>
        <v>0</v>
      </c>
      <c r="AT432" s="16">
        <f t="shared" si="323"/>
        <v>0</v>
      </c>
      <c r="AU432" s="16">
        <f t="shared" si="324"/>
        <v>0</v>
      </c>
      <c r="AV432" s="16">
        <f t="shared" si="325"/>
        <v>0</v>
      </c>
      <c r="AW432" s="16">
        <f t="shared" si="326"/>
        <v>0</v>
      </c>
      <c r="AX432" s="16">
        <f t="shared" si="327"/>
        <v>0</v>
      </c>
      <c r="AY432" s="16">
        <f t="shared" si="328"/>
        <v>0</v>
      </c>
      <c r="AZ432" s="18">
        <f t="shared" si="329"/>
        <v>0</v>
      </c>
      <c r="BA432" s="18">
        <f t="shared" si="330"/>
        <v>0</v>
      </c>
      <c r="BB432" s="18">
        <f t="shared" si="331"/>
        <v>0</v>
      </c>
      <c r="BC432" s="18">
        <f t="shared" si="332"/>
        <v>0</v>
      </c>
      <c r="BD432" s="18">
        <f t="shared" si="333"/>
        <v>0</v>
      </c>
      <c r="BE432" s="18">
        <f t="shared" si="334"/>
        <v>0</v>
      </c>
      <c r="BF432" s="18">
        <f t="shared" si="335"/>
        <v>0</v>
      </c>
      <c r="BG432" s="18">
        <f t="shared" si="336"/>
        <v>0</v>
      </c>
      <c r="BH432" s="18">
        <f t="shared" si="337"/>
        <v>0</v>
      </c>
    </row>
    <row r="433" spans="9:60" x14ac:dyDescent="0.25">
      <c r="I433" s="2">
        <f t="shared" si="298"/>
        <v>0</v>
      </c>
      <c r="J433" s="2">
        <f t="shared" si="299"/>
        <v>0</v>
      </c>
      <c r="L433" s="2">
        <f t="shared" si="300"/>
        <v>0</v>
      </c>
      <c r="M433" s="2">
        <f t="shared" si="301"/>
        <v>0</v>
      </c>
      <c r="N433">
        <f t="shared" si="297"/>
        <v>0</v>
      </c>
      <c r="O433">
        <f>SUMPRODUCT(($B433=[1]程序注册表!$C$2:$C$3000)*($O$1=[1]程序注册表!$F$2:$F$3000)*([1]程序注册表!$X$2:$X$3000))</f>
        <v>0</v>
      </c>
      <c r="P433">
        <f>SUMPRODUCT(($B433=[1]程序注册表!$C$2:$C$3000)*($P$1=[1]程序注册表!$F$2:$F$3000)*([1]程序注册表!$X$2:$X$3000))</f>
        <v>0</v>
      </c>
      <c r="Q433">
        <f>SUMPRODUCT(($B433=[1]程序注册表!$C$2:$C$3000)*($Q$1=[1]程序注册表!$F$2:$F$3000)*([1]程序注册表!$X$2:$X$3000))</f>
        <v>0</v>
      </c>
      <c r="R433">
        <f>SUMPRODUCT(($B433=[1]程序注册表!$C$2:$C$3000)*($R$1=[1]程序注册表!$F$2:$F$3000)*([1]程序注册表!$X$2:$X$3000))</f>
        <v>0</v>
      </c>
      <c r="S433">
        <f>SUMPRODUCT(($B433=[1]程序注册表!$C$2:$C$3000)*($S$1=[1]程序注册表!$F$2:$F$3000)*([1]程序注册表!$X$2:$X$3000))</f>
        <v>0</v>
      </c>
      <c r="T433">
        <f>SUMPRODUCT(($B433=[1]程序注册表!$C$2:$C$3000)*($T$1=[1]程序注册表!$F$2:$F$3000)*([1]程序注册表!$X$2:$X$3000))</f>
        <v>0</v>
      </c>
      <c r="U433">
        <f>SUMPRODUCT(($B433=[1]程序注册表!$C$2:$C$3000)*($U$1=[1]程序注册表!$F$2:$F$3000)*([1]程序注册表!$X$2:$X$3000))</f>
        <v>0</v>
      </c>
      <c r="V433">
        <f>SUMPRODUCT(($B433=[1]程序注册表!$C$2:$C$3000)*($V$1=[1]程序注册表!$F$2:$F$3000)*([1]程序注册表!$X$2:$X$3000))</f>
        <v>0</v>
      </c>
      <c r="W433">
        <f>SUMPRODUCT(($B433=[1]程序注册表!$C$2:$C$3000)*($W$1=[1]程序注册表!$F$2:$F$3000)*([1]程序注册表!$X$2:$X$3000))</f>
        <v>0</v>
      </c>
      <c r="X433">
        <f>SUMPRODUCT(($B433=[1]程序注册表!$C$2:$C$3000)*($X$1=[1]程序注册表!$F$2:$F$3000)*([1]程序注册表!$X$2:$X$3000))</f>
        <v>0</v>
      </c>
      <c r="Y433" s="9">
        <f t="shared" si="302"/>
        <v>0</v>
      </c>
      <c r="Z433" s="9">
        <f t="shared" si="303"/>
        <v>0</v>
      </c>
      <c r="AA433" s="9">
        <f t="shared" si="304"/>
        <v>0</v>
      </c>
      <c r="AB433" s="9">
        <f t="shared" si="305"/>
        <v>0</v>
      </c>
      <c r="AC433" s="9">
        <f t="shared" si="306"/>
        <v>0</v>
      </c>
      <c r="AD433" s="9">
        <f t="shared" si="307"/>
        <v>0</v>
      </c>
      <c r="AE433" s="9">
        <f t="shared" si="308"/>
        <v>0</v>
      </c>
      <c r="AF433" s="9">
        <f t="shared" si="309"/>
        <v>0</v>
      </c>
      <c r="AG433" s="9">
        <f t="shared" si="310"/>
        <v>0</v>
      </c>
      <c r="AH433" s="14">
        <f t="shared" si="311"/>
        <v>0</v>
      </c>
      <c r="AI433" s="14">
        <f t="shared" si="312"/>
        <v>0</v>
      </c>
      <c r="AJ433" s="14">
        <f t="shared" si="313"/>
        <v>0</v>
      </c>
      <c r="AK433" s="14">
        <f t="shared" si="314"/>
        <v>0</v>
      </c>
      <c r="AL433" s="14">
        <f t="shared" si="315"/>
        <v>0</v>
      </c>
      <c r="AM433" s="14">
        <f t="shared" si="316"/>
        <v>0</v>
      </c>
      <c r="AN433" s="14">
        <f t="shared" si="317"/>
        <v>0</v>
      </c>
      <c r="AO433" s="14">
        <f t="shared" si="318"/>
        <v>0</v>
      </c>
      <c r="AP433" s="14">
        <f t="shared" si="319"/>
        <v>0</v>
      </c>
      <c r="AQ433" s="16">
        <f t="shared" si="320"/>
        <v>0</v>
      </c>
      <c r="AR433" s="16">
        <f t="shared" si="321"/>
        <v>0</v>
      </c>
      <c r="AS433" s="16">
        <f t="shared" si="322"/>
        <v>0</v>
      </c>
      <c r="AT433" s="16">
        <f t="shared" si="323"/>
        <v>0</v>
      </c>
      <c r="AU433" s="16">
        <f t="shared" si="324"/>
        <v>0</v>
      </c>
      <c r="AV433" s="16">
        <f t="shared" si="325"/>
        <v>0</v>
      </c>
      <c r="AW433" s="16">
        <f t="shared" si="326"/>
        <v>0</v>
      </c>
      <c r="AX433" s="16">
        <f t="shared" si="327"/>
        <v>0</v>
      </c>
      <c r="AY433" s="16">
        <f t="shared" si="328"/>
        <v>0</v>
      </c>
      <c r="AZ433" s="18">
        <f t="shared" si="329"/>
        <v>0</v>
      </c>
      <c r="BA433" s="18">
        <f t="shared" si="330"/>
        <v>0</v>
      </c>
      <c r="BB433" s="18">
        <f t="shared" si="331"/>
        <v>0</v>
      </c>
      <c r="BC433" s="18">
        <f t="shared" si="332"/>
        <v>0</v>
      </c>
      <c r="BD433" s="18">
        <f t="shared" si="333"/>
        <v>0</v>
      </c>
      <c r="BE433" s="18">
        <f t="shared" si="334"/>
        <v>0</v>
      </c>
      <c r="BF433" s="18">
        <f t="shared" si="335"/>
        <v>0</v>
      </c>
      <c r="BG433" s="18">
        <f t="shared" si="336"/>
        <v>0</v>
      </c>
      <c r="BH433" s="18">
        <f t="shared" si="337"/>
        <v>0</v>
      </c>
    </row>
    <row r="434" spans="9:60" x14ac:dyDescent="0.25">
      <c r="I434" s="2">
        <f t="shared" si="298"/>
        <v>0</v>
      </c>
      <c r="J434" s="2">
        <f t="shared" si="299"/>
        <v>0</v>
      </c>
      <c r="L434" s="2">
        <f t="shared" si="300"/>
        <v>0</v>
      </c>
      <c r="M434" s="2">
        <f t="shared" si="301"/>
        <v>0</v>
      </c>
      <c r="N434">
        <f t="shared" si="297"/>
        <v>0</v>
      </c>
      <c r="O434">
        <f>SUMPRODUCT(($B434=[1]程序注册表!$C$2:$C$3000)*($O$1=[1]程序注册表!$F$2:$F$3000)*([1]程序注册表!$X$2:$X$3000))</f>
        <v>0</v>
      </c>
      <c r="P434">
        <f>SUMPRODUCT(($B434=[1]程序注册表!$C$2:$C$3000)*($P$1=[1]程序注册表!$F$2:$F$3000)*([1]程序注册表!$X$2:$X$3000))</f>
        <v>0</v>
      </c>
      <c r="Q434">
        <f>SUMPRODUCT(($B434=[1]程序注册表!$C$2:$C$3000)*($Q$1=[1]程序注册表!$F$2:$F$3000)*([1]程序注册表!$X$2:$X$3000))</f>
        <v>0</v>
      </c>
      <c r="R434">
        <f>SUMPRODUCT(($B434=[1]程序注册表!$C$2:$C$3000)*($R$1=[1]程序注册表!$F$2:$F$3000)*([1]程序注册表!$X$2:$X$3000))</f>
        <v>0</v>
      </c>
      <c r="S434">
        <f>SUMPRODUCT(($B434=[1]程序注册表!$C$2:$C$3000)*($S$1=[1]程序注册表!$F$2:$F$3000)*([1]程序注册表!$X$2:$X$3000))</f>
        <v>0</v>
      </c>
      <c r="T434">
        <f>SUMPRODUCT(($B434=[1]程序注册表!$C$2:$C$3000)*($T$1=[1]程序注册表!$F$2:$F$3000)*([1]程序注册表!$X$2:$X$3000))</f>
        <v>0</v>
      </c>
      <c r="U434">
        <f>SUMPRODUCT(($B434=[1]程序注册表!$C$2:$C$3000)*($U$1=[1]程序注册表!$F$2:$F$3000)*([1]程序注册表!$X$2:$X$3000))</f>
        <v>0</v>
      </c>
      <c r="V434">
        <f>SUMPRODUCT(($B434=[1]程序注册表!$C$2:$C$3000)*($V$1=[1]程序注册表!$F$2:$F$3000)*([1]程序注册表!$X$2:$X$3000))</f>
        <v>0</v>
      </c>
      <c r="W434">
        <f>SUMPRODUCT(($B434=[1]程序注册表!$C$2:$C$3000)*($W$1=[1]程序注册表!$F$2:$F$3000)*([1]程序注册表!$X$2:$X$3000))</f>
        <v>0</v>
      </c>
      <c r="X434">
        <f>SUMPRODUCT(($B434=[1]程序注册表!$C$2:$C$3000)*($X$1=[1]程序注册表!$F$2:$F$3000)*([1]程序注册表!$X$2:$X$3000))</f>
        <v>0</v>
      </c>
      <c r="Y434" s="9">
        <f t="shared" si="302"/>
        <v>0</v>
      </c>
      <c r="Z434" s="9">
        <f t="shared" si="303"/>
        <v>0</v>
      </c>
      <c r="AA434" s="9">
        <f t="shared" si="304"/>
        <v>0</v>
      </c>
      <c r="AB434" s="9">
        <f t="shared" si="305"/>
        <v>0</v>
      </c>
      <c r="AC434" s="9">
        <f t="shared" si="306"/>
        <v>0</v>
      </c>
      <c r="AD434" s="9">
        <f t="shared" si="307"/>
        <v>0</v>
      </c>
      <c r="AE434" s="9">
        <f t="shared" si="308"/>
        <v>0</v>
      </c>
      <c r="AF434" s="9">
        <f t="shared" si="309"/>
        <v>0</v>
      </c>
      <c r="AG434" s="9">
        <f t="shared" si="310"/>
        <v>0</v>
      </c>
      <c r="AH434" s="14">
        <f t="shared" si="311"/>
        <v>0</v>
      </c>
      <c r="AI434" s="14">
        <f t="shared" si="312"/>
        <v>0</v>
      </c>
      <c r="AJ434" s="14">
        <f t="shared" si="313"/>
        <v>0</v>
      </c>
      <c r="AK434" s="14">
        <f t="shared" si="314"/>
        <v>0</v>
      </c>
      <c r="AL434" s="14">
        <f t="shared" si="315"/>
        <v>0</v>
      </c>
      <c r="AM434" s="14">
        <f t="shared" si="316"/>
        <v>0</v>
      </c>
      <c r="AN434" s="14">
        <f t="shared" si="317"/>
        <v>0</v>
      </c>
      <c r="AO434" s="14">
        <f t="shared" si="318"/>
        <v>0</v>
      </c>
      <c r="AP434" s="14">
        <f t="shared" si="319"/>
        <v>0</v>
      </c>
      <c r="AQ434" s="16">
        <f t="shared" si="320"/>
        <v>0</v>
      </c>
      <c r="AR434" s="16">
        <f t="shared" si="321"/>
        <v>0</v>
      </c>
      <c r="AS434" s="16">
        <f t="shared" si="322"/>
        <v>0</v>
      </c>
      <c r="AT434" s="16">
        <f t="shared" si="323"/>
        <v>0</v>
      </c>
      <c r="AU434" s="16">
        <f t="shared" si="324"/>
        <v>0</v>
      </c>
      <c r="AV434" s="16">
        <f t="shared" si="325"/>
        <v>0</v>
      </c>
      <c r="AW434" s="16">
        <f t="shared" si="326"/>
        <v>0</v>
      </c>
      <c r="AX434" s="16">
        <f t="shared" si="327"/>
        <v>0</v>
      </c>
      <c r="AY434" s="16">
        <f t="shared" si="328"/>
        <v>0</v>
      </c>
      <c r="AZ434" s="18">
        <f t="shared" si="329"/>
        <v>0</v>
      </c>
      <c r="BA434" s="18">
        <f t="shared" si="330"/>
        <v>0</v>
      </c>
      <c r="BB434" s="18">
        <f t="shared" si="331"/>
        <v>0</v>
      </c>
      <c r="BC434" s="18">
        <f t="shared" si="332"/>
        <v>0</v>
      </c>
      <c r="BD434" s="18">
        <f t="shared" si="333"/>
        <v>0</v>
      </c>
      <c r="BE434" s="18">
        <f t="shared" si="334"/>
        <v>0</v>
      </c>
      <c r="BF434" s="18">
        <f t="shared" si="335"/>
        <v>0</v>
      </c>
      <c r="BG434" s="18">
        <f t="shared" si="336"/>
        <v>0</v>
      </c>
      <c r="BH434" s="18">
        <f t="shared" si="337"/>
        <v>0</v>
      </c>
    </row>
    <row r="435" spans="9:60" x14ac:dyDescent="0.25">
      <c r="I435" s="2">
        <f t="shared" si="298"/>
        <v>0</v>
      </c>
      <c r="J435" s="2">
        <f t="shared" si="299"/>
        <v>0</v>
      </c>
      <c r="L435" s="2">
        <f t="shared" si="300"/>
        <v>0</v>
      </c>
      <c r="M435" s="2">
        <f t="shared" si="301"/>
        <v>0</v>
      </c>
      <c r="N435">
        <f t="shared" si="297"/>
        <v>0</v>
      </c>
      <c r="O435">
        <f>SUMPRODUCT(($B435=[1]程序注册表!$C$2:$C$3000)*($O$1=[1]程序注册表!$F$2:$F$3000)*([1]程序注册表!$X$2:$X$3000))</f>
        <v>0</v>
      </c>
      <c r="P435">
        <f>SUMPRODUCT(($B435=[1]程序注册表!$C$2:$C$3000)*($P$1=[1]程序注册表!$F$2:$F$3000)*([1]程序注册表!$X$2:$X$3000))</f>
        <v>0</v>
      </c>
      <c r="Q435">
        <f>SUMPRODUCT(($B435=[1]程序注册表!$C$2:$C$3000)*($Q$1=[1]程序注册表!$F$2:$F$3000)*([1]程序注册表!$X$2:$X$3000))</f>
        <v>0</v>
      </c>
      <c r="R435">
        <f>SUMPRODUCT(($B435=[1]程序注册表!$C$2:$C$3000)*($R$1=[1]程序注册表!$F$2:$F$3000)*([1]程序注册表!$X$2:$X$3000))</f>
        <v>0</v>
      </c>
      <c r="S435">
        <f>SUMPRODUCT(($B435=[1]程序注册表!$C$2:$C$3000)*($S$1=[1]程序注册表!$F$2:$F$3000)*([1]程序注册表!$X$2:$X$3000))</f>
        <v>0</v>
      </c>
      <c r="T435">
        <f>SUMPRODUCT(($B435=[1]程序注册表!$C$2:$C$3000)*($T$1=[1]程序注册表!$F$2:$F$3000)*([1]程序注册表!$X$2:$X$3000))</f>
        <v>0</v>
      </c>
      <c r="U435">
        <f>SUMPRODUCT(($B435=[1]程序注册表!$C$2:$C$3000)*($U$1=[1]程序注册表!$F$2:$F$3000)*([1]程序注册表!$X$2:$X$3000))</f>
        <v>0</v>
      </c>
      <c r="V435">
        <f>SUMPRODUCT(($B435=[1]程序注册表!$C$2:$C$3000)*($V$1=[1]程序注册表!$F$2:$F$3000)*([1]程序注册表!$X$2:$X$3000))</f>
        <v>0</v>
      </c>
      <c r="W435">
        <f>SUMPRODUCT(($B435=[1]程序注册表!$C$2:$C$3000)*($W$1=[1]程序注册表!$F$2:$F$3000)*([1]程序注册表!$X$2:$X$3000))</f>
        <v>0</v>
      </c>
      <c r="X435">
        <f>SUMPRODUCT(($B435=[1]程序注册表!$C$2:$C$3000)*($X$1=[1]程序注册表!$F$2:$F$3000)*([1]程序注册表!$X$2:$X$3000))</f>
        <v>0</v>
      </c>
      <c r="Y435" s="9">
        <f t="shared" si="302"/>
        <v>0</v>
      </c>
      <c r="Z435" s="9">
        <f t="shared" si="303"/>
        <v>0</v>
      </c>
      <c r="AA435" s="9">
        <f t="shared" si="304"/>
        <v>0</v>
      </c>
      <c r="AB435" s="9">
        <f t="shared" si="305"/>
        <v>0</v>
      </c>
      <c r="AC435" s="9">
        <f t="shared" si="306"/>
        <v>0</v>
      </c>
      <c r="AD435" s="9">
        <f t="shared" si="307"/>
        <v>0</v>
      </c>
      <c r="AE435" s="9">
        <f t="shared" si="308"/>
        <v>0</v>
      </c>
      <c r="AF435" s="9">
        <f t="shared" si="309"/>
        <v>0</v>
      </c>
      <c r="AG435" s="9">
        <f t="shared" si="310"/>
        <v>0</v>
      </c>
      <c r="AH435" s="14">
        <f t="shared" si="311"/>
        <v>0</v>
      </c>
      <c r="AI435" s="14">
        <f t="shared" si="312"/>
        <v>0</v>
      </c>
      <c r="AJ435" s="14">
        <f t="shared" si="313"/>
        <v>0</v>
      </c>
      <c r="AK435" s="14">
        <f t="shared" si="314"/>
        <v>0</v>
      </c>
      <c r="AL435" s="14">
        <f t="shared" si="315"/>
        <v>0</v>
      </c>
      <c r="AM435" s="14">
        <f t="shared" si="316"/>
        <v>0</v>
      </c>
      <c r="AN435" s="14">
        <f t="shared" si="317"/>
        <v>0</v>
      </c>
      <c r="AO435" s="14">
        <f t="shared" si="318"/>
        <v>0</v>
      </c>
      <c r="AP435" s="14">
        <f t="shared" si="319"/>
        <v>0</v>
      </c>
      <c r="AQ435" s="16">
        <f t="shared" si="320"/>
        <v>0</v>
      </c>
      <c r="AR435" s="16">
        <f t="shared" si="321"/>
        <v>0</v>
      </c>
      <c r="AS435" s="16">
        <f t="shared" si="322"/>
        <v>0</v>
      </c>
      <c r="AT435" s="16">
        <f t="shared" si="323"/>
        <v>0</v>
      </c>
      <c r="AU435" s="16">
        <f t="shared" si="324"/>
        <v>0</v>
      </c>
      <c r="AV435" s="16">
        <f t="shared" si="325"/>
        <v>0</v>
      </c>
      <c r="AW435" s="16">
        <f t="shared" si="326"/>
        <v>0</v>
      </c>
      <c r="AX435" s="16">
        <f t="shared" si="327"/>
        <v>0</v>
      </c>
      <c r="AY435" s="16">
        <f t="shared" si="328"/>
        <v>0</v>
      </c>
      <c r="AZ435" s="18">
        <f t="shared" si="329"/>
        <v>0</v>
      </c>
      <c r="BA435" s="18">
        <f t="shared" si="330"/>
        <v>0</v>
      </c>
      <c r="BB435" s="18">
        <f t="shared" si="331"/>
        <v>0</v>
      </c>
      <c r="BC435" s="18">
        <f t="shared" si="332"/>
        <v>0</v>
      </c>
      <c r="BD435" s="18">
        <f t="shared" si="333"/>
        <v>0</v>
      </c>
      <c r="BE435" s="18">
        <f t="shared" si="334"/>
        <v>0</v>
      </c>
      <c r="BF435" s="18">
        <f t="shared" si="335"/>
        <v>0</v>
      </c>
      <c r="BG435" s="18">
        <f t="shared" si="336"/>
        <v>0</v>
      </c>
      <c r="BH435" s="18">
        <f t="shared" si="337"/>
        <v>0</v>
      </c>
    </row>
    <row r="436" spans="9:60" x14ac:dyDescent="0.25">
      <c r="I436" s="2">
        <f t="shared" si="298"/>
        <v>0</v>
      </c>
      <c r="J436" s="2">
        <f t="shared" si="299"/>
        <v>0</v>
      </c>
      <c r="L436" s="2">
        <f t="shared" si="300"/>
        <v>0</v>
      </c>
      <c r="M436" s="2">
        <f t="shared" si="301"/>
        <v>0</v>
      </c>
      <c r="N436">
        <f t="shared" si="297"/>
        <v>0</v>
      </c>
      <c r="O436">
        <f>SUMPRODUCT(($B436=[1]程序注册表!$C$2:$C$3000)*($O$1=[1]程序注册表!$F$2:$F$3000)*([1]程序注册表!$X$2:$X$3000))</f>
        <v>0</v>
      </c>
      <c r="P436">
        <f>SUMPRODUCT(($B436=[1]程序注册表!$C$2:$C$3000)*($P$1=[1]程序注册表!$F$2:$F$3000)*([1]程序注册表!$X$2:$X$3000))</f>
        <v>0</v>
      </c>
      <c r="Q436">
        <f>SUMPRODUCT(($B436=[1]程序注册表!$C$2:$C$3000)*($Q$1=[1]程序注册表!$F$2:$F$3000)*([1]程序注册表!$X$2:$X$3000))</f>
        <v>0</v>
      </c>
      <c r="R436">
        <f>SUMPRODUCT(($B436=[1]程序注册表!$C$2:$C$3000)*($R$1=[1]程序注册表!$F$2:$F$3000)*([1]程序注册表!$X$2:$X$3000))</f>
        <v>0</v>
      </c>
      <c r="S436">
        <f>SUMPRODUCT(($B436=[1]程序注册表!$C$2:$C$3000)*($S$1=[1]程序注册表!$F$2:$F$3000)*([1]程序注册表!$X$2:$X$3000))</f>
        <v>0</v>
      </c>
      <c r="T436">
        <f>SUMPRODUCT(($B436=[1]程序注册表!$C$2:$C$3000)*($T$1=[1]程序注册表!$F$2:$F$3000)*([1]程序注册表!$X$2:$X$3000))</f>
        <v>0</v>
      </c>
      <c r="U436">
        <f>SUMPRODUCT(($B436=[1]程序注册表!$C$2:$C$3000)*($U$1=[1]程序注册表!$F$2:$F$3000)*([1]程序注册表!$X$2:$X$3000))</f>
        <v>0</v>
      </c>
      <c r="V436">
        <f>SUMPRODUCT(($B436=[1]程序注册表!$C$2:$C$3000)*($V$1=[1]程序注册表!$F$2:$F$3000)*([1]程序注册表!$X$2:$X$3000))</f>
        <v>0</v>
      </c>
      <c r="W436">
        <f>SUMPRODUCT(($B436=[1]程序注册表!$C$2:$C$3000)*($W$1=[1]程序注册表!$F$2:$F$3000)*([1]程序注册表!$X$2:$X$3000))</f>
        <v>0</v>
      </c>
      <c r="X436">
        <f>SUMPRODUCT(($B436=[1]程序注册表!$C$2:$C$3000)*($X$1=[1]程序注册表!$F$2:$F$3000)*([1]程序注册表!$X$2:$X$3000))</f>
        <v>0</v>
      </c>
      <c r="Y436" s="9">
        <f t="shared" si="302"/>
        <v>0</v>
      </c>
      <c r="Z436" s="9">
        <f t="shared" si="303"/>
        <v>0</v>
      </c>
      <c r="AA436" s="9">
        <f t="shared" si="304"/>
        <v>0</v>
      </c>
      <c r="AB436" s="9">
        <f t="shared" si="305"/>
        <v>0</v>
      </c>
      <c r="AC436" s="9">
        <f t="shared" si="306"/>
        <v>0</v>
      </c>
      <c r="AD436" s="9">
        <f t="shared" si="307"/>
        <v>0</v>
      </c>
      <c r="AE436" s="9">
        <f t="shared" si="308"/>
        <v>0</v>
      </c>
      <c r="AF436" s="9">
        <f t="shared" si="309"/>
        <v>0</v>
      </c>
      <c r="AG436" s="9">
        <f t="shared" si="310"/>
        <v>0</v>
      </c>
      <c r="AH436" s="14">
        <f t="shared" si="311"/>
        <v>0</v>
      </c>
      <c r="AI436" s="14">
        <f t="shared" si="312"/>
        <v>0</v>
      </c>
      <c r="AJ436" s="14">
        <f t="shared" si="313"/>
        <v>0</v>
      </c>
      <c r="AK436" s="14">
        <f t="shared" si="314"/>
        <v>0</v>
      </c>
      <c r="AL436" s="14">
        <f t="shared" si="315"/>
        <v>0</v>
      </c>
      <c r="AM436" s="14">
        <f t="shared" si="316"/>
        <v>0</v>
      </c>
      <c r="AN436" s="14">
        <f t="shared" si="317"/>
        <v>0</v>
      </c>
      <c r="AO436" s="14">
        <f t="shared" si="318"/>
        <v>0</v>
      </c>
      <c r="AP436" s="14">
        <f t="shared" si="319"/>
        <v>0</v>
      </c>
      <c r="AQ436" s="16">
        <f t="shared" si="320"/>
        <v>0</v>
      </c>
      <c r="AR436" s="16">
        <f t="shared" si="321"/>
        <v>0</v>
      </c>
      <c r="AS436" s="16">
        <f t="shared" si="322"/>
        <v>0</v>
      </c>
      <c r="AT436" s="16">
        <f t="shared" si="323"/>
        <v>0</v>
      </c>
      <c r="AU436" s="16">
        <f t="shared" si="324"/>
        <v>0</v>
      </c>
      <c r="AV436" s="16">
        <f t="shared" si="325"/>
        <v>0</v>
      </c>
      <c r="AW436" s="16">
        <f t="shared" si="326"/>
        <v>0</v>
      </c>
      <c r="AX436" s="16">
        <f t="shared" si="327"/>
        <v>0</v>
      </c>
      <c r="AY436" s="16">
        <f t="shared" si="328"/>
        <v>0</v>
      </c>
      <c r="AZ436" s="18">
        <f t="shared" si="329"/>
        <v>0</v>
      </c>
      <c r="BA436" s="18">
        <f t="shared" si="330"/>
        <v>0</v>
      </c>
      <c r="BB436" s="18">
        <f t="shared" si="331"/>
        <v>0</v>
      </c>
      <c r="BC436" s="18">
        <f t="shared" si="332"/>
        <v>0</v>
      </c>
      <c r="BD436" s="18">
        <f t="shared" si="333"/>
        <v>0</v>
      </c>
      <c r="BE436" s="18">
        <f t="shared" si="334"/>
        <v>0</v>
      </c>
      <c r="BF436" s="18">
        <f t="shared" si="335"/>
        <v>0</v>
      </c>
      <c r="BG436" s="18">
        <f t="shared" si="336"/>
        <v>0</v>
      </c>
      <c r="BH436" s="18">
        <f t="shared" si="337"/>
        <v>0</v>
      </c>
    </row>
    <row r="437" spans="9:60" x14ac:dyDescent="0.25">
      <c r="I437" s="2">
        <f t="shared" si="298"/>
        <v>0</v>
      </c>
      <c r="J437" s="2">
        <f t="shared" si="299"/>
        <v>0</v>
      </c>
      <c r="L437" s="2">
        <f t="shared" si="300"/>
        <v>0</v>
      </c>
      <c r="M437" s="2">
        <f t="shared" si="301"/>
        <v>0</v>
      </c>
      <c r="N437">
        <f t="shared" si="297"/>
        <v>0</v>
      </c>
      <c r="O437">
        <f>SUMPRODUCT(($B437=[1]程序注册表!$C$2:$C$3000)*($O$1=[1]程序注册表!$F$2:$F$3000)*([1]程序注册表!$X$2:$X$3000))</f>
        <v>0</v>
      </c>
      <c r="P437">
        <f>SUMPRODUCT(($B437=[1]程序注册表!$C$2:$C$3000)*($P$1=[1]程序注册表!$F$2:$F$3000)*([1]程序注册表!$X$2:$X$3000))</f>
        <v>0</v>
      </c>
      <c r="Q437">
        <f>SUMPRODUCT(($B437=[1]程序注册表!$C$2:$C$3000)*($Q$1=[1]程序注册表!$F$2:$F$3000)*([1]程序注册表!$X$2:$X$3000))</f>
        <v>0</v>
      </c>
      <c r="R437">
        <f>SUMPRODUCT(($B437=[1]程序注册表!$C$2:$C$3000)*($R$1=[1]程序注册表!$F$2:$F$3000)*([1]程序注册表!$X$2:$X$3000))</f>
        <v>0</v>
      </c>
      <c r="S437">
        <f>SUMPRODUCT(($B437=[1]程序注册表!$C$2:$C$3000)*($S$1=[1]程序注册表!$F$2:$F$3000)*([1]程序注册表!$X$2:$X$3000))</f>
        <v>0</v>
      </c>
      <c r="T437">
        <f>SUMPRODUCT(($B437=[1]程序注册表!$C$2:$C$3000)*($T$1=[1]程序注册表!$F$2:$F$3000)*([1]程序注册表!$X$2:$X$3000))</f>
        <v>0</v>
      </c>
      <c r="U437">
        <f>SUMPRODUCT(($B437=[1]程序注册表!$C$2:$C$3000)*($U$1=[1]程序注册表!$F$2:$F$3000)*([1]程序注册表!$X$2:$X$3000))</f>
        <v>0</v>
      </c>
      <c r="V437">
        <f>SUMPRODUCT(($B437=[1]程序注册表!$C$2:$C$3000)*($V$1=[1]程序注册表!$F$2:$F$3000)*([1]程序注册表!$X$2:$X$3000))</f>
        <v>0</v>
      </c>
      <c r="W437">
        <f>SUMPRODUCT(($B437=[1]程序注册表!$C$2:$C$3000)*($W$1=[1]程序注册表!$F$2:$F$3000)*([1]程序注册表!$X$2:$X$3000))</f>
        <v>0</v>
      </c>
      <c r="X437">
        <f>SUMPRODUCT(($B437=[1]程序注册表!$C$2:$C$3000)*($X$1=[1]程序注册表!$F$2:$F$3000)*([1]程序注册表!$X$2:$X$3000))</f>
        <v>0</v>
      </c>
      <c r="Y437" s="9">
        <f t="shared" si="302"/>
        <v>0</v>
      </c>
      <c r="Z437" s="9">
        <f t="shared" si="303"/>
        <v>0</v>
      </c>
      <c r="AA437" s="9">
        <f t="shared" si="304"/>
        <v>0</v>
      </c>
      <c r="AB437" s="9">
        <f t="shared" si="305"/>
        <v>0</v>
      </c>
      <c r="AC437" s="9">
        <f t="shared" si="306"/>
        <v>0</v>
      </c>
      <c r="AD437" s="9">
        <f t="shared" si="307"/>
        <v>0</v>
      </c>
      <c r="AE437" s="9">
        <f t="shared" si="308"/>
        <v>0</v>
      </c>
      <c r="AF437" s="9">
        <f t="shared" si="309"/>
        <v>0</v>
      </c>
      <c r="AG437" s="9">
        <f t="shared" si="310"/>
        <v>0</v>
      </c>
      <c r="AH437" s="14">
        <f t="shared" si="311"/>
        <v>0</v>
      </c>
      <c r="AI437" s="14">
        <f t="shared" si="312"/>
        <v>0</v>
      </c>
      <c r="AJ437" s="14">
        <f t="shared" si="313"/>
        <v>0</v>
      </c>
      <c r="AK437" s="14">
        <f t="shared" si="314"/>
        <v>0</v>
      </c>
      <c r="AL437" s="14">
        <f t="shared" si="315"/>
        <v>0</v>
      </c>
      <c r="AM437" s="14">
        <f t="shared" si="316"/>
        <v>0</v>
      </c>
      <c r="AN437" s="14">
        <f t="shared" si="317"/>
        <v>0</v>
      </c>
      <c r="AO437" s="14">
        <f t="shared" si="318"/>
        <v>0</v>
      </c>
      <c r="AP437" s="14">
        <f t="shared" si="319"/>
        <v>0</v>
      </c>
      <c r="AQ437" s="16">
        <f t="shared" si="320"/>
        <v>0</v>
      </c>
      <c r="AR437" s="16">
        <f t="shared" si="321"/>
        <v>0</v>
      </c>
      <c r="AS437" s="16">
        <f t="shared" si="322"/>
        <v>0</v>
      </c>
      <c r="AT437" s="16">
        <f t="shared" si="323"/>
        <v>0</v>
      </c>
      <c r="AU437" s="16">
        <f t="shared" si="324"/>
        <v>0</v>
      </c>
      <c r="AV437" s="16">
        <f t="shared" si="325"/>
        <v>0</v>
      </c>
      <c r="AW437" s="16">
        <f t="shared" si="326"/>
        <v>0</v>
      </c>
      <c r="AX437" s="16">
        <f t="shared" si="327"/>
        <v>0</v>
      </c>
      <c r="AY437" s="16">
        <f t="shared" si="328"/>
        <v>0</v>
      </c>
      <c r="AZ437" s="18">
        <f t="shared" si="329"/>
        <v>0</v>
      </c>
      <c r="BA437" s="18">
        <f t="shared" si="330"/>
        <v>0</v>
      </c>
      <c r="BB437" s="18">
        <f t="shared" si="331"/>
        <v>0</v>
      </c>
      <c r="BC437" s="18">
        <f t="shared" si="332"/>
        <v>0</v>
      </c>
      <c r="BD437" s="18">
        <f t="shared" si="333"/>
        <v>0</v>
      </c>
      <c r="BE437" s="18">
        <f t="shared" si="334"/>
        <v>0</v>
      </c>
      <c r="BF437" s="18">
        <f t="shared" si="335"/>
        <v>0</v>
      </c>
      <c r="BG437" s="18">
        <f t="shared" si="336"/>
        <v>0</v>
      </c>
      <c r="BH437" s="18">
        <f t="shared" si="337"/>
        <v>0</v>
      </c>
    </row>
    <row r="438" spans="9:60" x14ac:dyDescent="0.25">
      <c r="I438" s="2">
        <f t="shared" si="298"/>
        <v>0</v>
      </c>
      <c r="J438" s="2">
        <f t="shared" si="299"/>
        <v>0</v>
      </c>
      <c r="L438" s="2">
        <f t="shared" si="300"/>
        <v>0</v>
      </c>
      <c r="M438" s="2">
        <f t="shared" si="301"/>
        <v>0</v>
      </c>
      <c r="N438">
        <f t="shared" si="297"/>
        <v>0</v>
      </c>
      <c r="O438">
        <f>SUMPRODUCT(($B438=[1]程序注册表!$C$2:$C$3000)*($O$1=[1]程序注册表!$F$2:$F$3000)*([1]程序注册表!$X$2:$X$3000))</f>
        <v>0</v>
      </c>
      <c r="P438">
        <f>SUMPRODUCT(($B438=[1]程序注册表!$C$2:$C$3000)*($P$1=[1]程序注册表!$F$2:$F$3000)*([1]程序注册表!$X$2:$X$3000))</f>
        <v>0</v>
      </c>
      <c r="Q438">
        <f>SUMPRODUCT(($B438=[1]程序注册表!$C$2:$C$3000)*($Q$1=[1]程序注册表!$F$2:$F$3000)*([1]程序注册表!$X$2:$X$3000))</f>
        <v>0</v>
      </c>
      <c r="R438">
        <f>SUMPRODUCT(($B438=[1]程序注册表!$C$2:$C$3000)*($R$1=[1]程序注册表!$F$2:$F$3000)*([1]程序注册表!$X$2:$X$3000))</f>
        <v>0</v>
      </c>
      <c r="S438">
        <f>SUMPRODUCT(($B438=[1]程序注册表!$C$2:$C$3000)*($S$1=[1]程序注册表!$F$2:$F$3000)*([1]程序注册表!$X$2:$X$3000))</f>
        <v>0</v>
      </c>
      <c r="T438">
        <f>SUMPRODUCT(($B438=[1]程序注册表!$C$2:$C$3000)*($T$1=[1]程序注册表!$F$2:$F$3000)*([1]程序注册表!$X$2:$X$3000))</f>
        <v>0</v>
      </c>
      <c r="U438">
        <f>SUMPRODUCT(($B438=[1]程序注册表!$C$2:$C$3000)*($U$1=[1]程序注册表!$F$2:$F$3000)*([1]程序注册表!$X$2:$X$3000))</f>
        <v>0</v>
      </c>
      <c r="V438">
        <f>SUMPRODUCT(($B438=[1]程序注册表!$C$2:$C$3000)*($V$1=[1]程序注册表!$F$2:$F$3000)*([1]程序注册表!$X$2:$X$3000))</f>
        <v>0</v>
      </c>
      <c r="W438">
        <f>SUMPRODUCT(($B438=[1]程序注册表!$C$2:$C$3000)*($W$1=[1]程序注册表!$F$2:$F$3000)*([1]程序注册表!$X$2:$X$3000))</f>
        <v>0</v>
      </c>
      <c r="X438">
        <f>SUMPRODUCT(($B438=[1]程序注册表!$C$2:$C$3000)*($X$1=[1]程序注册表!$F$2:$F$3000)*([1]程序注册表!$X$2:$X$3000))</f>
        <v>0</v>
      </c>
      <c r="Y438" s="9">
        <f t="shared" si="302"/>
        <v>0</v>
      </c>
      <c r="Z438" s="9">
        <f t="shared" si="303"/>
        <v>0</v>
      </c>
      <c r="AA438" s="9">
        <f t="shared" si="304"/>
        <v>0</v>
      </c>
      <c r="AB438" s="9">
        <f t="shared" si="305"/>
        <v>0</v>
      </c>
      <c r="AC438" s="9">
        <f t="shared" si="306"/>
        <v>0</v>
      </c>
      <c r="AD438" s="9">
        <f t="shared" si="307"/>
        <v>0</v>
      </c>
      <c r="AE438" s="9">
        <f t="shared" si="308"/>
        <v>0</v>
      </c>
      <c r="AF438" s="9">
        <f t="shared" si="309"/>
        <v>0</v>
      </c>
      <c r="AG438" s="9">
        <f t="shared" si="310"/>
        <v>0</v>
      </c>
      <c r="AH438" s="14">
        <f t="shared" si="311"/>
        <v>0</v>
      </c>
      <c r="AI438" s="14">
        <f t="shared" si="312"/>
        <v>0</v>
      </c>
      <c r="AJ438" s="14">
        <f t="shared" si="313"/>
        <v>0</v>
      </c>
      <c r="AK438" s="14">
        <f t="shared" si="314"/>
        <v>0</v>
      </c>
      <c r="AL438" s="14">
        <f t="shared" si="315"/>
        <v>0</v>
      </c>
      <c r="AM438" s="14">
        <f t="shared" si="316"/>
        <v>0</v>
      </c>
      <c r="AN438" s="14">
        <f t="shared" si="317"/>
        <v>0</v>
      </c>
      <c r="AO438" s="14">
        <f t="shared" si="318"/>
        <v>0</v>
      </c>
      <c r="AP438" s="14">
        <f t="shared" si="319"/>
        <v>0</v>
      </c>
      <c r="AQ438" s="16">
        <f t="shared" si="320"/>
        <v>0</v>
      </c>
      <c r="AR438" s="16">
        <f t="shared" si="321"/>
        <v>0</v>
      </c>
      <c r="AS438" s="16">
        <f t="shared" si="322"/>
        <v>0</v>
      </c>
      <c r="AT438" s="16">
        <f t="shared" si="323"/>
        <v>0</v>
      </c>
      <c r="AU438" s="16">
        <f t="shared" si="324"/>
        <v>0</v>
      </c>
      <c r="AV438" s="16">
        <f t="shared" si="325"/>
        <v>0</v>
      </c>
      <c r="AW438" s="16">
        <f t="shared" si="326"/>
        <v>0</v>
      </c>
      <c r="AX438" s="16">
        <f t="shared" si="327"/>
        <v>0</v>
      </c>
      <c r="AY438" s="16">
        <f t="shared" si="328"/>
        <v>0</v>
      </c>
      <c r="AZ438" s="18">
        <f t="shared" si="329"/>
        <v>0</v>
      </c>
      <c r="BA438" s="18">
        <f t="shared" si="330"/>
        <v>0</v>
      </c>
      <c r="BB438" s="18">
        <f t="shared" si="331"/>
        <v>0</v>
      </c>
      <c r="BC438" s="18">
        <f t="shared" si="332"/>
        <v>0</v>
      </c>
      <c r="BD438" s="18">
        <f t="shared" si="333"/>
        <v>0</v>
      </c>
      <c r="BE438" s="18">
        <f t="shared" si="334"/>
        <v>0</v>
      </c>
      <c r="BF438" s="18">
        <f t="shared" si="335"/>
        <v>0</v>
      </c>
      <c r="BG438" s="18">
        <f t="shared" si="336"/>
        <v>0</v>
      </c>
      <c r="BH438" s="18">
        <f t="shared" si="337"/>
        <v>0</v>
      </c>
    </row>
    <row r="439" spans="9:60" x14ac:dyDescent="0.25">
      <c r="I439" s="2">
        <f t="shared" si="298"/>
        <v>0</v>
      </c>
      <c r="J439" s="2">
        <f t="shared" si="299"/>
        <v>0</v>
      </c>
      <c r="L439" s="2">
        <f t="shared" si="300"/>
        <v>0</v>
      </c>
      <c r="M439" s="2">
        <f t="shared" si="301"/>
        <v>0</v>
      </c>
      <c r="N439">
        <f t="shared" si="297"/>
        <v>0</v>
      </c>
      <c r="O439">
        <f>SUMPRODUCT(($B439=[1]程序注册表!$C$2:$C$3000)*($O$1=[1]程序注册表!$F$2:$F$3000)*([1]程序注册表!$X$2:$X$3000))</f>
        <v>0</v>
      </c>
      <c r="P439">
        <f>SUMPRODUCT(($B439=[1]程序注册表!$C$2:$C$3000)*($P$1=[1]程序注册表!$F$2:$F$3000)*([1]程序注册表!$X$2:$X$3000))</f>
        <v>0</v>
      </c>
      <c r="Q439">
        <f>SUMPRODUCT(($B439=[1]程序注册表!$C$2:$C$3000)*($Q$1=[1]程序注册表!$F$2:$F$3000)*([1]程序注册表!$X$2:$X$3000))</f>
        <v>0</v>
      </c>
      <c r="R439">
        <f>SUMPRODUCT(($B439=[1]程序注册表!$C$2:$C$3000)*($R$1=[1]程序注册表!$F$2:$F$3000)*([1]程序注册表!$X$2:$X$3000))</f>
        <v>0</v>
      </c>
      <c r="S439">
        <f>SUMPRODUCT(($B439=[1]程序注册表!$C$2:$C$3000)*($S$1=[1]程序注册表!$F$2:$F$3000)*([1]程序注册表!$X$2:$X$3000))</f>
        <v>0</v>
      </c>
      <c r="T439">
        <f>SUMPRODUCT(($B439=[1]程序注册表!$C$2:$C$3000)*($T$1=[1]程序注册表!$F$2:$F$3000)*([1]程序注册表!$X$2:$X$3000))</f>
        <v>0</v>
      </c>
      <c r="U439">
        <f>SUMPRODUCT(($B439=[1]程序注册表!$C$2:$C$3000)*($U$1=[1]程序注册表!$F$2:$F$3000)*([1]程序注册表!$X$2:$X$3000))</f>
        <v>0</v>
      </c>
      <c r="V439">
        <f>SUMPRODUCT(($B439=[1]程序注册表!$C$2:$C$3000)*($V$1=[1]程序注册表!$F$2:$F$3000)*([1]程序注册表!$X$2:$X$3000))</f>
        <v>0</v>
      </c>
      <c r="W439">
        <f>SUMPRODUCT(($B439=[1]程序注册表!$C$2:$C$3000)*($W$1=[1]程序注册表!$F$2:$F$3000)*([1]程序注册表!$X$2:$X$3000))</f>
        <v>0</v>
      </c>
      <c r="X439">
        <f>SUMPRODUCT(($B439=[1]程序注册表!$C$2:$C$3000)*($X$1=[1]程序注册表!$F$2:$F$3000)*([1]程序注册表!$X$2:$X$3000))</f>
        <v>0</v>
      </c>
      <c r="Y439" s="9">
        <f t="shared" si="302"/>
        <v>0</v>
      </c>
      <c r="Z439" s="9">
        <f t="shared" si="303"/>
        <v>0</v>
      </c>
      <c r="AA439" s="9">
        <f t="shared" si="304"/>
        <v>0</v>
      </c>
      <c r="AB439" s="9">
        <f t="shared" si="305"/>
        <v>0</v>
      </c>
      <c r="AC439" s="9">
        <f t="shared" si="306"/>
        <v>0</v>
      </c>
      <c r="AD439" s="9">
        <f t="shared" si="307"/>
        <v>0</v>
      </c>
      <c r="AE439" s="9">
        <f t="shared" si="308"/>
        <v>0</v>
      </c>
      <c r="AF439" s="9">
        <f t="shared" si="309"/>
        <v>0</v>
      </c>
      <c r="AG439" s="9">
        <f t="shared" si="310"/>
        <v>0</v>
      </c>
      <c r="AH439" s="14">
        <f t="shared" si="311"/>
        <v>0</v>
      </c>
      <c r="AI439" s="14">
        <f t="shared" si="312"/>
        <v>0</v>
      </c>
      <c r="AJ439" s="14">
        <f t="shared" si="313"/>
        <v>0</v>
      </c>
      <c r="AK439" s="14">
        <f t="shared" si="314"/>
        <v>0</v>
      </c>
      <c r="AL439" s="14">
        <f t="shared" si="315"/>
        <v>0</v>
      </c>
      <c r="AM439" s="14">
        <f t="shared" si="316"/>
        <v>0</v>
      </c>
      <c r="AN439" s="14">
        <f t="shared" si="317"/>
        <v>0</v>
      </c>
      <c r="AO439" s="14">
        <f t="shared" si="318"/>
        <v>0</v>
      </c>
      <c r="AP439" s="14">
        <f t="shared" si="319"/>
        <v>0</v>
      </c>
      <c r="AQ439" s="16">
        <f t="shared" si="320"/>
        <v>0</v>
      </c>
      <c r="AR439" s="16">
        <f t="shared" si="321"/>
        <v>0</v>
      </c>
      <c r="AS439" s="16">
        <f t="shared" si="322"/>
        <v>0</v>
      </c>
      <c r="AT439" s="16">
        <f t="shared" si="323"/>
        <v>0</v>
      </c>
      <c r="AU439" s="16">
        <f t="shared" si="324"/>
        <v>0</v>
      </c>
      <c r="AV439" s="16">
        <f t="shared" si="325"/>
        <v>0</v>
      </c>
      <c r="AW439" s="16">
        <f t="shared" si="326"/>
        <v>0</v>
      </c>
      <c r="AX439" s="16">
        <f t="shared" si="327"/>
        <v>0</v>
      </c>
      <c r="AY439" s="16">
        <f t="shared" si="328"/>
        <v>0</v>
      </c>
      <c r="AZ439" s="18">
        <f t="shared" si="329"/>
        <v>0</v>
      </c>
      <c r="BA439" s="18">
        <f t="shared" si="330"/>
        <v>0</v>
      </c>
      <c r="BB439" s="18">
        <f t="shared" si="331"/>
        <v>0</v>
      </c>
      <c r="BC439" s="18">
        <f t="shared" si="332"/>
        <v>0</v>
      </c>
      <c r="BD439" s="18">
        <f t="shared" si="333"/>
        <v>0</v>
      </c>
      <c r="BE439" s="18">
        <f t="shared" si="334"/>
        <v>0</v>
      </c>
      <c r="BF439" s="18">
        <f t="shared" si="335"/>
        <v>0</v>
      </c>
      <c r="BG439" s="18">
        <f t="shared" si="336"/>
        <v>0</v>
      </c>
      <c r="BH439" s="18">
        <f t="shared" si="337"/>
        <v>0</v>
      </c>
    </row>
    <row r="440" spans="9:60" x14ac:dyDescent="0.25">
      <c r="I440" s="2">
        <f t="shared" si="298"/>
        <v>0</v>
      </c>
      <c r="J440" s="2">
        <f t="shared" si="299"/>
        <v>0</v>
      </c>
      <c r="L440" s="2">
        <f t="shared" si="300"/>
        <v>0</v>
      </c>
      <c r="M440" s="2">
        <f t="shared" si="301"/>
        <v>0</v>
      </c>
      <c r="N440">
        <f t="shared" si="297"/>
        <v>0</v>
      </c>
      <c r="O440">
        <f>SUMPRODUCT(($B440=[1]程序注册表!$C$2:$C$3000)*($O$1=[1]程序注册表!$F$2:$F$3000)*([1]程序注册表!$X$2:$X$3000))</f>
        <v>0</v>
      </c>
      <c r="P440">
        <f>SUMPRODUCT(($B440=[1]程序注册表!$C$2:$C$3000)*($P$1=[1]程序注册表!$F$2:$F$3000)*([1]程序注册表!$X$2:$X$3000))</f>
        <v>0</v>
      </c>
      <c r="Q440">
        <f>SUMPRODUCT(($B440=[1]程序注册表!$C$2:$C$3000)*($Q$1=[1]程序注册表!$F$2:$F$3000)*([1]程序注册表!$X$2:$X$3000))</f>
        <v>0</v>
      </c>
      <c r="R440">
        <f>SUMPRODUCT(($B440=[1]程序注册表!$C$2:$C$3000)*($R$1=[1]程序注册表!$F$2:$F$3000)*([1]程序注册表!$X$2:$X$3000))</f>
        <v>0</v>
      </c>
      <c r="S440">
        <f>SUMPRODUCT(($B440=[1]程序注册表!$C$2:$C$3000)*($S$1=[1]程序注册表!$F$2:$F$3000)*([1]程序注册表!$X$2:$X$3000))</f>
        <v>0</v>
      </c>
      <c r="T440">
        <f>SUMPRODUCT(($B440=[1]程序注册表!$C$2:$C$3000)*($T$1=[1]程序注册表!$F$2:$F$3000)*([1]程序注册表!$X$2:$X$3000))</f>
        <v>0</v>
      </c>
      <c r="U440">
        <f>SUMPRODUCT(($B440=[1]程序注册表!$C$2:$C$3000)*($U$1=[1]程序注册表!$F$2:$F$3000)*([1]程序注册表!$X$2:$X$3000))</f>
        <v>0</v>
      </c>
      <c r="V440">
        <f>SUMPRODUCT(($B440=[1]程序注册表!$C$2:$C$3000)*($V$1=[1]程序注册表!$F$2:$F$3000)*([1]程序注册表!$X$2:$X$3000))</f>
        <v>0</v>
      </c>
      <c r="W440">
        <f>SUMPRODUCT(($B440=[1]程序注册表!$C$2:$C$3000)*($W$1=[1]程序注册表!$F$2:$F$3000)*([1]程序注册表!$X$2:$X$3000))</f>
        <v>0</v>
      </c>
      <c r="X440">
        <f>SUMPRODUCT(($B440=[1]程序注册表!$C$2:$C$3000)*($X$1=[1]程序注册表!$F$2:$F$3000)*([1]程序注册表!$X$2:$X$3000))</f>
        <v>0</v>
      </c>
      <c r="Y440" s="9">
        <f t="shared" si="302"/>
        <v>0</v>
      </c>
      <c r="Z440" s="9">
        <f t="shared" si="303"/>
        <v>0</v>
      </c>
      <c r="AA440" s="9">
        <f t="shared" si="304"/>
        <v>0</v>
      </c>
      <c r="AB440" s="9">
        <f t="shared" si="305"/>
        <v>0</v>
      </c>
      <c r="AC440" s="9">
        <f t="shared" si="306"/>
        <v>0</v>
      </c>
      <c r="AD440" s="9">
        <f t="shared" si="307"/>
        <v>0</v>
      </c>
      <c r="AE440" s="9">
        <f t="shared" si="308"/>
        <v>0</v>
      </c>
      <c r="AF440" s="9">
        <f t="shared" si="309"/>
        <v>0</v>
      </c>
      <c r="AG440" s="9">
        <f t="shared" si="310"/>
        <v>0</v>
      </c>
      <c r="AH440" s="14">
        <f t="shared" si="311"/>
        <v>0</v>
      </c>
      <c r="AI440" s="14">
        <f t="shared" si="312"/>
        <v>0</v>
      </c>
      <c r="AJ440" s="14">
        <f t="shared" si="313"/>
        <v>0</v>
      </c>
      <c r="AK440" s="14">
        <f t="shared" si="314"/>
        <v>0</v>
      </c>
      <c r="AL440" s="14">
        <f t="shared" si="315"/>
        <v>0</v>
      </c>
      <c r="AM440" s="14">
        <f t="shared" si="316"/>
        <v>0</v>
      </c>
      <c r="AN440" s="14">
        <f t="shared" si="317"/>
        <v>0</v>
      </c>
      <c r="AO440" s="14">
        <f t="shared" si="318"/>
        <v>0</v>
      </c>
      <c r="AP440" s="14">
        <f t="shared" si="319"/>
        <v>0</v>
      </c>
      <c r="AQ440" s="16">
        <f t="shared" si="320"/>
        <v>0</v>
      </c>
      <c r="AR440" s="16">
        <f t="shared" si="321"/>
        <v>0</v>
      </c>
      <c r="AS440" s="16">
        <f t="shared" si="322"/>
        <v>0</v>
      </c>
      <c r="AT440" s="16">
        <f t="shared" si="323"/>
        <v>0</v>
      </c>
      <c r="AU440" s="16">
        <f t="shared" si="324"/>
        <v>0</v>
      </c>
      <c r="AV440" s="16">
        <f t="shared" si="325"/>
        <v>0</v>
      </c>
      <c r="AW440" s="16">
        <f t="shared" si="326"/>
        <v>0</v>
      </c>
      <c r="AX440" s="16">
        <f t="shared" si="327"/>
        <v>0</v>
      </c>
      <c r="AY440" s="16">
        <f t="shared" si="328"/>
        <v>0</v>
      </c>
      <c r="AZ440" s="18">
        <f t="shared" si="329"/>
        <v>0</v>
      </c>
      <c r="BA440" s="18">
        <f t="shared" si="330"/>
        <v>0</v>
      </c>
      <c r="BB440" s="18">
        <f t="shared" si="331"/>
        <v>0</v>
      </c>
      <c r="BC440" s="18">
        <f t="shared" si="332"/>
        <v>0</v>
      </c>
      <c r="BD440" s="18">
        <f t="shared" si="333"/>
        <v>0</v>
      </c>
      <c r="BE440" s="18">
        <f t="shared" si="334"/>
        <v>0</v>
      </c>
      <c r="BF440" s="18">
        <f t="shared" si="335"/>
        <v>0</v>
      </c>
      <c r="BG440" s="18">
        <f t="shared" si="336"/>
        <v>0</v>
      </c>
      <c r="BH440" s="18">
        <f t="shared" si="337"/>
        <v>0</v>
      </c>
    </row>
    <row r="441" spans="9:60" x14ac:dyDescent="0.25">
      <c r="I441" s="2">
        <f t="shared" si="298"/>
        <v>0</v>
      </c>
      <c r="J441" s="2">
        <f t="shared" si="299"/>
        <v>0</v>
      </c>
      <c r="L441" s="2">
        <f t="shared" si="300"/>
        <v>0</v>
      </c>
      <c r="M441" s="2">
        <f t="shared" si="301"/>
        <v>0</v>
      </c>
      <c r="N441">
        <f t="shared" ref="N441:N487" si="338">SUM(O441:X441)*C441/60-G441</f>
        <v>0</v>
      </c>
      <c r="O441">
        <f>SUMPRODUCT(($B441=[1]程序注册表!$C$2:$C$3000)*($O$1=[1]程序注册表!$F$2:$F$3000)*([1]程序注册表!$X$2:$X$3000))</f>
        <v>0</v>
      </c>
      <c r="P441">
        <f>SUMPRODUCT(($B441=[1]程序注册表!$C$2:$C$3000)*($P$1=[1]程序注册表!$F$2:$F$3000)*([1]程序注册表!$X$2:$X$3000))</f>
        <v>0</v>
      </c>
      <c r="Q441">
        <f>SUMPRODUCT(($B441=[1]程序注册表!$C$2:$C$3000)*($Q$1=[1]程序注册表!$F$2:$F$3000)*([1]程序注册表!$X$2:$X$3000))</f>
        <v>0</v>
      </c>
      <c r="R441">
        <f>SUMPRODUCT(($B441=[1]程序注册表!$C$2:$C$3000)*($R$1=[1]程序注册表!$F$2:$F$3000)*([1]程序注册表!$X$2:$X$3000))</f>
        <v>0</v>
      </c>
      <c r="S441">
        <f>SUMPRODUCT(($B441=[1]程序注册表!$C$2:$C$3000)*($S$1=[1]程序注册表!$F$2:$F$3000)*([1]程序注册表!$X$2:$X$3000))</f>
        <v>0</v>
      </c>
      <c r="T441">
        <f>SUMPRODUCT(($B441=[1]程序注册表!$C$2:$C$3000)*($T$1=[1]程序注册表!$F$2:$F$3000)*([1]程序注册表!$X$2:$X$3000))</f>
        <v>0</v>
      </c>
      <c r="U441">
        <f>SUMPRODUCT(($B441=[1]程序注册表!$C$2:$C$3000)*($U$1=[1]程序注册表!$F$2:$F$3000)*([1]程序注册表!$X$2:$X$3000))</f>
        <v>0</v>
      </c>
      <c r="V441">
        <f>SUMPRODUCT(($B441=[1]程序注册表!$C$2:$C$3000)*($V$1=[1]程序注册表!$F$2:$F$3000)*([1]程序注册表!$X$2:$X$3000))</f>
        <v>0</v>
      </c>
      <c r="W441">
        <f>SUMPRODUCT(($B441=[1]程序注册表!$C$2:$C$3000)*($W$1=[1]程序注册表!$F$2:$F$3000)*([1]程序注册表!$X$2:$X$3000))</f>
        <v>0</v>
      </c>
      <c r="X441">
        <f>SUMPRODUCT(($B441=[1]程序注册表!$C$2:$C$3000)*($X$1=[1]程序注册表!$F$2:$F$3000)*([1]程序注册表!$X$2:$X$3000))</f>
        <v>0</v>
      </c>
      <c r="Y441" s="9">
        <f t="shared" si="302"/>
        <v>0</v>
      </c>
      <c r="Z441" s="9">
        <f t="shared" si="303"/>
        <v>0</v>
      </c>
      <c r="AA441" s="9">
        <f t="shared" si="304"/>
        <v>0</v>
      </c>
      <c r="AB441" s="9">
        <f t="shared" si="305"/>
        <v>0</v>
      </c>
      <c r="AC441" s="9">
        <f t="shared" si="306"/>
        <v>0</v>
      </c>
      <c r="AD441" s="9">
        <f t="shared" si="307"/>
        <v>0</v>
      </c>
      <c r="AE441" s="9">
        <f t="shared" si="308"/>
        <v>0</v>
      </c>
      <c r="AF441" s="9">
        <f t="shared" si="309"/>
        <v>0</v>
      </c>
      <c r="AG441" s="9">
        <f t="shared" si="310"/>
        <v>0</v>
      </c>
      <c r="AH441" s="14">
        <f t="shared" si="311"/>
        <v>0</v>
      </c>
      <c r="AI441" s="14">
        <f t="shared" si="312"/>
        <v>0</v>
      </c>
      <c r="AJ441" s="14">
        <f t="shared" si="313"/>
        <v>0</v>
      </c>
      <c r="AK441" s="14">
        <f t="shared" si="314"/>
        <v>0</v>
      </c>
      <c r="AL441" s="14">
        <f t="shared" si="315"/>
        <v>0</v>
      </c>
      <c r="AM441" s="14">
        <f t="shared" si="316"/>
        <v>0</v>
      </c>
      <c r="AN441" s="14">
        <f t="shared" si="317"/>
        <v>0</v>
      </c>
      <c r="AO441" s="14">
        <f t="shared" si="318"/>
        <v>0</v>
      </c>
      <c r="AP441" s="14">
        <f t="shared" si="319"/>
        <v>0</v>
      </c>
      <c r="AQ441" s="16">
        <f t="shared" si="320"/>
        <v>0</v>
      </c>
      <c r="AR441" s="16">
        <f t="shared" si="321"/>
        <v>0</v>
      </c>
      <c r="AS441" s="16">
        <f t="shared" si="322"/>
        <v>0</v>
      </c>
      <c r="AT441" s="16">
        <f t="shared" si="323"/>
        <v>0</v>
      </c>
      <c r="AU441" s="16">
        <f t="shared" si="324"/>
        <v>0</v>
      </c>
      <c r="AV441" s="16">
        <f t="shared" si="325"/>
        <v>0</v>
      </c>
      <c r="AW441" s="16">
        <f t="shared" si="326"/>
        <v>0</v>
      </c>
      <c r="AX441" s="16">
        <f t="shared" si="327"/>
        <v>0</v>
      </c>
      <c r="AY441" s="16">
        <f t="shared" si="328"/>
        <v>0</v>
      </c>
      <c r="AZ441" s="18">
        <f t="shared" si="329"/>
        <v>0</v>
      </c>
      <c r="BA441" s="18">
        <f t="shared" si="330"/>
        <v>0</v>
      </c>
      <c r="BB441" s="18">
        <f t="shared" si="331"/>
        <v>0</v>
      </c>
      <c r="BC441" s="18">
        <f t="shared" si="332"/>
        <v>0</v>
      </c>
      <c r="BD441" s="18">
        <f t="shared" si="333"/>
        <v>0</v>
      </c>
      <c r="BE441" s="18">
        <f t="shared" si="334"/>
        <v>0</v>
      </c>
      <c r="BF441" s="18">
        <f t="shared" si="335"/>
        <v>0</v>
      </c>
      <c r="BG441" s="18">
        <f t="shared" si="336"/>
        <v>0</v>
      </c>
      <c r="BH441" s="18">
        <f t="shared" si="337"/>
        <v>0</v>
      </c>
    </row>
    <row r="442" spans="9:60" x14ac:dyDescent="0.25">
      <c r="I442" s="2">
        <f t="shared" si="298"/>
        <v>0</v>
      </c>
      <c r="J442" s="2">
        <f t="shared" si="299"/>
        <v>0</v>
      </c>
      <c r="L442" s="2">
        <f t="shared" si="300"/>
        <v>0</v>
      </c>
      <c r="M442" s="2">
        <f t="shared" si="301"/>
        <v>0</v>
      </c>
      <c r="N442">
        <f t="shared" si="338"/>
        <v>0</v>
      </c>
      <c r="O442">
        <f>SUMPRODUCT(($B442=[1]程序注册表!$C$2:$C$3000)*($O$1=[1]程序注册表!$F$2:$F$3000)*([1]程序注册表!$X$2:$X$3000))</f>
        <v>0</v>
      </c>
      <c r="P442">
        <f>SUMPRODUCT(($B442=[1]程序注册表!$C$2:$C$3000)*($P$1=[1]程序注册表!$F$2:$F$3000)*([1]程序注册表!$X$2:$X$3000))</f>
        <v>0</v>
      </c>
      <c r="Q442">
        <f>SUMPRODUCT(($B442=[1]程序注册表!$C$2:$C$3000)*($Q$1=[1]程序注册表!$F$2:$F$3000)*([1]程序注册表!$X$2:$X$3000))</f>
        <v>0</v>
      </c>
      <c r="R442">
        <f>SUMPRODUCT(($B442=[1]程序注册表!$C$2:$C$3000)*($R$1=[1]程序注册表!$F$2:$F$3000)*([1]程序注册表!$X$2:$X$3000))</f>
        <v>0</v>
      </c>
      <c r="S442">
        <f>SUMPRODUCT(($B442=[1]程序注册表!$C$2:$C$3000)*($S$1=[1]程序注册表!$F$2:$F$3000)*([1]程序注册表!$X$2:$X$3000))</f>
        <v>0</v>
      </c>
      <c r="T442">
        <f>SUMPRODUCT(($B442=[1]程序注册表!$C$2:$C$3000)*($T$1=[1]程序注册表!$F$2:$F$3000)*([1]程序注册表!$X$2:$X$3000))</f>
        <v>0</v>
      </c>
      <c r="U442">
        <f>SUMPRODUCT(($B442=[1]程序注册表!$C$2:$C$3000)*($U$1=[1]程序注册表!$F$2:$F$3000)*([1]程序注册表!$X$2:$X$3000))</f>
        <v>0</v>
      </c>
      <c r="V442">
        <f>SUMPRODUCT(($B442=[1]程序注册表!$C$2:$C$3000)*($V$1=[1]程序注册表!$F$2:$F$3000)*([1]程序注册表!$X$2:$X$3000))</f>
        <v>0</v>
      </c>
      <c r="W442">
        <f>SUMPRODUCT(($B442=[1]程序注册表!$C$2:$C$3000)*($W$1=[1]程序注册表!$F$2:$F$3000)*([1]程序注册表!$X$2:$X$3000))</f>
        <v>0</v>
      </c>
      <c r="X442">
        <f>SUMPRODUCT(($B442=[1]程序注册表!$C$2:$C$3000)*($X$1=[1]程序注册表!$F$2:$F$3000)*([1]程序注册表!$X$2:$X$3000))</f>
        <v>0</v>
      </c>
      <c r="Y442" s="9">
        <f t="shared" si="302"/>
        <v>0</v>
      </c>
      <c r="Z442" s="9">
        <f t="shared" si="303"/>
        <v>0</v>
      </c>
      <c r="AA442" s="9">
        <f t="shared" si="304"/>
        <v>0</v>
      </c>
      <c r="AB442" s="9">
        <f t="shared" si="305"/>
        <v>0</v>
      </c>
      <c r="AC442" s="9">
        <f t="shared" si="306"/>
        <v>0</v>
      </c>
      <c r="AD442" s="9">
        <f t="shared" si="307"/>
        <v>0</v>
      </c>
      <c r="AE442" s="9">
        <f t="shared" si="308"/>
        <v>0</v>
      </c>
      <c r="AF442" s="9">
        <f t="shared" si="309"/>
        <v>0</v>
      </c>
      <c r="AG442" s="9">
        <f t="shared" si="310"/>
        <v>0</v>
      </c>
      <c r="AH442" s="14">
        <f t="shared" si="311"/>
        <v>0</v>
      </c>
      <c r="AI442" s="14">
        <f t="shared" si="312"/>
        <v>0</v>
      </c>
      <c r="AJ442" s="14">
        <f t="shared" si="313"/>
        <v>0</v>
      </c>
      <c r="AK442" s="14">
        <f t="shared" si="314"/>
        <v>0</v>
      </c>
      <c r="AL442" s="14">
        <f t="shared" si="315"/>
        <v>0</v>
      </c>
      <c r="AM442" s="14">
        <f t="shared" si="316"/>
        <v>0</v>
      </c>
      <c r="AN442" s="14">
        <f t="shared" si="317"/>
        <v>0</v>
      </c>
      <c r="AO442" s="14">
        <f t="shared" si="318"/>
        <v>0</v>
      </c>
      <c r="AP442" s="14">
        <f t="shared" si="319"/>
        <v>0</v>
      </c>
      <c r="AQ442" s="16">
        <f t="shared" si="320"/>
        <v>0</v>
      </c>
      <c r="AR442" s="16">
        <f t="shared" si="321"/>
        <v>0</v>
      </c>
      <c r="AS442" s="16">
        <f t="shared" si="322"/>
        <v>0</v>
      </c>
      <c r="AT442" s="16">
        <f t="shared" si="323"/>
        <v>0</v>
      </c>
      <c r="AU442" s="16">
        <f t="shared" si="324"/>
        <v>0</v>
      </c>
      <c r="AV442" s="16">
        <f t="shared" si="325"/>
        <v>0</v>
      </c>
      <c r="AW442" s="16">
        <f t="shared" si="326"/>
        <v>0</v>
      </c>
      <c r="AX442" s="16">
        <f t="shared" si="327"/>
        <v>0</v>
      </c>
      <c r="AY442" s="16">
        <f t="shared" si="328"/>
        <v>0</v>
      </c>
      <c r="AZ442" s="18">
        <f t="shared" si="329"/>
        <v>0</v>
      </c>
      <c r="BA442" s="18">
        <f t="shared" si="330"/>
        <v>0</v>
      </c>
      <c r="BB442" s="18">
        <f t="shared" si="331"/>
        <v>0</v>
      </c>
      <c r="BC442" s="18">
        <f t="shared" si="332"/>
        <v>0</v>
      </c>
      <c r="BD442" s="18">
        <f t="shared" si="333"/>
        <v>0</v>
      </c>
      <c r="BE442" s="18">
        <f t="shared" si="334"/>
        <v>0</v>
      </c>
      <c r="BF442" s="18">
        <f t="shared" si="335"/>
        <v>0</v>
      </c>
      <c r="BG442" s="18">
        <f t="shared" si="336"/>
        <v>0</v>
      </c>
      <c r="BH442" s="18">
        <f t="shared" si="337"/>
        <v>0</v>
      </c>
    </row>
    <row r="443" spans="9:60" x14ac:dyDescent="0.25">
      <c r="I443" s="2">
        <f t="shared" si="298"/>
        <v>0</v>
      </c>
      <c r="J443" s="2">
        <f t="shared" si="299"/>
        <v>0</v>
      </c>
      <c r="L443" s="2">
        <f t="shared" si="300"/>
        <v>0</v>
      </c>
      <c r="M443" s="2">
        <f t="shared" si="301"/>
        <v>0</v>
      </c>
      <c r="N443">
        <f t="shared" si="338"/>
        <v>0</v>
      </c>
      <c r="O443">
        <f>SUMPRODUCT(($B443=[1]程序注册表!$C$2:$C$3000)*($O$1=[1]程序注册表!$F$2:$F$3000)*([1]程序注册表!$X$2:$X$3000))</f>
        <v>0</v>
      </c>
      <c r="P443">
        <f>SUMPRODUCT(($B443=[1]程序注册表!$C$2:$C$3000)*($P$1=[1]程序注册表!$F$2:$F$3000)*([1]程序注册表!$X$2:$X$3000))</f>
        <v>0</v>
      </c>
      <c r="Q443">
        <f>SUMPRODUCT(($B443=[1]程序注册表!$C$2:$C$3000)*($Q$1=[1]程序注册表!$F$2:$F$3000)*([1]程序注册表!$X$2:$X$3000))</f>
        <v>0</v>
      </c>
      <c r="R443">
        <f>SUMPRODUCT(($B443=[1]程序注册表!$C$2:$C$3000)*($R$1=[1]程序注册表!$F$2:$F$3000)*([1]程序注册表!$X$2:$X$3000))</f>
        <v>0</v>
      </c>
      <c r="S443">
        <f>SUMPRODUCT(($B443=[1]程序注册表!$C$2:$C$3000)*($S$1=[1]程序注册表!$F$2:$F$3000)*([1]程序注册表!$X$2:$X$3000))</f>
        <v>0</v>
      </c>
      <c r="T443">
        <f>SUMPRODUCT(($B443=[1]程序注册表!$C$2:$C$3000)*($T$1=[1]程序注册表!$F$2:$F$3000)*([1]程序注册表!$X$2:$X$3000))</f>
        <v>0</v>
      </c>
      <c r="U443">
        <f>SUMPRODUCT(($B443=[1]程序注册表!$C$2:$C$3000)*($U$1=[1]程序注册表!$F$2:$F$3000)*([1]程序注册表!$X$2:$X$3000))</f>
        <v>0</v>
      </c>
      <c r="V443">
        <f>SUMPRODUCT(($B443=[1]程序注册表!$C$2:$C$3000)*($V$1=[1]程序注册表!$F$2:$F$3000)*([1]程序注册表!$X$2:$X$3000))</f>
        <v>0</v>
      </c>
      <c r="W443">
        <f>SUMPRODUCT(($B443=[1]程序注册表!$C$2:$C$3000)*($W$1=[1]程序注册表!$F$2:$F$3000)*([1]程序注册表!$X$2:$X$3000))</f>
        <v>0</v>
      </c>
      <c r="X443">
        <f>SUMPRODUCT(($B443=[1]程序注册表!$C$2:$C$3000)*($X$1=[1]程序注册表!$F$2:$F$3000)*([1]程序注册表!$X$2:$X$3000))</f>
        <v>0</v>
      </c>
      <c r="Y443" s="9">
        <f t="shared" si="302"/>
        <v>0</v>
      </c>
      <c r="Z443" s="9">
        <f t="shared" si="303"/>
        <v>0</v>
      </c>
      <c r="AA443" s="9">
        <f t="shared" si="304"/>
        <v>0</v>
      </c>
      <c r="AB443" s="9">
        <f t="shared" si="305"/>
        <v>0</v>
      </c>
      <c r="AC443" s="9">
        <f t="shared" si="306"/>
        <v>0</v>
      </c>
      <c r="AD443" s="9">
        <f t="shared" si="307"/>
        <v>0</v>
      </c>
      <c r="AE443" s="9">
        <f t="shared" si="308"/>
        <v>0</v>
      </c>
      <c r="AF443" s="9">
        <f t="shared" si="309"/>
        <v>0</v>
      </c>
      <c r="AG443" s="9">
        <f t="shared" si="310"/>
        <v>0</v>
      </c>
      <c r="AH443" s="14">
        <f t="shared" si="311"/>
        <v>0</v>
      </c>
      <c r="AI443" s="14">
        <f t="shared" si="312"/>
        <v>0</v>
      </c>
      <c r="AJ443" s="14">
        <f t="shared" si="313"/>
        <v>0</v>
      </c>
      <c r="AK443" s="14">
        <f t="shared" si="314"/>
        <v>0</v>
      </c>
      <c r="AL443" s="14">
        <f t="shared" si="315"/>
        <v>0</v>
      </c>
      <c r="AM443" s="14">
        <f t="shared" si="316"/>
        <v>0</v>
      </c>
      <c r="AN443" s="14">
        <f t="shared" si="317"/>
        <v>0</v>
      </c>
      <c r="AO443" s="14">
        <f t="shared" si="318"/>
        <v>0</v>
      </c>
      <c r="AP443" s="14">
        <f t="shared" si="319"/>
        <v>0</v>
      </c>
      <c r="AQ443" s="16">
        <f t="shared" si="320"/>
        <v>0</v>
      </c>
      <c r="AR443" s="16">
        <f t="shared" si="321"/>
        <v>0</v>
      </c>
      <c r="AS443" s="16">
        <f t="shared" si="322"/>
        <v>0</v>
      </c>
      <c r="AT443" s="16">
        <f t="shared" si="323"/>
        <v>0</v>
      </c>
      <c r="AU443" s="16">
        <f t="shared" si="324"/>
        <v>0</v>
      </c>
      <c r="AV443" s="16">
        <f t="shared" si="325"/>
        <v>0</v>
      </c>
      <c r="AW443" s="16">
        <f t="shared" si="326"/>
        <v>0</v>
      </c>
      <c r="AX443" s="16">
        <f t="shared" si="327"/>
        <v>0</v>
      </c>
      <c r="AY443" s="16">
        <f t="shared" si="328"/>
        <v>0</v>
      </c>
      <c r="AZ443" s="18">
        <f t="shared" si="329"/>
        <v>0</v>
      </c>
      <c r="BA443" s="18">
        <f t="shared" si="330"/>
        <v>0</v>
      </c>
      <c r="BB443" s="18">
        <f t="shared" si="331"/>
        <v>0</v>
      </c>
      <c r="BC443" s="18">
        <f t="shared" si="332"/>
        <v>0</v>
      </c>
      <c r="BD443" s="18">
        <f t="shared" si="333"/>
        <v>0</v>
      </c>
      <c r="BE443" s="18">
        <f t="shared" si="334"/>
        <v>0</v>
      </c>
      <c r="BF443" s="18">
        <f t="shared" si="335"/>
        <v>0</v>
      </c>
      <c r="BG443" s="18">
        <f t="shared" si="336"/>
        <v>0</v>
      </c>
      <c r="BH443" s="18">
        <f t="shared" si="337"/>
        <v>0</v>
      </c>
    </row>
    <row r="444" spans="9:60" x14ac:dyDescent="0.25">
      <c r="I444" s="2">
        <f t="shared" si="298"/>
        <v>0</v>
      </c>
      <c r="J444" s="2">
        <f t="shared" si="299"/>
        <v>0</v>
      </c>
      <c r="L444" s="2">
        <f t="shared" si="300"/>
        <v>0</v>
      </c>
      <c r="M444" s="2">
        <f t="shared" si="301"/>
        <v>0</v>
      </c>
      <c r="N444">
        <f t="shared" si="338"/>
        <v>0</v>
      </c>
      <c r="O444">
        <f>SUMPRODUCT(($B444=[1]程序注册表!$C$2:$C$3000)*($O$1=[1]程序注册表!$F$2:$F$3000)*([1]程序注册表!$X$2:$X$3000))</f>
        <v>0</v>
      </c>
      <c r="P444">
        <f>SUMPRODUCT(($B444=[1]程序注册表!$C$2:$C$3000)*($P$1=[1]程序注册表!$F$2:$F$3000)*([1]程序注册表!$X$2:$X$3000))</f>
        <v>0</v>
      </c>
      <c r="Q444">
        <f>SUMPRODUCT(($B444=[1]程序注册表!$C$2:$C$3000)*($Q$1=[1]程序注册表!$F$2:$F$3000)*([1]程序注册表!$X$2:$X$3000))</f>
        <v>0</v>
      </c>
      <c r="R444">
        <f>SUMPRODUCT(($B444=[1]程序注册表!$C$2:$C$3000)*($R$1=[1]程序注册表!$F$2:$F$3000)*([1]程序注册表!$X$2:$X$3000))</f>
        <v>0</v>
      </c>
      <c r="S444">
        <f>SUMPRODUCT(($B444=[1]程序注册表!$C$2:$C$3000)*($S$1=[1]程序注册表!$F$2:$F$3000)*([1]程序注册表!$X$2:$X$3000))</f>
        <v>0</v>
      </c>
      <c r="T444">
        <f>SUMPRODUCT(($B444=[1]程序注册表!$C$2:$C$3000)*($T$1=[1]程序注册表!$F$2:$F$3000)*([1]程序注册表!$X$2:$X$3000))</f>
        <v>0</v>
      </c>
      <c r="U444">
        <f>SUMPRODUCT(($B444=[1]程序注册表!$C$2:$C$3000)*($U$1=[1]程序注册表!$F$2:$F$3000)*([1]程序注册表!$X$2:$X$3000))</f>
        <v>0</v>
      </c>
      <c r="V444">
        <f>SUMPRODUCT(($B444=[1]程序注册表!$C$2:$C$3000)*($V$1=[1]程序注册表!$F$2:$F$3000)*([1]程序注册表!$X$2:$X$3000))</f>
        <v>0</v>
      </c>
      <c r="W444">
        <f>SUMPRODUCT(($B444=[1]程序注册表!$C$2:$C$3000)*($W$1=[1]程序注册表!$F$2:$F$3000)*([1]程序注册表!$X$2:$X$3000))</f>
        <v>0</v>
      </c>
      <c r="X444">
        <f>SUMPRODUCT(($B444=[1]程序注册表!$C$2:$C$3000)*($X$1=[1]程序注册表!$F$2:$F$3000)*([1]程序注册表!$X$2:$X$3000))</f>
        <v>0</v>
      </c>
      <c r="Y444" s="9">
        <f t="shared" si="302"/>
        <v>0</v>
      </c>
      <c r="Z444" s="9">
        <f t="shared" si="303"/>
        <v>0</v>
      </c>
      <c r="AA444" s="9">
        <f t="shared" si="304"/>
        <v>0</v>
      </c>
      <c r="AB444" s="9">
        <f t="shared" si="305"/>
        <v>0</v>
      </c>
      <c r="AC444" s="9">
        <f t="shared" si="306"/>
        <v>0</v>
      </c>
      <c r="AD444" s="9">
        <f t="shared" si="307"/>
        <v>0</v>
      </c>
      <c r="AE444" s="9">
        <f t="shared" si="308"/>
        <v>0</v>
      </c>
      <c r="AF444" s="9">
        <f t="shared" si="309"/>
        <v>0</v>
      </c>
      <c r="AG444" s="9">
        <f t="shared" si="310"/>
        <v>0</v>
      </c>
      <c r="AH444" s="14">
        <f t="shared" si="311"/>
        <v>0</v>
      </c>
      <c r="AI444" s="14">
        <f t="shared" si="312"/>
        <v>0</v>
      </c>
      <c r="AJ444" s="14">
        <f t="shared" si="313"/>
        <v>0</v>
      </c>
      <c r="AK444" s="14">
        <f t="shared" si="314"/>
        <v>0</v>
      </c>
      <c r="AL444" s="14">
        <f t="shared" si="315"/>
        <v>0</v>
      </c>
      <c r="AM444" s="14">
        <f t="shared" si="316"/>
        <v>0</v>
      </c>
      <c r="AN444" s="14">
        <f t="shared" si="317"/>
        <v>0</v>
      </c>
      <c r="AO444" s="14">
        <f t="shared" si="318"/>
        <v>0</v>
      </c>
      <c r="AP444" s="14">
        <f t="shared" si="319"/>
        <v>0</v>
      </c>
      <c r="AQ444" s="16">
        <f t="shared" si="320"/>
        <v>0</v>
      </c>
      <c r="AR444" s="16">
        <f t="shared" si="321"/>
        <v>0</v>
      </c>
      <c r="AS444" s="16">
        <f t="shared" si="322"/>
        <v>0</v>
      </c>
      <c r="AT444" s="16">
        <f t="shared" si="323"/>
        <v>0</v>
      </c>
      <c r="AU444" s="16">
        <f t="shared" si="324"/>
        <v>0</v>
      </c>
      <c r="AV444" s="16">
        <f t="shared" si="325"/>
        <v>0</v>
      </c>
      <c r="AW444" s="16">
        <f t="shared" si="326"/>
        <v>0</v>
      </c>
      <c r="AX444" s="16">
        <f t="shared" si="327"/>
        <v>0</v>
      </c>
      <c r="AY444" s="16">
        <f t="shared" si="328"/>
        <v>0</v>
      </c>
      <c r="AZ444" s="18">
        <f t="shared" si="329"/>
        <v>0</v>
      </c>
      <c r="BA444" s="18">
        <f t="shared" si="330"/>
        <v>0</v>
      </c>
      <c r="BB444" s="18">
        <f t="shared" si="331"/>
        <v>0</v>
      </c>
      <c r="BC444" s="18">
        <f t="shared" si="332"/>
        <v>0</v>
      </c>
      <c r="BD444" s="18">
        <f t="shared" si="333"/>
        <v>0</v>
      </c>
      <c r="BE444" s="18">
        <f t="shared" si="334"/>
        <v>0</v>
      </c>
      <c r="BF444" s="18">
        <f t="shared" si="335"/>
        <v>0</v>
      </c>
      <c r="BG444" s="18">
        <f t="shared" si="336"/>
        <v>0</v>
      </c>
      <c r="BH444" s="18">
        <f t="shared" si="337"/>
        <v>0</v>
      </c>
    </row>
    <row r="445" spans="9:60" x14ac:dyDescent="0.25">
      <c r="I445" s="2">
        <f t="shared" si="298"/>
        <v>0</v>
      </c>
      <c r="J445" s="2">
        <f t="shared" si="299"/>
        <v>0</v>
      </c>
      <c r="L445" s="2">
        <f t="shared" si="300"/>
        <v>0</v>
      </c>
      <c r="M445" s="2">
        <f t="shared" si="301"/>
        <v>0</v>
      </c>
      <c r="N445">
        <f t="shared" si="338"/>
        <v>0</v>
      </c>
      <c r="O445">
        <f>SUMPRODUCT(($B445=[1]程序注册表!$C$2:$C$3000)*($O$1=[1]程序注册表!$F$2:$F$3000)*([1]程序注册表!$X$2:$X$3000))</f>
        <v>0</v>
      </c>
      <c r="P445">
        <f>SUMPRODUCT(($B445=[1]程序注册表!$C$2:$C$3000)*($P$1=[1]程序注册表!$F$2:$F$3000)*([1]程序注册表!$X$2:$X$3000))</f>
        <v>0</v>
      </c>
      <c r="Q445">
        <f>SUMPRODUCT(($B445=[1]程序注册表!$C$2:$C$3000)*($Q$1=[1]程序注册表!$F$2:$F$3000)*([1]程序注册表!$X$2:$X$3000))</f>
        <v>0</v>
      </c>
      <c r="R445">
        <f>SUMPRODUCT(($B445=[1]程序注册表!$C$2:$C$3000)*($R$1=[1]程序注册表!$F$2:$F$3000)*([1]程序注册表!$X$2:$X$3000))</f>
        <v>0</v>
      </c>
      <c r="S445">
        <f>SUMPRODUCT(($B445=[1]程序注册表!$C$2:$C$3000)*($S$1=[1]程序注册表!$F$2:$F$3000)*([1]程序注册表!$X$2:$X$3000))</f>
        <v>0</v>
      </c>
      <c r="T445">
        <f>SUMPRODUCT(($B445=[1]程序注册表!$C$2:$C$3000)*($T$1=[1]程序注册表!$F$2:$F$3000)*([1]程序注册表!$X$2:$X$3000))</f>
        <v>0</v>
      </c>
      <c r="U445">
        <f>SUMPRODUCT(($B445=[1]程序注册表!$C$2:$C$3000)*($U$1=[1]程序注册表!$F$2:$F$3000)*([1]程序注册表!$X$2:$X$3000))</f>
        <v>0</v>
      </c>
      <c r="V445">
        <f>SUMPRODUCT(($B445=[1]程序注册表!$C$2:$C$3000)*($V$1=[1]程序注册表!$F$2:$F$3000)*([1]程序注册表!$X$2:$X$3000))</f>
        <v>0</v>
      </c>
      <c r="W445">
        <f>SUMPRODUCT(($B445=[1]程序注册表!$C$2:$C$3000)*($W$1=[1]程序注册表!$F$2:$F$3000)*([1]程序注册表!$X$2:$X$3000))</f>
        <v>0</v>
      </c>
      <c r="X445">
        <f>SUMPRODUCT(($B445=[1]程序注册表!$C$2:$C$3000)*($X$1=[1]程序注册表!$F$2:$F$3000)*([1]程序注册表!$X$2:$X$3000))</f>
        <v>0</v>
      </c>
      <c r="Y445" s="9">
        <f t="shared" si="302"/>
        <v>0</v>
      </c>
      <c r="Z445" s="9">
        <f t="shared" si="303"/>
        <v>0</v>
      </c>
      <c r="AA445" s="9">
        <f t="shared" si="304"/>
        <v>0</v>
      </c>
      <c r="AB445" s="9">
        <f t="shared" si="305"/>
        <v>0</v>
      </c>
      <c r="AC445" s="9">
        <f t="shared" si="306"/>
        <v>0</v>
      </c>
      <c r="AD445" s="9">
        <f t="shared" si="307"/>
        <v>0</v>
      </c>
      <c r="AE445" s="9">
        <f t="shared" si="308"/>
        <v>0</v>
      </c>
      <c r="AF445" s="9">
        <f t="shared" si="309"/>
        <v>0</v>
      </c>
      <c r="AG445" s="9">
        <f t="shared" si="310"/>
        <v>0</v>
      </c>
      <c r="AH445" s="14">
        <f t="shared" si="311"/>
        <v>0</v>
      </c>
      <c r="AI445" s="14">
        <f t="shared" si="312"/>
        <v>0</v>
      </c>
      <c r="AJ445" s="14">
        <f t="shared" si="313"/>
        <v>0</v>
      </c>
      <c r="AK445" s="14">
        <f t="shared" si="314"/>
        <v>0</v>
      </c>
      <c r="AL445" s="14">
        <f t="shared" si="315"/>
        <v>0</v>
      </c>
      <c r="AM445" s="14">
        <f t="shared" si="316"/>
        <v>0</v>
      </c>
      <c r="AN445" s="14">
        <f t="shared" si="317"/>
        <v>0</v>
      </c>
      <c r="AO445" s="14">
        <f t="shared" si="318"/>
        <v>0</v>
      </c>
      <c r="AP445" s="14">
        <f t="shared" si="319"/>
        <v>0</v>
      </c>
      <c r="AQ445" s="16">
        <f t="shared" si="320"/>
        <v>0</v>
      </c>
      <c r="AR445" s="16">
        <f t="shared" si="321"/>
        <v>0</v>
      </c>
      <c r="AS445" s="16">
        <f t="shared" si="322"/>
        <v>0</v>
      </c>
      <c r="AT445" s="16">
        <f t="shared" si="323"/>
        <v>0</v>
      </c>
      <c r="AU445" s="16">
        <f t="shared" si="324"/>
        <v>0</v>
      </c>
      <c r="AV445" s="16">
        <f t="shared" si="325"/>
        <v>0</v>
      </c>
      <c r="AW445" s="16">
        <f t="shared" si="326"/>
        <v>0</v>
      </c>
      <c r="AX445" s="16">
        <f t="shared" si="327"/>
        <v>0</v>
      </c>
      <c r="AY445" s="16">
        <f t="shared" si="328"/>
        <v>0</v>
      </c>
      <c r="AZ445" s="18">
        <f t="shared" si="329"/>
        <v>0</v>
      </c>
      <c r="BA445" s="18">
        <f t="shared" si="330"/>
        <v>0</v>
      </c>
      <c r="BB445" s="18">
        <f t="shared" si="331"/>
        <v>0</v>
      </c>
      <c r="BC445" s="18">
        <f t="shared" si="332"/>
        <v>0</v>
      </c>
      <c r="BD445" s="18">
        <f t="shared" si="333"/>
        <v>0</v>
      </c>
      <c r="BE445" s="18">
        <f t="shared" si="334"/>
        <v>0</v>
      </c>
      <c r="BF445" s="18">
        <f t="shared" si="335"/>
        <v>0</v>
      </c>
      <c r="BG445" s="18">
        <f t="shared" si="336"/>
        <v>0</v>
      </c>
      <c r="BH445" s="18">
        <f t="shared" si="337"/>
        <v>0</v>
      </c>
    </row>
    <row r="446" spans="9:60" x14ac:dyDescent="0.25">
      <c r="I446" s="2">
        <f t="shared" si="298"/>
        <v>0</v>
      </c>
      <c r="J446" s="2">
        <f t="shared" si="299"/>
        <v>0</v>
      </c>
      <c r="L446" s="2">
        <f t="shared" si="300"/>
        <v>0</v>
      </c>
      <c r="M446" s="2">
        <f t="shared" si="301"/>
        <v>0</v>
      </c>
      <c r="N446">
        <f t="shared" si="338"/>
        <v>0</v>
      </c>
      <c r="O446">
        <f>SUMPRODUCT(($B446=[1]程序注册表!$C$2:$C$3000)*($O$1=[1]程序注册表!$F$2:$F$3000)*([1]程序注册表!$X$2:$X$3000))</f>
        <v>0</v>
      </c>
      <c r="P446">
        <f>SUMPRODUCT(($B446=[1]程序注册表!$C$2:$C$3000)*($P$1=[1]程序注册表!$F$2:$F$3000)*([1]程序注册表!$X$2:$X$3000))</f>
        <v>0</v>
      </c>
      <c r="Q446">
        <f>SUMPRODUCT(($B446=[1]程序注册表!$C$2:$C$3000)*($Q$1=[1]程序注册表!$F$2:$F$3000)*([1]程序注册表!$X$2:$X$3000))</f>
        <v>0</v>
      </c>
      <c r="R446">
        <f>SUMPRODUCT(($B446=[1]程序注册表!$C$2:$C$3000)*($R$1=[1]程序注册表!$F$2:$F$3000)*([1]程序注册表!$X$2:$X$3000))</f>
        <v>0</v>
      </c>
      <c r="S446">
        <f>SUMPRODUCT(($B446=[1]程序注册表!$C$2:$C$3000)*($S$1=[1]程序注册表!$F$2:$F$3000)*([1]程序注册表!$X$2:$X$3000))</f>
        <v>0</v>
      </c>
      <c r="T446">
        <f>SUMPRODUCT(($B446=[1]程序注册表!$C$2:$C$3000)*($T$1=[1]程序注册表!$F$2:$F$3000)*([1]程序注册表!$X$2:$X$3000))</f>
        <v>0</v>
      </c>
      <c r="U446">
        <f>SUMPRODUCT(($B446=[1]程序注册表!$C$2:$C$3000)*($U$1=[1]程序注册表!$F$2:$F$3000)*([1]程序注册表!$X$2:$X$3000))</f>
        <v>0</v>
      </c>
      <c r="V446">
        <f>SUMPRODUCT(($B446=[1]程序注册表!$C$2:$C$3000)*($V$1=[1]程序注册表!$F$2:$F$3000)*([1]程序注册表!$X$2:$X$3000))</f>
        <v>0</v>
      </c>
      <c r="W446">
        <f>SUMPRODUCT(($B446=[1]程序注册表!$C$2:$C$3000)*($W$1=[1]程序注册表!$F$2:$F$3000)*([1]程序注册表!$X$2:$X$3000))</f>
        <v>0</v>
      </c>
      <c r="X446">
        <f>SUMPRODUCT(($B446=[1]程序注册表!$C$2:$C$3000)*($X$1=[1]程序注册表!$F$2:$F$3000)*([1]程序注册表!$X$2:$X$3000))</f>
        <v>0</v>
      </c>
      <c r="Y446" s="9">
        <f t="shared" si="302"/>
        <v>0</v>
      </c>
      <c r="Z446" s="9">
        <f t="shared" si="303"/>
        <v>0</v>
      </c>
      <c r="AA446" s="9">
        <f t="shared" si="304"/>
        <v>0</v>
      </c>
      <c r="AB446" s="9">
        <f t="shared" si="305"/>
        <v>0</v>
      </c>
      <c r="AC446" s="9">
        <f t="shared" si="306"/>
        <v>0</v>
      </c>
      <c r="AD446" s="9">
        <f t="shared" si="307"/>
        <v>0</v>
      </c>
      <c r="AE446" s="9">
        <f t="shared" si="308"/>
        <v>0</v>
      </c>
      <c r="AF446" s="9">
        <f t="shared" si="309"/>
        <v>0</v>
      </c>
      <c r="AG446" s="9">
        <f t="shared" si="310"/>
        <v>0</v>
      </c>
      <c r="AH446" s="14">
        <f t="shared" si="311"/>
        <v>0</v>
      </c>
      <c r="AI446" s="14">
        <f t="shared" si="312"/>
        <v>0</v>
      </c>
      <c r="AJ446" s="14">
        <f t="shared" si="313"/>
        <v>0</v>
      </c>
      <c r="AK446" s="14">
        <f t="shared" si="314"/>
        <v>0</v>
      </c>
      <c r="AL446" s="14">
        <f t="shared" si="315"/>
        <v>0</v>
      </c>
      <c r="AM446" s="14">
        <f t="shared" si="316"/>
        <v>0</v>
      </c>
      <c r="AN446" s="14">
        <f t="shared" si="317"/>
        <v>0</v>
      </c>
      <c r="AO446" s="14">
        <f t="shared" si="318"/>
        <v>0</v>
      </c>
      <c r="AP446" s="14">
        <f t="shared" si="319"/>
        <v>0</v>
      </c>
      <c r="AQ446" s="16">
        <f t="shared" si="320"/>
        <v>0</v>
      </c>
      <c r="AR446" s="16">
        <f t="shared" si="321"/>
        <v>0</v>
      </c>
      <c r="AS446" s="16">
        <f t="shared" si="322"/>
        <v>0</v>
      </c>
      <c r="AT446" s="16">
        <f t="shared" si="323"/>
        <v>0</v>
      </c>
      <c r="AU446" s="16">
        <f t="shared" si="324"/>
        <v>0</v>
      </c>
      <c r="AV446" s="16">
        <f t="shared" si="325"/>
        <v>0</v>
      </c>
      <c r="AW446" s="16">
        <f t="shared" si="326"/>
        <v>0</v>
      </c>
      <c r="AX446" s="16">
        <f t="shared" si="327"/>
        <v>0</v>
      </c>
      <c r="AY446" s="16">
        <f t="shared" si="328"/>
        <v>0</v>
      </c>
      <c r="AZ446" s="18">
        <f t="shared" si="329"/>
        <v>0</v>
      </c>
      <c r="BA446" s="18">
        <f t="shared" si="330"/>
        <v>0</v>
      </c>
      <c r="BB446" s="18">
        <f t="shared" si="331"/>
        <v>0</v>
      </c>
      <c r="BC446" s="18">
        <f t="shared" si="332"/>
        <v>0</v>
      </c>
      <c r="BD446" s="18">
        <f t="shared" si="333"/>
        <v>0</v>
      </c>
      <c r="BE446" s="18">
        <f t="shared" si="334"/>
        <v>0</v>
      </c>
      <c r="BF446" s="18">
        <f t="shared" si="335"/>
        <v>0</v>
      </c>
      <c r="BG446" s="18">
        <f t="shared" si="336"/>
        <v>0</v>
      </c>
      <c r="BH446" s="18">
        <f t="shared" si="337"/>
        <v>0</v>
      </c>
    </row>
    <row r="447" spans="9:60" x14ac:dyDescent="0.25">
      <c r="I447" s="2">
        <f t="shared" si="298"/>
        <v>0</v>
      </c>
      <c r="J447" s="2">
        <f t="shared" si="299"/>
        <v>0</v>
      </c>
      <c r="L447" s="2">
        <f t="shared" si="300"/>
        <v>0</v>
      </c>
      <c r="M447" s="2">
        <f t="shared" si="301"/>
        <v>0</v>
      </c>
      <c r="N447">
        <f t="shared" si="338"/>
        <v>0</v>
      </c>
      <c r="O447">
        <f>SUMPRODUCT(($B447=[1]程序注册表!$C$2:$C$3000)*($O$1=[1]程序注册表!$F$2:$F$3000)*([1]程序注册表!$X$2:$X$3000))</f>
        <v>0</v>
      </c>
      <c r="P447">
        <f>SUMPRODUCT(($B447=[1]程序注册表!$C$2:$C$3000)*($P$1=[1]程序注册表!$F$2:$F$3000)*([1]程序注册表!$X$2:$X$3000))</f>
        <v>0</v>
      </c>
      <c r="Q447">
        <f>SUMPRODUCT(($B447=[1]程序注册表!$C$2:$C$3000)*($Q$1=[1]程序注册表!$F$2:$F$3000)*([1]程序注册表!$X$2:$X$3000))</f>
        <v>0</v>
      </c>
      <c r="R447">
        <f>SUMPRODUCT(($B447=[1]程序注册表!$C$2:$C$3000)*($R$1=[1]程序注册表!$F$2:$F$3000)*([1]程序注册表!$X$2:$X$3000))</f>
        <v>0</v>
      </c>
      <c r="S447">
        <f>SUMPRODUCT(($B447=[1]程序注册表!$C$2:$C$3000)*($S$1=[1]程序注册表!$F$2:$F$3000)*([1]程序注册表!$X$2:$X$3000))</f>
        <v>0</v>
      </c>
      <c r="T447">
        <f>SUMPRODUCT(($B447=[1]程序注册表!$C$2:$C$3000)*($T$1=[1]程序注册表!$F$2:$F$3000)*([1]程序注册表!$X$2:$X$3000))</f>
        <v>0</v>
      </c>
      <c r="U447">
        <f>SUMPRODUCT(($B447=[1]程序注册表!$C$2:$C$3000)*($U$1=[1]程序注册表!$F$2:$F$3000)*([1]程序注册表!$X$2:$X$3000))</f>
        <v>0</v>
      </c>
      <c r="V447">
        <f>SUMPRODUCT(($B447=[1]程序注册表!$C$2:$C$3000)*($V$1=[1]程序注册表!$F$2:$F$3000)*([1]程序注册表!$X$2:$X$3000))</f>
        <v>0</v>
      </c>
      <c r="W447">
        <f>SUMPRODUCT(($B447=[1]程序注册表!$C$2:$C$3000)*($W$1=[1]程序注册表!$F$2:$F$3000)*([1]程序注册表!$X$2:$X$3000))</f>
        <v>0</v>
      </c>
      <c r="X447">
        <f>SUMPRODUCT(($B447=[1]程序注册表!$C$2:$C$3000)*($X$1=[1]程序注册表!$F$2:$F$3000)*([1]程序注册表!$X$2:$X$3000))</f>
        <v>0</v>
      </c>
      <c r="Y447" s="9">
        <f t="shared" si="302"/>
        <v>0</v>
      </c>
      <c r="Z447" s="9">
        <f t="shared" si="303"/>
        <v>0</v>
      </c>
      <c r="AA447" s="9">
        <f t="shared" si="304"/>
        <v>0</v>
      </c>
      <c r="AB447" s="9">
        <f t="shared" si="305"/>
        <v>0</v>
      </c>
      <c r="AC447" s="9">
        <f t="shared" si="306"/>
        <v>0</v>
      </c>
      <c r="AD447" s="9">
        <f t="shared" si="307"/>
        <v>0</v>
      </c>
      <c r="AE447" s="9">
        <f t="shared" si="308"/>
        <v>0</v>
      </c>
      <c r="AF447" s="9">
        <f t="shared" si="309"/>
        <v>0</v>
      </c>
      <c r="AG447" s="9">
        <f t="shared" si="310"/>
        <v>0</v>
      </c>
      <c r="AH447" s="14">
        <f t="shared" si="311"/>
        <v>0</v>
      </c>
      <c r="AI447" s="14">
        <f t="shared" si="312"/>
        <v>0</v>
      </c>
      <c r="AJ447" s="14">
        <f t="shared" si="313"/>
        <v>0</v>
      </c>
      <c r="AK447" s="14">
        <f t="shared" si="314"/>
        <v>0</v>
      </c>
      <c r="AL447" s="14">
        <f t="shared" si="315"/>
        <v>0</v>
      </c>
      <c r="AM447" s="14">
        <f t="shared" si="316"/>
        <v>0</v>
      </c>
      <c r="AN447" s="14">
        <f t="shared" si="317"/>
        <v>0</v>
      </c>
      <c r="AO447" s="14">
        <f t="shared" si="318"/>
        <v>0</v>
      </c>
      <c r="AP447" s="14">
        <f t="shared" si="319"/>
        <v>0</v>
      </c>
      <c r="AQ447" s="16">
        <f t="shared" si="320"/>
        <v>0</v>
      </c>
      <c r="AR447" s="16">
        <f t="shared" si="321"/>
        <v>0</v>
      </c>
      <c r="AS447" s="16">
        <f t="shared" si="322"/>
        <v>0</v>
      </c>
      <c r="AT447" s="16">
        <f t="shared" si="323"/>
        <v>0</v>
      </c>
      <c r="AU447" s="16">
        <f t="shared" si="324"/>
        <v>0</v>
      </c>
      <c r="AV447" s="16">
        <f t="shared" si="325"/>
        <v>0</v>
      </c>
      <c r="AW447" s="16">
        <f t="shared" si="326"/>
        <v>0</v>
      </c>
      <c r="AX447" s="16">
        <f t="shared" si="327"/>
        <v>0</v>
      </c>
      <c r="AY447" s="16">
        <f t="shared" si="328"/>
        <v>0</v>
      </c>
      <c r="AZ447" s="18">
        <f t="shared" si="329"/>
        <v>0</v>
      </c>
      <c r="BA447" s="18">
        <f t="shared" si="330"/>
        <v>0</v>
      </c>
      <c r="BB447" s="18">
        <f t="shared" si="331"/>
        <v>0</v>
      </c>
      <c r="BC447" s="18">
        <f t="shared" si="332"/>
        <v>0</v>
      </c>
      <c r="BD447" s="18">
        <f t="shared" si="333"/>
        <v>0</v>
      </c>
      <c r="BE447" s="18">
        <f t="shared" si="334"/>
        <v>0</v>
      </c>
      <c r="BF447" s="18">
        <f t="shared" si="335"/>
        <v>0</v>
      </c>
      <c r="BG447" s="18">
        <f t="shared" si="336"/>
        <v>0</v>
      </c>
      <c r="BH447" s="18">
        <f t="shared" si="337"/>
        <v>0</v>
      </c>
    </row>
    <row r="448" spans="9:60" x14ac:dyDescent="0.25">
      <c r="I448" s="2">
        <f t="shared" si="298"/>
        <v>0</v>
      </c>
      <c r="J448" s="2">
        <f t="shared" si="299"/>
        <v>0</v>
      </c>
      <c r="L448" s="2">
        <f t="shared" si="300"/>
        <v>0</v>
      </c>
      <c r="M448" s="2">
        <f t="shared" si="301"/>
        <v>0</v>
      </c>
      <c r="N448">
        <f t="shared" si="338"/>
        <v>0</v>
      </c>
      <c r="O448">
        <f>SUMPRODUCT(($B448=[1]程序注册表!$C$2:$C$3000)*($O$1=[1]程序注册表!$F$2:$F$3000)*([1]程序注册表!$X$2:$X$3000))</f>
        <v>0</v>
      </c>
      <c r="P448">
        <f>SUMPRODUCT(($B448=[1]程序注册表!$C$2:$C$3000)*($P$1=[1]程序注册表!$F$2:$F$3000)*([1]程序注册表!$X$2:$X$3000))</f>
        <v>0</v>
      </c>
      <c r="Q448">
        <f>SUMPRODUCT(($B448=[1]程序注册表!$C$2:$C$3000)*($Q$1=[1]程序注册表!$F$2:$F$3000)*([1]程序注册表!$X$2:$X$3000))</f>
        <v>0</v>
      </c>
      <c r="R448">
        <f>SUMPRODUCT(($B448=[1]程序注册表!$C$2:$C$3000)*($R$1=[1]程序注册表!$F$2:$F$3000)*([1]程序注册表!$X$2:$X$3000))</f>
        <v>0</v>
      </c>
      <c r="S448">
        <f>SUMPRODUCT(($B448=[1]程序注册表!$C$2:$C$3000)*($S$1=[1]程序注册表!$F$2:$F$3000)*([1]程序注册表!$X$2:$X$3000))</f>
        <v>0</v>
      </c>
      <c r="T448">
        <f>SUMPRODUCT(($B448=[1]程序注册表!$C$2:$C$3000)*($T$1=[1]程序注册表!$F$2:$F$3000)*([1]程序注册表!$X$2:$X$3000))</f>
        <v>0</v>
      </c>
      <c r="U448">
        <f>SUMPRODUCT(($B448=[1]程序注册表!$C$2:$C$3000)*($U$1=[1]程序注册表!$F$2:$F$3000)*([1]程序注册表!$X$2:$X$3000))</f>
        <v>0</v>
      </c>
      <c r="V448">
        <f>SUMPRODUCT(($B448=[1]程序注册表!$C$2:$C$3000)*($V$1=[1]程序注册表!$F$2:$F$3000)*([1]程序注册表!$X$2:$X$3000))</f>
        <v>0</v>
      </c>
      <c r="W448">
        <f>SUMPRODUCT(($B448=[1]程序注册表!$C$2:$C$3000)*($W$1=[1]程序注册表!$F$2:$F$3000)*([1]程序注册表!$X$2:$X$3000))</f>
        <v>0</v>
      </c>
      <c r="X448">
        <f>SUMPRODUCT(($B448=[1]程序注册表!$C$2:$C$3000)*($X$1=[1]程序注册表!$F$2:$F$3000)*([1]程序注册表!$X$2:$X$3000))</f>
        <v>0</v>
      </c>
      <c r="Y448" s="9">
        <f t="shared" si="302"/>
        <v>0</v>
      </c>
      <c r="Z448" s="9">
        <f t="shared" si="303"/>
        <v>0</v>
      </c>
      <c r="AA448" s="9">
        <f t="shared" si="304"/>
        <v>0</v>
      </c>
      <c r="AB448" s="9">
        <f t="shared" si="305"/>
        <v>0</v>
      </c>
      <c r="AC448" s="9">
        <f t="shared" si="306"/>
        <v>0</v>
      </c>
      <c r="AD448" s="9">
        <f t="shared" si="307"/>
        <v>0</v>
      </c>
      <c r="AE448" s="9">
        <f t="shared" si="308"/>
        <v>0</v>
      </c>
      <c r="AF448" s="9">
        <f t="shared" si="309"/>
        <v>0</v>
      </c>
      <c r="AG448" s="9">
        <f t="shared" si="310"/>
        <v>0</v>
      </c>
      <c r="AH448" s="14">
        <f t="shared" si="311"/>
        <v>0</v>
      </c>
      <c r="AI448" s="14">
        <f t="shared" si="312"/>
        <v>0</v>
      </c>
      <c r="AJ448" s="14">
        <f t="shared" si="313"/>
        <v>0</v>
      </c>
      <c r="AK448" s="14">
        <f t="shared" si="314"/>
        <v>0</v>
      </c>
      <c r="AL448" s="14">
        <f t="shared" si="315"/>
        <v>0</v>
      </c>
      <c r="AM448" s="14">
        <f t="shared" si="316"/>
        <v>0</v>
      </c>
      <c r="AN448" s="14">
        <f t="shared" si="317"/>
        <v>0</v>
      </c>
      <c r="AO448" s="14">
        <f t="shared" si="318"/>
        <v>0</v>
      </c>
      <c r="AP448" s="14">
        <f t="shared" si="319"/>
        <v>0</v>
      </c>
      <c r="AQ448" s="16">
        <f t="shared" si="320"/>
        <v>0</v>
      </c>
      <c r="AR448" s="16">
        <f t="shared" si="321"/>
        <v>0</v>
      </c>
      <c r="AS448" s="16">
        <f t="shared" si="322"/>
        <v>0</v>
      </c>
      <c r="AT448" s="16">
        <f t="shared" si="323"/>
        <v>0</v>
      </c>
      <c r="AU448" s="16">
        <f t="shared" si="324"/>
        <v>0</v>
      </c>
      <c r="AV448" s="16">
        <f t="shared" si="325"/>
        <v>0</v>
      </c>
      <c r="AW448" s="16">
        <f t="shared" si="326"/>
        <v>0</v>
      </c>
      <c r="AX448" s="16">
        <f t="shared" si="327"/>
        <v>0</v>
      </c>
      <c r="AY448" s="16">
        <f t="shared" si="328"/>
        <v>0</v>
      </c>
      <c r="AZ448" s="18">
        <f t="shared" si="329"/>
        <v>0</v>
      </c>
      <c r="BA448" s="18">
        <f t="shared" si="330"/>
        <v>0</v>
      </c>
      <c r="BB448" s="18">
        <f t="shared" si="331"/>
        <v>0</v>
      </c>
      <c r="BC448" s="18">
        <f t="shared" si="332"/>
        <v>0</v>
      </c>
      <c r="BD448" s="18">
        <f t="shared" si="333"/>
        <v>0</v>
      </c>
      <c r="BE448" s="18">
        <f t="shared" si="334"/>
        <v>0</v>
      </c>
      <c r="BF448" s="18">
        <f t="shared" si="335"/>
        <v>0</v>
      </c>
      <c r="BG448" s="18">
        <f t="shared" si="336"/>
        <v>0</v>
      </c>
      <c r="BH448" s="18">
        <f t="shared" si="337"/>
        <v>0</v>
      </c>
    </row>
    <row r="449" spans="9:60" x14ac:dyDescent="0.25">
      <c r="I449" s="2">
        <f t="shared" si="298"/>
        <v>0</v>
      </c>
      <c r="J449" s="2">
        <f t="shared" si="299"/>
        <v>0</v>
      </c>
      <c r="L449" s="2">
        <f t="shared" si="300"/>
        <v>0</v>
      </c>
      <c r="M449" s="2">
        <f t="shared" si="301"/>
        <v>0</v>
      </c>
      <c r="N449">
        <f t="shared" si="338"/>
        <v>0</v>
      </c>
      <c r="O449">
        <f>SUMPRODUCT(($B449=[1]程序注册表!$C$2:$C$3000)*($O$1=[1]程序注册表!$F$2:$F$3000)*([1]程序注册表!$X$2:$X$3000))</f>
        <v>0</v>
      </c>
      <c r="P449">
        <f>SUMPRODUCT(($B449=[1]程序注册表!$C$2:$C$3000)*($P$1=[1]程序注册表!$F$2:$F$3000)*([1]程序注册表!$X$2:$X$3000))</f>
        <v>0</v>
      </c>
      <c r="Q449">
        <f>SUMPRODUCT(($B449=[1]程序注册表!$C$2:$C$3000)*($Q$1=[1]程序注册表!$F$2:$F$3000)*([1]程序注册表!$X$2:$X$3000))</f>
        <v>0</v>
      </c>
      <c r="R449">
        <f>SUMPRODUCT(($B449=[1]程序注册表!$C$2:$C$3000)*($R$1=[1]程序注册表!$F$2:$F$3000)*([1]程序注册表!$X$2:$X$3000))</f>
        <v>0</v>
      </c>
      <c r="S449">
        <f>SUMPRODUCT(($B449=[1]程序注册表!$C$2:$C$3000)*($S$1=[1]程序注册表!$F$2:$F$3000)*([1]程序注册表!$X$2:$X$3000))</f>
        <v>0</v>
      </c>
      <c r="T449">
        <f>SUMPRODUCT(($B449=[1]程序注册表!$C$2:$C$3000)*($T$1=[1]程序注册表!$F$2:$F$3000)*([1]程序注册表!$X$2:$X$3000))</f>
        <v>0</v>
      </c>
      <c r="U449">
        <f>SUMPRODUCT(($B449=[1]程序注册表!$C$2:$C$3000)*($U$1=[1]程序注册表!$F$2:$F$3000)*([1]程序注册表!$X$2:$X$3000))</f>
        <v>0</v>
      </c>
      <c r="V449">
        <f>SUMPRODUCT(($B449=[1]程序注册表!$C$2:$C$3000)*($V$1=[1]程序注册表!$F$2:$F$3000)*([1]程序注册表!$X$2:$X$3000))</f>
        <v>0</v>
      </c>
      <c r="W449">
        <f>SUMPRODUCT(($B449=[1]程序注册表!$C$2:$C$3000)*($W$1=[1]程序注册表!$F$2:$F$3000)*([1]程序注册表!$X$2:$X$3000))</f>
        <v>0</v>
      </c>
      <c r="X449">
        <f>SUMPRODUCT(($B449=[1]程序注册表!$C$2:$C$3000)*($X$1=[1]程序注册表!$F$2:$F$3000)*([1]程序注册表!$X$2:$X$3000))</f>
        <v>0</v>
      </c>
      <c r="Y449" s="9">
        <f t="shared" si="302"/>
        <v>0</v>
      </c>
      <c r="Z449" s="9">
        <f t="shared" si="303"/>
        <v>0</v>
      </c>
      <c r="AA449" s="9">
        <f t="shared" si="304"/>
        <v>0</v>
      </c>
      <c r="AB449" s="9">
        <f t="shared" si="305"/>
        <v>0</v>
      </c>
      <c r="AC449" s="9">
        <f t="shared" si="306"/>
        <v>0</v>
      </c>
      <c r="AD449" s="9">
        <f t="shared" si="307"/>
        <v>0</v>
      </c>
      <c r="AE449" s="9">
        <f t="shared" si="308"/>
        <v>0</v>
      </c>
      <c r="AF449" s="9">
        <f t="shared" si="309"/>
        <v>0</v>
      </c>
      <c r="AG449" s="9">
        <f t="shared" si="310"/>
        <v>0</v>
      </c>
      <c r="AH449" s="14">
        <f t="shared" si="311"/>
        <v>0</v>
      </c>
      <c r="AI449" s="14">
        <f t="shared" si="312"/>
        <v>0</v>
      </c>
      <c r="AJ449" s="14">
        <f t="shared" si="313"/>
        <v>0</v>
      </c>
      <c r="AK449" s="14">
        <f t="shared" si="314"/>
        <v>0</v>
      </c>
      <c r="AL449" s="14">
        <f t="shared" si="315"/>
        <v>0</v>
      </c>
      <c r="AM449" s="14">
        <f t="shared" si="316"/>
        <v>0</v>
      </c>
      <c r="AN449" s="14">
        <f t="shared" si="317"/>
        <v>0</v>
      </c>
      <c r="AO449" s="14">
        <f t="shared" si="318"/>
        <v>0</v>
      </c>
      <c r="AP449" s="14">
        <f t="shared" si="319"/>
        <v>0</v>
      </c>
      <c r="AQ449" s="16">
        <f t="shared" si="320"/>
        <v>0</v>
      </c>
      <c r="AR449" s="16">
        <f t="shared" si="321"/>
        <v>0</v>
      </c>
      <c r="AS449" s="16">
        <f t="shared" si="322"/>
        <v>0</v>
      </c>
      <c r="AT449" s="16">
        <f t="shared" si="323"/>
        <v>0</v>
      </c>
      <c r="AU449" s="16">
        <f t="shared" si="324"/>
        <v>0</v>
      </c>
      <c r="AV449" s="16">
        <f t="shared" si="325"/>
        <v>0</v>
      </c>
      <c r="AW449" s="16">
        <f t="shared" si="326"/>
        <v>0</v>
      </c>
      <c r="AX449" s="16">
        <f t="shared" si="327"/>
        <v>0</v>
      </c>
      <c r="AY449" s="16">
        <f t="shared" si="328"/>
        <v>0</v>
      </c>
      <c r="AZ449" s="18">
        <f t="shared" si="329"/>
        <v>0</v>
      </c>
      <c r="BA449" s="18">
        <f t="shared" si="330"/>
        <v>0</v>
      </c>
      <c r="BB449" s="18">
        <f t="shared" si="331"/>
        <v>0</v>
      </c>
      <c r="BC449" s="18">
        <f t="shared" si="332"/>
        <v>0</v>
      </c>
      <c r="BD449" s="18">
        <f t="shared" si="333"/>
        <v>0</v>
      </c>
      <c r="BE449" s="18">
        <f t="shared" si="334"/>
        <v>0</v>
      </c>
      <c r="BF449" s="18">
        <f t="shared" si="335"/>
        <v>0</v>
      </c>
      <c r="BG449" s="18">
        <f t="shared" si="336"/>
        <v>0</v>
      </c>
      <c r="BH449" s="18">
        <f t="shared" si="337"/>
        <v>0</v>
      </c>
    </row>
    <row r="450" spans="9:60" x14ac:dyDescent="0.25">
      <c r="I450" s="2">
        <f t="shared" si="298"/>
        <v>0</v>
      </c>
      <c r="J450" s="2">
        <f t="shared" si="299"/>
        <v>0</v>
      </c>
      <c r="L450" s="2">
        <f t="shared" si="300"/>
        <v>0</v>
      </c>
      <c r="M450" s="2">
        <f t="shared" si="301"/>
        <v>0</v>
      </c>
      <c r="N450">
        <f t="shared" si="338"/>
        <v>0</v>
      </c>
      <c r="O450">
        <f>SUMPRODUCT(($B450=[1]程序注册表!$C$2:$C$3000)*($O$1=[1]程序注册表!$F$2:$F$3000)*([1]程序注册表!$X$2:$X$3000))</f>
        <v>0</v>
      </c>
      <c r="P450">
        <f>SUMPRODUCT(($B450=[1]程序注册表!$C$2:$C$3000)*($P$1=[1]程序注册表!$F$2:$F$3000)*([1]程序注册表!$X$2:$X$3000))</f>
        <v>0</v>
      </c>
      <c r="Q450">
        <f>SUMPRODUCT(($B450=[1]程序注册表!$C$2:$C$3000)*($Q$1=[1]程序注册表!$F$2:$F$3000)*([1]程序注册表!$X$2:$X$3000))</f>
        <v>0</v>
      </c>
      <c r="R450">
        <f>SUMPRODUCT(($B450=[1]程序注册表!$C$2:$C$3000)*($R$1=[1]程序注册表!$F$2:$F$3000)*([1]程序注册表!$X$2:$X$3000))</f>
        <v>0</v>
      </c>
      <c r="S450">
        <f>SUMPRODUCT(($B450=[1]程序注册表!$C$2:$C$3000)*($S$1=[1]程序注册表!$F$2:$F$3000)*([1]程序注册表!$X$2:$X$3000))</f>
        <v>0</v>
      </c>
      <c r="T450">
        <f>SUMPRODUCT(($B450=[1]程序注册表!$C$2:$C$3000)*($T$1=[1]程序注册表!$F$2:$F$3000)*([1]程序注册表!$X$2:$X$3000))</f>
        <v>0</v>
      </c>
      <c r="U450">
        <f>SUMPRODUCT(($B450=[1]程序注册表!$C$2:$C$3000)*($U$1=[1]程序注册表!$F$2:$F$3000)*([1]程序注册表!$X$2:$X$3000))</f>
        <v>0</v>
      </c>
      <c r="V450">
        <f>SUMPRODUCT(($B450=[1]程序注册表!$C$2:$C$3000)*($V$1=[1]程序注册表!$F$2:$F$3000)*([1]程序注册表!$X$2:$X$3000))</f>
        <v>0</v>
      </c>
      <c r="W450">
        <f>SUMPRODUCT(($B450=[1]程序注册表!$C$2:$C$3000)*($W$1=[1]程序注册表!$F$2:$F$3000)*([1]程序注册表!$X$2:$X$3000))</f>
        <v>0</v>
      </c>
      <c r="X450">
        <f>SUMPRODUCT(($B450=[1]程序注册表!$C$2:$C$3000)*($X$1=[1]程序注册表!$F$2:$F$3000)*([1]程序注册表!$X$2:$X$3000))</f>
        <v>0</v>
      </c>
      <c r="Y450" s="9">
        <f t="shared" si="302"/>
        <v>0</v>
      </c>
      <c r="Z450" s="9">
        <f t="shared" si="303"/>
        <v>0</v>
      </c>
      <c r="AA450" s="9">
        <f t="shared" si="304"/>
        <v>0</v>
      </c>
      <c r="AB450" s="9">
        <f t="shared" si="305"/>
        <v>0</v>
      </c>
      <c r="AC450" s="9">
        <f t="shared" si="306"/>
        <v>0</v>
      </c>
      <c r="AD450" s="9">
        <f t="shared" si="307"/>
        <v>0</v>
      </c>
      <c r="AE450" s="9">
        <f t="shared" si="308"/>
        <v>0</v>
      </c>
      <c r="AF450" s="9">
        <f t="shared" si="309"/>
        <v>0</v>
      </c>
      <c r="AG450" s="9">
        <f t="shared" si="310"/>
        <v>0</v>
      </c>
      <c r="AH450" s="14">
        <f t="shared" si="311"/>
        <v>0</v>
      </c>
      <c r="AI450" s="14">
        <f t="shared" si="312"/>
        <v>0</v>
      </c>
      <c r="AJ450" s="14">
        <f t="shared" si="313"/>
        <v>0</v>
      </c>
      <c r="AK450" s="14">
        <f t="shared" si="314"/>
        <v>0</v>
      </c>
      <c r="AL450" s="14">
        <f t="shared" si="315"/>
        <v>0</v>
      </c>
      <c r="AM450" s="14">
        <f t="shared" si="316"/>
        <v>0</v>
      </c>
      <c r="AN450" s="14">
        <f t="shared" si="317"/>
        <v>0</v>
      </c>
      <c r="AO450" s="14">
        <f t="shared" si="318"/>
        <v>0</v>
      </c>
      <c r="AP450" s="14">
        <f t="shared" si="319"/>
        <v>0</v>
      </c>
      <c r="AQ450" s="16">
        <f t="shared" si="320"/>
        <v>0</v>
      </c>
      <c r="AR450" s="16">
        <f t="shared" si="321"/>
        <v>0</v>
      </c>
      <c r="AS450" s="16">
        <f t="shared" si="322"/>
        <v>0</v>
      </c>
      <c r="AT450" s="16">
        <f t="shared" si="323"/>
        <v>0</v>
      </c>
      <c r="AU450" s="16">
        <f t="shared" si="324"/>
        <v>0</v>
      </c>
      <c r="AV450" s="16">
        <f t="shared" si="325"/>
        <v>0</v>
      </c>
      <c r="AW450" s="16">
        <f t="shared" si="326"/>
        <v>0</v>
      </c>
      <c r="AX450" s="16">
        <f t="shared" si="327"/>
        <v>0</v>
      </c>
      <c r="AY450" s="16">
        <f t="shared" si="328"/>
        <v>0</v>
      </c>
      <c r="AZ450" s="18">
        <f t="shared" si="329"/>
        <v>0</v>
      </c>
      <c r="BA450" s="18">
        <f t="shared" si="330"/>
        <v>0</v>
      </c>
      <c r="BB450" s="18">
        <f t="shared" si="331"/>
        <v>0</v>
      </c>
      <c r="BC450" s="18">
        <f t="shared" si="332"/>
        <v>0</v>
      </c>
      <c r="BD450" s="18">
        <f t="shared" si="333"/>
        <v>0</v>
      </c>
      <c r="BE450" s="18">
        <f t="shared" si="334"/>
        <v>0</v>
      </c>
      <c r="BF450" s="18">
        <f t="shared" si="335"/>
        <v>0</v>
      </c>
      <c r="BG450" s="18">
        <f t="shared" si="336"/>
        <v>0</v>
      </c>
      <c r="BH450" s="18">
        <f t="shared" si="337"/>
        <v>0</v>
      </c>
    </row>
    <row r="451" spans="9:60" x14ac:dyDescent="0.25">
      <c r="I451" s="2">
        <f t="shared" si="298"/>
        <v>0</v>
      </c>
      <c r="J451" s="2">
        <f t="shared" si="299"/>
        <v>0</v>
      </c>
      <c r="L451" s="2">
        <f t="shared" si="300"/>
        <v>0</v>
      </c>
      <c r="M451" s="2">
        <f t="shared" si="301"/>
        <v>0</v>
      </c>
      <c r="N451">
        <f t="shared" si="338"/>
        <v>0</v>
      </c>
      <c r="O451">
        <f>SUMPRODUCT(($B451=[1]程序注册表!$C$2:$C$3000)*($O$1=[1]程序注册表!$F$2:$F$3000)*([1]程序注册表!$X$2:$X$3000))</f>
        <v>0</v>
      </c>
      <c r="P451">
        <f>SUMPRODUCT(($B451=[1]程序注册表!$C$2:$C$3000)*($P$1=[1]程序注册表!$F$2:$F$3000)*([1]程序注册表!$X$2:$X$3000))</f>
        <v>0</v>
      </c>
      <c r="Q451">
        <f>SUMPRODUCT(($B451=[1]程序注册表!$C$2:$C$3000)*($Q$1=[1]程序注册表!$F$2:$F$3000)*([1]程序注册表!$X$2:$X$3000))</f>
        <v>0</v>
      </c>
      <c r="R451">
        <f>SUMPRODUCT(($B451=[1]程序注册表!$C$2:$C$3000)*($R$1=[1]程序注册表!$F$2:$F$3000)*([1]程序注册表!$X$2:$X$3000))</f>
        <v>0</v>
      </c>
      <c r="S451">
        <f>SUMPRODUCT(($B451=[1]程序注册表!$C$2:$C$3000)*($S$1=[1]程序注册表!$F$2:$F$3000)*([1]程序注册表!$X$2:$X$3000))</f>
        <v>0</v>
      </c>
      <c r="T451">
        <f>SUMPRODUCT(($B451=[1]程序注册表!$C$2:$C$3000)*($T$1=[1]程序注册表!$F$2:$F$3000)*([1]程序注册表!$X$2:$X$3000))</f>
        <v>0</v>
      </c>
      <c r="U451">
        <f>SUMPRODUCT(($B451=[1]程序注册表!$C$2:$C$3000)*($U$1=[1]程序注册表!$F$2:$F$3000)*([1]程序注册表!$X$2:$X$3000))</f>
        <v>0</v>
      </c>
      <c r="V451">
        <f>SUMPRODUCT(($B451=[1]程序注册表!$C$2:$C$3000)*($V$1=[1]程序注册表!$F$2:$F$3000)*([1]程序注册表!$X$2:$X$3000))</f>
        <v>0</v>
      </c>
      <c r="W451">
        <f>SUMPRODUCT(($B451=[1]程序注册表!$C$2:$C$3000)*($W$1=[1]程序注册表!$F$2:$F$3000)*([1]程序注册表!$X$2:$X$3000))</f>
        <v>0</v>
      </c>
      <c r="X451">
        <f>SUMPRODUCT(($B451=[1]程序注册表!$C$2:$C$3000)*($X$1=[1]程序注册表!$F$2:$F$3000)*([1]程序注册表!$X$2:$X$3000))</f>
        <v>0</v>
      </c>
      <c r="Y451" s="9">
        <f t="shared" si="302"/>
        <v>0</v>
      </c>
      <c r="Z451" s="9">
        <f t="shared" si="303"/>
        <v>0</v>
      </c>
      <c r="AA451" s="9">
        <f t="shared" si="304"/>
        <v>0</v>
      </c>
      <c r="AB451" s="9">
        <f t="shared" si="305"/>
        <v>0</v>
      </c>
      <c r="AC451" s="9">
        <f t="shared" si="306"/>
        <v>0</v>
      </c>
      <c r="AD451" s="9">
        <f t="shared" si="307"/>
        <v>0</v>
      </c>
      <c r="AE451" s="9">
        <f t="shared" si="308"/>
        <v>0</v>
      </c>
      <c r="AF451" s="9">
        <f t="shared" si="309"/>
        <v>0</v>
      </c>
      <c r="AG451" s="9">
        <f t="shared" si="310"/>
        <v>0</v>
      </c>
      <c r="AH451" s="14">
        <f t="shared" si="311"/>
        <v>0</v>
      </c>
      <c r="AI451" s="14">
        <f t="shared" si="312"/>
        <v>0</v>
      </c>
      <c r="AJ451" s="14">
        <f t="shared" si="313"/>
        <v>0</v>
      </c>
      <c r="AK451" s="14">
        <f t="shared" si="314"/>
        <v>0</v>
      </c>
      <c r="AL451" s="14">
        <f t="shared" si="315"/>
        <v>0</v>
      </c>
      <c r="AM451" s="14">
        <f t="shared" si="316"/>
        <v>0</v>
      </c>
      <c r="AN451" s="14">
        <f t="shared" si="317"/>
        <v>0</v>
      </c>
      <c r="AO451" s="14">
        <f t="shared" si="318"/>
        <v>0</v>
      </c>
      <c r="AP451" s="14">
        <f t="shared" si="319"/>
        <v>0</v>
      </c>
      <c r="AQ451" s="16">
        <f t="shared" si="320"/>
        <v>0</v>
      </c>
      <c r="AR451" s="16">
        <f t="shared" si="321"/>
        <v>0</v>
      </c>
      <c r="AS451" s="16">
        <f t="shared" si="322"/>
        <v>0</v>
      </c>
      <c r="AT451" s="16">
        <f t="shared" si="323"/>
        <v>0</v>
      </c>
      <c r="AU451" s="16">
        <f t="shared" si="324"/>
        <v>0</v>
      </c>
      <c r="AV451" s="16">
        <f t="shared" si="325"/>
        <v>0</v>
      </c>
      <c r="AW451" s="16">
        <f t="shared" si="326"/>
        <v>0</v>
      </c>
      <c r="AX451" s="16">
        <f t="shared" si="327"/>
        <v>0</v>
      </c>
      <c r="AY451" s="16">
        <f t="shared" si="328"/>
        <v>0</v>
      </c>
      <c r="AZ451" s="18">
        <f t="shared" si="329"/>
        <v>0</v>
      </c>
      <c r="BA451" s="18">
        <f t="shared" si="330"/>
        <v>0</v>
      </c>
      <c r="BB451" s="18">
        <f t="shared" si="331"/>
        <v>0</v>
      </c>
      <c r="BC451" s="18">
        <f t="shared" si="332"/>
        <v>0</v>
      </c>
      <c r="BD451" s="18">
        <f t="shared" si="333"/>
        <v>0</v>
      </c>
      <c r="BE451" s="18">
        <f t="shared" si="334"/>
        <v>0</v>
      </c>
      <c r="BF451" s="18">
        <f t="shared" si="335"/>
        <v>0</v>
      </c>
      <c r="BG451" s="18">
        <f t="shared" si="336"/>
        <v>0</v>
      </c>
      <c r="BH451" s="18">
        <f t="shared" si="337"/>
        <v>0</v>
      </c>
    </row>
    <row r="452" spans="9:60" x14ac:dyDescent="0.25">
      <c r="I452" s="2">
        <f t="shared" si="298"/>
        <v>0</v>
      </c>
      <c r="J452" s="2">
        <f t="shared" si="299"/>
        <v>0</v>
      </c>
      <c r="L452" s="2">
        <f t="shared" si="300"/>
        <v>0</v>
      </c>
      <c r="M452" s="2">
        <f t="shared" si="301"/>
        <v>0</v>
      </c>
      <c r="N452">
        <f t="shared" si="338"/>
        <v>0</v>
      </c>
      <c r="O452">
        <f>SUMPRODUCT(($B452=[1]程序注册表!$C$2:$C$3000)*($O$1=[1]程序注册表!$F$2:$F$3000)*([1]程序注册表!$X$2:$X$3000))</f>
        <v>0</v>
      </c>
      <c r="P452">
        <f>SUMPRODUCT(($B452=[1]程序注册表!$C$2:$C$3000)*($P$1=[1]程序注册表!$F$2:$F$3000)*([1]程序注册表!$X$2:$X$3000))</f>
        <v>0</v>
      </c>
      <c r="Q452">
        <f>SUMPRODUCT(($B452=[1]程序注册表!$C$2:$C$3000)*($Q$1=[1]程序注册表!$F$2:$F$3000)*([1]程序注册表!$X$2:$X$3000))</f>
        <v>0</v>
      </c>
      <c r="R452">
        <f>SUMPRODUCT(($B452=[1]程序注册表!$C$2:$C$3000)*($R$1=[1]程序注册表!$F$2:$F$3000)*([1]程序注册表!$X$2:$X$3000))</f>
        <v>0</v>
      </c>
      <c r="S452">
        <f>SUMPRODUCT(($B452=[1]程序注册表!$C$2:$C$3000)*($S$1=[1]程序注册表!$F$2:$F$3000)*([1]程序注册表!$X$2:$X$3000))</f>
        <v>0</v>
      </c>
      <c r="T452">
        <f>SUMPRODUCT(($B452=[1]程序注册表!$C$2:$C$3000)*($T$1=[1]程序注册表!$F$2:$F$3000)*([1]程序注册表!$X$2:$X$3000))</f>
        <v>0</v>
      </c>
      <c r="U452">
        <f>SUMPRODUCT(($B452=[1]程序注册表!$C$2:$C$3000)*($U$1=[1]程序注册表!$F$2:$F$3000)*([1]程序注册表!$X$2:$X$3000))</f>
        <v>0</v>
      </c>
      <c r="V452">
        <f>SUMPRODUCT(($B452=[1]程序注册表!$C$2:$C$3000)*($V$1=[1]程序注册表!$F$2:$F$3000)*([1]程序注册表!$X$2:$X$3000))</f>
        <v>0</v>
      </c>
      <c r="W452">
        <f>SUMPRODUCT(($B452=[1]程序注册表!$C$2:$C$3000)*($W$1=[1]程序注册表!$F$2:$F$3000)*([1]程序注册表!$X$2:$X$3000))</f>
        <v>0</v>
      </c>
      <c r="X452">
        <f>SUMPRODUCT(($B452=[1]程序注册表!$C$2:$C$3000)*($X$1=[1]程序注册表!$F$2:$F$3000)*([1]程序注册表!$X$2:$X$3000))</f>
        <v>0</v>
      </c>
      <c r="Y452" s="9">
        <f t="shared" si="302"/>
        <v>0</v>
      </c>
      <c r="Z452" s="9">
        <f t="shared" si="303"/>
        <v>0</v>
      </c>
      <c r="AA452" s="9">
        <f t="shared" si="304"/>
        <v>0</v>
      </c>
      <c r="AB452" s="9">
        <f t="shared" si="305"/>
        <v>0</v>
      </c>
      <c r="AC452" s="9">
        <f t="shared" si="306"/>
        <v>0</v>
      </c>
      <c r="AD452" s="9">
        <f t="shared" si="307"/>
        <v>0</v>
      </c>
      <c r="AE452" s="9">
        <f t="shared" si="308"/>
        <v>0</v>
      </c>
      <c r="AF452" s="9">
        <f t="shared" si="309"/>
        <v>0</v>
      </c>
      <c r="AG452" s="9">
        <f t="shared" si="310"/>
        <v>0</v>
      </c>
      <c r="AH452" s="14">
        <f t="shared" si="311"/>
        <v>0</v>
      </c>
      <c r="AI452" s="14">
        <f t="shared" si="312"/>
        <v>0</v>
      </c>
      <c r="AJ452" s="14">
        <f t="shared" si="313"/>
        <v>0</v>
      </c>
      <c r="AK452" s="14">
        <f t="shared" si="314"/>
        <v>0</v>
      </c>
      <c r="AL452" s="14">
        <f t="shared" si="315"/>
        <v>0</v>
      </c>
      <c r="AM452" s="14">
        <f t="shared" si="316"/>
        <v>0</v>
      </c>
      <c r="AN452" s="14">
        <f t="shared" si="317"/>
        <v>0</v>
      </c>
      <c r="AO452" s="14">
        <f t="shared" si="318"/>
        <v>0</v>
      </c>
      <c r="AP452" s="14">
        <f t="shared" si="319"/>
        <v>0</v>
      </c>
      <c r="AQ452" s="16">
        <f t="shared" si="320"/>
        <v>0</v>
      </c>
      <c r="AR452" s="16">
        <f t="shared" si="321"/>
        <v>0</v>
      </c>
      <c r="AS452" s="16">
        <f t="shared" si="322"/>
        <v>0</v>
      </c>
      <c r="AT452" s="16">
        <f t="shared" si="323"/>
        <v>0</v>
      </c>
      <c r="AU452" s="16">
        <f t="shared" si="324"/>
        <v>0</v>
      </c>
      <c r="AV452" s="16">
        <f t="shared" si="325"/>
        <v>0</v>
      </c>
      <c r="AW452" s="16">
        <f t="shared" si="326"/>
        <v>0</v>
      </c>
      <c r="AX452" s="16">
        <f t="shared" si="327"/>
        <v>0</v>
      </c>
      <c r="AY452" s="16">
        <f t="shared" si="328"/>
        <v>0</v>
      </c>
      <c r="AZ452" s="18">
        <f t="shared" si="329"/>
        <v>0</v>
      </c>
      <c r="BA452" s="18">
        <f t="shared" si="330"/>
        <v>0</v>
      </c>
      <c r="BB452" s="18">
        <f t="shared" si="331"/>
        <v>0</v>
      </c>
      <c r="BC452" s="18">
        <f t="shared" si="332"/>
        <v>0</v>
      </c>
      <c r="BD452" s="18">
        <f t="shared" si="333"/>
        <v>0</v>
      </c>
      <c r="BE452" s="18">
        <f t="shared" si="334"/>
        <v>0</v>
      </c>
      <c r="BF452" s="18">
        <f t="shared" si="335"/>
        <v>0</v>
      </c>
      <c r="BG452" s="18">
        <f t="shared" si="336"/>
        <v>0</v>
      </c>
      <c r="BH452" s="18">
        <f t="shared" si="337"/>
        <v>0</v>
      </c>
    </row>
    <row r="453" spans="9:60" x14ac:dyDescent="0.25">
      <c r="I453" s="2">
        <f t="shared" si="298"/>
        <v>0</v>
      </c>
      <c r="J453" s="2">
        <f t="shared" si="299"/>
        <v>0</v>
      </c>
      <c r="L453" s="2">
        <f t="shared" si="300"/>
        <v>0</v>
      </c>
      <c r="M453" s="2">
        <f t="shared" si="301"/>
        <v>0</v>
      </c>
      <c r="N453">
        <f t="shared" si="338"/>
        <v>0</v>
      </c>
      <c r="O453">
        <f>SUMPRODUCT(($B453=[1]程序注册表!$C$2:$C$3000)*($O$1=[1]程序注册表!$F$2:$F$3000)*([1]程序注册表!$X$2:$X$3000))</f>
        <v>0</v>
      </c>
      <c r="P453">
        <f>SUMPRODUCT(($B453=[1]程序注册表!$C$2:$C$3000)*($P$1=[1]程序注册表!$F$2:$F$3000)*([1]程序注册表!$X$2:$X$3000))</f>
        <v>0</v>
      </c>
      <c r="Q453">
        <f>SUMPRODUCT(($B453=[1]程序注册表!$C$2:$C$3000)*($Q$1=[1]程序注册表!$F$2:$F$3000)*([1]程序注册表!$X$2:$X$3000))</f>
        <v>0</v>
      </c>
      <c r="R453">
        <f>SUMPRODUCT(($B453=[1]程序注册表!$C$2:$C$3000)*($R$1=[1]程序注册表!$F$2:$F$3000)*([1]程序注册表!$X$2:$X$3000))</f>
        <v>0</v>
      </c>
      <c r="S453">
        <f>SUMPRODUCT(($B453=[1]程序注册表!$C$2:$C$3000)*($S$1=[1]程序注册表!$F$2:$F$3000)*([1]程序注册表!$X$2:$X$3000))</f>
        <v>0</v>
      </c>
      <c r="T453">
        <f>SUMPRODUCT(($B453=[1]程序注册表!$C$2:$C$3000)*($T$1=[1]程序注册表!$F$2:$F$3000)*([1]程序注册表!$X$2:$X$3000))</f>
        <v>0</v>
      </c>
      <c r="U453">
        <f>SUMPRODUCT(($B453=[1]程序注册表!$C$2:$C$3000)*($U$1=[1]程序注册表!$F$2:$F$3000)*([1]程序注册表!$X$2:$X$3000))</f>
        <v>0</v>
      </c>
      <c r="V453">
        <f>SUMPRODUCT(($B453=[1]程序注册表!$C$2:$C$3000)*($V$1=[1]程序注册表!$F$2:$F$3000)*([1]程序注册表!$X$2:$X$3000))</f>
        <v>0</v>
      </c>
      <c r="W453">
        <f>SUMPRODUCT(($B453=[1]程序注册表!$C$2:$C$3000)*($W$1=[1]程序注册表!$F$2:$F$3000)*([1]程序注册表!$X$2:$X$3000))</f>
        <v>0</v>
      </c>
      <c r="X453">
        <f>SUMPRODUCT(($B453=[1]程序注册表!$C$2:$C$3000)*($X$1=[1]程序注册表!$F$2:$F$3000)*([1]程序注册表!$X$2:$X$3000))</f>
        <v>0</v>
      </c>
      <c r="Y453" s="9">
        <f t="shared" si="302"/>
        <v>0</v>
      </c>
      <c r="Z453" s="9">
        <f t="shared" si="303"/>
        <v>0</v>
      </c>
      <c r="AA453" s="9">
        <f t="shared" si="304"/>
        <v>0</v>
      </c>
      <c r="AB453" s="9">
        <f t="shared" si="305"/>
        <v>0</v>
      </c>
      <c r="AC453" s="9">
        <f t="shared" si="306"/>
        <v>0</v>
      </c>
      <c r="AD453" s="9">
        <f t="shared" si="307"/>
        <v>0</v>
      </c>
      <c r="AE453" s="9">
        <f t="shared" si="308"/>
        <v>0</v>
      </c>
      <c r="AF453" s="9">
        <f t="shared" si="309"/>
        <v>0</v>
      </c>
      <c r="AG453" s="9">
        <f t="shared" si="310"/>
        <v>0</v>
      </c>
      <c r="AH453" s="14">
        <f t="shared" si="311"/>
        <v>0</v>
      </c>
      <c r="AI453" s="14">
        <f t="shared" si="312"/>
        <v>0</v>
      </c>
      <c r="AJ453" s="14">
        <f t="shared" si="313"/>
        <v>0</v>
      </c>
      <c r="AK453" s="14">
        <f t="shared" si="314"/>
        <v>0</v>
      </c>
      <c r="AL453" s="14">
        <f t="shared" si="315"/>
        <v>0</v>
      </c>
      <c r="AM453" s="14">
        <f t="shared" si="316"/>
        <v>0</v>
      </c>
      <c r="AN453" s="14">
        <f t="shared" si="317"/>
        <v>0</v>
      </c>
      <c r="AO453" s="14">
        <f t="shared" si="318"/>
        <v>0</v>
      </c>
      <c r="AP453" s="14">
        <f t="shared" si="319"/>
        <v>0</v>
      </c>
      <c r="AQ453" s="16">
        <f t="shared" si="320"/>
        <v>0</v>
      </c>
      <c r="AR453" s="16">
        <f t="shared" si="321"/>
        <v>0</v>
      </c>
      <c r="AS453" s="16">
        <f t="shared" si="322"/>
        <v>0</v>
      </c>
      <c r="AT453" s="16">
        <f t="shared" si="323"/>
        <v>0</v>
      </c>
      <c r="AU453" s="16">
        <f t="shared" si="324"/>
        <v>0</v>
      </c>
      <c r="AV453" s="16">
        <f t="shared" si="325"/>
        <v>0</v>
      </c>
      <c r="AW453" s="16">
        <f t="shared" si="326"/>
        <v>0</v>
      </c>
      <c r="AX453" s="16">
        <f t="shared" si="327"/>
        <v>0</v>
      </c>
      <c r="AY453" s="16">
        <f t="shared" si="328"/>
        <v>0</v>
      </c>
      <c r="AZ453" s="18">
        <f t="shared" si="329"/>
        <v>0</v>
      </c>
      <c r="BA453" s="18">
        <f t="shared" si="330"/>
        <v>0</v>
      </c>
      <c r="BB453" s="18">
        <f t="shared" si="331"/>
        <v>0</v>
      </c>
      <c r="BC453" s="18">
        <f t="shared" si="332"/>
        <v>0</v>
      </c>
      <c r="BD453" s="18">
        <f t="shared" si="333"/>
        <v>0</v>
      </c>
      <c r="BE453" s="18">
        <f t="shared" si="334"/>
        <v>0</v>
      </c>
      <c r="BF453" s="18">
        <f t="shared" si="335"/>
        <v>0</v>
      </c>
      <c r="BG453" s="18">
        <f t="shared" si="336"/>
        <v>0</v>
      </c>
      <c r="BH453" s="18">
        <f t="shared" si="337"/>
        <v>0</v>
      </c>
    </row>
    <row r="454" spans="9:60" x14ac:dyDescent="0.25">
      <c r="I454" s="2">
        <f t="shared" si="298"/>
        <v>0</v>
      </c>
      <c r="J454" s="2">
        <f t="shared" si="299"/>
        <v>0</v>
      </c>
      <c r="L454" s="2">
        <f t="shared" si="300"/>
        <v>0</v>
      </c>
      <c r="M454" s="2">
        <f t="shared" si="301"/>
        <v>0</v>
      </c>
      <c r="N454">
        <f t="shared" si="338"/>
        <v>0</v>
      </c>
      <c r="O454">
        <f>SUMPRODUCT(($B454=[1]程序注册表!$C$2:$C$3000)*($O$1=[1]程序注册表!$F$2:$F$3000)*([1]程序注册表!$X$2:$X$3000))</f>
        <v>0</v>
      </c>
      <c r="P454">
        <f>SUMPRODUCT(($B454=[1]程序注册表!$C$2:$C$3000)*($P$1=[1]程序注册表!$F$2:$F$3000)*([1]程序注册表!$X$2:$X$3000))</f>
        <v>0</v>
      </c>
      <c r="Q454">
        <f>SUMPRODUCT(($B454=[1]程序注册表!$C$2:$C$3000)*($Q$1=[1]程序注册表!$F$2:$F$3000)*([1]程序注册表!$X$2:$X$3000))</f>
        <v>0</v>
      </c>
      <c r="R454">
        <f>SUMPRODUCT(($B454=[1]程序注册表!$C$2:$C$3000)*($R$1=[1]程序注册表!$F$2:$F$3000)*([1]程序注册表!$X$2:$X$3000))</f>
        <v>0</v>
      </c>
      <c r="S454">
        <f>SUMPRODUCT(($B454=[1]程序注册表!$C$2:$C$3000)*($S$1=[1]程序注册表!$F$2:$F$3000)*([1]程序注册表!$X$2:$X$3000))</f>
        <v>0</v>
      </c>
      <c r="T454">
        <f>SUMPRODUCT(($B454=[1]程序注册表!$C$2:$C$3000)*($T$1=[1]程序注册表!$F$2:$F$3000)*([1]程序注册表!$X$2:$X$3000))</f>
        <v>0</v>
      </c>
      <c r="U454">
        <f>SUMPRODUCT(($B454=[1]程序注册表!$C$2:$C$3000)*($U$1=[1]程序注册表!$F$2:$F$3000)*([1]程序注册表!$X$2:$X$3000))</f>
        <v>0</v>
      </c>
      <c r="V454">
        <f>SUMPRODUCT(($B454=[1]程序注册表!$C$2:$C$3000)*($V$1=[1]程序注册表!$F$2:$F$3000)*([1]程序注册表!$X$2:$X$3000))</f>
        <v>0</v>
      </c>
      <c r="W454">
        <f>SUMPRODUCT(($B454=[1]程序注册表!$C$2:$C$3000)*($W$1=[1]程序注册表!$F$2:$F$3000)*([1]程序注册表!$X$2:$X$3000))</f>
        <v>0</v>
      </c>
      <c r="X454">
        <f>SUMPRODUCT(($B454=[1]程序注册表!$C$2:$C$3000)*($X$1=[1]程序注册表!$F$2:$F$3000)*([1]程序注册表!$X$2:$X$3000))</f>
        <v>0</v>
      </c>
      <c r="Y454" s="9">
        <f t="shared" si="302"/>
        <v>0</v>
      </c>
      <c r="Z454" s="9">
        <f t="shared" si="303"/>
        <v>0</v>
      </c>
      <c r="AA454" s="9">
        <f t="shared" si="304"/>
        <v>0</v>
      </c>
      <c r="AB454" s="9">
        <f t="shared" si="305"/>
        <v>0</v>
      </c>
      <c r="AC454" s="9">
        <f t="shared" si="306"/>
        <v>0</v>
      </c>
      <c r="AD454" s="9">
        <f t="shared" si="307"/>
        <v>0</v>
      </c>
      <c r="AE454" s="9">
        <f t="shared" si="308"/>
        <v>0</v>
      </c>
      <c r="AF454" s="9">
        <f t="shared" si="309"/>
        <v>0</v>
      </c>
      <c r="AG454" s="9">
        <f t="shared" si="310"/>
        <v>0</v>
      </c>
      <c r="AH454" s="14">
        <f t="shared" si="311"/>
        <v>0</v>
      </c>
      <c r="AI454" s="14">
        <f t="shared" si="312"/>
        <v>0</v>
      </c>
      <c r="AJ454" s="14">
        <f t="shared" si="313"/>
        <v>0</v>
      </c>
      <c r="AK454" s="14">
        <f t="shared" si="314"/>
        <v>0</v>
      </c>
      <c r="AL454" s="14">
        <f t="shared" si="315"/>
        <v>0</v>
      </c>
      <c r="AM454" s="14">
        <f t="shared" si="316"/>
        <v>0</v>
      </c>
      <c r="AN454" s="14">
        <f t="shared" si="317"/>
        <v>0</v>
      </c>
      <c r="AO454" s="14">
        <f t="shared" si="318"/>
        <v>0</v>
      </c>
      <c r="AP454" s="14">
        <f t="shared" si="319"/>
        <v>0</v>
      </c>
      <c r="AQ454" s="16">
        <f t="shared" si="320"/>
        <v>0</v>
      </c>
      <c r="AR454" s="16">
        <f t="shared" si="321"/>
        <v>0</v>
      </c>
      <c r="AS454" s="16">
        <f t="shared" si="322"/>
        <v>0</v>
      </c>
      <c r="AT454" s="16">
        <f t="shared" si="323"/>
        <v>0</v>
      </c>
      <c r="AU454" s="16">
        <f t="shared" si="324"/>
        <v>0</v>
      </c>
      <c r="AV454" s="16">
        <f t="shared" si="325"/>
        <v>0</v>
      </c>
      <c r="AW454" s="16">
        <f t="shared" si="326"/>
        <v>0</v>
      </c>
      <c r="AX454" s="16">
        <f t="shared" si="327"/>
        <v>0</v>
      </c>
      <c r="AY454" s="16">
        <f t="shared" si="328"/>
        <v>0</v>
      </c>
      <c r="AZ454" s="18">
        <f t="shared" si="329"/>
        <v>0</v>
      </c>
      <c r="BA454" s="18">
        <f t="shared" si="330"/>
        <v>0</v>
      </c>
      <c r="BB454" s="18">
        <f t="shared" si="331"/>
        <v>0</v>
      </c>
      <c r="BC454" s="18">
        <f t="shared" si="332"/>
        <v>0</v>
      </c>
      <c r="BD454" s="18">
        <f t="shared" si="333"/>
        <v>0</v>
      </c>
      <c r="BE454" s="18">
        <f t="shared" si="334"/>
        <v>0</v>
      </c>
      <c r="BF454" s="18">
        <f t="shared" si="335"/>
        <v>0</v>
      </c>
      <c r="BG454" s="18">
        <f t="shared" si="336"/>
        <v>0</v>
      </c>
      <c r="BH454" s="18">
        <f t="shared" si="337"/>
        <v>0</v>
      </c>
    </row>
    <row r="455" spans="9:60" x14ac:dyDescent="0.25">
      <c r="I455" s="2">
        <f t="shared" si="298"/>
        <v>0</v>
      </c>
      <c r="J455" s="2">
        <f t="shared" si="299"/>
        <v>0</v>
      </c>
      <c r="L455" s="2">
        <f t="shared" si="300"/>
        <v>0</v>
      </c>
      <c r="M455" s="2">
        <f t="shared" si="301"/>
        <v>0</v>
      </c>
      <c r="N455">
        <f t="shared" si="338"/>
        <v>0</v>
      </c>
      <c r="O455">
        <f>SUMPRODUCT(($B455=[1]程序注册表!$C$2:$C$3000)*($O$1=[1]程序注册表!$F$2:$F$3000)*([1]程序注册表!$X$2:$X$3000))</f>
        <v>0</v>
      </c>
      <c r="P455">
        <f>SUMPRODUCT(($B455=[1]程序注册表!$C$2:$C$3000)*($P$1=[1]程序注册表!$F$2:$F$3000)*([1]程序注册表!$X$2:$X$3000))</f>
        <v>0</v>
      </c>
      <c r="Q455">
        <f>SUMPRODUCT(($B455=[1]程序注册表!$C$2:$C$3000)*($Q$1=[1]程序注册表!$F$2:$F$3000)*([1]程序注册表!$X$2:$X$3000))</f>
        <v>0</v>
      </c>
      <c r="R455">
        <f>SUMPRODUCT(($B455=[1]程序注册表!$C$2:$C$3000)*($R$1=[1]程序注册表!$F$2:$F$3000)*([1]程序注册表!$X$2:$X$3000))</f>
        <v>0</v>
      </c>
      <c r="S455">
        <f>SUMPRODUCT(($B455=[1]程序注册表!$C$2:$C$3000)*($S$1=[1]程序注册表!$F$2:$F$3000)*([1]程序注册表!$X$2:$X$3000))</f>
        <v>0</v>
      </c>
      <c r="T455">
        <f>SUMPRODUCT(($B455=[1]程序注册表!$C$2:$C$3000)*($T$1=[1]程序注册表!$F$2:$F$3000)*([1]程序注册表!$X$2:$X$3000))</f>
        <v>0</v>
      </c>
      <c r="U455">
        <f>SUMPRODUCT(($B455=[1]程序注册表!$C$2:$C$3000)*($U$1=[1]程序注册表!$F$2:$F$3000)*([1]程序注册表!$X$2:$X$3000))</f>
        <v>0</v>
      </c>
      <c r="V455">
        <f>SUMPRODUCT(($B455=[1]程序注册表!$C$2:$C$3000)*($V$1=[1]程序注册表!$F$2:$F$3000)*([1]程序注册表!$X$2:$X$3000))</f>
        <v>0</v>
      </c>
      <c r="W455">
        <f>SUMPRODUCT(($B455=[1]程序注册表!$C$2:$C$3000)*($W$1=[1]程序注册表!$F$2:$F$3000)*([1]程序注册表!$X$2:$X$3000))</f>
        <v>0</v>
      </c>
      <c r="X455">
        <f>SUMPRODUCT(($B455=[1]程序注册表!$C$2:$C$3000)*($X$1=[1]程序注册表!$F$2:$F$3000)*([1]程序注册表!$X$2:$X$3000))</f>
        <v>0</v>
      </c>
      <c r="Y455" s="9">
        <f t="shared" si="302"/>
        <v>0</v>
      </c>
      <c r="Z455" s="9">
        <f t="shared" si="303"/>
        <v>0</v>
      </c>
      <c r="AA455" s="9">
        <f t="shared" si="304"/>
        <v>0</v>
      </c>
      <c r="AB455" s="9">
        <f t="shared" si="305"/>
        <v>0</v>
      </c>
      <c r="AC455" s="9">
        <f t="shared" si="306"/>
        <v>0</v>
      </c>
      <c r="AD455" s="9">
        <f t="shared" si="307"/>
        <v>0</v>
      </c>
      <c r="AE455" s="9">
        <f t="shared" si="308"/>
        <v>0</v>
      </c>
      <c r="AF455" s="9">
        <f t="shared" si="309"/>
        <v>0</v>
      </c>
      <c r="AG455" s="9">
        <f t="shared" si="310"/>
        <v>0</v>
      </c>
      <c r="AH455" s="14">
        <f t="shared" si="311"/>
        <v>0</v>
      </c>
      <c r="AI455" s="14">
        <f t="shared" si="312"/>
        <v>0</v>
      </c>
      <c r="AJ455" s="14">
        <f t="shared" si="313"/>
        <v>0</v>
      </c>
      <c r="AK455" s="14">
        <f t="shared" si="314"/>
        <v>0</v>
      </c>
      <c r="AL455" s="14">
        <f t="shared" si="315"/>
        <v>0</v>
      </c>
      <c r="AM455" s="14">
        <f t="shared" si="316"/>
        <v>0</v>
      </c>
      <c r="AN455" s="14">
        <f t="shared" si="317"/>
        <v>0</v>
      </c>
      <c r="AO455" s="14">
        <f t="shared" si="318"/>
        <v>0</v>
      </c>
      <c r="AP455" s="14">
        <f t="shared" si="319"/>
        <v>0</v>
      </c>
      <c r="AQ455" s="16">
        <f t="shared" si="320"/>
        <v>0</v>
      </c>
      <c r="AR455" s="16">
        <f t="shared" si="321"/>
        <v>0</v>
      </c>
      <c r="AS455" s="16">
        <f t="shared" si="322"/>
        <v>0</v>
      </c>
      <c r="AT455" s="16">
        <f t="shared" si="323"/>
        <v>0</v>
      </c>
      <c r="AU455" s="16">
        <f t="shared" si="324"/>
        <v>0</v>
      </c>
      <c r="AV455" s="16">
        <f t="shared" si="325"/>
        <v>0</v>
      </c>
      <c r="AW455" s="16">
        <f t="shared" si="326"/>
        <v>0</v>
      </c>
      <c r="AX455" s="16">
        <f t="shared" si="327"/>
        <v>0</v>
      </c>
      <c r="AY455" s="16">
        <f t="shared" si="328"/>
        <v>0</v>
      </c>
      <c r="AZ455" s="18">
        <f t="shared" si="329"/>
        <v>0</v>
      </c>
      <c r="BA455" s="18">
        <f t="shared" si="330"/>
        <v>0</v>
      </c>
      <c r="BB455" s="18">
        <f t="shared" si="331"/>
        <v>0</v>
      </c>
      <c r="BC455" s="18">
        <f t="shared" si="332"/>
        <v>0</v>
      </c>
      <c r="BD455" s="18">
        <f t="shared" si="333"/>
        <v>0</v>
      </c>
      <c r="BE455" s="18">
        <f t="shared" si="334"/>
        <v>0</v>
      </c>
      <c r="BF455" s="18">
        <f t="shared" si="335"/>
        <v>0</v>
      </c>
      <c r="BG455" s="18">
        <f t="shared" si="336"/>
        <v>0</v>
      </c>
      <c r="BH455" s="18">
        <f t="shared" si="337"/>
        <v>0</v>
      </c>
    </row>
    <row r="456" spans="9:60" x14ac:dyDescent="0.25">
      <c r="I456" s="2">
        <f t="shared" si="298"/>
        <v>0</v>
      </c>
      <c r="J456" s="2">
        <f t="shared" si="299"/>
        <v>0</v>
      </c>
      <c r="L456" s="2">
        <f t="shared" si="300"/>
        <v>0</v>
      </c>
      <c r="M456" s="2">
        <f t="shared" si="301"/>
        <v>0</v>
      </c>
      <c r="N456">
        <f t="shared" si="338"/>
        <v>0</v>
      </c>
      <c r="O456">
        <f>SUMPRODUCT(($B456=[1]程序注册表!$C$2:$C$3000)*($O$1=[1]程序注册表!$F$2:$F$3000)*([1]程序注册表!$X$2:$X$3000))</f>
        <v>0</v>
      </c>
      <c r="P456">
        <f>SUMPRODUCT(($B456=[1]程序注册表!$C$2:$C$3000)*($P$1=[1]程序注册表!$F$2:$F$3000)*([1]程序注册表!$X$2:$X$3000))</f>
        <v>0</v>
      </c>
      <c r="Q456">
        <f>SUMPRODUCT(($B456=[1]程序注册表!$C$2:$C$3000)*($Q$1=[1]程序注册表!$F$2:$F$3000)*([1]程序注册表!$X$2:$X$3000))</f>
        <v>0</v>
      </c>
      <c r="R456">
        <f>SUMPRODUCT(($B456=[1]程序注册表!$C$2:$C$3000)*($R$1=[1]程序注册表!$F$2:$F$3000)*([1]程序注册表!$X$2:$X$3000))</f>
        <v>0</v>
      </c>
      <c r="S456">
        <f>SUMPRODUCT(($B456=[1]程序注册表!$C$2:$C$3000)*($S$1=[1]程序注册表!$F$2:$F$3000)*([1]程序注册表!$X$2:$X$3000))</f>
        <v>0</v>
      </c>
      <c r="T456">
        <f>SUMPRODUCT(($B456=[1]程序注册表!$C$2:$C$3000)*($T$1=[1]程序注册表!$F$2:$F$3000)*([1]程序注册表!$X$2:$X$3000))</f>
        <v>0</v>
      </c>
      <c r="U456">
        <f>SUMPRODUCT(($B456=[1]程序注册表!$C$2:$C$3000)*($U$1=[1]程序注册表!$F$2:$F$3000)*([1]程序注册表!$X$2:$X$3000))</f>
        <v>0</v>
      </c>
      <c r="V456">
        <f>SUMPRODUCT(($B456=[1]程序注册表!$C$2:$C$3000)*($V$1=[1]程序注册表!$F$2:$F$3000)*([1]程序注册表!$X$2:$X$3000))</f>
        <v>0</v>
      </c>
      <c r="W456">
        <f>SUMPRODUCT(($B456=[1]程序注册表!$C$2:$C$3000)*($W$1=[1]程序注册表!$F$2:$F$3000)*([1]程序注册表!$X$2:$X$3000))</f>
        <v>0</v>
      </c>
      <c r="X456">
        <f>SUMPRODUCT(($B456=[1]程序注册表!$C$2:$C$3000)*($X$1=[1]程序注册表!$F$2:$F$3000)*([1]程序注册表!$X$2:$X$3000))</f>
        <v>0</v>
      </c>
      <c r="Y456" s="9">
        <f t="shared" si="302"/>
        <v>0</v>
      </c>
      <c r="Z456" s="9">
        <f t="shared" si="303"/>
        <v>0</v>
      </c>
      <c r="AA456" s="9">
        <f t="shared" si="304"/>
        <v>0</v>
      </c>
      <c r="AB456" s="9">
        <f t="shared" si="305"/>
        <v>0</v>
      </c>
      <c r="AC456" s="9">
        <f t="shared" si="306"/>
        <v>0</v>
      </c>
      <c r="AD456" s="9">
        <f t="shared" si="307"/>
        <v>0</v>
      </c>
      <c r="AE456" s="9">
        <f t="shared" si="308"/>
        <v>0</v>
      </c>
      <c r="AF456" s="9">
        <f t="shared" si="309"/>
        <v>0</v>
      </c>
      <c r="AG456" s="9">
        <f t="shared" si="310"/>
        <v>0</v>
      </c>
      <c r="AH456" s="14">
        <f t="shared" si="311"/>
        <v>0</v>
      </c>
      <c r="AI456" s="14">
        <f t="shared" si="312"/>
        <v>0</v>
      </c>
      <c r="AJ456" s="14">
        <f t="shared" si="313"/>
        <v>0</v>
      </c>
      <c r="AK456" s="14">
        <f t="shared" si="314"/>
        <v>0</v>
      </c>
      <c r="AL456" s="14">
        <f t="shared" si="315"/>
        <v>0</v>
      </c>
      <c r="AM456" s="14">
        <f t="shared" si="316"/>
        <v>0</v>
      </c>
      <c r="AN456" s="14">
        <f t="shared" si="317"/>
        <v>0</v>
      </c>
      <c r="AO456" s="14">
        <f t="shared" si="318"/>
        <v>0</v>
      </c>
      <c r="AP456" s="14">
        <f t="shared" si="319"/>
        <v>0</v>
      </c>
      <c r="AQ456" s="16">
        <f t="shared" si="320"/>
        <v>0</v>
      </c>
      <c r="AR456" s="16">
        <f t="shared" si="321"/>
        <v>0</v>
      </c>
      <c r="AS456" s="16">
        <f t="shared" si="322"/>
        <v>0</v>
      </c>
      <c r="AT456" s="16">
        <f t="shared" si="323"/>
        <v>0</v>
      </c>
      <c r="AU456" s="16">
        <f t="shared" si="324"/>
        <v>0</v>
      </c>
      <c r="AV456" s="16">
        <f t="shared" si="325"/>
        <v>0</v>
      </c>
      <c r="AW456" s="16">
        <f t="shared" si="326"/>
        <v>0</v>
      </c>
      <c r="AX456" s="16">
        <f t="shared" si="327"/>
        <v>0</v>
      </c>
      <c r="AY456" s="16">
        <f t="shared" si="328"/>
        <v>0</v>
      </c>
      <c r="AZ456" s="18">
        <f t="shared" si="329"/>
        <v>0</v>
      </c>
      <c r="BA456" s="18">
        <f t="shared" si="330"/>
        <v>0</v>
      </c>
      <c r="BB456" s="18">
        <f t="shared" si="331"/>
        <v>0</v>
      </c>
      <c r="BC456" s="18">
        <f t="shared" si="332"/>
        <v>0</v>
      </c>
      <c r="BD456" s="18">
        <f t="shared" si="333"/>
        <v>0</v>
      </c>
      <c r="BE456" s="18">
        <f t="shared" si="334"/>
        <v>0</v>
      </c>
      <c r="BF456" s="18">
        <f t="shared" si="335"/>
        <v>0</v>
      </c>
      <c r="BG456" s="18">
        <f t="shared" si="336"/>
        <v>0</v>
      </c>
      <c r="BH456" s="18">
        <f t="shared" si="337"/>
        <v>0</v>
      </c>
    </row>
    <row r="457" spans="9:60" x14ac:dyDescent="0.25">
      <c r="I457" s="2">
        <f t="shared" si="298"/>
        <v>0</v>
      </c>
      <c r="J457" s="2">
        <f t="shared" si="299"/>
        <v>0</v>
      </c>
      <c r="L457" s="2">
        <f t="shared" si="300"/>
        <v>0</v>
      </c>
      <c r="M457" s="2">
        <f t="shared" si="301"/>
        <v>0</v>
      </c>
      <c r="N457">
        <f t="shared" si="338"/>
        <v>0</v>
      </c>
      <c r="O457">
        <f>SUMPRODUCT(($B457=[1]程序注册表!$C$2:$C$3000)*($O$1=[1]程序注册表!$F$2:$F$3000)*([1]程序注册表!$X$2:$X$3000))</f>
        <v>0</v>
      </c>
      <c r="P457">
        <f>SUMPRODUCT(($B457=[1]程序注册表!$C$2:$C$3000)*($P$1=[1]程序注册表!$F$2:$F$3000)*([1]程序注册表!$X$2:$X$3000))</f>
        <v>0</v>
      </c>
      <c r="Q457">
        <f>SUMPRODUCT(($B457=[1]程序注册表!$C$2:$C$3000)*($Q$1=[1]程序注册表!$F$2:$F$3000)*([1]程序注册表!$X$2:$X$3000))</f>
        <v>0</v>
      </c>
      <c r="R457">
        <f>SUMPRODUCT(($B457=[1]程序注册表!$C$2:$C$3000)*($R$1=[1]程序注册表!$F$2:$F$3000)*([1]程序注册表!$X$2:$X$3000))</f>
        <v>0</v>
      </c>
      <c r="S457">
        <f>SUMPRODUCT(($B457=[1]程序注册表!$C$2:$C$3000)*($S$1=[1]程序注册表!$F$2:$F$3000)*([1]程序注册表!$X$2:$X$3000))</f>
        <v>0</v>
      </c>
      <c r="T457">
        <f>SUMPRODUCT(($B457=[1]程序注册表!$C$2:$C$3000)*($T$1=[1]程序注册表!$F$2:$F$3000)*([1]程序注册表!$X$2:$X$3000))</f>
        <v>0</v>
      </c>
      <c r="U457">
        <f>SUMPRODUCT(($B457=[1]程序注册表!$C$2:$C$3000)*($U$1=[1]程序注册表!$F$2:$F$3000)*([1]程序注册表!$X$2:$X$3000))</f>
        <v>0</v>
      </c>
      <c r="V457">
        <f>SUMPRODUCT(($B457=[1]程序注册表!$C$2:$C$3000)*($V$1=[1]程序注册表!$F$2:$F$3000)*([1]程序注册表!$X$2:$X$3000))</f>
        <v>0</v>
      </c>
      <c r="W457">
        <f>SUMPRODUCT(($B457=[1]程序注册表!$C$2:$C$3000)*($W$1=[1]程序注册表!$F$2:$F$3000)*([1]程序注册表!$X$2:$X$3000))</f>
        <v>0</v>
      </c>
      <c r="X457">
        <f>SUMPRODUCT(($B457=[1]程序注册表!$C$2:$C$3000)*($X$1=[1]程序注册表!$F$2:$F$3000)*([1]程序注册表!$X$2:$X$3000))</f>
        <v>0</v>
      </c>
      <c r="Y457" s="9">
        <f t="shared" si="302"/>
        <v>0</v>
      </c>
      <c r="Z457" s="9">
        <f t="shared" si="303"/>
        <v>0</v>
      </c>
      <c r="AA457" s="9">
        <f t="shared" si="304"/>
        <v>0</v>
      </c>
      <c r="AB457" s="9">
        <f t="shared" si="305"/>
        <v>0</v>
      </c>
      <c r="AC457" s="9">
        <f t="shared" si="306"/>
        <v>0</v>
      </c>
      <c r="AD457" s="9">
        <f t="shared" si="307"/>
        <v>0</v>
      </c>
      <c r="AE457" s="9">
        <f t="shared" si="308"/>
        <v>0</v>
      </c>
      <c r="AF457" s="9">
        <f t="shared" si="309"/>
        <v>0</v>
      </c>
      <c r="AG457" s="9">
        <f t="shared" si="310"/>
        <v>0</v>
      </c>
      <c r="AH457" s="14">
        <f t="shared" si="311"/>
        <v>0</v>
      </c>
      <c r="AI457" s="14">
        <f t="shared" si="312"/>
        <v>0</v>
      </c>
      <c r="AJ457" s="14">
        <f t="shared" si="313"/>
        <v>0</v>
      </c>
      <c r="AK457" s="14">
        <f t="shared" si="314"/>
        <v>0</v>
      </c>
      <c r="AL457" s="14">
        <f t="shared" si="315"/>
        <v>0</v>
      </c>
      <c r="AM457" s="14">
        <f t="shared" si="316"/>
        <v>0</v>
      </c>
      <c r="AN457" s="14">
        <f t="shared" si="317"/>
        <v>0</v>
      </c>
      <c r="AO457" s="14">
        <f t="shared" si="318"/>
        <v>0</v>
      </c>
      <c r="AP457" s="14">
        <f t="shared" si="319"/>
        <v>0</v>
      </c>
      <c r="AQ457" s="16">
        <f t="shared" si="320"/>
        <v>0</v>
      </c>
      <c r="AR457" s="16">
        <f t="shared" si="321"/>
        <v>0</v>
      </c>
      <c r="AS457" s="16">
        <f t="shared" si="322"/>
        <v>0</v>
      </c>
      <c r="AT457" s="16">
        <f t="shared" si="323"/>
        <v>0</v>
      </c>
      <c r="AU457" s="16">
        <f t="shared" si="324"/>
        <v>0</v>
      </c>
      <c r="AV457" s="16">
        <f t="shared" si="325"/>
        <v>0</v>
      </c>
      <c r="AW457" s="16">
        <f t="shared" si="326"/>
        <v>0</v>
      </c>
      <c r="AX457" s="16">
        <f t="shared" si="327"/>
        <v>0</v>
      </c>
      <c r="AY457" s="16">
        <f t="shared" si="328"/>
        <v>0</v>
      </c>
      <c r="AZ457" s="18">
        <f t="shared" si="329"/>
        <v>0</v>
      </c>
      <c r="BA457" s="18">
        <f t="shared" si="330"/>
        <v>0</v>
      </c>
      <c r="BB457" s="18">
        <f t="shared" si="331"/>
        <v>0</v>
      </c>
      <c r="BC457" s="18">
        <f t="shared" si="332"/>
        <v>0</v>
      </c>
      <c r="BD457" s="18">
        <f t="shared" si="333"/>
        <v>0</v>
      </c>
      <c r="BE457" s="18">
        <f t="shared" si="334"/>
        <v>0</v>
      </c>
      <c r="BF457" s="18">
        <f t="shared" si="335"/>
        <v>0</v>
      </c>
      <c r="BG457" s="18">
        <f t="shared" si="336"/>
        <v>0</v>
      </c>
      <c r="BH457" s="18">
        <f t="shared" si="337"/>
        <v>0</v>
      </c>
    </row>
    <row r="458" spans="9:60" x14ac:dyDescent="0.25">
      <c r="I458" s="2">
        <f t="shared" si="298"/>
        <v>0</v>
      </c>
      <c r="J458" s="2">
        <f t="shared" si="299"/>
        <v>0</v>
      </c>
      <c r="L458" s="2">
        <f t="shared" si="300"/>
        <v>0</v>
      </c>
      <c r="M458" s="2">
        <f t="shared" si="301"/>
        <v>0</v>
      </c>
      <c r="N458">
        <f t="shared" si="338"/>
        <v>0</v>
      </c>
      <c r="O458">
        <f>SUMPRODUCT(($B458=[1]程序注册表!$C$2:$C$3000)*($O$1=[1]程序注册表!$F$2:$F$3000)*([1]程序注册表!$X$2:$X$3000))</f>
        <v>0</v>
      </c>
      <c r="P458">
        <f>SUMPRODUCT(($B458=[1]程序注册表!$C$2:$C$3000)*($P$1=[1]程序注册表!$F$2:$F$3000)*([1]程序注册表!$X$2:$X$3000))</f>
        <v>0</v>
      </c>
      <c r="Q458">
        <f>SUMPRODUCT(($B458=[1]程序注册表!$C$2:$C$3000)*($Q$1=[1]程序注册表!$F$2:$F$3000)*([1]程序注册表!$X$2:$X$3000))</f>
        <v>0</v>
      </c>
      <c r="R458">
        <f>SUMPRODUCT(($B458=[1]程序注册表!$C$2:$C$3000)*($R$1=[1]程序注册表!$F$2:$F$3000)*([1]程序注册表!$X$2:$X$3000))</f>
        <v>0</v>
      </c>
      <c r="S458">
        <f>SUMPRODUCT(($B458=[1]程序注册表!$C$2:$C$3000)*($S$1=[1]程序注册表!$F$2:$F$3000)*([1]程序注册表!$X$2:$X$3000))</f>
        <v>0</v>
      </c>
      <c r="T458">
        <f>SUMPRODUCT(($B458=[1]程序注册表!$C$2:$C$3000)*($T$1=[1]程序注册表!$F$2:$F$3000)*([1]程序注册表!$X$2:$X$3000))</f>
        <v>0</v>
      </c>
      <c r="U458">
        <f>SUMPRODUCT(($B458=[1]程序注册表!$C$2:$C$3000)*($U$1=[1]程序注册表!$F$2:$F$3000)*([1]程序注册表!$X$2:$X$3000))</f>
        <v>0</v>
      </c>
      <c r="V458">
        <f>SUMPRODUCT(($B458=[1]程序注册表!$C$2:$C$3000)*($V$1=[1]程序注册表!$F$2:$F$3000)*([1]程序注册表!$X$2:$X$3000))</f>
        <v>0</v>
      </c>
      <c r="W458">
        <f>SUMPRODUCT(($B458=[1]程序注册表!$C$2:$C$3000)*($W$1=[1]程序注册表!$F$2:$F$3000)*([1]程序注册表!$X$2:$X$3000))</f>
        <v>0</v>
      </c>
      <c r="X458">
        <f>SUMPRODUCT(($B458=[1]程序注册表!$C$2:$C$3000)*($X$1=[1]程序注册表!$F$2:$F$3000)*([1]程序注册表!$X$2:$X$3000))</f>
        <v>0</v>
      </c>
      <c r="Y458" s="9">
        <f t="shared" si="302"/>
        <v>0</v>
      </c>
      <c r="Z458" s="9">
        <f t="shared" si="303"/>
        <v>0</v>
      </c>
      <c r="AA458" s="9">
        <f t="shared" si="304"/>
        <v>0</v>
      </c>
      <c r="AB458" s="9">
        <f t="shared" si="305"/>
        <v>0</v>
      </c>
      <c r="AC458" s="9">
        <f t="shared" si="306"/>
        <v>0</v>
      </c>
      <c r="AD458" s="9">
        <f t="shared" si="307"/>
        <v>0</v>
      </c>
      <c r="AE458" s="9">
        <f t="shared" si="308"/>
        <v>0</v>
      </c>
      <c r="AF458" s="9">
        <f t="shared" si="309"/>
        <v>0</v>
      </c>
      <c r="AG458" s="9">
        <f t="shared" si="310"/>
        <v>0</v>
      </c>
      <c r="AH458" s="14">
        <f t="shared" si="311"/>
        <v>0</v>
      </c>
      <c r="AI458" s="14">
        <f t="shared" si="312"/>
        <v>0</v>
      </c>
      <c r="AJ458" s="14">
        <f t="shared" si="313"/>
        <v>0</v>
      </c>
      <c r="AK458" s="14">
        <f t="shared" si="314"/>
        <v>0</v>
      </c>
      <c r="AL458" s="14">
        <f t="shared" si="315"/>
        <v>0</v>
      </c>
      <c r="AM458" s="14">
        <f t="shared" si="316"/>
        <v>0</v>
      </c>
      <c r="AN458" s="14">
        <f t="shared" si="317"/>
        <v>0</v>
      </c>
      <c r="AO458" s="14">
        <f t="shared" si="318"/>
        <v>0</v>
      </c>
      <c r="AP458" s="14">
        <f t="shared" si="319"/>
        <v>0</v>
      </c>
      <c r="AQ458" s="16">
        <f t="shared" si="320"/>
        <v>0</v>
      </c>
      <c r="AR458" s="16">
        <f t="shared" si="321"/>
        <v>0</v>
      </c>
      <c r="AS458" s="16">
        <f t="shared" si="322"/>
        <v>0</v>
      </c>
      <c r="AT458" s="16">
        <f t="shared" si="323"/>
        <v>0</v>
      </c>
      <c r="AU458" s="16">
        <f t="shared" si="324"/>
        <v>0</v>
      </c>
      <c r="AV458" s="16">
        <f t="shared" si="325"/>
        <v>0</v>
      </c>
      <c r="AW458" s="16">
        <f t="shared" si="326"/>
        <v>0</v>
      </c>
      <c r="AX458" s="16">
        <f t="shared" si="327"/>
        <v>0</v>
      </c>
      <c r="AY458" s="16">
        <f t="shared" si="328"/>
        <v>0</v>
      </c>
      <c r="AZ458" s="18">
        <f t="shared" si="329"/>
        <v>0</v>
      </c>
      <c r="BA458" s="18">
        <f t="shared" si="330"/>
        <v>0</v>
      </c>
      <c r="BB458" s="18">
        <f t="shared" si="331"/>
        <v>0</v>
      </c>
      <c r="BC458" s="18">
        <f t="shared" si="332"/>
        <v>0</v>
      </c>
      <c r="BD458" s="18">
        <f t="shared" si="333"/>
        <v>0</v>
      </c>
      <c r="BE458" s="18">
        <f t="shared" si="334"/>
        <v>0</v>
      </c>
      <c r="BF458" s="18">
        <f t="shared" si="335"/>
        <v>0</v>
      </c>
      <c r="BG458" s="18">
        <f t="shared" si="336"/>
        <v>0</v>
      </c>
      <c r="BH458" s="18">
        <f t="shared" si="337"/>
        <v>0</v>
      </c>
    </row>
    <row r="459" spans="9:60" x14ac:dyDescent="0.25">
      <c r="I459" s="2">
        <f t="shared" si="298"/>
        <v>0</v>
      </c>
      <c r="J459" s="2">
        <f t="shared" si="299"/>
        <v>0</v>
      </c>
      <c r="L459" s="2">
        <f t="shared" si="300"/>
        <v>0</v>
      </c>
      <c r="M459" s="2">
        <f t="shared" si="301"/>
        <v>0</v>
      </c>
      <c r="N459">
        <f t="shared" si="338"/>
        <v>0</v>
      </c>
      <c r="O459">
        <f>SUMPRODUCT(($B459=[1]程序注册表!$C$2:$C$3000)*($O$1=[1]程序注册表!$F$2:$F$3000)*([1]程序注册表!$X$2:$X$3000))</f>
        <v>0</v>
      </c>
      <c r="P459">
        <f>SUMPRODUCT(($B459=[1]程序注册表!$C$2:$C$3000)*($P$1=[1]程序注册表!$F$2:$F$3000)*([1]程序注册表!$X$2:$X$3000))</f>
        <v>0</v>
      </c>
      <c r="Q459">
        <f>SUMPRODUCT(($B459=[1]程序注册表!$C$2:$C$3000)*($Q$1=[1]程序注册表!$F$2:$F$3000)*([1]程序注册表!$X$2:$X$3000))</f>
        <v>0</v>
      </c>
      <c r="R459">
        <f>SUMPRODUCT(($B459=[1]程序注册表!$C$2:$C$3000)*($R$1=[1]程序注册表!$F$2:$F$3000)*([1]程序注册表!$X$2:$X$3000))</f>
        <v>0</v>
      </c>
      <c r="S459">
        <f>SUMPRODUCT(($B459=[1]程序注册表!$C$2:$C$3000)*($S$1=[1]程序注册表!$F$2:$F$3000)*([1]程序注册表!$X$2:$X$3000))</f>
        <v>0</v>
      </c>
      <c r="T459">
        <f>SUMPRODUCT(($B459=[1]程序注册表!$C$2:$C$3000)*($T$1=[1]程序注册表!$F$2:$F$3000)*([1]程序注册表!$X$2:$X$3000))</f>
        <v>0</v>
      </c>
      <c r="U459">
        <f>SUMPRODUCT(($B459=[1]程序注册表!$C$2:$C$3000)*($U$1=[1]程序注册表!$F$2:$F$3000)*([1]程序注册表!$X$2:$X$3000))</f>
        <v>0</v>
      </c>
      <c r="V459">
        <f>SUMPRODUCT(($B459=[1]程序注册表!$C$2:$C$3000)*($V$1=[1]程序注册表!$F$2:$F$3000)*([1]程序注册表!$X$2:$X$3000))</f>
        <v>0</v>
      </c>
      <c r="W459">
        <f>SUMPRODUCT(($B459=[1]程序注册表!$C$2:$C$3000)*($W$1=[1]程序注册表!$F$2:$F$3000)*([1]程序注册表!$X$2:$X$3000))</f>
        <v>0</v>
      </c>
      <c r="X459">
        <f>SUMPRODUCT(($B459=[1]程序注册表!$C$2:$C$3000)*($X$1=[1]程序注册表!$F$2:$F$3000)*([1]程序注册表!$X$2:$X$3000))</f>
        <v>0</v>
      </c>
      <c r="Y459" s="9">
        <f t="shared" si="302"/>
        <v>0</v>
      </c>
      <c r="Z459" s="9">
        <f t="shared" si="303"/>
        <v>0</v>
      </c>
      <c r="AA459" s="9">
        <f t="shared" si="304"/>
        <v>0</v>
      </c>
      <c r="AB459" s="9">
        <f t="shared" si="305"/>
        <v>0</v>
      </c>
      <c r="AC459" s="9">
        <f t="shared" si="306"/>
        <v>0</v>
      </c>
      <c r="AD459" s="9">
        <f t="shared" si="307"/>
        <v>0</v>
      </c>
      <c r="AE459" s="9">
        <f t="shared" si="308"/>
        <v>0</v>
      </c>
      <c r="AF459" s="9">
        <f t="shared" si="309"/>
        <v>0</v>
      </c>
      <c r="AG459" s="9">
        <f t="shared" si="310"/>
        <v>0</v>
      </c>
      <c r="AH459" s="14">
        <f t="shared" si="311"/>
        <v>0</v>
      </c>
      <c r="AI459" s="14">
        <f t="shared" si="312"/>
        <v>0</v>
      </c>
      <c r="AJ459" s="14">
        <f t="shared" si="313"/>
        <v>0</v>
      </c>
      <c r="AK459" s="14">
        <f t="shared" si="314"/>
        <v>0</v>
      </c>
      <c r="AL459" s="14">
        <f t="shared" si="315"/>
        <v>0</v>
      </c>
      <c r="AM459" s="14">
        <f t="shared" si="316"/>
        <v>0</v>
      </c>
      <c r="AN459" s="14">
        <f t="shared" si="317"/>
        <v>0</v>
      </c>
      <c r="AO459" s="14">
        <f t="shared" si="318"/>
        <v>0</v>
      </c>
      <c r="AP459" s="14">
        <f t="shared" si="319"/>
        <v>0</v>
      </c>
      <c r="AQ459" s="16">
        <f t="shared" si="320"/>
        <v>0</v>
      </c>
      <c r="AR459" s="16">
        <f t="shared" si="321"/>
        <v>0</v>
      </c>
      <c r="AS459" s="16">
        <f t="shared" si="322"/>
        <v>0</v>
      </c>
      <c r="AT459" s="16">
        <f t="shared" si="323"/>
        <v>0</v>
      </c>
      <c r="AU459" s="16">
        <f t="shared" si="324"/>
        <v>0</v>
      </c>
      <c r="AV459" s="16">
        <f t="shared" si="325"/>
        <v>0</v>
      </c>
      <c r="AW459" s="16">
        <f t="shared" si="326"/>
        <v>0</v>
      </c>
      <c r="AX459" s="16">
        <f t="shared" si="327"/>
        <v>0</v>
      </c>
      <c r="AY459" s="16">
        <f t="shared" si="328"/>
        <v>0</v>
      </c>
      <c r="AZ459" s="18">
        <f t="shared" si="329"/>
        <v>0</v>
      </c>
      <c r="BA459" s="18">
        <f t="shared" si="330"/>
        <v>0</v>
      </c>
      <c r="BB459" s="18">
        <f t="shared" si="331"/>
        <v>0</v>
      </c>
      <c r="BC459" s="18">
        <f t="shared" si="332"/>
        <v>0</v>
      </c>
      <c r="BD459" s="18">
        <f t="shared" si="333"/>
        <v>0</v>
      </c>
      <c r="BE459" s="18">
        <f t="shared" si="334"/>
        <v>0</v>
      </c>
      <c r="BF459" s="18">
        <f t="shared" si="335"/>
        <v>0</v>
      </c>
      <c r="BG459" s="18">
        <f t="shared" si="336"/>
        <v>0</v>
      </c>
      <c r="BH459" s="18">
        <f t="shared" si="337"/>
        <v>0</v>
      </c>
    </row>
    <row r="460" spans="9:60" x14ac:dyDescent="0.25">
      <c r="I460" s="2">
        <f t="shared" si="298"/>
        <v>0</v>
      </c>
      <c r="J460" s="2">
        <f t="shared" si="299"/>
        <v>0</v>
      </c>
      <c r="L460" s="2">
        <f t="shared" si="300"/>
        <v>0</v>
      </c>
      <c r="M460" s="2">
        <f t="shared" si="301"/>
        <v>0</v>
      </c>
      <c r="N460">
        <f t="shared" si="338"/>
        <v>0</v>
      </c>
      <c r="O460">
        <f>SUMPRODUCT(($B460=[1]程序注册表!$C$2:$C$3000)*($O$1=[1]程序注册表!$F$2:$F$3000)*([1]程序注册表!$X$2:$X$3000))</f>
        <v>0</v>
      </c>
      <c r="P460">
        <f>SUMPRODUCT(($B460=[1]程序注册表!$C$2:$C$3000)*($P$1=[1]程序注册表!$F$2:$F$3000)*([1]程序注册表!$X$2:$X$3000))</f>
        <v>0</v>
      </c>
      <c r="Q460">
        <f>SUMPRODUCT(($B460=[1]程序注册表!$C$2:$C$3000)*($Q$1=[1]程序注册表!$F$2:$F$3000)*([1]程序注册表!$X$2:$X$3000))</f>
        <v>0</v>
      </c>
      <c r="R460">
        <f>SUMPRODUCT(($B460=[1]程序注册表!$C$2:$C$3000)*($R$1=[1]程序注册表!$F$2:$F$3000)*([1]程序注册表!$X$2:$X$3000))</f>
        <v>0</v>
      </c>
      <c r="S460">
        <f>SUMPRODUCT(($B460=[1]程序注册表!$C$2:$C$3000)*($S$1=[1]程序注册表!$F$2:$F$3000)*([1]程序注册表!$X$2:$X$3000))</f>
        <v>0</v>
      </c>
      <c r="T460">
        <f>SUMPRODUCT(($B460=[1]程序注册表!$C$2:$C$3000)*($T$1=[1]程序注册表!$F$2:$F$3000)*([1]程序注册表!$X$2:$X$3000))</f>
        <v>0</v>
      </c>
      <c r="U460">
        <f>SUMPRODUCT(($B460=[1]程序注册表!$C$2:$C$3000)*($U$1=[1]程序注册表!$F$2:$F$3000)*([1]程序注册表!$X$2:$X$3000))</f>
        <v>0</v>
      </c>
      <c r="V460">
        <f>SUMPRODUCT(($B460=[1]程序注册表!$C$2:$C$3000)*($V$1=[1]程序注册表!$F$2:$F$3000)*([1]程序注册表!$X$2:$X$3000))</f>
        <v>0</v>
      </c>
      <c r="W460">
        <f>SUMPRODUCT(($B460=[1]程序注册表!$C$2:$C$3000)*($W$1=[1]程序注册表!$F$2:$F$3000)*([1]程序注册表!$X$2:$X$3000))</f>
        <v>0</v>
      </c>
      <c r="X460">
        <f>SUMPRODUCT(($B460=[1]程序注册表!$C$2:$C$3000)*($X$1=[1]程序注册表!$F$2:$F$3000)*([1]程序注册表!$X$2:$X$3000))</f>
        <v>0</v>
      </c>
      <c r="Y460" s="9">
        <f t="shared" si="302"/>
        <v>0</v>
      </c>
      <c r="Z460" s="9">
        <f t="shared" si="303"/>
        <v>0</v>
      </c>
      <c r="AA460" s="9">
        <f t="shared" si="304"/>
        <v>0</v>
      </c>
      <c r="AB460" s="9">
        <f t="shared" si="305"/>
        <v>0</v>
      </c>
      <c r="AC460" s="9">
        <f t="shared" si="306"/>
        <v>0</v>
      </c>
      <c r="AD460" s="9">
        <f t="shared" si="307"/>
        <v>0</v>
      </c>
      <c r="AE460" s="9">
        <f t="shared" si="308"/>
        <v>0</v>
      </c>
      <c r="AF460" s="9">
        <f t="shared" si="309"/>
        <v>0</v>
      </c>
      <c r="AG460" s="9">
        <f t="shared" si="310"/>
        <v>0</v>
      </c>
      <c r="AH460" s="14">
        <f t="shared" si="311"/>
        <v>0</v>
      </c>
      <c r="AI460" s="14">
        <f t="shared" si="312"/>
        <v>0</v>
      </c>
      <c r="AJ460" s="14">
        <f t="shared" si="313"/>
        <v>0</v>
      </c>
      <c r="AK460" s="14">
        <f t="shared" si="314"/>
        <v>0</v>
      </c>
      <c r="AL460" s="14">
        <f t="shared" si="315"/>
        <v>0</v>
      </c>
      <c r="AM460" s="14">
        <f t="shared" si="316"/>
        <v>0</v>
      </c>
      <c r="AN460" s="14">
        <f t="shared" si="317"/>
        <v>0</v>
      </c>
      <c r="AO460" s="14">
        <f t="shared" si="318"/>
        <v>0</v>
      </c>
      <c r="AP460" s="14">
        <f t="shared" si="319"/>
        <v>0</v>
      </c>
      <c r="AQ460" s="16">
        <f t="shared" si="320"/>
        <v>0</v>
      </c>
      <c r="AR460" s="16">
        <f t="shared" si="321"/>
        <v>0</v>
      </c>
      <c r="AS460" s="16">
        <f t="shared" si="322"/>
        <v>0</v>
      </c>
      <c r="AT460" s="16">
        <f t="shared" si="323"/>
        <v>0</v>
      </c>
      <c r="AU460" s="16">
        <f t="shared" si="324"/>
        <v>0</v>
      </c>
      <c r="AV460" s="16">
        <f t="shared" si="325"/>
        <v>0</v>
      </c>
      <c r="AW460" s="16">
        <f t="shared" si="326"/>
        <v>0</v>
      </c>
      <c r="AX460" s="16">
        <f t="shared" si="327"/>
        <v>0</v>
      </c>
      <c r="AY460" s="16">
        <f t="shared" si="328"/>
        <v>0</v>
      </c>
      <c r="AZ460" s="18">
        <f t="shared" si="329"/>
        <v>0</v>
      </c>
      <c r="BA460" s="18">
        <f t="shared" si="330"/>
        <v>0</v>
      </c>
      <c r="BB460" s="18">
        <f t="shared" si="331"/>
        <v>0</v>
      </c>
      <c r="BC460" s="18">
        <f t="shared" si="332"/>
        <v>0</v>
      </c>
      <c r="BD460" s="18">
        <f t="shared" si="333"/>
        <v>0</v>
      </c>
      <c r="BE460" s="18">
        <f t="shared" si="334"/>
        <v>0</v>
      </c>
      <c r="BF460" s="18">
        <f t="shared" si="335"/>
        <v>0</v>
      </c>
      <c r="BG460" s="18">
        <f t="shared" si="336"/>
        <v>0</v>
      </c>
      <c r="BH460" s="18">
        <f t="shared" si="337"/>
        <v>0</v>
      </c>
    </row>
    <row r="461" spans="9:60" x14ac:dyDescent="0.25">
      <c r="I461" s="2">
        <f t="shared" si="298"/>
        <v>0</v>
      </c>
      <c r="J461" s="2">
        <f t="shared" si="299"/>
        <v>0</v>
      </c>
      <c r="L461" s="2">
        <f t="shared" si="300"/>
        <v>0</v>
      </c>
      <c r="M461" s="2">
        <f t="shared" si="301"/>
        <v>0</v>
      </c>
      <c r="N461">
        <f t="shared" si="338"/>
        <v>0</v>
      </c>
      <c r="O461">
        <f>SUMPRODUCT(($B461=[1]程序注册表!$C$2:$C$3000)*($O$1=[1]程序注册表!$F$2:$F$3000)*([1]程序注册表!$X$2:$X$3000))</f>
        <v>0</v>
      </c>
      <c r="P461">
        <f>SUMPRODUCT(($B461=[1]程序注册表!$C$2:$C$3000)*($P$1=[1]程序注册表!$F$2:$F$3000)*([1]程序注册表!$X$2:$X$3000))</f>
        <v>0</v>
      </c>
      <c r="Q461">
        <f>SUMPRODUCT(($B461=[1]程序注册表!$C$2:$C$3000)*($Q$1=[1]程序注册表!$F$2:$F$3000)*([1]程序注册表!$X$2:$X$3000))</f>
        <v>0</v>
      </c>
      <c r="R461">
        <f>SUMPRODUCT(($B461=[1]程序注册表!$C$2:$C$3000)*($R$1=[1]程序注册表!$F$2:$F$3000)*([1]程序注册表!$X$2:$X$3000))</f>
        <v>0</v>
      </c>
      <c r="S461">
        <f>SUMPRODUCT(($B461=[1]程序注册表!$C$2:$C$3000)*($S$1=[1]程序注册表!$F$2:$F$3000)*([1]程序注册表!$X$2:$X$3000))</f>
        <v>0</v>
      </c>
      <c r="T461">
        <f>SUMPRODUCT(($B461=[1]程序注册表!$C$2:$C$3000)*($T$1=[1]程序注册表!$F$2:$F$3000)*([1]程序注册表!$X$2:$X$3000))</f>
        <v>0</v>
      </c>
      <c r="U461">
        <f>SUMPRODUCT(($B461=[1]程序注册表!$C$2:$C$3000)*($U$1=[1]程序注册表!$F$2:$F$3000)*([1]程序注册表!$X$2:$X$3000))</f>
        <v>0</v>
      </c>
      <c r="V461">
        <f>SUMPRODUCT(($B461=[1]程序注册表!$C$2:$C$3000)*($V$1=[1]程序注册表!$F$2:$F$3000)*([1]程序注册表!$X$2:$X$3000))</f>
        <v>0</v>
      </c>
      <c r="W461">
        <f>SUMPRODUCT(($B461=[1]程序注册表!$C$2:$C$3000)*($W$1=[1]程序注册表!$F$2:$F$3000)*([1]程序注册表!$X$2:$X$3000))</f>
        <v>0</v>
      </c>
      <c r="X461">
        <f>SUMPRODUCT(($B461=[1]程序注册表!$C$2:$C$3000)*($X$1=[1]程序注册表!$F$2:$F$3000)*([1]程序注册表!$X$2:$X$3000))</f>
        <v>0</v>
      </c>
      <c r="Y461" s="9">
        <f t="shared" si="302"/>
        <v>0</v>
      </c>
      <c r="Z461" s="9">
        <f t="shared" si="303"/>
        <v>0</v>
      </c>
      <c r="AA461" s="9">
        <f t="shared" si="304"/>
        <v>0</v>
      </c>
      <c r="AB461" s="9">
        <f t="shared" si="305"/>
        <v>0</v>
      </c>
      <c r="AC461" s="9">
        <f t="shared" si="306"/>
        <v>0</v>
      </c>
      <c r="AD461" s="9">
        <f t="shared" si="307"/>
        <v>0</v>
      </c>
      <c r="AE461" s="9">
        <f t="shared" si="308"/>
        <v>0</v>
      </c>
      <c r="AF461" s="9">
        <f t="shared" si="309"/>
        <v>0</v>
      </c>
      <c r="AG461" s="9">
        <f t="shared" si="310"/>
        <v>0</v>
      </c>
      <c r="AH461" s="14">
        <f t="shared" si="311"/>
        <v>0</v>
      </c>
      <c r="AI461" s="14">
        <f t="shared" si="312"/>
        <v>0</v>
      </c>
      <c r="AJ461" s="14">
        <f t="shared" si="313"/>
        <v>0</v>
      </c>
      <c r="AK461" s="14">
        <f t="shared" si="314"/>
        <v>0</v>
      </c>
      <c r="AL461" s="14">
        <f t="shared" si="315"/>
        <v>0</v>
      </c>
      <c r="AM461" s="14">
        <f t="shared" si="316"/>
        <v>0</v>
      </c>
      <c r="AN461" s="14">
        <f t="shared" si="317"/>
        <v>0</v>
      </c>
      <c r="AO461" s="14">
        <f t="shared" si="318"/>
        <v>0</v>
      </c>
      <c r="AP461" s="14">
        <f t="shared" si="319"/>
        <v>0</v>
      </c>
      <c r="AQ461" s="16">
        <f t="shared" si="320"/>
        <v>0</v>
      </c>
      <c r="AR461" s="16">
        <f t="shared" si="321"/>
        <v>0</v>
      </c>
      <c r="AS461" s="16">
        <f t="shared" si="322"/>
        <v>0</v>
      </c>
      <c r="AT461" s="16">
        <f t="shared" si="323"/>
        <v>0</v>
      </c>
      <c r="AU461" s="16">
        <f t="shared" si="324"/>
        <v>0</v>
      </c>
      <c r="AV461" s="16">
        <f t="shared" si="325"/>
        <v>0</v>
      </c>
      <c r="AW461" s="16">
        <f t="shared" si="326"/>
        <v>0</v>
      </c>
      <c r="AX461" s="16">
        <f t="shared" si="327"/>
        <v>0</v>
      </c>
      <c r="AY461" s="16">
        <f t="shared" si="328"/>
        <v>0</v>
      </c>
      <c r="AZ461" s="18">
        <f t="shared" si="329"/>
        <v>0</v>
      </c>
      <c r="BA461" s="18">
        <f t="shared" si="330"/>
        <v>0</v>
      </c>
      <c r="BB461" s="18">
        <f t="shared" si="331"/>
        <v>0</v>
      </c>
      <c r="BC461" s="18">
        <f t="shared" si="332"/>
        <v>0</v>
      </c>
      <c r="BD461" s="18">
        <f t="shared" si="333"/>
        <v>0</v>
      </c>
      <c r="BE461" s="18">
        <f t="shared" si="334"/>
        <v>0</v>
      </c>
      <c r="BF461" s="18">
        <f t="shared" si="335"/>
        <v>0</v>
      </c>
      <c r="BG461" s="18">
        <f t="shared" si="336"/>
        <v>0</v>
      </c>
      <c r="BH461" s="18">
        <f t="shared" si="337"/>
        <v>0</v>
      </c>
    </row>
    <row r="462" spans="9:60" x14ac:dyDescent="0.25">
      <c r="I462" s="2">
        <f t="shared" si="298"/>
        <v>0</v>
      </c>
      <c r="J462" s="2">
        <f t="shared" si="299"/>
        <v>0</v>
      </c>
      <c r="L462" s="2">
        <f t="shared" si="300"/>
        <v>0</v>
      </c>
      <c r="M462" s="2">
        <f t="shared" si="301"/>
        <v>0</v>
      </c>
      <c r="N462">
        <f t="shared" si="338"/>
        <v>0</v>
      </c>
      <c r="O462">
        <f>SUMPRODUCT(($B462=[1]程序注册表!$C$2:$C$3000)*($O$1=[1]程序注册表!$F$2:$F$3000)*([1]程序注册表!$X$2:$X$3000))</f>
        <v>0</v>
      </c>
      <c r="P462">
        <f>SUMPRODUCT(($B462=[1]程序注册表!$C$2:$C$3000)*($P$1=[1]程序注册表!$F$2:$F$3000)*([1]程序注册表!$X$2:$X$3000))</f>
        <v>0</v>
      </c>
      <c r="Q462">
        <f>SUMPRODUCT(($B462=[1]程序注册表!$C$2:$C$3000)*($Q$1=[1]程序注册表!$F$2:$F$3000)*([1]程序注册表!$X$2:$X$3000))</f>
        <v>0</v>
      </c>
      <c r="R462">
        <f>SUMPRODUCT(($B462=[1]程序注册表!$C$2:$C$3000)*($R$1=[1]程序注册表!$F$2:$F$3000)*([1]程序注册表!$X$2:$X$3000))</f>
        <v>0</v>
      </c>
      <c r="S462">
        <f>SUMPRODUCT(($B462=[1]程序注册表!$C$2:$C$3000)*($S$1=[1]程序注册表!$F$2:$F$3000)*([1]程序注册表!$X$2:$X$3000))</f>
        <v>0</v>
      </c>
      <c r="T462">
        <f>SUMPRODUCT(($B462=[1]程序注册表!$C$2:$C$3000)*($T$1=[1]程序注册表!$F$2:$F$3000)*([1]程序注册表!$X$2:$X$3000))</f>
        <v>0</v>
      </c>
      <c r="U462">
        <f>SUMPRODUCT(($B462=[1]程序注册表!$C$2:$C$3000)*($U$1=[1]程序注册表!$F$2:$F$3000)*([1]程序注册表!$X$2:$X$3000))</f>
        <v>0</v>
      </c>
      <c r="V462">
        <f>SUMPRODUCT(($B462=[1]程序注册表!$C$2:$C$3000)*($V$1=[1]程序注册表!$F$2:$F$3000)*([1]程序注册表!$X$2:$X$3000))</f>
        <v>0</v>
      </c>
      <c r="W462">
        <f>SUMPRODUCT(($B462=[1]程序注册表!$C$2:$C$3000)*($W$1=[1]程序注册表!$F$2:$F$3000)*([1]程序注册表!$X$2:$X$3000))</f>
        <v>0</v>
      </c>
      <c r="X462">
        <f>SUMPRODUCT(($B462=[1]程序注册表!$C$2:$C$3000)*($X$1=[1]程序注册表!$F$2:$F$3000)*([1]程序注册表!$X$2:$X$3000))</f>
        <v>0</v>
      </c>
      <c r="Y462" s="9">
        <f t="shared" si="302"/>
        <v>0</v>
      </c>
      <c r="Z462" s="9">
        <f t="shared" si="303"/>
        <v>0</v>
      </c>
      <c r="AA462" s="9">
        <f t="shared" si="304"/>
        <v>0</v>
      </c>
      <c r="AB462" s="9">
        <f t="shared" si="305"/>
        <v>0</v>
      </c>
      <c r="AC462" s="9">
        <f t="shared" si="306"/>
        <v>0</v>
      </c>
      <c r="AD462" s="9">
        <f t="shared" si="307"/>
        <v>0</v>
      </c>
      <c r="AE462" s="9">
        <f t="shared" si="308"/>
        <v>0</v>
      </c>
      <c r="AF462" s="9">
        <f t="shared" si="309"/>
        <v>0</v>
      </c>
      <c r="AG462" s="9">
        <f t="shared" si="310"/>
        <v>0</v>
      </c>
      <c r="AH462" s="14">
        <f t="shared" si="311"/>
        <v>0</v>
      </c>
      <c r="AI462" s="14">
        <f t="shared" si="312"/>
        <v>0</v>
      </c>
      <c r="AJ462" s="14">
        <f t="shared" si="313"/>
        <v>0</v>
      </c>
      <c r="AK462" s="14">
        <f t="shared" si="314"/>
        <v>0</v>
      </c>
      <c r="AL462" s="14">
        <f t="shared" si="315"/>
        <v>0</v>
      </c>
      <c r="AM462" s="14">
        <f t="shared" si="316"/>
        <v>0</v>
      </c>
      <c r="AN462" s="14">
        <f t="shared" si="317"/>
        <v>0</v>
      </c>
      <c r="AO462" s="14">
        <f t="shared" si="318"/>
        <v>0</v>
      </c>
      <c r="AP462" s="14">
        <f t="shared" si="319"/>
        <v>0</v>
      </c>
      <c r="AQ462" s="16">
        <f t="shared" si="320"/>
        <v>0</v>
      </c>
      <c r="AR462" s="16">
        <f t="shared" si="321"/>
        <v>0</v>
      </c>
      <c r="AS462" s="16">
        <f t="shared" si="322"/>
        <v>0</v>
      </c>
      <c r="AT462" s="16">
        <f t="shared" si="323"/>
        <v>0</v>
      </c>
      <c r="AU462" s="16">
        <f t="shared" si="324"/>
        <v>0</v>
      </c>
      <c r="AV462" s="16">
        <f t="shared" si="325"/>
        <v>0</v>
      </c>
      <c r="AW462" s="16">
        <f t="shared" si="326"/>
        <v>0</v>
      </c>
      <c r="AX462" s="16">
        <f t="shared" si="327"/>
        <v>0</v>
      </c>
      <c r="AY462" s="16">
        <f t="shared" si="328"/>
        <v>0</v>
      </c>
      <c r="AZ462" s="18">
        <f t="shared" si="329"/>
        <v>0</v>
      </c>
      <c r="BA462" s="18">
        <f t="shared" si="330"/>
        <v>0</v>
      </c>
      <c r="BB462" s="18">
        <f t="shared" si="331"/>
        <v>0</v>
      </c>
      <c r="BC462" s="18">
        <f t="shared" si="332"/>
        <v>0</v>
      </c>
      <c r="BD462" s="18">
        <f t="shared" si="333"/>
        <v>0</v>
      </c>
      <c r="BE462" s="18">
        <f t="shared" si="334"/>
        <v>0</v>
      </c>
      <c r="BF462" s="18">
        <f t="shared" si="335"/>
        <v>0</v>
      </c>
      <c r="BG462" s="18">
        <f t="shared" si="336"/>
        <v>0</v>
      </c>
      <c r="BH462" s="18">
        <f t="shared" si="337"/>
        <v>0</v>
      </c>
    </row>
    <row r="463" spans="9:60" x14ac:dyDescent="0.25">
      <c r="I463" s="2">
        <f t="shared" si="298"/>
        <v>0</v>
      </c>
      <c r="J463" s="2">
        <f t="shared" si="299"/>
        <v>0</v>
      </c>
      <c r="L463" s="2">
        <f t="shared" si="300"/>
        <v>0</v>
      </c>
      <c r="M463" s="2">
        <f t="shared" si="301"/>
        <v>0</v>
      </c>
      <c r="N463">
        <f t="shared" si="338"/>
        <v>0</v>
      </c>
      <c r="O463">
        <f>SUMPRODUCT(($B463=[1]程序注册表!$C$2:$C$3000)*($O$1=[1]程序注册表!$F$2:$F$3000)*([1]程序注册表!$X$2:$X$3000))</f>
        <v>0</v>
      </c>
      <c r="P463">
        <f>SUMPRODUCT(($B463=[1]程序注册表!$C$2:$C$3000)*($P$1=[1]程序注册表!$F$2:$F$3000)*([1]程序注册表!$X$2:$X$3000))</f>
        <v>0</v>
      </c>
      <c r="Q463">
        <f>SUMPRODUCT(($B463=[1]程序注册表!$C$2:$C$3000)*($Q$1=[1]程序注册表!$F$2:$F$3000)*([1]程序注册表!$X$2:$X$3000))</f>
        <v>0</v>
      </c>
      <c r="R463">
        <f>SUMPRODUCT(($B463=[1]程序注册表!$C$2:$C$3000)*($R$1=[1]程序注册表!$F$2:$F$3000)*([1]程序注册表!$X$2:$X$3000))</f>
        <v>0</v>
      </c>
      <c r="S463">
        <f>SUMPRODUCT(($B463=[1]程序注册表!$C$2:$C$3000)*($S$1=[1]程序注册表!$F$2:$F$3000)*([1]程序注册表!$X$2:$X$3000))</f>
        <v>0</v>
      </c>
      <c r="T463">
        <f>SUMPRODUCT(($B463=[1]程序注册表!$C$2:$C$3000)*($T$1=[1]程序注册表!$F$2:$F$3000)*([1]程序注册表!$X$2:$X$3000))</f>
        <v>0</v>
      </c>
      <c r="U463">
        <f>SUMPRODUCT(($B463=[1]程序注册表!$C$2:$C$3000)*($U$1=[1]程序注册表!$F$2:$F$3000)*([1]程序注册表!$X$2:$X$3000))</f>
        <v>0</v>
      </c>
      <c r="V463">
        <f>SUMPRODUCT(($B463=[1]程序注册表!$C$2:$C$3000)*($V$1=[1]程序注册表!$F$2:$F$3000)*([1]程序注册表!$X$2:$X$3000))</f>
        <v>0</v>
      </c>
      <c r="W463">
        <f>SUMPRODUCT(($B463=[1]程序注册表!$C$2:$C$3000)*($W$1=[1]程序注册表!$F$2:$F$3000)*([1]程序注册表!$X$2:$X$3000))</f>
        <v>0</v>
      </c>
      <c r="X463">
        <f>SUMPRODUCT(($B463=[1]程序注册表!$C$2:$C$3000)*($X$1=[1]程序注册表!$F$2:$F$3000)*([1]程序注册表!$X$2:$X$3000))</f>
        <v>0</v>
      </c>
      <c r="Y463" s="9">
        <f t="shared" si="302"/>
        <v>0</v>
      </c>
      <c r="Z463" s="9">
        <f t="shared" si="303"/>
        <v>0</v>
      </c>
      <c r="AA463" s="9">
        <f t="shared" si="304"/>
        <v>0</v>
      </c>
      <c r="AB463" s="9">
        <f t="shared" si="305"/>
        <v>0</v>
      </c>
      <c r="AC463" s="9">
        <f t="shared" si="306"/>
        <v>0</v>
      </c>
      <c r="AD463" s="9">
        <f t="shared" si="307"/>
        <v>0</v>
      </c>
      <c r="AE463" s="9">
        <f t="shared" si="308"/>
        <v>0</v>
      </c>
      <c r="AF463" s="9">
        <f t="shared" si="309"/>
        <v>0</v>
      </c>
      <c r="AG463" s="9">
        <f t="shared" si="310"/>
        <v>0</v>
      </c>
      <c r="AH463" s="14">
        <f t="shared" si="311"/>
        <v>0</v>
      </c>
      <c r="AI463" s="14">
        <f t="shared" si="312"/>
        <v>0</v>
      </c>
      <c r="AJ463" s="14">
        <f t="shared" si="313"/>
        <v>0</v>
      </c>
      <c r="AK463" s="14">
        <f t="shared" si="314"/>
        <v>0</v>
      </c>
      <c r="AL463" s="14">
        <f t="shared" si="315"/>
        <v>0</v>
      </c>
      <c r="AM463" s="14">
        <f t="shared" si="316"/>
        <v>0</v>
      </c>
      <c r="AN463" s="14">
        <f t="shared" si="317"/>
        <v>0</v>
      </c>
      <c r="AO463" s="14">
        <f t="shared" si="318"/>
        <v>0</v>
      </c>
      <c r="AP463" s="14">
        <f t="shared" si="319"/>
        <v>0</v>
      </c>
      <c r="AQ463" s="16">
        <f t="shared" si="320"/>
        <v>0</v>
      </c>
      <c r="AR463" s="16">
        <f t="shared" si="321"/>
        <v>0</v>
      </c>
      <c r="AS463" s="16">
        <f t="shared" si="322"/>
        <v>0</v>
      </c>
      <c r="AT463" s="16">
        <f t="shared" si="323"/>
        <v>0</v>
      </c>
      <c r="AU463" s="16">
        <f t="shared" si="324"/>
        <v>0</v>
      </c>
      <c r="AV463" s="16">
        <f t="shared" si="325"/>
        <v>0</v>
      </c>
      <c r="AW463" s="16">
        <f t="shared" si="326"/>
        <v>0</v>
      </c>
      <c r="AX463" s="16">
        <f t="shared" si="327"/>
        <v>0</v>
      </c>
      <c r="AY463" s="16">
        <f t="shared" si="328"/>
        <v>0</v>
      </c>
      <c r="AZ463" s="18">
        <f t="shared" si="329"/>
        <v>0</v>
      </c>
      <c r="BA463" s="18">
        <f t="shared" si="330"/>
        <v>0</v>
      </c>
      <c r="BB463" s="18">
        <f t="shared" si="331"/>
        <v>0</v>
      </c>
      <c r="BC463" s="18">
        <f t="shared" si="332"/>
        <v>0</v>
      </c>
      <c r="BD463" s="18">
        <f t="shared" si="333"/>
        <v>0</v>
      </c>
      <c r="BE463" s="18">
        <f t="shared" si="334"/>
        <v>0</v>
      </c>
      <c r="BF463" s="18">
        <f t="shared" si="335"/>
        <v>0</v>
      </c>
      <c r="BG463" s="18">
        <f t="shared" si="336"/>
        <v>0</v>
      </c>
      <c r="BH463" s="18">
        <f t="shared" si="337"/>
        <v>0</v>
      </c>
    </row>
    <row r="464" spans="9:60" x14ac:dyDescent="0.25">
      <c r="I464" s="2">
        <f t="shared" si="298"/>
        <v>0</v>
      </c>
      <c r="J464" s="2">
        <f t="shared" si="299"/>
        <v>0</v>
      </c>
      <c r="L464" s="2">
        <f t="shared" si="300"/>
        <v>0</v>
      </c>
      <c r="M464" s="2">
        <f t="shared" si="301"/>
        <v>0</v>
      </c>
      <c r="N464">
        <f t="shared" si="338"/>
        <v>0</v>
      </c>
      <c r="O464">
        <f>SUMPRODUCT(($B464=[1]程序注册表!$C$2:$C$3000)*($O$1=[1]程序注册表!$F$2:$F$3000)*([1]程序注册表!$X$2:$X$3000))</f>
        <v>0</v>
      </c>
      <c r="P464">
        <f>SUMPRODUCT(($B464=[1]程序注册表!$C$2:$C$3000)*($P$1=[1]程序注册表!$F$2:$F$3000)*([1]程序注册表!$X$2:$X$3000))</f>
        <v>0</v>
      </c>
      <c r="Q464">
        <f>SUMPRODUCT(($B464=[1]程序注册表!$C$2:$C$3000)*($Q$1=[1]程序注册表!$F$2:$F$3000)*([1]程序注册表!$X$2:$X$3000))</f>
        <v>0</v>
      </c>
      <c r="R464">
        <f>SUMPRODUCT(($B464=[1]程序注册表!$C$2:$C$3000)*($R$1=[1]程序注册表!$F$2:$F$3000)*([1]程序注册表!$X$2:$X$3000))</f>
        <v>0</v>
      </c>
      <c r="S464">
        <f>SUMPRODUCT(($B464=[1]程序注册表!$C$2:$C$3000)*($S$1=[1]程序注册表!$F$2:$F$3000)*([1]程序注册表!$X$2:$X$3000))</f>
        <v>0</v>
      </c>
      <c r="T464">
        <f>SUMPRODUCT(($B464=[1]程序注册表!$C$2:$C$3000)*($T$1=[1]程序注册表!$F$2:$F$3000)*([1]程序注册表!$X$2:$X$3000))</f>
        <v>0</v>
      </c>
      <c r="U464">
        <f>SUMPRODUCT(($B464=[1]程序注册表!$C$2:$C$3000)*($U$1=[1]程序注册表!$F$2:$F$3000)*([1]程序注册表!$X$2:$X$3000))</f>
        <v>0</v>
      </c>
      <c r="V464">
        <f>SUMPRODUCT(($B464=[1]程序注册表!$C$2:$C$3000)*($V$1=[1]程序注册表!$F$2:$F$3000)*([1]程序注册表!$X$2:$X$3000))</f>
        <v>0</v>
      </c>
      <c r="W464">
        <f>SUMPRODUCT(($B464=[1]程序注册表!$C$2:$C$3000)*($W$1=[1]程序注册表!$F$2:$F$3000)*([1]程序注册表!$X$2:$X$3000))</f>
        <v>0</v>
      </c>
      <c r="X464">
        <f>SUMPRODUCT(($B464=[1]程序注册表!$C$2:$C$3000)*($X$1=[1]程序注册表!$F$2:$F$3000)*([1]程序注册表!$X$2:$X$3000))</f>
        <v>0</v>
      </c>
      <c r="Y464" s="9">
        <f t="shared" si="302"/>
        <v>0</v>
      </c>
      <c r="Z464" s="9">
        <f t="shared" si="303"/>
        <v>0</v>
      </c>
      <c r="AA464" s="9">
        <f t="shared" si="304"/>
        <v>0</v>
      </c>
      <c r="AB464" s="9">
        <f t="shared" si="305"/>
        <v>0</v>
      </c>
      <c r="AC464" s="9">
        <f t="shared" si="306"/>
        <v>0</v>
      </c>
      <c r="AD464" s="9">
        <f t="shared" si="307"/>
        <v>0</v>
      </c>
      <c r="AE464" s="9">
        <f t="shared" si="308"/>
        <v>0</v>
      </c>
      <c r="AF464" s="9">
        <f t="shared" si="309"/>
        <v>0</v>
      </c>
      <c r="AG464" s="9">
        <f t="shared" si="310"/>
        <v>0</v>
      </c>
      <c r="AH464" s="14">
        <f t="shared" si="311"/>
        <v>0</v>
      </c>
      <c r="AI464" s="14">
        <f t="shared" si="312"/>
        <v>0</v>
      </c>
      <c r="AJ464" s="14">
        <f t="shared" si="313"/>
        <v>0</v>
      </c>
      <c r="AK464" s="14">
        <f t="shared" si="314"/>
        <v>0</v>
      </c>
      <c r="AL464" s="14">
        <f t="shared" si="315"/>
        <v>0</v>
      </c>
      <c r="AM464" s="14">
        <f t="shared" si="316"/>
        <v>0</v>
      </c>
      <c r="AN464" s="14">
        <f t="shared" si="317"/>
        <v>0</v>
      </c>
      <c r="AO464" s="14">
        <f t="shared" si="318"/>
        <v>0</v>
      </c>
      <c r="AP464" s="14">
        <f t="shared" si="319"/>
        <v>0</v>
      </c>
      <c r="AQ464" s="16">
        <f t="shared" si="320"/>
        <v>0</v>
      </c>
      <c r="AR464" s="16">
        <f t="shared" si="321"/>
        <v>0</v>
      </c>
      <c r="AS464" s="16">
        <f t="shared" si="322"/>
        <v>0</v>
      </c>
      <c r="AT464" s="16">
        <f t="shared" si="323"/>
        <v>0</v>
      </c>
      <c r="AU464" s="16">
        <f t="shared" si="324"/>
        <v>0</v>
      </c>
      <c r="AV464" s="16">
        <f t="shared" si="325"/>
        <v>0</v>
      </c>
      <c r="AW464" s="16">
        <f t="shared" si="326"/>
        <v>0</v>
      </c>
      <c r="AX464" s="16">
        <f t="shared" si="327"/>
        <v>0</v>
      </c>
      <c r="AY464" s="16">
        <f t="shared" si="328"/>
        <v>0</v>
      </c>
      <c r="AZ464" s="18">
        <f t="shared" si="329"/>
        <v>0</v>
      </c>
      <c r="BA464" s="18">
        <f t="shared" si="330"/>
        <v>0</v>
      </c>
      <c r="BB464" s="18">
        <f t="shared" si="331"/>
        <v>0</v>
      </c>
      <c r="BC464" s="18">
        <f t="shared" si="332"/>
        <v>0</v>
      </c>
      <c r="BD464" s="18">
        <f t="shared" si="333"/>
        <v>0</v>
      </c>
      <c r="BE464" s="18">
        <f t="shared" si="334"/>
        <v>0</v>
      </c>
      <c r="BF464" s="18">
        <f t="shared" si="335"/>
        <v>0</v>
      </c>
      <c r="BG464" s="18">
        <f t="shared" si="336"/>
        <v>0</v>
      </c>
      <c r="BH464" s="18">
        <f t="shared" si="337"/>
        <v>0</v>
      </c>
    </row>
    <row r="465" spans="9:60" x14ac:dyDescent="0.25">
      <c r="I465" s="2">
        <f t="shared" ref="I465:I487" si="339">IFERROR(VLOOKUP(H465,$BJ$2:$BL$10,3,0),0)</f>
        <v>0</v>
      </c>
      <c r="J465" s="2">
        <f t="shared" ref="J465:J487" si="340">IFERROR(VLOOKUP(H465,$BJ$2:$BL$10,2,0),0)</f>
        <v>0</v>
      </c>
      <c r="L465" s="2">
        <f t="shared" ref="L465:L487" si="341">IFERROR(VLOOKUP(K465,$BJ$2:$BL$10,3,0),0)</f>
        <v>0</v>
      </c>
      <c r="M465" s="2">
        <f t="shared" ref="M465:M487" si="342">IFERROR(VLOOKUP(K465,$BJ$2:$BL$10,2,0),0)</f>
        <v>0</v>
      </c>
      <c r="N465">
        <f t="shared" si="338"/>
        <v>0</v>
      </c>
      <c r="O465">
        <f>SUMPRODUCT(($B465=[1]程序注册表!$C$2:$C$3000)*($O$1=[1]程序注册表!$F$2:$F$3000)*([1]程序注册表!$X$2:$X$3000))</f>
        <v>0</v>
      </c>
      <c r="P465">
        <f>SUMPRODUCT(($B465=[1]程序注册表!$C$2:$C$3000)*($P$1=[1]程序注册表!$F$2:$F$3000)*([1]程序注册表!$X$2:$X$3000))</f>
        <v>0</v>
      </c>
      <c r="Q465">
        <f>SUMPRODUCT(($B465=[1]程序注册表!$C$2:$C$3000)*($Q$1=[1]程序注册表!$F$2:$F$3000)*([1]程序注册表!$X$2:$X$3000))</f>
        <v>0</v>
      </c>
      <c r="R465">
        <f>SUMPRODUCT(($B465=[1]程序注册表!$C$2:$C$3000)*($R$1=[1]程序注册表!$F$2:$F$3000)*([1]程序注册表!$X$2:$X$3000))</f>
        <v>0</v>
      </c>
      <c r="S465">
        <f>SUMPRODUCT(($B465=[1]程序注册表!$C$2:$C$3000)*($S$1=[1]程序注册表!$F$2:$F$3000)*([1]程序注册表!$X$2:$X$3000))</f>
        <v>0</v>
      </c>
      <c r="T465">
        <f>SUMPRODUCT(($B465=[1]程序注册表!$C$2:$C$3000)*($T$1=[1]程序注册表!$F$2:$F$3000)*([1]程序注册表!$X$2:$X$3000))</f>
        <v>0</v>
      </c>
      <c r="U465">
        <f>SUMPRODUCT(($B465=[1]程序注册表!$C$2:$C$3000)*($U$1=[1]程序注册表!$F$2:$F$3000)*([1]程序注册表!$X$2:$X$3000))</f>
        <v>0</v>
      </c>
      <c r="V465">
        <f>SUMPRODUCT(($B465=[1]程序注册表!$C$2:$C$3000)*($V$1=[1]程序注册表!$F$2:$F$3000)*([1]程序注册表!$X$2:$X$3000))</f>
        <v>0</v>
      </c>
      <c r="W465">
        <f>SUMPRODUCT(($B465=[1]程序注册表!$C$2:$C$3000)*($W$1=[1]程序注册表!$F$2:$F$3000)*([1]程序注册表!$X$2:$X$3000))</f>
        <v>0</v>
      </c>
      <c r="X465">
        <f>SUMPRODUCT(($B465=[1]程序注册表!$C$2:$C$3000)*($X$1=[1]程序注册表!$F$2:$F$3000)*([1]程序注册表!$X$2:$X$3000))</f>
        <v>0</v>
      </c>
      <c r="Y465" s="9">
        <f t="shared" ref="Y465:Y487" si="343">IF($Y$1=$H465,$N465/$J465/$I465,0)</f>
        <v>0</v>
      </c>
      <c r="Z465" s="9">
        <f t="shared" ref="Z465:Z487" si="344">IF($Z$1=H465,$N465/$J465/$I465,0)</f>
        <v>0</v>
      </c>
      <c r="AA465" s="9">
        <f t="shared" ref="AA465:AA487" si="345">IF($AA$1=$H465,$N465/$J465/$I465,0)</f>
        <v>0</v>
      </c>
      <c r="AB465" s="9">
        <f t="shared" ref="AB465:AB487" si="346">IF($AB$1=$H465,$N465/$J465/$I465,0)</f>
        <v>0</v>
      </c>
      <c r="AC465" s="9">
        <f t="shared" ref="AC465:AC487" si="347">IF($AC$1=$H465,$N465/$J465/$I465,0)</f>
        <v>0</v>
      </c>
      <c r="AD465" s="9">
        <f t="shared" ref="AD465:AD487" si="348">IF($AD$1=$H465,$N465/$J465/$I465,0)</f>
        <v>0</v>
      </c>
      <c r="AE465" s="9">
        <f t="shared" ref="AE465:AE487" si="349">IF($AE$1=$H465,$N465/$J465/$I465,0)</f>
        <v>0</v>
      </c>
      <c r="AF465" s="9">
        <f t="shared" ref="AF465:AF487" si="350">IF($AF$1=$H465,$N465/$J465/$I465,0)</f>
        <v>0</v>
      </c>
      <c r="AG465" s="9">
        <f t="shared" ref="AG465:AG487" si="351">IF($AG$1=$H465,$N465/$J465/$I465,0)</f>
        <v>0</v>
      </c>
      <c r="AH465" s="14">
        <f t="shared" ref="AH465:AH487" si="352">IF($AH$1=$K465,$N465/$M465/$L465,0)</f>
        <v>0</v>
      </c>
      <c r="AI465" s="14">
        <f t="shared" ref="AI465:AI487" si="353">IF($AI$1=$K465,$N465/$M465/$L465,0)</f>
        <v>0</v>
      </c>
      <c r="AJ465" s="14">
        <f t="shared" ref="AJ465:AJ487" si="354">IF($AJ$1=$K465,$N465/$M465/$L465,0)</f>
        <v>0</v>
      </c>
      <c r="AK465" s="14">
        <f t="shared" ref="AK465:AK487" si="355">IF($AK$1=$K465,$N465/$M465/$L465,0)</f>
        <v>0</v>
      </c>
      <c r="AL465" s="14">
        <f t="shared" ref="AL465:AL487" si="356">IF($AL$1=$K465,$N465/$M465/$L465,0)</f>
        <v>0</v>
      </c>
      <c r="AM465" s="14">
        <f t="shared" ref="AM465:AM487" si="357">IF($AM$1=$K465,$N465/$M465/$L465,0)</f>
        <v>0</v>
      </c>
      <c r="AN465" s="14">
        <f t="shared" ref="AN465:AN487" si="358">IF($AN$1=$K465,$N465/$M465/$L465,0)</f>
        <v>0</v>
      </c>
      <c r="AO465" s="14">
        <f t="shared" ref="AO465:AO487" si="359">IF($AO$1=$K465,$N465/$M465/$L465,0)</f>
        <v>0</v>
      </c>
      <c r="AP465" s="14">
        <f t="shared" ref="AP465:AP487" si="360">IF($AP$1=$K465,$N465/$M465/$L465,0)</f>
        <v>0</v>
      </c>
      <c r="AQ465" s="16">
        <f t="shared" ref="AQ465:AQ487" si="361">IF(AI465+AJ465+AK465+AL465+AM465+AN465+AO465+AP465=0,Y465,Y465/2)</f>
        <v>0</v>
      </c>
      <c r="AR465" s="16">
        <f t="shared" ref="AR465:AR487" si="362">IF(AH465+AJ465+AK465+AL465+AM465+AN465+AO465+AP465=0,Z465,Z465/2)</f>
        <v>0</v>
      </c>
      <c r="AS465" s="16">
        <f t="shared" ref="AS465:AS487" si="363">IF(AH465+AI465+AK465+AM465+AL465+AN465+AO465+AP465=0,AA465,AA465/2)</f>
        <v>0</v>
      </c>
      <c r="AT465" s="16">
        <f t="shared" ref="AT465:AT487" si="364">IF(AH465+AI465+AJ465+AL465+AM465+AN465+AO465+AP465=0,AB465,AB465/2)</f>
        <v>0</v>
      </c>
      <c r="AU465" s="16">
        <f t="shared" ref="AU465:AU487" si="365">IF(AH465+AI465+AJ465+AK465+AM465+AN465+AO465+AP465=0,AC465,AC465/2)</f>
        <v>0</v>
      </c>
      <c r="AV465" s="16">
        <f t="shared" ref="AV465:AV487" si="366">IF(AH465+AI465+AJ465+AK465+AL465+AN465+AO465+AP465=0,AD465,AD465/2)</f>
        <v>0</v>
      </c>
      <c r="AW465" s="16">
        <f t="shared" ref="AW465:AW487" si="367">IF(AH465+AI465+AJ465+AK465+AL465+AM465+AO465+AP465=0,AE465,AE465/2)</f>
        <v>0</v>
      </c>
      <c r="AX465" s="16">
        <f t="shared" ref="AX465:AX487" si="368">IF(AH465+AI465+AJ465+AK465+AL465+AM465+AN465+AP465=0,AF465,AF465/2)</f>
        <v>0</v>
      </c>
      <c r="AY465" s="16">
        <f t="shared" ref="AY465:AY487" si="369">IF(AH465+AI465+AJ465+AK465+AL465+AM465+AN465+AO465=0,AG465,AG465/2)</f>
        <v>0</v>
      </c>
      <c r="AZ465" s="18">
        <f t="shared" ref="AZ465:AZ487" si="370">IF(Z465+AA465+AB465+AC465+AD465+AE465+AF465+AG465=0,AH465,AH465/2)</f>
        <v>0</v>
      </c>
      <c r="BA465" s="18">
        <f t="shared" ref="BA465:BA487" si="371">IF(Y465+AA465+AB465+AC465+AD465+AE465+AF465+AG465=0,AI465,AI465/2)</f>
        <v>0</v>
      </c>
      <c r="BB465" s="18">
        <f t="shared" ref="BB465:BB487" si="372">IF(Y465+Z465+AB465+AC465+AD465+AE465+AF465+AG465=0,AJ465,AJ465/2)</f>
        <v>0</v>
      </c>
      <c r="BC465" s="18">
        <f t="shared" ref="BC465:BC487" si="373">IF(Y465+Z465+AA465+AC465+AD465+AE465+AF465+AG465=0,AK465,AK465/2)</f>
        <v>0</v>
      </c>
      <c r="BD465" s="18">
        <f t="shared" ref="BD465:BD487" si="374">IF(Y465+Z465+AA465+AB465+AD465+AE465+AF465+AG465=0,AL465,AL465/2)</f>
        <v>0</v>
      </c>
      <c r="BE465" s="18">
        <f t="shared" ref="BE465:BE487" si="375">IF(Y465+Z465+AA465+AB465+AC465+AE465+AF465+AG465=0,AM465,AM465/2)</f>
        <v>0</v>
      </c>
      <c r="BF465" s="18">
        <f t="shared" ref="BF465:BF487" si="376">IF(Y465+Z465+AA465+AB465+AC465+AD465+AF465+AG465=0,AN465,AN465/2)</f>
        <v>0</v>
      </c>
      <c r="BG465" s="18">
        <f t="shared" ref="BG465:BG487" si="377">IF(Y465+Z465+AA465+AB465+AC465+AD465+AE465+AG465=0,AO465,AO465/2)</f>
        <v>0</v>
      </c>
      <c r="BH465" s="18">
        <f t="shared" ref="BH465:BH487" si="378">IF(Y465+Z465+AA465+AB465+AC465+AD465+AE465+AF465=0,AP465,AP465/2)</f>
        <v>0</v>
      </c>
    </row>
    <row r="466" spans="9:60" x14ac:dyDescent="0.25">
      <c r="I466" s="2">
        <f t="shared" si="339"/>
        <v>0</v>
      </c>
      <c r="J466" s="2">
        <f t="shared" si="340"/>
        <v>0</v>
      </c>
      <c r="L466" s="2">
        <f t="shared" si="341"/>
        <v>0</v>
      </c>
      <c r="M466" s="2">
        <f t="shared" si="342"/>
        <v>0</v>
      </c>
      <c r="N466">
        <f t="shared" si="338"/>
        <v>0</v>
      </c>
      <c r="O466">
        <f>SUMPRODUCT(($B466=[1]程序注册表!$C$2:$C$3000)*($O$1=[1]程序注册表!$F$2:$F$3000)*([1]程序注册表!$X$2:$X$3000))</f>
        <v>0</v>
      </c>
      <c r="P466">
        <f>SUMPRODUCT(($B466=[1]程序注册表!$C$2:$C$3000)*($P$1=[1]程序注册表!$F$2:$F$3000)*([1]程序注册表!$X$2:$X$3000))</f>
        <v>0</v>
      </c>
      <c r="Q466">
        <f>SUMPRODUCT(($B466=[1]程序注册表!$C$2:$C$3000)*($Q$1=[1]程序注册表!$F$2:$F$3000)*([1]程序注册表!$X$2:$X$3000))</f>
        <v>0</v>
      </c>
      <c r="R466">
        <f>SUMPRODUCT(($B466=[1]程序注册表!$C$2:$C$3000)*($R$1=[1]程序注册表!$F$2:$F$3000)*([1]程序注册表!$X$2:$X$3000))</f>
        <v>0</v>
      </c>
      <c r="S466">
        <f>SUMPRODUCT(($B466=[1]程序注册表!$C$2:$C$3000)*($S$1=[1]程序注册表!$F$2:$F$3000)*([1]程序注册表!$X$2:$X$3000))</f>
        <v>0</v>
      </c>
      <c r="T466">
        <f>SUMPRODUCT(($B466=[1]程序注册表!$C$2:$C$3000)*($T$1=[1]程序注册表!$F$2:$F$3000)*([1]程序注册表!$X$2:$X$3000))</f>
        <v>0</v>
      </c>
      <c r="U466">
        <f>SUMPRODUCT(($B466=[1]程序注册表!$C$2:$C$3000)*($U$1=[1]程序注册表!$F$2:$F$3000)*([1]程序注册表!$X$2:$X$3000))</f>
        <v>0</v>
      </c>
      <c r="V466">
        <f>SUMPRODUCT(($B466=[1]程序注册表!$C$2:$C$3000)*($V$1=[1]程序注册表!$F$2:$F$3000)*([1]程序注册表!$X$2:$X$3000))</f>
        <v>0</v>
      </c>
      <c r="W466">
        <f>SUMPRODUCT(($B466=[1]程序注册表!$C$2:$C$3000)*($W$1=[1]程序注册表!$F$2:$F$3000)*([1]程序注册表!$X$2:$X$3000))</f>
        <v>0</v>
      </c>
      <c r="X466">
        <f>SUMPRODUCT(($B466=[1]程序注册表!$C$2:$C$3000)*($X$1=[1]程序注册表!$F$2:$F$3000)*([1]程序注册表!$X$2:$X$3000))</f>
        <v>0</v>
      </c>
      <c r="Y466" s="9">
        <f t="shared" si="343"/>
        <v>0</v>
      </c>
      <c r="Z466" s="9">
        <f t="shared" si="344"/>
        <v>0</v>
      </c>
      <c r="AA466" s="9">
        <f t="shared" si="345"/>
        <v>0</v>
      </c>
      <c r="AB466" s="9">
        <f t="shared" si="346"/>
        <v>0</v>
      </c>
      <c r="AC466" s="9">
        <f t="shared" si="347"/>
        <v>0</v>
      </c>
      <c r="AD466" s="9">
        <f t="shared" si="348"/>
        <v>0</v>
      </c>
      <c r="AE466" s="9">
        <f t="shared" si="349"/>
        <v>0</v>
      </c>
      <c r="AF466" s="9">
        <f t="shared" si="350"/>
        <v>0</v>
      </c>
      <c r="AG466" s="9">
        <f t="shared" si="351"/>
        <v>0</v>
      </c>
      <c r="AH466" s="14">
        <f t="shared" si="352"/>
        <v>0</v>
      </c>
      <c r="AI466" s="14">
        <f t="shared" si="353"/>
        <v>0</v>
      </c>
      <c r="AJ466" s="14">
        <f t="shared" si="354"/>
        <v>0</v>
      </c>
      <c r="AK466" s="14">
        <f t="shared" si="355"/>
        <v>0</v>
      </c>
      <c r="AL466" s="14">
        <f t="shared" si="356"/>
        <v>0</v>
      </c>
      <c r="AM466" s="14">
        <f t="shared" si="357"/>
        <v>0</v>
      </c>
      <c r="AN466" s="14">
        <f t="shared" si="358"/>
        <v>0</v>
      </c>
      <c r="AO466" s="14">
        <f t="shared" si="359"/>
        <v>0</v>
      </c>
      <c r="AP466" s="14">
        <f t="shared" si="360"/>
        <v>0</v>
      </c>
      <c r="AQ466" s="16">
        <f t="shared" si="361"/>
        <v>0</v>
      </c>
      <c r="AR466" s="16">
        <f t="shared" si="362"/>
        <v>0</v>
      </c>
      <c r="AS466" s="16">
        <f t="shared" si="363"/>
        <v>0</v>
      </c>
      <c r="AT466" s="16">
        <f t="shared" si="364"/>
        <v>0</v>
      </c>
      <c r="AU466" s="16">
        <f t="shared" si="365"/>
        <v>0</v>
      </c>
      <c r="AV466" s="16">
        <f t="shared" si="366"/>
        <v>0</v>
      </c>
      <c r="AW466" s="16">
        <f t="shared" si="367"/>
        <v>0</v>
      </c>
      <c r="AX466" s="16">
        <f t="shared" si="368"/>
        <v>0</v>
      </c>
      <c r="AY466" s="16">
        <f t="shared" si="369"/>
        <v>0</v>
      </c>
      <c r="AZ466" s="18">
        <f t="shared" si="370"/>
        <v>0</v>
      </c>
      <c r="BA466" s="18">
        <f t="shared" si="371"/>
        <v>0</v>
      </c>
      <c r="BB466" s="18">
        <f t="shared" si="372"/>
        <v>0</v>
      </c>
      <c r="BC466" s="18">
        <f t="shared" si="373"/>
        <v>0</v>
      </c>
      <c r="BD466" s="18">
        <f t="shared" si="374"/>
        <v>0</v>
      </c>
      <c r="BE466" s="18">
        <f t="shared" si="375"/>
        <v>0</v>
      </c>
      <c r="BF466" s="18">
        <f t="shared" si="376"/>
        <v>0</v>
      </c>
      <c r="BG466" s="18">
        <f t="shared" si="377"/>
        <v>0</v>
      </c>
      <c r="BH466" s="18">
        <f t="shared" si="378"/>
        <v>0</v>
      </c>
    </row>
    <row r="467" spans="9:60" x14ac:dyDescent="0.25">
      <c r="I467" s="2">
        <f t="shared" si="339"/>
        <v>0</v>
      </c>
      <c r="J467" s="2">
        <f t="shared" si="340"/>
        <v>0</v>
      </c>
      <c r="L467" s="2">
        <f t="shared" si="341"/>
        <v>0</v>
      </c>
      <c r="M467" s="2">
        <f t="shared" si="342"/>
        <v>0</v>
      </c>
      <c r="N467">
        <f t="shared" si="338"/>
        <v>0</v>
      </c>
      <c r="O467">
        <f>SUMPRODUCT(($B467=[1]程序注册表!$C$2:$C$3000)*($O$1=[1]程序注册表!$F$2:$F$3000)*([1]程序注册表!$X$2:$X$3000))</f>
        <v>0</v>
      </c>
      <c r="P467">
        <f>SUMPRODUCT(($B467=[1]程序注册表!$C$2:$C$3000)*($P$1=[1]程序注册表!$F$2:$F$3000)*([1]程序注册表!$X$2:$X$3000))</f>
        <v>0</v>
      </c>
      <c r="Q467">
        <f>SUMPRODUCT(($B467=[1]程序注册表!$C$2:$C$3000)*($Q$1=[1]程序注册表!$F$2:$F$3000)*([1]程序注册表!$X$2:$X$3000))</f>
        <v>0</v>
      </c>
      <c r="R467">
        <f>SUMPRODUCT(($B467=[1]程序注册表!$C$2:$C$3000)*($R$1=[1]程序注册表!$F$2:$F$3000)*([1]程序注册表!$X$2:$X$3000))</f>
        <v>0</v>
      </c>
      <c r="S467">
        <f>SUMPRODUCT(($B467=[1]程序注册表!$C$2:$C$3000)*($S$1=[1]程序注册表!$F$2:$F$3000)*([1]程序注册表!$X$2:$X$3000))</f>
        <v>0</v>
      </c>
      <c r="T467">
        <f>SUMPRODUCT(($B467=[1]程序注册表!$C$2:$C$3000)*($T$1=[1]程序注册表!$F$2:$F$3000)*([1]程序注册表!$X$2:$X$3000))</f>
        <v>0</v>
      </c>
      <c r="U467">
        <f>SUMPRODUCT(($B467=[1]程序注册表!$C$2:$C$3000)*($U$1=[1]程序注册表!$F$2:$F$3000)*([1]程序注册表!$X$2:$X$3000))</f>
        <v>0</v>
      </c>
      <c r="V467">
        <f>SUMPRODUCT(($B467=[1]程序注册表!$C$2:$C$3000)*($V$1=[1]程序注册表!$F$2:$F$3000)*([1]程序注册表!$X$2:$X$3000))</f>
        <v>0</v>
      </c>
      <c r="W467">
        <f>SUMPRODUCT(($B467=[1]程序注册表!$C$2:$C$3000)*($W$1=[1]程序注册表!$F$2:$F$3000)*([1]程序注册表!$X$2:$X$3000))</f>
        <v>0</v>
      </c>
      <c r="X467">
        <f>SUMPRODUCT(($B467=[1]程序注册表!$C$2:$C$3000)*($X$1=[1]程序注册表!$F$2:$F$3000)*([1]程序注册表!$X$2:$X$3000))</f>
        <v>0</v>
      </c>
      <c r="Y467" s="9">
        <f t="shared" si="343"/>
        <v>0</v>
      </c>
      <c r="Z467" s="9">
        <f t="shared" si="344"/>
        <v>0</v>
      </c>
      <c r="AA467" s="9">
        <f t="shared" si="345"/>
        <v>0</v>
      </c>
      <c r="AB467" s="9">
        <f t="shared" si="346"/>
        <v>0</v>
      </c>
      <c r="AC467" s="9">
        <f t="shared" si="347"/>
        <v>0</v>
      </c>
      <c r="AD467" s="9">
        <f t="shared" si="348"/>
        <v>0</v>
      </c>
      <c r="AE467" s="9">
        <f t="shared" si="349"/>
        <v>0</v>
      </c>
      <c r="AF467" s="9">
        <f t="shared" si="350"/>
        <v>0</v>
      </c>
      <c r="AG467" s="9">
        <f t="shared" si="351"/>
        <v>0</v>
      </c>
      <c r="AH467" s="14">
        <f t="shared" si="352"/>
        <v>0</v>
      </c>
      <c r="AI467" s="14">
        <f t="shared" si="353"/>
        <v>0</v>
      </c>
      <c r="AJ467" s="14">
        <f t="shared" si="354"/>
        <v>0</v>
      </c>
      <c r="AK467" s="14">
        <f t="shared" si="355"/>
        <v>0</v>
      </c>
      <c r="AL467" s="14">
        <f t="shared" si="356"/>
        <v>0</v>
      </c>
      <c r="AM467" s="14">
        <f t="shared" si="357"/>
        <v>0</v>
      </c>
      <c r="AN467" s="14">
        <f t="shared" si="358"/>
        <v>0</v>
      </c>
      <c r="AO467" s="14">
        <f t="shared" si="359"/>
        <v>0</v>
      </c>
      <c r="AP467" s="14">
        <f t="shared" si="360"/>
        <v>0</v>
      </c>
      <c r="AQ467" s="16">
        <f t="shared" si="361"/>
        <v>0</v>
      </c>
      <c r="AR467" s="16">
        <f t="shared" si="362"/>
        <v>0</v>
      </c>
      <c r="AS467" s="16">
        <f t="shared" si="363"/>
        <v>0</v>
      </c>
      <c r="AT467" s="16">
        <f t="shared" si="364"/>
        <v>0</v>
      </c>
      <c r="AU467" s="16">
        <f t="shared" si="365"/>
        <v>0</v>
      </c>
      <c r="AV467" s="16">
        <f t="shared" si="366"/>
        <v>0</v>
      </c>
      <c r="AW467" s="16">
        <f t="shared" si="367"/>
        <v>0</v>
      </c>
      <c r="AX467" s="16">
        <f t="shared" si="368"/>
        <v>0</v>
      </c>
      <c r="AY467" s="16">
        <f t="shared" si="369"/>
        <v>0</v>
      </c>
      <c r="AZ467" s="18">
        <f t="shared" si="370"/>
        <v>0</v>
      </c>
      <c r="BA467" s="18">
        <f t="shared" si="371"/>
        <v>0</v>
      </c>
      <c r="BB467" s="18">
        <f t="shared" si="372"/>
        <v>0</v>
      </c>
      <c r="BC467" s="18">
        <f t="shared" si="373"/>
        <v>0</v>
      </c>
      <c r="BD467" s="18">
        <f t="shared" si="374"/>
        <v>0</v>
      </c>
      <c r="BE467" s="18">
        <f t="shared" si="375"/>
        <v>0</v>
      </c>
      <c r="BF467" s="18">
        <f t="shared" si="376"/>
        <v>0</v>
      </c>
      <c r="BG467" s="18">
        <f t="shared" si="377"/>
        <v>0</v>
      </c>
      <c r="BH467" s="18">
        <f t="shared" si="378"/>
        <v>0</v>
      </c>
    </row>
    <row r="468" spans="9:60" x14ac:dyDescent="0.25">
      <c r="I468" s="2">
        <f t="shared" si="339"/>
        <v>0</v>
      </c>
      <c r="J468" s="2">
        <f t="shared" si="340"/>
        <v>0</v>
      </c>
      <c r="L468" s="2">
        <f t="shared" si="341"/>
        <v>0</v>
      </c>
      <c r="M468" s="2">
        <f t="shared" si="342"/>
        <v>0</v>
      </c>
      <c r="N468">
        <f t="shared" si="338"/>
        <v>0</v>
      </c>
      <c r="O468">
        <f>SUMPRODUCT(($B468=[1]程序注册表!$C$2:$C$3000)*($O$1=[1]程序注册表!$F$2:$F$3000)*([1]程序注册表!$X$2:$X$3000))</f>
        <v>0</v>
      </c>
      <c r="P468">
        <f>SUMPRODUCT(($B468=[1]程序注册表!$C$2:$C$3000)*($P$1=[1]程序注册表!$F$2:$F$3000)*([1]程序注册表!$X$2:$X$3000))</f>
        <v>0</v>
      </c>
      <c r="Q468">
        <f>SUMPRODUCT(($B468=[1]程序注册表!$C$2:$C$3000)*($Q$1=[1]程序注册表!$F$2:$F$3000)*([1]程序注册表!$X$2:$X$3000))</f>
        <v>0</v>
      </c>
      <c r="R468">
        <f>SUMPRODUCT(($B468=[1]程序注册表!$C$2:$C$3000)*($R$1=[1]程序注册表!$F$2:$F$3000)*([1]程序注册表!$X$2:$X$3000))</f>
        <v>0</v>
      </c>
      <c r="S468">
        <f>SUMPRODUCT(($B468=[1]程序注册表!$C$2:$C$3000)*($S$1=[1]程序注册表!$F$2:$F$3000)*([1]程序注册表!$X$2:$X$3000))</f>
        <v>0</v>
      </c>
      <c r="T468">
        <f>SUMPRODUCT(($B468=[1]程序注册表!$C$2:$C$3000)*($T$1=[1]程序注册表!$F$2:$F$3000)*([1]程序注册表!$X$2:$X$3000))</f>
        <v>0</v>
      </c>
      <c r="U468">
        <f>SUMPRODUCT(($B468=[1]程序注册表!$C$2:$C$3000)*($U$1=[1]程序注册表!$F$2:$F$3000)*([1]程序注册表!$X$2:$X$3000))</f>
        <v>0</v>
      </c>
      <c r="V468">
        <f>SUMPRODUCT(($B468=[1]程序注册表!$C$2:$C$3000)*($V$1=[1]程序注册表!$F$2:$F$3000)*([1]程序注册表!$X$2:$X$3000))</f>
        <v>0</v>
      </c>
      <c r="W468">
        <f>SUMPRODUCT(($B468=[1]程序注册表!$C$2:$C$3000)*($W$1=[1]程序注册表!$F$2:$F$3000)*([1]程序注册表!$X$2:$X$3000))</f>
        <v>0</v>
      </c>
      <c r="X468">
        <f>SUMPRODUCT(($B468=[1]程序注册表!$C$2:$C$3000)*($X$1=[1]程序注册表!$F$2:$F$3000)*([1]程序注册表!$X$2:$X$3000))</f>
        <v>0</v>
      </c>
      <c r="Y468" s="9">
        <f t="shared" si="343"/>
        <v>0</v>
      </c>
      <c r="Z468" s="9">
        <f t="shared" si="344"/>
        <v>0</v>
      </c>
      <c r="AA468" s="9">
        <f t="shared" si="345"/>
        <v>0</v>
      </c>
      <c r="AB468" s="9">
        <f t="shared" si="346"/>
        <v>0</v>
      </c>
      <c r="AC468" s="9">
        <f t="shared" si="347"/>
        <v>0</v>
      </c>
      <c r="AD468" s="9">
        <f t="shared" si="348"/>
        <v>0</v>
      </c>
      <c r="AE468" s="9">
        <f t="shared" si="349"/>
        <v>0</v>
      </c>
      <c r="AF468" s="9">
        <f t="shared" si="350"/>
        <v>0</v>
      </c>
      <c r="AG468" s="9">
        <f t="shared" si="351"/>
        <v>0</v>
      </c>
      <c r="AH468" s="14">
        <f t="shared" si="352"/>
        <v>0</v>
      </c>
      <c r="AI468" s="14">
        <f t="shared" si="353"/>
        <v>0</v>
      </c>
      <c r="AJ468" s="14">
        <f t="shared" si="354"/>
        <v>0</v>
      </c>
      <c r="AK468" s="14">
        <f t="shared" si="355"/>
        <v>0</v>
      </c>
      <c r="AL468" s="14">
        <f t="shared" si="356"/>
        <v>0</v>
      </c>
      <c r="AM468" s="14">
        <f t="shared" si="357"/>
        <v>0</v>
      </c>
      <c r="AN468" s="14">
        <f t="shared" si="358"/>
        <v>0</v>
      </c>
      <c r="AO468" s="14">
        <f t="shared" si="359"/>
        <v>0</v>
      </c>
      <c r="AP468" s="14">
        <f t="shared" si="360"/>
        <v>0</v>
      </c>
      <c r="AQ468" s="16">
        <f t="shared" si="361"/>
        <v>0</v>
      </c>
      <c r="AR468" s="16">
        <f t="shared" si="362"/>
        <v>0</v>
      </c>
      <c r="AS468" s="16">
        <f t="shared" si="363"/>
        <v>0</v>
      </c>
      <c r="AT468" s="16">
        <f t="shared" si="364"/>
        <v>0</v>
      </c>
      <c r="AU468" s="16">
        <f t="shared" si="365"/>
        <v>0</v>
      </c>
      <c r="AV468" s="16">
        <f t="shared" si="366"/>
        <v>0</v>
      </c>
      <c r="AW468" s="16">
        <f t="shared" si="367"/>
        <v>0</v>
      </c>
      <c r="AX468" s="16">
        <f t="shared" si="368"/>
        <v>0</v>
      </c>
      <c r="AY468" s="16">
        <f t="shared" si="369"/>
        <v>0</v>
      </c>
      <c r="AZ468" s="18">
        <f t="shared" si="370"/>
        <v>0</v>
      </c>
      <c r="BA468" s="18">
        <f t="shared" si="371"/>
        <v>0</v>
      </c>
      <c r="BB468" s="18">
        <f t="shared" si="372"/>
        <v>0</v>
      </c>
      <c r="BC468" s="18">
        <f t="shared" si="373"/>
        <v>0</v>
      </c>
      <c r="BD468" s="18">
        <f t="shared" si="374"/>
        <v>0</v>
      </c>
      <c r="BE468" s="18">
        <f t="shared" si="375"/>
        <v>0</v>
      </c>
      <c r="BF468" s="18">
        <f t="shared" si="376"/>
        <v>0</v>
      </c>
      <c r="BG468" s="18">
        <f t="shared" si="377"/>
        <v>0</v>
      </c>
      <c r="BH468" s="18">
        <f t="shared" si="378"/>
        <v>0</v>
      </c>
    </row>
    <row r="469" spans="9:60" x14ac:dyDescent="0.25">
      <c r="I469" s="2">
        <f t="shared" si="339"/>
        <v>0</v>
      </c>
      <c r="J469" s="2">
        <f t="shared" si="340"/>
        <v>0</v>
      </c>
      <c r="L469" s="2">
        <f t="shared" si="341"/>
        <v>0</v>
      </c>
      <c r="M469" s="2">
        <f t="shared" si="342"/>
        <v>0</v>
      </c>
      <c r="N469">
        <f t="shared" si="338"/>
        <v>0</v>
      </c>
      <c r="O469">
        <f>SUMPRODUCT(($B469=[1]程序注册表!$C$2:$C$3000)*($O$1=[1]程序注册表!$F$2:$F$3000)*([1]程序注册表!$X$2:$X$3000))</f>
        <v>0</v>
      </c>
      <c r="P469">
        <f>SUMPRODUCT(($B469=[1]程序注册表!$C$2:$C$3000)*($P$1=[1]程序注册表!$F$2:$F$3000)*([1]程序注册表!$X$2:$X$3000))</f>
        <v>0</v>
      </c>
      <c r="Q469">
        <f>SUMPRODUCT(($B469=[1]程序注册表!$C$2:$C$3000)*($Q$1=[1]程序注册表!$F$2:$F$3000)*([1]程序注册表!$X$2:$X$3000))</f>
        <v>0</v>
      </c>
      <c r="R469">
        <f>SUMPRODUCT(($B469=[1]程序注册表!$C$2:$C$3000)*($R$1=[1]程序注册表!$F$2:$F$3000)*([1]程序注册表!$X$2:$X$3000))</f>
        <v>0</v>
      </c>
      <c r="S469">
        <f>SUMPRODUCT(($B469=[1]程序注册表!$C$2:$C$3000)*($S$1=[1]程序注册表!$F$2:$F$3000)*([1]程序注册表!$X$2:$X$3000))</f>
        <v>0</v>
      </c>
      <c r="T469">
        <f>SUMPRODUCT(($B469=[1]程序注册表!$C$2:$C$3000)*($T$1=[1]程序注册表!$F$2:$F$3000)*([1]程序注册表!$X$2:$X$3000))</f>
        <v>0</v>
      </c>
      <c r="U469">
        <f>SUMPRODUCT(($B469=[1]程序注册表!$C$2:$C$3000)*($U$1=[1]程序注册表!$F$2:$F$3000)*([1]程序注册表!$X$2:$X$3000))</f>
        <v>0</v>
      </c>
      <c r="V469">
        <f>SUMPRODUCT(($B469=[1]程序注册表!$C$2:$C$3000)*($V$1=[1]程序注册表!$F$2:$F$3000)*([1]程序注册表!$X$2:$X$3000))</f>
        <v>0</v>
      </c>
      <c r="W469">
        <f>SUMPRODUCT(($B469=[1]程序注册表!$C$2:$C$3000)*($W$1=[1]程序注册表!$F$2:$F$3000)*([1]程序注册表!$X$2:$X$3000))</f>
        <v>0</v>
      </c>
      <c r="X469">
        <f>SUMPRODUCT(($B469=[1]程序注册表!$C$2:$C$3000)*($X$1=[1]程序注册表!$F$2:$F$3000)*([1]程序注册表!$X$2:$X$3000))</f>
        <v>0</v>
      </c>
      <c r="Y469" s="9">
        <f t="shared" si="343"/>
        <v>0</v>
      </c>
      <c r="Z469" s="9">
        <f t="shared" si="344"/>
        <v>0</v>
      </c>
      <c r="AA469" s="9">
        <f t="shared" si="345"/>
        <v>0</v>
      </c>
      <c r="AB469" s="9">
        <f t="shared" si="346"/>
        <v>0</v>
      </c>
      <c r="AC469" s="9">
        <f t="shared" si="347"/>
        <v>0</v>
      </c>
      <c r="AD469" s="9">
        <f t="shared" si="348"/>
        <v>0</v>
      </c>
      <c r="AE469" s="9">
        <f t="shared" si="349"/>
        <v>0</v>
      </c>
      <c r="AF469" s="9">
        <f t="shared" si="350"/>
        <v>0</v>
      </c>
      <c r="AG469" s="9">
        <f t="shared" si="351"/>
        <v>0</v>
      </c>
      <c r="AH469" s="14">
        <f t="shared" si="352"/>
        <v>0</v>
      </c>
      <c r="AI469" s="14">
        <f t="shared" si="353"/>
        <v>0</v>
      </c>
      <c r="AJ469" s="14">
        <f t="shared" si="354"/>
        <v>0</v>
      </c>
      <c r="AK469" s="14">
        <f t="shared" si="355"/>
        <v>0</v>
      </c>
      <c r="AL469" s="14">
        <f t="shared" si="356"/>
        <v>0</v>
      </c>
      <c r="AM469" s="14">
        <f t="shared" si="357"/>
        <v>0</v>
      </c>
      <c r="AN469" s="14">
        <f t="shared" si="358"/>
        <v>0</v>
      </c>
      <c r="AO469" s="14">
        <f t="shared" si="359"/>
        <v>0</v>
      </c>
      <c r="AP469" s="14">
        <f t="shared" si="360"/>
        <v>0</v>
      </c>
      <c r="AQ469" s="16">
        <f t="shared" si="361"/>
        <v>0</v>
      </c>
      <c r="AR469" s="16">
        <f t="shared" si="362"/>
        <v>0</v>
      </c>
      <c r="AS469" s="16">
        <f t="shared" si="363"/>
        <v>0</v>
      </c>
      <c r="AT469" s="16">
        <f t="shared" si="364"/>
        <v>0</v>
      </c>
      <c r="AU469" s="16">
        <f t="shared" si="365"/>
        <v>0</v>
      </c>
      <c r="AV469" s="16">
        <f t="shared" si="366"/>
        <v>0</v>
      </c>
      <c r="AW469" s="16">
        <f t="shared" si="367"/>
        <v>0</v>
      </c>
      <c r="AX469" s="16">
        <f t="shared" si="368"/>
        <v>0</v>
      </c>
      <c r="AY469" s="16">
        <f t="shared" si="369"/>
        <v>0</v>
      </c>
      <c r="AZ469" s="18">
        <f t="shared" si="370"/>
        <v>0</v>
      </c>
      <c r="BA469" s="18">
        <f t="shared" si="371"/>
        <v>0</v>
      </c>
      <c r="BB469" s="18">
        <f t="shared" si="372"/>
        <v>0</v>
      </c>
      <c r="BC469" s="18">
        <f t="shared" si="373"/>
        <v>0</v>
      </c>
      <c r="BD469" s="18">
        <f t="shared" si="374"/>
        <v>0</v>
      </c>
      <c r="BE469" s="18">
        <f t="shared" si="375"/>
        <v>0</v>
      </c>
      <c r="BF469" s="18">
        <f t="shared" si="376"/>
        <v>0</v>
      </c>
      <c r="BG469" s="18">
        <f t="shared" si="377"/>
        <v>0</v>
      </c>
      <c r="BH469" s="18">
        <f t="shared" si="378"/>
        <v>0</v>
      </c>
    </row>
    <row r="470" spans="9:60" x14ac:dyDescent="0.25">
      <c r="I470" s="2">
        <f t="shared" si="339"/>
        <v>0</v>
      </c>
      <c r="J470" s="2">
        <f t="shared" si="340"/>
        <v>0</v>
      </c>
      <c r="L470" s="2">
        <f t="shared" si="341"/>
        <v>0</v>
      </c>
      <c r="M470" s="2">
        <f t="shared" si="342"/>
        <v>0</v>
      </c>
      <c r="N470">
        <f t="shared" si="338"/>
        <v>0</v>
      </c>
      <c r="O470">
        <f>SUMPRODUCT(($B470=[1]程序注册表!$C$2:$C$3000)*($O$1=[1]程序注册表!$F$2:$F$3000)*([1]程序注册表!$X$2:$X$3000))</f>
        <v>0</v>
      </c>
      <c r="P470">
        <f>SUMPRODUCT(($B470=[1]程序注册表!$C$2:$C$3000)*($P$1=[1]程序注册表!$F$2:$F$3000)*([1]程序注册表!$X$2:$X$3000))</f>
        <v>0</v>
      </c>
      <c r="Q470">
        <f>SUMPRODUCT(($B470=[1]程序注册表!$C$2:$C$3000)*($Q$1=[1]程序注册表!$F$2:$F$3000)*([1]程序注册表!$X$2:$X$3000))</f>
        <v>0</v>
      </c>
      <c r="R470">
        <f>SUMPRODUCT(($B470=[1]程序注册表!$C$2:$C$3000)*($R$1=[1]程序注册表!$F$2:$F$3000)*([1]程序注册表!$X$2:$X$3000))</f>
        <v>0</v>
      </c>
      <c r="S470">
        <f>SUMPRODUCT(($B470=[1]程序注册表!$C$2:$C$3000)*($S$1=[1]程序注册表!$F$2:$F$3000)*([1]程序注册表!$X$2:$X$3000))</f>
        <v>0</v>
      </c>
      <c r="T470">
        <f>SUMPRODUCT(($B470=[1]程序注册表!$C$2:$C$3000)*($T$1=[1]程序注册表!$F$2:$F$3000)*([1]程序注册表!$X$2:$X$3000))</f>
        <v>0</v>
      </c>
      <c r="U470">
        <f>SUMPRODUCT(($B470=[1]程序注册表!$C$2:$C$3000)*($U$1=[1]程序注册表!$F$2:$F$3000)*([1]程序注册表!$X$2:$X$3000))</f>
        <v>0</v>
      </c>
      <c r="V470">
        <f>SUMPRODUCT(($B470=[1]程序注册表!$C$2:$C$3000)*($V$1=[1]程序注册表!$F$2:$F$3000)*([1]程序注册表!$X$2:$X$3000))</f>
        <v>0</v>
      </c>
      <c r="W470">
        <f>SUMPRODUCT(($B470=[1]程序注册表!$C$2:$C$3000)*($W$1=[1]程序注册表!$F$2:$F$3000)*([1]程序注册表!$X$2:$X$3000))</f>
        <v>0</v>
      </c>
      <c r="X470">
        <f>SUMPRODUCT(($B470=[1]程序注册表!$C$2:$C$3000)*($X$1=[1]程序注册表!$F$2:$F$3000)*([1]程序注册表!$X$2:$X$3000))</f>
        <v>0</v>
      </c>
      <c r="Y470" s="9">
        <f t="shared" si="343"/>
        <v>0</v>
      </c>
      <c r="Z470" s="9">
        <f t="shared" si="344"/>
        <v>0</v>
      </c>
      <c r="AA470" s="9">
        <f t="shared" si="345"/>
        <v>0</v>
      </c>
      <c r="AB470" s="9">
        <f t="shared" si="346"/>
        <v>0</v>
      </c>
      <c r="AC470" s="9">
        <f t="shared" si="347"/>
        <v>0</v>
      </c>
      <c r="AD470" s="9">
        <f t="shared" si="348"/>
        <v>0</v>
      </c>
      <c r="AE470" s="9">
        <f t="shared" si="349"/>
        <v>0</v>
      </c>
      <c r="AF470" s="9">
        <f t="shared" si="350"/>
        <v>0</v>
      </c>
      <c r="AG470" s="9">
        <f t="shared" si="351"/>
        <v>0</v>
      </c>
      <c r="AH470" s="14">
        <f t="shared" si="352"/>
        <v>0</v>
      </c>
      <c r="AI470" s="14">
        <f t="shared" si="353"/>
        <v>0</v>
      </c>
      <c r="AJ470" s="14">
        <f t="shared" si="354"/>
        <v>0</v>
      </c>
      <c r="AK470" s="14">
        <f t="shared" si="355"/>
        <v>0</v>
      </c>
      <c r="AL470" s="14">
        <f t="shared" si="356"/>
        <v>0</v>
      </c>
      <c r="AM470" s="14">
        <f t="shared" si="357"/>
        <v>0</v>
      </c>
      <c r="AN470" s="14">
        <f t="shared" si="358"/>
        <v>0</v>
      </c>
      <c r="AO470" s="14">
        <f t="shared" si="359"/>
        <v>0</v>
      </c>
      <c r="AP470" s="14">
        <f t="shared" si="360"/>
        <v>0</v>
      </c>
      <c r="AQ470" s="16">
        <f t="shared" si="361"/>
        <v>0</v>
      </c>
      <c r="AR470" s="16">
        <f t="shared" si="362"/>
        <v>0</v>
      </c>
      <c r="AS470" s="16">
        <f t="shared" si="363"/>
        <v>0</v>
      </c>
      <c r="AT470" s="16">
        <f t="shared" si="364"/>
        <v>0</v>
      </c>
      <c r="AU470" s="16">
        <f t="shared" si="365"/>
        <v>0</v>
      </c>
      <c r="AV470" s="16">
        <f t="shared" si="366"/>
        <v>0</v>
      </c>
      <c r="AW470" s="16">
        <f t="shared" si="367"/>
        <v>0</v>
      </c>
      <c r="AX470" s="16">
        <f t="shared" si="368"/>
        <v>0</v>
      </c>
      <c r="AY470" s="16">
        <f t="shared" si="369"/>
        <v>0</v>
      </c>
      <c r="AZ470" s="18">
        <f t="shared" si="370"/>
        <v>0</v>
      </c>
      <c r="BA470" s="18">
        <f t="shared" si="371"/>
        <v>0</v>
      </c>
      <c r="BB470" s="18">
        <f t="shared" si="372"/>
        <v>0</v>
      </c>
      <c r="BC470" s="18">
        <f t="shared" si="373"/>
        <v>0</v>
      </c>
      <c r="BD470" s="18">
        <f t="shared" si="374"/>
        <v>0</v>
      </c>
      <c r="BE470" s="18">
        <f t="shared" si="375"/>
        <v>0</v>
      </c>
      <c r="BF470" s="18">
        <f t="shared" si="376"/>
        <v>0</v>
      </c>
      <c r="BG470" s="18">
        <f t="shared" si="377"/>
        <v>0</v>
      </c>
      <c r="BH470" s="18">
        <f t="shared" si="378"/>
        <v>0</v>
      </c>
    </row>
    <row r="471" spans="9:60" x14ac:dyDescent="0.25">
      <c r="I471" s="2">
        <f t="shared" si="339"/>
        <v>0</v>
      </c>
      <c r="J471" s="2">
        <f t="shared" si="340"/>
        <v>0</v>
      </c>
      <c r="L471" s="2">
        <f t="shared" si="341"/>
        <v>0</v>
      </c>
      <c r="M471" s="2">
        <f t="shared" si="342"/>
        <v>0</v>
      </c>
      <c r="N471">
        <f t="shared" si="338"/>
        <v>0</v>
      </c>
      <c r="O471">
        <f>SUMPRODUCT(($B471=[1]程序注册表!$C$2:$C$3000)*($O$1=[1]程序注册表!$F$2:$F$3000)*([1]程序注册表!$X$2:$X$3000))</f>
        <v>0</v>
      </c>
      <c r="P471">
        <f>SUMPRODUCT(($B471=[1]程序注册表!$C$2:$C$3000)*($P$1=[1]程序注册表!$F$2:$F$3000)*([1]程序注册表!$X$2:$X$3000))</f>
        <v>0</v>
      </c>
      <c r="Q471">
        <f>SUMPRODUCT(($B471=[1]程序注册表!$C$2:$C$3000)*($Q$1=[1]程序注册表!$F$2:$F$3000)*([1]程序注册表!$X$2:$X$3000))</f>
        <v>0</v>
      </c>
      <c r="R471">
        <f>SUMPRODUCT(($B471=[1]程序注册表!$C$2:$C$3000)*($R$1=[1]程序注册表!$F$2:$F$3000)*([1]程序注册表!$X$2:$X$3000))</f>
        <v>0</v>
      </c>
      <c r="S471">
        <f>SUMPRODUCT(($B471=[1]程序注册表!$C$2:$C$3000)*($S$1=[1]程序注册表!$F$2:$F$3000)*([1]程序注册表!$X$2:$X$3000))</f>
        <v>0</v>
      </c>
      <c r="T471">
        <f>SUMPRODUCT(($B471=[1]程序注册表!$C$2:$C$3000)*($T$1=[1]程序注册表!$F$2:$F$3000)*([1]程序注册表!$X$2:$X$3000))</f>
        <v>0</v>
      </c>
      <c r="U471">
        <f>SUMPRODUCT(($B471=[1]程序注册表!$C$2:$C$3000)*($U$1=[1]程序注册表!$F$2:$F$3000)*([1]程序注册表!$X$2:$X$3000))</f>
        <v>0</v>
      </c>
      <c r="V471">
        <f>SUMPRODUCT(($B471=[1]程序注册表!$C$2:$C$3000)*($V$1=[1]程序注册表!$F$2:$F$3000)*([1]程序注册表!$X$2:$X$3000))</f>
        <v>0</v>
      </c>
      <c r="W471">
        <f>SUMPRODUCT(($B471=[1]程序注册表!$C$2:$C$3000)*($W$1=[1]程序注册表!$F$2:$F$3000)*([1]程序注册表!$X$2:$X$3000))</f>
        <v>0</v>
      </c>
      <c r="X471">
        <f>SUMPRODUCT(($B471=[1]程序注册表!$C$2:$C$3000)*($X$1=[1]程序注册表!$F$2:$F$3000)*([1]程序注册表!$X$2:$X$3000))</f>
        <v>0</v>
      </c>
      <c r="Y471" s="9">
        <f t="shared" si="343"/>
        <v>0</v>
      </c>
      <c r="Z471" s="9">
        <f t="shared" si="344"/>
        <v>0</v>
      </c>
      <c r="AA471" s="9">
        <f t="shared" si="345"/>
        <v>0</v>
      </c>
      <c r="AB471" s="9">
        <f t="shared" si="346"/>
        <v>0</v>
      </c>
      <c r="AC471" s="9">
        <f t="shared" si="347"/>
        <v>0</v>
      </c>
      <c r="AD471" s="9">
        <f t="shared" si="348"/>
        <v>0</v>
      </c>
      <c r="AE471" s="9">
        <f t="shared" si="349"/>
        <v>0</v>
      </c>
      <c r="AF471" s="9">
        <f t="shared" si="350"/>
        <v>0</v>
      </c>
      <c r="AG471" s="9">
        <f t="shared" si="351"/>
        <v>0</v>
      </c>
      <c r="AH471" s="14">
        <f t="shared" si="352"/>
        <v>0</v>
      </c>
      <c r="AI471" s="14">
        <f t="shared" si="353"/>
        <v>0</v>
      </c>
      <c r="AJ471" s="14">
        <f t="shared" si="354"/>
        <v>0</v>
      </c>
      <c r="AK471" s="14">
        <f t="shared" si="355"/>
        <v>0</v>
      </c>
      <c r="AL471" s="14">
        <f t="shared" si="356"/>
        <v>0</v>
      </c>
      <c r="AM471" s="14">
        <f t="shared" si="357"/>
        <v>0</v>
      </c>
      <c r="AN471" s="14">
        <f t="shared" si="358"/>
        <v>0</v>
      </c>
      <c r="AO471" s="14">
        <f t="shared" si="359"/>
        <v>0</v>
      </c>
      <c r="AP471" s="14">
        <f t="shared" si="360"/>
        <v>0</v>
      </c>
      <c r="AQ471" s="16">
        <f t="shared" si="361"/>
        <v>0</v>
      </c>
      <c r="AR471" s="16">
        <f t="shared" si="362"/>
        <v>0</v>
      </c>
      <c r="AS471" s="16">
        <f t="shared" si="363"/>
        <v>0</v>
      </c>
      <c r="AT471" s="16">
        <f t="shared" si="364"/>
        <v>0</v>
      </c>
      <c r="AU471" s="16">
        <f t="shared" si="365"/>
        <v>0</v>
      </c>
      <c r="AV471" s="16">
        <f t="shared" si="366"/>
        <v>0</v>
      </c>
      <c r="AW471" s="16">
        <f t="shared" si="367"/>
        <v>0</v>
      </c>
      <c r="AX471" s="16">
        <f t="shared" si="368"/>
        <v>0</v>
      </c>
      <c r="AY471" s="16">
        <f t="shared" si="369"/>
        <v>0</v>
      </c>
      <c r="AZ471" s="18">
        <f t="shared" si="370"/>
        <v>0</v>
      </c>
      <c r="BA471" s="18">
        <f t="shared" si="371"/>
        <v>0</v>
      </c>
      <c r="BB471" s="18">
        <f t="shared" si="372"/>
        <v>0</v>
      </c>
      <c r="BC471" s="18">
        <f t="shared" si="373"/>
        <v>0</v>
      </c>
      <c r="BD471" s="18">
        <f t="shared" si="374"/>
        <v>0</v>
      </c>
      <c r="BE471" s="18">
        <f t="shared" si="375"/>
        <v>0</v>
      </c>
      <c r="BF471" s="18">
        <f t="shared" si="376"/>
        <v>0</v>
      </c>
      <c r="BG471" s="18">
        <f t="shared" si="377"/>
        <v>0</v>
      </c>
      <c r="BH471" s="18">
        <f t="shared" si="378"/>
        <v>0</v>
      </c>
    </row>
    <row r="472" spans="9:60" x14ac:dyDescent="0.25">
      <c r="I472" s="2">
        <f t="shared" si="339"/>
        <v>0</v>
      </c>
      <c r="J472" s="2">
        <f t="shared" si="340"/>
        <v>0</v>
      </c>
      <c r="L472" s="2">
        <f t="shared" si="341"/>
        <v>0</v>
      </c>
      <c r="M472" s="2">
        <f t="shared" si="342"/>
        <v>0</v>
      </c>
      <c r="N472">
        <f t="shared" si="338"/>
        <v>0</v>
      </c>
      <c r="O472">
        <f>SUMPRODUCT(($B472=[1]程序注册表!$C$2:$C$3000)*($O$1=[1]程序注册表!$F$2:$F$3000)*([1]程序注册表!$X$2:$X$3000))</f>
        <v>0</v>
      </c>
      <c r="P472">
        <f>SUMPRODUCT(($B472=[1]程序注册表!$C$2:$C$3000)*($P$1=[1]程序注册表!$F$2:$F$3000)*([1]程序注册表!$X$2:$X$3000))</f>
        <v>0</v>
      </c>
      <c r="Q472">
        <f>SUMPRODUCT(($B472=[1]程序注册表!$C$2:$C$3000)*($Q$1=[1]程序注册表!$F$2:$F$3000)*([1]程序注册表!$X$2:$X$3000))</f>
        <v>0</v>
      </c>
      <c r="R472">
        <f>SUMPRODUCT(($B472=[1]程序注册表!$C$2:$C$3000)*($R$1=[1]程序注册表!$F$2:$F$3000)*([1]程序注册表!$X$2:$X$3000))</f>
        <v>0</v>
      </c>
      <c r="S472">
        <f>SUMPRODUCT(($B472=[1]程序注册表!$C$2:$C$3000)*($S$1=[1]程序注册表!$F$2:$F$3000)*([1]程序注册表!$X$2:$X$3000))</f>
        <v>0</v>
      </c>
      <c r="T472">
        <f>SUMPRODUCT(($B472=[1]程序注册表!$C$2:$C$3000)*($T$1=[1]程序注册表!$F$2:$F$3000)*([1]程序注册表!$X$2:$X$3000))</f>
        <v>0</v>
      </c>
      <c r="U472">
        <f>SUMPRODUCT(($B472=[1]程序注册表!$C$2:$C$3000)*($U$1=[1]程序注册表!$F$2:$F$3000)*([1]程序注册表!$X$2:$X$3000))</f>
        <v>0</v>
      </c>
      <c r="V472">
        <f>SUMPRODUCT(($B472=[1]程序注册表!$C$2:$C$3000)*($V$1=[1]程序注册表!$F$2:$F$3000)*([1]程序注册表!$X$2:$X$3000))</f>
        <v>0</v>
      </c>
      <c r="W472">
        <f>SUMPRODUCT(($B472=[1]程序注册表!$C$2:$C$3000)*($W$1=[1]程序注册表!$F$2:$F$3000)*([1]程序注册表!$X$2:$X$3000))</f>
        <v>0</v>
      </c>
      <c r="X472">
        <f>SUMPRODUCT(($B472=[1]程序注册表!$C$2:$C$3000)*($X$1=[1]程序注册表!$F$2:$F$3000)*([1]程序注册表!$X$2:$X$3000))</f>
        <v>0</v>
      </c>
      <c r="Y472" s="9">
        <f t="shared" si="343"/>
        <v>0</v>
      </c>
      <c r="Z472" s="9">
        <f t="shared" si="344"/>
        <v>0</v>
      </c>
      <c r="AA472" s="9">
        <f t="shared" si="345"/>
        <v>0</v>
      </c>
      <c r="AB472" s="9">
        <f t="shared" si="346"/>
        <v>0</v>
      </c>
      <c r="AC472" s="9">
        <f t="shared" si="347"/>
        <v>0</v>
      </c>
      <c r="AD472" s="9">
        <f t="shared" si="348"/>
        <v>0</v>
      </c>
      <c r="AE472" s="9">
        <f t="shared" si="349"/>
        <v>0</v>
      </c>
      <c r="AF472" s="9">
        <f t="shared" si="350"/>
        <v>0</v>
      </c>
      <c r="AG472" s="9">
        <f t="shared" si="351"/>
        <v>0</v>
      </c>
      <c r="AH472" s="14">
        <f t="shared" si="352"/>
        <v>0</v>
      </c>
      <c r="AI472" s="14">
        <f t="shared" si="353"/>
        <v>0</v>
      </c>
      <c r="AJ472" s="14">
        <f t="shared" si="354"/>
        <v>0</v>
      </c>
      <c r="AK472" s="14">
        <f t="shared" si="355"/>
        <v>0</v>
      </c>
      <c r="AL472" s="14">
        <f t="shared" si="356"/>
        <v>0</v>
      </c>
      <c r="AM472" s="14">
        <f t="shared" si="357"/>
        <v>0</v>
      </c>
      <c r="AN472" s="14">
        <f t="shared" si="358"/>
        <v>0</v>
      </c>
      <c r="AO472" s="14">
        <f t="shared" si="359"/>
        <v>0</v>
      </c>
      <c r="AP472" s="14">
        <f t="shared" si="360"/>
        <v>0</v>
      </c>
      <c r="AQ472" s="16">
        <f t="shared" si="361"/>
        <v>0</v>
      </c>
      <c r="AR472" s="16">
        <f t="shared" si="362"/>
        <v>0</v>
      </c>
      <c r="AS472" s="16">
        <f t="shared" si="363"/>
        <v>0</v>
      </c>
      <c r="AT472" s="16">
        <f t="shared" si="364"/>
        <v>0</v>
      </c>
      <c r="AU472" s="16">
        <f t="shared" si="365"/>
        <v>0</v>
      </c>
      <c r="AV472" s="16">
        <f t="shared" si="366"/>
        <v>0</v>
      </c>
      <c r="AW472" s="16">
        <f t="shared" si="367"/>
        <v>0</v>
      </c>
      <c r="AX472" s="16">
        <f t="shared" si="368"/>
        <v>0</v>
      </c>
      <c r="AY472" s="16">
        <f t="shared" si="369"/>
        <v>0</v>
      </c>
      <c r="AZ472" s="18">
        <f t="shared" si="370"/>
        <v>0</v>
      </c>
      <c r="BA472" s="18">
        <f t="shared" si="371"/>
        <v>0</v>
      </c>
      <c r="BB472" s="18">
        <f t="shared" si="372"/>
        <v>0</v>
      </c>
      <c r="BC472" s="18">
        <f t="shared" si="373"/>
        <v>0</v>
      </c>
      <c r="BD472" s="18">
        <f t="shared" si="374"/>
        <v>0</v>
      </c>
      <c r="BE472" s="18">
        <f t="shared" si="375"/>
        <v>0</v>
      </c>
      <c r="BF472" s="18">
        <f t="shared" si="376"/>
        <v>0</v>
      </c>
      <c r="BG472" s="18">
        <f t="shared" si="377"/>
        <v>0</v>
      </c>
      <c r="BH472" s="18">
        <f t="shared" si="378"/>
        <v>0</v>
      </c>
    </row>
    <row r="473" spans="9:60" x14ac:dyDescent="0.25">
      <c r="I473" s="2">
        <f t="shared" si="339"/>
        <v>0</v>
      </c>
      <c r="J473" s="2">
        <f t="shared" si="340"/>
        <v>0</v>
      </c>
      <c r="L473" s="2">
        <f t="shared" si="341"/>
        <v>0</v>
      </c>
      <c r="M473" s="2">
        <f t="shared" si="342"/>
        <v>0</v>
      </c>
      <c r="N473">
        <f t="shared" si="338"/>
        <v>0</v>
      </c>
      <c r="O473">
        <f>SUMPRODUCT(($B473=[1]程序注册表!$C$2:$C$3000)*($O$1=[1]程序注册表!$F$2:$F$3000)*([1]程序注册表!$X$2:$X$3000))</f>
        <v>0</v>
      </c>
      <c r="P473">
        <f>SUMPRODUCT(($B473=[1]程序注册表!$C$2:$C$3000)*($P$1=[1]程序注册表!$F$2:$F$3000)*([1]程序注册表!$X$2:$X$3000))</f>
        <v>0</v>
      </c>
      <c r="Q473">
        <f>SUMPRODUCT(($B473=[1]程序注册表!$C$2:$C$3000)*($Q$1=[1]程序注册表!$F$2:$F$3000)*([1]程序注册表!$X$2:$X$3000))</f>
        <v>0</v>
      </c>
      <c r="R473">
        <f>SUMPRODUCT(($B473=[1]程序注册表!$C$2:$C$3000)*($R$1=[1]程序注册表!$F$2:$F$3000)*([1]程序注册表!$X$2:$X$3000))</f>
        <v>0</v>
      </c>
      <c r="S473">
        <f>SUMPRODUCT(($B473=[1]程序注册表!$C$2:$C$3000)*($S$1=[1]程序注册表!$F$2:$F$3000)*([1]程序注册表!$X$2:$X$3000))</f>
        <v>0</v>
      </c>
      <c r="T473">
        <f>SUMPRODUCT(($B473=[1]程序注册表!$C$2:$C$3000)*($T$1=[1]程序注册表!$F$2:$F$3000)*([1]程序注册表!$X$2:$X$3000))</f>
        <v>0</v>
      </c>
      <c r="U473">
        <f>SUMPRODUCT(($B473=[1]程序注册表!$C$2:$C$3000)*($U$1=[1]程序注册表!$F$2:$F$3000)*([1]程序注册表!$X$2:$X$3000))</f>
        <v>0</v>
      </c>
      <c r="V473">
        <f>SUMPRODUCT(($B473=[1]程序注册表!$C$2:$C$3000)*($V$1=[1]程序注册表!$F$2:$F$3000)*([1]程序注册表!$X$2:$X$3000))</f>
        <v>0</v>
      </c>
      <c r="W473">
        <f>SUMPRODUCT(($B473=[1]程序注册表!$C$2:$C$3000)*($W$1=[1]程序注册表!$F$2:$F$3000)*([1]程序注册表!$X$2:$X$3000))</f>
        <v>0</v>
      </c>
      <c r="X473">
        <f>SUMPRODUCT(($B473=[1]程序注册表!$C$2:$C$3000)*($X$1=[1]程序注册表!$F$2:$F$3000)*([1]程序注册表!$X$2:$X$3000))</f>
        <v>0</v>
      </c>
      <c r="Y473" s="9">
        <f t="shared" si="343"/>
        <v>0</v>
      </c>
      <c r="Z473" s="9">
        <f t="shared" si="344"/>
        <v>0</v>
      </c>
      <c r="AA473" s="9">
        <f t="shared" si="345"/>
        <v>0</v>
      </c>
      <c r="AB473" s="9">
        <f t="shared" si="346"/>
        <v>0</v>
      </c>
      <c r="AC473" s="9">
        <f t="shared" si="347"/>
        <v>0</v>
      </c>
      <c r="AD473" s="9">
        <f t="shared" si="348"/>
        <v>0</v>
      </c>
      <c r="AE473" s="9">
        <f t="shared" si="349"/>
        <v>0</v>
      </c>
      <c r="AF473" s="9">
        <f t="shared" si="350"/>
        <v>0</v>
      </c>
      <c r="AG473" s="9">
        <f t="shared" si="351"/>
        <v>0</v>
      </c>
      <c r="AH473" s="14">
        <f t="shared" si="352"/>
        <v>0</v>
      </c>
      <c r="AI473" s="14">
        <f t="shared" si="353"/>
        <v>0</v>
      </c>
      <c r="AJ473" s="14">
        <f t="shared" si="354"/>
        <v>0</v>
      </c>
      <c r="AK473" s="14">
        <f t="shared" si="355"/>
        <v>0</v>
      </c>
      <c r="AL473" s="14">
        <f t="shared" si="356"/>
        <v>0</v>
      </c>
      <c r="AM473" s="14">
        <f t="shared" si="357"/>
        <v>0</v>
      </c>
      <c r="AN473" s="14">
        <f t="shared" si="358"/>
        <v>0</v>
      </c>
      <c r="AO473" s="14">
        <f t="shared" si="359"/>
        <v>0</v>
      </c>
      <c r="AP473" s="14">
        <f t="shared" si="360"/>
        <v>0</v>
      </c>
      <c r="AQ473" s="16">
        <f t="shared" si="361"/>
        <v>0</v>
      </c>
      <c r="AR473" s="16">
        <f t="shared" si="362"/>
        <v>0</v>
      </c>
      <c r="AS473" s="16">
        <f t="shared" si="363"/>
        <v>0</v>
      </c>
      <c r="AT473" s="16">
        <f t="shared" si="364"/>
        <v>0</v>
      </c>
      <c r="AU473" s="16">
        <f t="shared" si="365"/>
        <v>0</v>
      </c>
      <c r="AV473" s="16">
        <f t="shared" si="366"/>
        <v>0</v>
      </c>
      <c r="AW473" s="16">
        <f t="shared" si="367"/>
        <v>0</v>
      </c>
      <c r="AX473" s="16">
        <f t="shared" si="368"/>
        <v>0</v>
      </c>
      <c r="AY473" s="16">
        <f t="shared" si="369"/>
        <v>0</v>
      </c>
      <c r="AZ473" s="18">
        <f t="shared" si="370"/>
        <v>0</v>
      </c>
      <c r="BA473" s="18">
        <f t="shared" si="371"/>
        <v>0</v>
      </c>
      <c r="BB473" s="18">
        <f t="shared" si="372"/>
        <v>0</v>
      </c>
      <c r="BC473" s="18">
        <f t="shared" si="373"/>
        <v>0</v>
      </c>
      <c r="BD473" s="18">
        <f t="shared" si="374"/>
        <v>0</v>
      </c>
      <c r="BE473" s="18">
        <f t="shared" si="375"/>
        <v>0</v>
      </c>
      <c r="BF473" s="18">
        <f t="shared" si="376"/>
        <v>0</v>
      </c>
      <c r="BG473" s="18">
        <f t="shared" si="377"/>
        <v>0</v>
      </c>
      <c r="BH473" s="18">
        <f t="shared" si="378"/>
        <v>0</v>
      </c>
    </row>
    <row r="474" spans="9:60" x14ac:dyDescent="0.25">
      <c r="I474" s="2">
        <f t="shared" si="339"/>
        <v>0</v>
      </c>
      <c r="J474" s="2">
        <f t="shared" si="340"/>
        <v>0</v>
      </c>
      <c r="L474" s="2">
        <f t="shared" si="341"/>
        <v>0</v>
      </c>
      <c r="M474" s="2">
        <f t="shared" si="342"/>
        <v>0</v>
      </c>
      <c r="N474">
        <f t="shared" si="338"/>
        <v>0</v>
      </c>
      <c r="O474">
        <f>SUMPRODUCT(($B474=[1]程序注册表!$C$2:$C$3000)*($O$1=[1]程序注册表!$F$2:$F$3000)*([1]程序注册表!$X$2:$X$3000))</f>
        <v>0</v>
      </c>
      <c r="P474">
        <f>SUMPRODUCT(($B474=[1]程序注册表!$C$2:$C$3000)*($P$1=[1]程序注册表!$F$2:$F$3000)*([1]程序注册表!$X$2:$X$3000))</f>
        <v>0</v>
      </c>
      <c r="Q474">
        <f>SUMPRODUCT(($B474=[1]程序注册表!$C$2:$C$3000)*($Q$1=[1]程序注册表!$F$2:$F$3000)*([1]程序注册表!$X$2:$X$3000))</f>
        <v>0</v>
      </c>
      <c r="R474">
        <f>SUMPRODUCT(($B474=[1]程序注册表!$C$2:$C$3000)*($R$1=[1]程序注册表!$F$2:$F$3000)*([1]程序注册表!$X$2:$X$3000))</f>
        <v>0</v>
      </c>
      <c r="S474">
        <f>SUMPRODUCT(($B474=[1]程序注册表!$C$2:$C$3000)*($S$1=[1]程序注册表!$F$2:$F$3000)*([1]程序注册表!$X$2:$X$3000))</f>
        <v>0</v>
      </c>
      <c r="T474">
        <f>SUMPRODUCT(($B474=[1]程序注册表!$C$2:$C$3000)*($T$1=[1]程序注册表!$F$2:$F$3000)*([1]程序注册表!$X$2:$X$3000))</f>
        <v>0</v>
      </c>
      <c r="U474">
        <f>SUMPRODUCT(($B474=[1]程序注册表!$C$2:$C$3000)*($U$1=[1]程序注册表!$F$2:$F$3000)*([1]程序注册表!$X$2:$X$3000))</f>
        <v>0</v>
      </c>
      <c r="V474">
        <f>SUMPRODUCT(($B474=[1]程序注册表!$C$2:$C$3000)*($V$1=[1]程序注册表!$F$2:$F$3000)*([1]程序注册表!$X$2:$X$3000))</f>
        <v>0</v>
      </c>
      <c r="W474">
        <f>SUMPRODUCT(($B474=[1]程序注册表!$C$2:$C$3000)*($W$1=[1]程序注册表!$F$2:$F$3000)*([1]程序注册表!$X$2:$X$3000))</f>
        <v>0</v>
      </c>
      <c r="X474">
        <f>SUMPRODUCT(($B474=[1]程序注册表!$C$2:$C$3000)*($X$1=[1]程序注册表!$F$2:$F$3000)*([1]程序注册表!$X$2:$X$3000))</f>
        <v>0</v>
      </c>
      <c r="Y474" s="9">
        <f t="shared" si="343"/>
        <v>0</v>
      </c>
      <c r="Z474" s="9">
        <f t="shared" si="344"/>
        <v>0</v>
      </c>
      <c r="AA474" s="9">
        <f t="shared" si="345"/>
        <v>0</v>
      </c>
      <c r="AB474" s="9">
        <f t="shared" si="346"/>
        <v>0</v>
      </c>
      <c r="AC474" s="9">
        <f t="shared" si="347"/>
        <v>0</v>
      </c>
      <c r="AD474" s="9">
        <f t="shared" si="348"/>
        <v>0</v>
      </c>
      <c r="AE474" s="9">
        <f t="shared" si="349"/>
        <v>0</v>
      </c>
      <c r="AF474" s="9">
        <f t="shared" si="350"/>
        <v>0</v>
      </c>
      <c r="AG474" s="9">
        <f t="shared" si="351"/>
        <v>0</v>
      </c>
      <c r="AH474" s="14">
        <f t="shared" si="352"/>
        <v>0</v>
      </c>
      <c r="AI474" s="14">
        <f t="shared" si="353"/>
        <v>0</v>
      </c>
      <c r="AJ474" s="14">
        <f t="shared" si="354"/>
        <v>0</v>
      </c>
      <c r="AK474" s="14">
        <f t="shared" si="355"/>
        <v>0</v>
      </c>
      <c r="AL474" s="14">
        <f t="shared" si="356"/>
        <v>0</v>
      </c>
      <c r="AM474" s="14">
        <f t="shared" si="357"/>
        <v>0</v>
      </c>
      <c r="AN474" s="14">
        <f t="shared" si="358"/>
        <v>0</v>
      </c>
      <c r="AO474" s="14">
        <f t="shared" si="359"/>
        <v>0</v>
      </c>
      <c r="AP474" s="14">
        <f t="shared" si="360"/>
        <v>0</v>
      </c>
      <c r="AQ474" s="16">
        <f t="shared" si="361"/>
        <v>0</v>
      </c>
      <c r="AR474" s="16">
        <f t="shared" si="362"/>
        <v>0</v>
      </c>
      <c r="AS474" s="16">
        <f t="shared" si="363"/>
        <v>0</v>
      </c>
      <c r="AT474" s="16">
        <f t="shared" si="364"/>
        <v>0</v>
      </c>
      <c r="AU474" s="16">
        <f t="shared" si="365"/>
        <v>0</v>
      </c>
      <c r="AV474" s="16">
        <f t="shared" si="366"/>
        <v>0</v>
      </c>
      <c r="AW474" s="16">
        <f t="shared" si="367"/>
        <v>0</v>
      </c>
      <c r="AX474" s="16">
        <f t="shared" si="368"/>
        <v>0</v>
      </c>
      <c r="AY474" s="16">
        <f t="shared" si="369"/>
        <v>0</v>
      </c>
      <c r="AZ474" s="18">
        <f t="shared" si="370"/>
        <v>0</v>
      </c>
      <c r="BA474" s="18">
        <f t="shared" si="371"/>
        <v>0</v>
      </c>
      <c r="BB474" s="18">
        <f t="shared" si="372"/>
        <v>0</v>
      </c>
      <c r="BC474" s="18">
        <f t="shared" si="373"/>
        <v>0</v>
      </c>
      <c r="BD474" s="18">
        <f t="shared" si="374"/>
        <v>0</v>
      </c>
      <c r="BE474" s="18">
        <f t="shared" si="375"/>
        <v>0</v>
      </c>
      <c r="BF474" s="18">
        <f t="shared" si="376"/>
        <v>0</v>
      </c>
      <c r="BG474" s="18">
        <f t="shared" si="377"/>
        <v>0</v>
      </c>
      <c r="BH474" s="18">
        <f t="shared" si="378"/>
        <v>0</v>
      </c>
    </row>
    <row r="475" spans="9:60" x14ac:dyDescent="0.25">
      <c r="I475" s="2">
        <f t="shared" si="339"/>
        <v>0</v>
      </c>
      <c r="J475" s="2">
        <f t="shared" si="340"/>
        <v>0</v>
      </c>
      <c r="L475" s="2">
        <f t="shared" si="341"/>
        <v>0</v>
      </c>
      <c r="M475" s="2">
        <f t="shared" si="342"/>
        <v>0</v>
      </c>
      <c r="N475">
        <f t="shared" si="338"/>
        <v>0</v>
      </c>
      <c r="O475">
        <f>SUMPRODUCT(($B475=[1]程序注册表!$C$2:$C$3000)*($O$1=[1]程序注册表!$F$2:$F$3000)*([1]程序注册表!$X$2:$X$3000))</f>
        <v>0</v>
      </c>
      <c r="P475">
        <f>SUMPRODUCT(($B475=[1]程序注册表!$C$2:$C$3000)*($P$1=[1]程序注册表!$F$2:$F$3000)*([1]程序注册表!$X$2:$X$3000))</f>
        <v>0</v>
      </c>
      <c r="Q475">
        <f>SUMPRODUCT(($B475=[1]程序注册表!$C$2:$C$3000)*($Q$1=[1]程序注册表!$F$2:$F$3000)*([1]程序注册表!$X$2:$X$3000))</f>
        <v>0</v>
      </c>
      <c r="R475">
        <f>SUMPRODUCT(($B475=[1]程序注册表!$C$2:$C$3000)*($R$1=[1]程序注册表!$F$2:$F$3000)*([1]程序注册表!$X$2:$X$3000))</f>
        <v>0</v>
      </c>
      <c r="S475">
        <f>SUMPRODUCT(($B475=[1]程序注册表!$C$2:$C$3000)*($S$1=[1]程序注册表!$F$2:$F$3000)*([1]程序注册表!$X$2:$X$3000))</f>
        <v>0</v>
      </c>
      <c r="T475">
        <f>SUMPRODUCT(($B475=[1]程序注册表!$C$2:$C$3000)*($T$1=[1]程序注册表!$F$2:$F$3000)*([1]程序注册表!$X$2:$X$3000))</f>
        <v>0</v>
      </c>
      <c r="U475">
        <f>SUMPRODUCT(($B475=[1]程序注册表!$C$2:$C$3000)*($U$1=[1]程序注册表!$F$2:$F$3000)*([1]程序注册表!$X$2:$X$3000))</f>
        <v>0</v>
      </c>
      <c r="V475">
        <f>SUMPRODUCT(($B475=[1]程序注册表!$C$2:$C$3000)*($V$1=[1]程序注册表!$F$2:$F$3000)*([1]程序注册表!$X$2:$X$3000))</f>
        <v>0</v>
      </c>
      <c r="W475">
        <f>SUMPRODUCT(($B475=[1]程序注册表!$C$2:$C$3000)*($W$1=[1]程序注册表!$F$2:$F$3000)*([1]程序注册表!$X$2:$X$3000))</f>
        <v>0</v>
      </c>
      <c r="X475">
        <f>SUMPRODUCT(($B475=[1]程序注册表!$C$2:$C$3000)*($X$1=[1]程序注册表!$F$2:$F$3000)*([1]程序注册表!$X$2:$X$3000))</f>
        <v>0</v>
      </c>
      <c r="Y475" s="9">
        <f t="shared" si="343"/>
        <v>0</v>
      </c>
      <c r="Z475" s="9">
        <f t="shared" si="344"/>
        <v>0</v>
      </c>
      <c r="AA475" s="9">
        <f t="shared" si="345"/>
        <v>0</v>
      </c>
      <c r="AB475" s="9">
        <f t="shared" si="346"/>
        <v>0</v>
      </c>
      <c r="AC475" s="9">
        <f t="shared" si="347"/>
        <v>0</v>
      </c>
      <c r="AD475" s="9">
        <f t="shared" si="348"/>
        <v>0</v>
      </c>
      <c r="AE475" s="9">
        <f t="shared" si="349"/>
        <v>0</v>
      </c>
      <c r="AF475" s="9">
        <f t="shared" si="350"/>
        <v>0</v>
      </c>
      <c r="AG475" s="9">
        <f t="shared" si="351"/>
        <v>0</v>
      </c>
      <c r="AH475" s="14">
        <f t="shared" si="352"/>
        <v>0</v>
      </c>
      <c r="AI475" s="14">
        <f t="shared" si="353"/>
        <v>0</v>
      </c>
      <c r="AJ475" s="14">
        <f t="shared" si="354"/>
        <v>0</v>
      </c>
      <c r="AK475" s="14">
        <f t="shared" si="355"/>
        <v>0</v>
      </c>
      <c r="AL475" s="14">
        <f t="shared" si="356"/>
        <v>0</v>
      </c>
      <c r="AM475" s="14">
        <f t="shared" si="357"/>
        <v>0</v>
      </c>
      <c r="AN475" s="14">
        <f t="shared" si="358"/>
        <v>0</v>
      </c>
      <c r="AO475" s="14">
        <f t="shared" si="359"/>
        <v>0</v>
      </c>
      <c r="AP475" s="14">
        <f t="shared" si="360"/>
        <v>0</v>
      </c>
      <c r="AQ475" s="16">
        <f t="shared" si="361"/>
        <v>0</v>
      </c>
      <c r="AR475" s="16">
        <f t="shared" si="362"/>
        <v>0</v>
      </c>
      <c r="AS475" s="16">
        <f t="shared" si="363"/>
        <v>0</v>
      </c>
      <c r="AT475" s="16">
        <f t="shared" si="364"/>
        <v>0</v>
      </c>
      <c r="AU475" s="16">
        <f t="shared" si="365"/>
        <v>0</v>
      </c>
      <c r="AV475" s="16">
        <f t="shared" si="366"/>
        <v>0</v>
      </c>
      <c r="AW475" s="16">
        <f t="shared" si="367"/>
        <v>0</v>
      </c>
      <c r="AX475" s="16">
        <f t="shared" si="368"/>
        <v>0</v>
      </c>
      <c r="AY475" s="16">
        <f t="shared" si="369"/>
        <v>0</v>
      </c>
      <c r="AZ475" s="18">
        <f t="shared" si="370"/>
        <v>0</v>
      </c>
      <c r="BA475" s="18">
        <f t="shared" si="371"/>
        <v>0</v>
      </c>
      <c r="BB475" s="18">
        <f t="shared" si="372"/>
        <v>0</v>
      </c>
      <c r="BC475" s="18">
        <f t="shared" si="373"/>
        <v>0</v>
      </c>
      <c r="BD475" s="18">
        <f t="shared" si="374"/>
        <v>0</v>
      </c>
      <c r="BE475" s="18">
        <f t="shared" si="375"/>
        <v>0</v>
      </c>
      <c r="BF475" s="18">
        <f t="shared" si="376"/>
        <v>0</v>
      </c>
      <c r="BG475" s="18">
        <f t="shared" si="377"/>
        <v>0</v>
      </c>
      <c r="BH475" s="18">
        <f t="shared" si="378"/>
        <v>0</v>
      </c>
    </row>
    <row r="476" spans="9:60" x14ac:dyDescent="0.25">
      <c r="I476" s="2">
        <f t="shared" si="339"/>
        <v>0</v>
      </c>
      <c r="J476" s="2">
        <f t="shared" si="340"/>
        <v>0</v>
      </c>
      <c r="L476" s="2">
        <f t="shared" si="341"/>
        <v>0</v>
      </c>
      <c r="M476" s="2">
        <f t="shared" si="342"/>
        <v>0</v>
      </c>
      <c r="N476">
        <f t="shared" si="338"/>
        <v>0</v>
      </c>
      <c r="O476">
        <f>SUMPRODUCT(($B476=[1]程序注册表!$C$2:$C$3000)*($O$1=[1]程序注册表!$F$2:$F$3000)*([1]程序注册表!$X$2:$X$3000))</f>
        <v>0</v>
      </c>
      <c r="P476">
        <f>SUMPRODUCT(($B476=[1]程序注册表!$C$2:$C$3000)*($P$1=[1]程序注册表!$F$2:$F$3000)*([1]程序注册表!$X$2:$X$3000))</f>
        <v>0</v>
      </c>
      <c r="Q476">
        <f>SUMPRODUCT(($B476=[1]程序注册表!$C$2:$C$3000)*($Q$1=[1]程序注册表!$F$2:$F$3000)*([1]程序注册表!$X$2:$X$3000))</f>
        <v>0</v>
      </c>
      <c r="R476">
        <f>SUMPRODUCT(($B476=[1]程序注册表!$C$2:$C$3000)*($R$1=[1]程序注册表!$F$2:$F$3000)*([1]程序注册表!$X$2:$X$3000))</f>
        <v>0</v>
      </c>
      <c r="S476">
        <f>SUMPRODUCT(($B476=[1]程序注册表!$C$2:$C$3000)*($S$1=[1]程序注册表!$F$2:$F$3000)*([1]程序注册表!$X$2:$X$3000))</f>
        <v>0</v>
      </c>
      <c r="T476">
        <f>SUMPRODUCT(($B476=[1]程序注册表!$C$2:$C$3000)*($T$1=[1]程序注册表!$F$2:$F$3000)*([1]程序注册表!$X$2:$X$3000))</f>
        <v>0</v>
      </c>
      <c r="U476">
        <f>SUMPRODUCT(($B476=[1]程序注册表!$C$2:$C$3000)*($U$1=[1]程序注册表!$F$2:$F$3000)*([1]程序注册表!$X$2:$X$3000))</f>
        <v>0</v>
      </c>
      <c r="V476">
        <f>SUMPRODUCT(($B476=[1]程序注册表!$C$2:$C$3000)*($V$1=[1]程序注册表!$F$2:$F$3000)*([1]程序注册表!$X$2:$X$3000))</f>
        <v>0</v>
      </c>
      <c r="W476">
        <f>SUMPRODUCT(($B476=[1]程序注册表!$C$2:$C$3000)*($W$1=[1]程序注册表!$F$2:$F$3000)*([1]程序注册表!$X$2:$X$3000))</f>
        <v>0</v>
      </c>
      <c r="X476">
        <f>SUMPRODUCT(($B476=[1]程序注册表!$C$2:$C$3000)*($X$1=[1]程序注册表!$F$2:$F$3000)*([1]程序注册表!$X$2:$X$3000))</f>
        <v>0</v>
      </c>
      <c r="Y476" s="9">
        <f t="shared" si="343"/>
        <v>0</v>
      </c>
      <c r="Z476" s="9">
        <f t="shared" si="344"/>
        <v>0</v>
      </c>
      <c r="AA476" s="9">
        <f t="shared" si="345"/>
        <v>0</v>
      </c>
      <c r="AB476" s="9">
        <f t="shared" si="346"/>
        <v>0</v>
      </c>
      <c r="AC476" s="9">
        <f t="shared" si="347"/>
        <v>0</v>
      </c>
      <c r="AD476" s="9">
        <f t="shared" si="348"/>
        <v>0</v>
      </c>
      <c r="AE476" s="9">
        <f t="shared" si="349"/>
        <v>0</v>
      </c>
      <c r="AF476" s="9">
        <f t="shared" si="350"/>
        <v>0</v>
      </c>
      <c r="AG476" s="9">
        <f t="shared" si="351"/>
        <v>0</v>
      </c>
      <c r="AH476" s="14">
        <f t="shared" si="352"/>
        <v>0</v>
      </c>
      <c r="AI476" s="14">
        <f t="shared" si="353"/>
        <v>0</v>
      </c>
      <c r="AJ476" s="14">
        <f t="shared" si="354"/>
        <v>0</v>
      </c>
      <c r="AK476" s="14">
        <f t="shared" si="355"/>
        <v>0</v>
      </c>
      <c r="AL476" s="14">
        <f t="shared" si="356"/>
        <v>0</v>
      </c>
      <c r="AM476" s="14">
        <f t="shared" si="357"/>
        <v>0</v>
      </c>
      <c r="AN476" s="14">
        <f t="shared" si="358"/>
        <v>0</v>
      </c>
      <c r="AO476" s="14">
        <f t="shared" si="359"/>
        <v>0</v>
      </c>
      <c r="AP476" s="14">
        <f t="shared" si="360"/>
        <v>0</v>
      </c>
      <c r="AQ476" s="16">
        <f t="shared" si="361"/>
        <v>0</v>
      </c>
      <c r="AR476" s="16">
        <f t="shared" si="362"/>
        <v>0</v>
      </c>
      <c r="AS476" s="16">
        <f t="shared" si="363"/>
        <v>0</v>
      </c>
      <c r="AT476" s="16">
        <f t="shared" si="364"/>
        <v>0</v>
      </c>
      <c r="AU476" s="16">
        <f t="shared" si="365"/>
        <v>0</v>
      </c>
      <c r="AV476" s="16">
        <f t="shared" si="366"/>
        <v>0</v>
      </c>
      <c r="AW476" s="16">
        <f t="shared" si="367"/>
        <v>0</v>
      </c>
      <c r="AX476" s="16">
        <f t="shared" si="368"/>
        <v>0</v>
      </c>
      <c r="AY476" s="16">
        <f t="shared" si="369"/>
        <v>0</v>
      </c>
      <c r="AZ476" s="18">
        <f t="shared" si="370"/>
        <v>0</v>
      </c>
      <c r="BA476" s="18">
        <f t="shared" si="371"/>
        <v>0</v>
      </c>
      <c r="BB476" s="18">
        <f t="shared" si="372"/>
        <v>0</v>
      </c>
      <c r="BC476" s="18">
        <f t="shared" si="373"/>
        <v>0</v>
      </c>
      <c r="BD476" s="18">
        <f t="shared" si="374"/>
        <v>0</v>
      </c>
      <c r="BE476" s="18">
        <f t="shared" si="375"/>
        <v>0</v>
      </c>
      <c r="BF476" s="18">
        <f t="shared" si="376"/>
        <v>0</v>
      </c>
      <c r="BG476" s="18">
        <f t="shared" si="377"/>
        <v>0</v>
      </c>
      <c r="BH476" s="18">
        <f t="shared" si="378"/>
        <v>0</v>
      </c>
    </row>
    <row r="477" spans="9:60" x14ac:dyDescent="0.25">
      <c r="I477" s="2">
        <f t="shared" si="339"/>
        <v>0</v>
      </c>
      <c r="J477" s="2">
        <f t="shared" si="340"/>
        <v>0</v>
      </c>
      <c r="L477" s="2">
        <f t="shared" si="341"/>
        <v>0</v>
      </c>
      <c r="M477" s="2">
        <f t="shared" si="342"/>
        <v>0</v>
      </c>
      <c r="N477">
        <f t="shared" si="338"/>
        <v>0</v>
      </c>
      <c r="O477">
        <f>SUMPRODUCT(($B477=[1]程序注册表!$C$2:$C$3000)*($O$1=[1]程序注册表!$F$2:$F$3000)*([1]程序注册表!$X$2:$X$3000))</f>
        <v>0</v>
      </c>
      <c r="P477">
        <f>SUMPRODUCT(($B477=[1]程序注册表!$C$2:$C$3000)*($P$1=[1]程序注册表!$F$2:$F$3000)*([1]程序注册表!$X$2:$X$3000))</f>
        <v>0</v>
      </c>
      <c r="Q477">
        <f>SUMPRODUCT(($B477=[1]程序注册表!$C$2:$C$3000)*($Q$1=[1]程序注册表!$F$2:$F$3000)*([1]程序注册表!$X$2:$X$3000))</f>
        <v>0</v>
      </c>
      <c r="R477">
        <f>SUMPRODUCT(($B477=[1]程序注册表!$C$2:$C$3000)*($R$1=[1]程序注册表!$F$2:$F$3000)*([1]程序注册表!$X$2:$X$3000))</f>
        <v>0</v>
      </c>
      <c r="S477">
        <f>SUMPRODUCT(($B477=[1]程序注册表!$C$2:$C$3000)*($S$1=[1]程序注册表!$F$2:$F$3000)*([1]程序注册表!$X$2:$X$3000))</f>
        <v>0</v>
      </c>
      <c r="T477">
        <f>SUMPRODUCT(($B477=[1]程序注册表!$C$2:$C$3000)*($T$1=[1]程序注册表!$F$2:$F$3000)*([1]程序注册表!$X$2:$X$3000))</f>
        <v>0</v>
      </c>
      <c r="U477">
        <f>SUMPRODUCT(($B477=[1]程序注册表!$C$2:$C$3000)*($U$1=[1]程序注册表!$F$2:$F$3000)*([1]程序注册表!$X$2:$X$3000))</f>
        <v>0</v>
      </c>
      <c r="V477">
        <f>SUMPRODUCT(($B477=[1]程序注册表!$C$2:$C$3000)*($V$1=[1]程序注册表!$F$2:$F$3000)*([1]程序注册表!$X$2:$X$3000))</f>
        <v>0</v>
      </c>
      <c r="W477">
        <f>SUMPRODUCT(($B477=[1]程序注册表!$C$2:$C$3000)*($W$1=[1]程序注册表!$F$2:$F$3000)*([1]程序注册表!$X$2:$X$3000))</f>
        <v>0</v>
      </c>
      <c r="X477">
        <f>SUMPRODUCT(($B477=[1]程序注册表!$C$2:$C$3000)*($X$1=[1]程序注册表!$F$2:$F$3000)*([1]程序注册表!$X$2:$X$3000))</f>
        <v>0</v>
      </c>
      <c r="Y477" s="9">
        <f t="shared" si="343"/>
        <v>0</v>
      </c>
      <c r="Z477" s="9">
        <f t="shared" si="344"/>
        <v>0</v>
      </c>
      <c r="AA477" s="9">
        <f t="shared" si="345"/>
        <v>0</v>
      </c>
      <c r="AB477" s="9">
        <f t="shared" si="346"/>
        <v>0</v>
      </c>
      <c r="AC477" s="9">
        <f t="shared" si="347"/>
        <v>0</v>
      </c>
      <c r="AD477" s="9">
        <f t="shared" si="348"/>
        <v>0</v>
      </c>
      <c r="AE477" s="9">
        <f t="shared" si="349"/>
        <v>0</v>
      </c>
      <c r="AF477" s="9">
        <f t="shared" si="350"/>
        <v>0</v>
      </c>
      <c r="AG477" s="9">
        <f t="shared" si="351"/>
        <v>0</v>
      </c>
      <c r="AH477" s="14">
        <f t="shared" si="352"/>
        <v>0</v>
      </c>
      <c r="AI477" s="14">
        <f t="shared" si="353"/>
        <v>0</v>
      </c>
      <c r="AJ477" s="14">
        <f t="shared" si="354"/>
        <v>0</v>
      </c>
      <c r="AK477" s="14">
        <f t="shared" si="355"/>
        <v>0</v>
      </c>
      <c r="AL477" s="14">
        <f t="shared" si="356"/>
        <v>0</v>
      </c>
      <c r="AM477" s="14">
        <f t="shared" si="357"/>
        <v>0</v>
      </c>
      <c r="AN477" s="14">
        <f t="shared" si="358"/>
        <v>0</v>
      </c>
      <c r="AO477" s="14">
        <f t="shared" si="359"/>
        <v>0</v>
      </c>
      <c r="AP477" s="14">
        <f t="shared" si="360"/>
        <v>0</v>
      </c>
      <c r="AQ477" s="16">
        <f t="shared" si="361"/>
        <v>0</v>
      </c>
      <c r="AR477" s="16">
        <f t="shared" si="362"/>
        <v>0</v>
      </c>
      <c r="AS477" s="16">
        <f t="shared" si="363"/>
        <v>0</v>
      </c>
      <c r="AT477" s="16">
        <f t="shared" si="364"/>
        <v>0</v>
      </c>
      <c r="AU477" s="16">
        <f t="shared" si="365"/>
        <v>0</v>
      </c>
      <c r="AV477" s="16">
        <f t="shared" si="366"/>
        <v>0</v>
      </c>
      <c r="AW477" s="16">
        <f t="shared" si="367"/>
        <v>0</v>
      </c>
      <c r="AX477" s="16">
        <f t="shared" si="368"/>
        <v>0</v>
      </c>
      <c r="AY477" s="16">
        <f t="shared" si="369"/>
        <v>0</v>
      </c>
      <c r="AZ477" s="18">
        <f t="shared" si="370"/>
        <v>0</v>
      </c>
      <c r="BA477" s="18">
        <f t="shared" si="371"/>
        <v>0</v>
      </c>
      <c r="BB477" s="18">
        <f t="shared" si="372"/>
        <v>0</v>
      </c>
      <c r="BC477" s="18">
        <f t="shared" si="373"/>
        <v>0</v>
      </c>
      <c r="BD477" s="18">
        <f t="shared" si="374"/>
        <v>0</v>
      </c>
      <c r="BE477" s="18">
        <f t="shared" si="375"/>
        <v>0</v>
      </c>
      <c r="BF477" s="18">
        <f t="shared" si="376"/>
        <v>0</v>
      </c>
      <c r="BG477" s="18">
        <f t="shared" si="377"/>
        <v>0</v>
      </c>
      <c r="BH477" s="18">
        <f t="shared" si="378"/>
        <v>0</v>
      </c>
    </row>
    <row r="478" spans="9:60" x14ac:dyDescent="0.25">
      <c r="I478" s="2">
        <f t="shared" si="339"/>
        <v>0</v>
      </c>
      <c r="J478" s="2">
        <f t="shared" si="340"/>
        <v>0</v>
      </c>
      <c r="L478" s="2">
        <f t="shared" si="341"/>
        <v>0</v>
      </c>
      <c r="M478" s="2">
        <f t="shared" si="342"/>
        <v>0</v>
      </c>
      <c r="N478">
        <f t="shared" si="338"/>
        <v>0</v>
      </c>
      <c r="O478">
        <f>SUMPRODUCT(($B478=[1]程序注册表!$C$2:$C$3000)*($O$1=[1]程序注册表!$F$2:$F$3000)*([1]程序注册表!$X$2:$X$3000))</f>
        <v>0</v>
      </c>
      <c r="P478">
        <f>SUMPRODUCT(($B478=[1]程序注册表!$C$2:$C$3000)*($P$1=[1]程序注册表!$F$2:$F$3000)*([1]程序注册表!$X$2:$X$3000))</f>
        <v>0</v>
      </c>
      <c r="Q478">
        <f>SUMPRODUCT(($B478=[1]程序注册表!$C$2:$C$3000)*($Q$1=[1]程序注册表!$F$2:$F$3000)*([1]程序注册表!$X$2:$X$3000))</f>
        <v>0</v>
      </c>
      <c r="R478">
        <f>SUMPRODUCT(($B478=[1]程序注册表!$C$2:$C$3000)*($R$1=[1]程序注册表!$F$2:$F$3000)*([1]程序注册表!$X$2:$X$3000))</f>
        <v>0</v>
      </c>
      <c r="S478">
        <f>SUMPRODUCT(($B478=[1]程序注册表!$C$2:$C$3000)*($S$1=[1]程序注册表!$F$2:$F$3000)*([1]程序注册表!$X$2:$X$3000))</f>
        <v>0</v>
      </c>
      <c r="T478">
        <f>SUMPRODUCT(($B478=[1]程序注册表!$C$2:$C$3000)*($T$1=[1]程序注册表!$F$2:$F$3000)*([1]程序注册表!$X$2:$X$3000))</f>
        <v>0</v>
      </c>
      <c r="U478">
        <f>SUMPRODUCT(($B478=[1]程序注册表!$C$2:$C$3000)*($U$1=[1]程序注册表!$F$2:$F$3000)*([1]程序注册表!$X$2:$X$3000))</f>
        <v>0</v>
      </c>
      <c r="V478">
        <f>SUMPRODUCT(($B478=[1]程序注册表!$C$2:$C$3000)*($V$1=[1]程序注册表!$F$2:$F$3000)*([1]程序注册表!$X$2:$X$3000))</f>
        <v>0</v>
      </c>
      <c r="W478">
        <f>SUMPRODUCT(($B478=[1]程序注册表!$C$2:$C$3000)*($W$1=[1]程序注册表!$F$2:$F$3000)*([1]程序注册表!$X$2:$X$3000))</f>
        <v>0</v>
      </c>
      <c r="X478">
        <f>SUMPRODUCT(($B478=[1]程序注册表!$C$2:$C$3000)*($X$1=[1]程序注册表!$F$2:$F$3000)*([1]程序注册表!$X$2:$X$3000))</f>
        <v>0</v>
      </c>
      <c r="Y478" s="9">
        <f t="shared" si="343"/>
        <v>0</v>
      </c>
      <c r="Z478" s="9">
        <f t="shared" si="344"/>
        <v>0</v>
      </c>
      <c r="AA478" s="9">
        <f t="shared" si="345"/>
        <v>0</v>
      </c>
      <c r="AB478" s="9">
        <f t="shared" si="346"/>
        <v>0</v>
      </c>
      <c r="AC478" s="9">
        <f t="shared" si="347"/>
        <v>0</v>
      </c>
      <c r="AD478" s="9">
        <f t="shared" si="348"/>
        <v>0</v>
      </c>
      <c r="AE478" s="9">
        <f t="shared" si="349"/>
        <v>0</v>
      </c>
      <c r="AF478" s="9">
        <f t="shared" si="350"/>
        <v>0</v>
      </c>
      <c r="AG478" s="9">
        <f t="shared" si="351"/>
        <v>0</v>
      </c>
      <c r="AH478" s="14">
        <f t="shared" si="352"/>
        <v>0</v>
      </c>
      <c r="AI478" s="14">
        <f t="shared" si="353"/>
        <v>0</v>
      </c>
      <c r="AJ478" s="14">
        <f t="shared" si="354"/>
        <v>0</v>
      </c>
      <c r="AK478" s="14">
        <f t="shared" si="355"/>
        <v>0</v>
      </c>
      <c r="AL478" s="14">
        <f t="shared" si="356"/>
        <v>0</v>
      </c>
      <c r="AM478" s="14">
        <f t="shared" si="357"/>
        <v>0</v>
      </c>
      <c r="AN478" s="14">
        <f t="shared" si="358"/>
        <v>0</v>
      </c>
      <c r="AO478" s="14">
        <f t="shared" si="359"/>
        <v>0</v>
      </c>
      <c r="AP478" s="14">
        <f t="shared" si="360"/>
        <v>0</v>
      </c>
      <c r="AQ478" s="16">
        <f t="shared" si="361"/>
        <v>0</v>
      </c>
      <c r="AR478" s="16">
        <f t="shared" si="362"/>
        <v>0</v>
      </c>
      <c r="AS478" s="16">
        <f t="shared" si="363"/>
        <v>0</v>
      </c>
      <c r="AT478" s="16">
        <f t="shared" si="364"/>
        <v>0</v>
      </c>
      <c r="AU478" s="16">
        <f t="shared" si="365"/>
        <v>0</v>
      </c>
      <c r="AV478" s="16">
        <f t="shared" si="366"/>
        <v>0</v>
      </c>
      <c r="AW478" s="16">
        <f t="shared" si="367"/>
        <v>0</v>
      </c>
      <c r="AX478" s="16">
        <f t="shared" si="368"/>
        <v>0</v>
      </c>
      <c r="AY478" s="16">
        <f t="shared" si="369"/>
        <v>0</v>
      </c>
      <c r="AZ478" s="18">
        <f t="shared" si="370"/>
        <v>0</v>
      </c>
      <c r="BA478" s="18">
        <f t="shared" si="371"/>
        <v>0</v>
      </c>
      <c r="BB478" s="18">
        <f t="shared" si="372"/>
        <v>0</v>
      </c>
      <c r="BC478" s="18">
        <f t="shared" si="373"/>
        <v>0</v>
      </c>
      <c r="BD478" s="18">
        <f t="shared" si="374"/>
        <v>0</v>
      </c>
      <c r="BE478" s="18">
        <f t="shared" si="375"/>
        <v>0</v>
      </c>
      <c r="BF478" s="18">
        <f t="shared" si="376"/>
        <v>0</v>
      </c>
      <c r="BG478" s="18">
        <f t="shared" si="377"/>
        <v>0</v>
      </c>
      <c r="BH478" s="18">
        <f t="shared" si="378"/>
        <v>0</v>
      </c>
    </row>
    <row r="479" spans="9:60" x14ac:dyDescent="0.25">
      <c r="I479" s="2">
        <f t="shared" si="339"/>
        <v>0</v>
      </c>
      <c r="J479" s="2">
        <f t="shared" si="340"/>
        <v>0</v>
      </c>
      <c r="L479" s="2">
        <f t="shared" si="341"/>
        <v>0</v>
      </c>
      <c r="M479" s="2">
        <f t="shared" si="342"/>
        <v>0</v>
      </c>
      <c r="N479">
        <f t="shared" si="338"/>
        <v>0</v>
      </c>
      <c r="O479">
        <f>SUMPRODUCT(($B479=[1]程序注册表!$C$2:$C$3000)*($O$1=[1]程序注册表!$F$2:$F$3000)*([1]程序注册表!$X$2:$X$3000))</f>
        <v>0</v>
      </c>
      <c r="P479">
        <f>SUMPRODUCT(($B479=[1]程序注册表!$C$2:$C$3000)*($P$1=[1]程序注册表!$F$2:$F$3000)*([1]程序注册表!$X$2:$X$3000))</f>
        <v>0</v>
      </c>
      <c r="Q479">
        <f>SUMPRODUCT(($B479=[1]程序注册表!$C$2:$C$3000)*($Q$1=[1]程序注册表!$F$2:$F$3000)*([1]程序注册表!$X$2:$X$3000))</f>
        <v>0</v>
      </c>
      <c r="R479">
        <f>SUMPRODUCT(($B479=[1]程序注册表!$C$2:$C$3000)*($R$1=[1]程序注册表!$F$2:$F$3000)*([1]程序注册表!$X$2:$X$3000))</f>
        <v>0</v>
      </c>
      <c r="S479">
        <f>SUMPRODUCT(($B479=[1]程序注册表!$C$2:$C$3000)*($S$1=[1]程序注册表!$F$2:$F$3000)*([1]程序注册表!$X$2:$X$3000))</f>
        <v>0</v>
      </c>
      <c r="T479">
        <f>SUMPRODUCT(($B479=[1]程序注册表!$C$2:$C$3000)*($T$1=[1]程序注册表!$F$2:$F$3000)*([1]程序注册表!$X$2:$X$3000))</f>
        <v>0</v>
      </c>
      <c r="U479">
        <f>SUMPRODUCT(($B479=[1]程序注册表!$C$2:$C$3000)*($U$1=[1]程序注册表!$F$2:$F$3000)*([1]程序注册表!$X$2:$X$3000))</f>
        <v>0</v>
      </c>
      <c r="V479">
        <f>SUMPRODUCT(($B479=[1]程序注册表!$C$2:$C$3000)*($V$1=[1]程序注册表!$F$2:$F$3000)*([1]程序注册表!$X$2:$X$3000))</f>
        <v>0</v>
      </c>
      <c r="W479">
        <f>SUMPRODUCT(($B479=[1]程序注册表!$C$2:$C$3000)*($W$1=[1]程序注册表!$F$2:$F$3000)*([1]程序注册表!$X$2:$X$3000))</f>
        <v>0</v>
      </c>
      <c r="X479">
        <f>SUMPRODUCT(($B479=[1]程序注册表!$C$2:$C$3000)*($X$1=[1]程序注册表!$F$2:$F$3000)*([1]程序注册表!$X$2:$X$3000))</f>
        <v>0</v>
      </c>
      <c r="Y479" s="9">
        <f t="shared" si="343"/>
        <v>0</v>
      </c>
      <c r="Z479" s="9">
        <f t="shared" si="344"/>
        <v>0</v>
      </c>
      <c r="AA479" s="9">
        <f t="shared" si="345"/>
        <v>0</v>
      </c>
      <c r="AB479" s="9">
        <f t="shared" si="346"/>
        <v>0</v>
      </c>
      <c r="AC479" s="9">
        <f t="shared" si="347"/>
        <v>0</v>
      </c>
      <c r="AD479" s="9">
        <f t="shared" si="348"/>
        <v>0</v>
      </c>
      <c r="AE479" s="9">
        <f t="shared" si="349"/>
        <v>0</v>
      </c>
      <c r="AF479" s="9">
        <f t="shared" si="350"/>
        <v>0</v>
      </c>
      <c r="AG479" s="9">
        <f t="shared" si="351"/>
        <v>0</v>
      </c>
      <c r="AH479" s="14">
        <f t="shared" si="352"/>
        <v>0</v>
      </c>
      <c r="AI479" s="14">
        <f t="shared" si="353"/>
        <v>0</v>
      </c>
      <c r="AJ479" s="14">
        <f t="shared" si="354"/>
        <v>0</v>
      </c>
      <c r="AK479" s="14">
        <f t="shared" si="355"/>
        <v>0</v>
      </c>
      <c r="AL479" s="14">
        <f t="shared" si="356"/>
        <v>0</v>
      </c>
      <c r="AM479" s="14">
        <f t="shared" si="357"/>
        <v>0</v>
      </c>
      <c r="AN479" s="14">
        <f t="shared" si="358"/>
        <v>0</v>
      </c>
      <c r="AO479" s="14">
        <f t="shared" si="359"/>
        <v>0</v>
      </c>
      <c r="AP479" s="14">
        <f t="shared" si="360"/>
        <v>0</v>
      </c>
      <c r="AQ479" s="16">
        <f t="shared" si="361"/>
        <v>0</v>
      </c>
      <c r="AR479" s="16">
        <f t="shared" si="362"/>
        <v>0</v>
      </c>
      <c r="AS479" s="16">
        <f t="shared" si="363"/>
        <v>0</v>
      </c>
      <c r="AT479" s="16">
        <f t="shared" si="364"/>
        <v>0</v>
      </c>
      <c r="AU479" s="16">
        <f t="shared" si="365"/>
        <v>0</v>
      </c>
      <c r="AV479" s="16">
        <f t="shared" si="366"/>
        <v>0</v>
      </c>
      <c r="AW479" s="16">
        <f t="shared" si="367"/>
        <v>0</v>
      </c>
      <c r="AX479" s="16">
        <f t="shared" si="368"/>
        <v>0</v>
      </c>
      <c r="AY479" s="16">
        <f t="shared" si="369"/>
        <v>0</v>
      </c>
      <c r="AZ479" s="18">
        <f t="shared" si="370"/>
        <v>0</v>
      </c>
      <c r="BA479" s="18">
        <f t="shared" si="371"/>
        <v>0</v>
      </c>
      <c r="BB479" s="18">
        <f t="shared" si="372"/>
        <v>0</v>
      </c>
      <c r="BC479" s="18">
        <f t="shared" si="373"/>
        <v>0</v>
      </c>
      <c r="BD479" s="18">
        <f t="shared" si="374"/>
        <v>0</v>
      </c>
      <c r="BE479" s="18">
        <f t="shared" si="375"/>
        <v>0</v>
      </c>
      <c r="BF479" s="18">
        <f t="shared" si="376"/>
        <v>0</v>
      </c>
      <c r="BG479" s="18">
        <f t="shared" si="377"/>
        <v>0</v>
      </c>
      <c r="BH479" s="18">
        <f t="shared" si="378"/>
        <v>0</v>
      </c>
    </row>
    <row r="480" spans="9:60" x14ac:dyDescent="0.25">
      <c r="I480" s="2">
        <f t="shared" si="339"/>
        <v>0</v>
      </c>
      <c r="J480" s="2">
        <f t="shared" si="340"/>
        <v>0</v>
      </c>
      <c r="L480" s="2">
        <f t="shared" si="341"/>
        <v>0</v>
      </c>
      <c r="M480" s="2">
        <f t="shared" si="342"/>
        <v>0</v>
      </c>
      <c r="N480">
        <f t="shared" si="338"/>
        <v>0</v>
      </c>
      <c r="O480">
        <f>SUMPRODUCT(($B480=[1]程序注册表!$C$2:$C$3000)*($O$1=[1]程序注册表!$F$2:$F$3000)*([1]程序注册表!$X$2:$X$3000))</f>
        <v>0</v>
      </c>
      <c r="P480">
        <f>SUMPRODUCT(($B480=[1]程序注册表!$C$2:$C$3000)*($P$1=[1]程序注册表!$F$2:$F$3000)*([1]程序注册表!$X$2:$X$3000))</f>
        <v>0</v>
      </c>
      <c r="Q480">
        <f>SUMPRODUCT(($B480=[1]程序注册表!$C$2:$C$3000)*($Q$1=[1]程序注册表!$F$2:$F$3000)*([1]程序注册表!$X$2:$X$3000))</f>
        <v>0</v>
      </c>
      <c r="R480">
        <f>SUMPRODUCT(($B480=[1]程序注册表!$C$2:$C$3000)*($R$1=[1]程序注册表!$F$2:$F$3000)*([1]程序注册表!$X$2:$X$3000))</f>
        <v>0</v>
      </c>
      <c r="S480">
        <f>SUMPRODUCT(($B480=[1]程序注册表!$C$2:$C$3000)*($S$1=[1]程序注册表!$F$2:$F$3000)*([1]程序注册表!$X$2:$X$3000))</f>
        <v>0</v>
      </c>
      <c r="T480">
        <f>SUMPRODUCT(($B480=[1]程序注册表!$C$2:$C$3000)*($T$1=[1]程序注册表!$F$2:$F$3000)*([1]程序注册表!$X$2:$X$3000))</f>
        <v>0</v>
      </c>
      <c r="U480">
        <f>SUMPRODUCT(($B480=[1]程序注册表!$C$2:$C$3000)*($U$1=[1]程序注册表!$F$2:$F$3000)*([1]程序注册表!$X$2:$X$3000))</f>
        <v>0</v>
      </c>
      <c r="V480">
        <f>SUMPRODUCT(($B480=[1]程序注册表!$C$2:$C$3000)*($V$1=[1]程序注册表!$F$2:$F$3000)*([1]程序注册表!$X$2:$X$3000))</f>
        <v>0</v>
      </c>
      <c r="W480">
        <f>SUMPRODUCT(($B480=[1]程序注册表!$C$2:$C$3000)*($W$1=[1]程序注册表!$F$2:$F$3000)*([1]程序注册表!$X$2:$X$3000))</f>
        <v>0</v>
      </c>
      <c r="X480">
        <f>SUMPRODUCT(($B480=[1]程序注册表!$C$2:$C$3000)*($X$1=[1]程序注册表!$F$2:$F$3000)*([1]程序注册表!$X$2:$X$3000))</f>
        <v>0</v>
      </c>
      <c r="Y480" s="9">
        <f t="shared" si="343"/>
        <v>0</v>
      </c>
      <c r="Z480" s="9">
        <f t="shared" si="344"/>
        <v>0</v>
      </c>
      <c r="AA480" s="9">
        <f t="shared" si="345"/>
        <v>0</v>
      </c>
      <c r="AB480" s="9">
        <f t="shared" si="346"/>
        <v>0</v>
      </c>
      <c r="AC480" s="9">
        <f t="shared" si="347"/>
        <v>0</v>
      </c>
      <c r="AD480" s="9">
        <f t="shared" si="348"/>
        <v>0</v>
      </c>
      <c r="AE480" s="9">
        <f t="shared" si="349"/>
        <v>0</v>
      </c>
      <c r="AF480" s="9">
        <f t="shared" si="350"/>
        <v>0</v>
      </c>
      <c r="AG480" s="9">
        <f t="shared" si="351"/>
        <v>0</v>
      </c>
      <c r="AH480" s="14">
        <f t="shared" si="352"/>
        <v>0</v>
      </c>
      <c r="AI480" s="14">
        <f t="shared" si="353"/>
        <v>0</v>
      </c>
      <c r="AJ480" s="14">
        <f t="shared" si="354"/>
        <v>0</v>
      </c>
      <c r="AK480" s="14">
        <f t="shared" si="355"/>
        <v>0</v>
      </c>
      <c r="AL480" s="14">
        <f t="shared" si="356"/>
        <v>0</v>
      </c>
      <c r="AM480" s="14">
        <f t="shared" si="357"/>
        <v>0</v>
      </c>
      <c r="AN480" s="14">
        <f t="shared" si="358"/>
        <v>0</v>
      </c>
      <c r="AO480" s="14">
        <f t="shared" si="359"/>
        <v>0</v>
      </c>
      <c r="AP480" s="14">
        <f t="shared" si="360"/>
        <v>0</v>
      </c>
      <c r="AQ480" s="16">
        <f t="shared" si="361"/>
        <v>0</v>
      </c>
      <c r="AR480" s="16">
        <f t="shared" si="362"/>
        <v>0</v>
      </c>
      <c r="AS480" s="16">
        <f t="shared" si="363"/>
        <v>0</v>
      </c>
      <c r="AT480" s="16">
        <f t="shared" si="364"/>
        <v>0</v>
      </c>
      <c r="AU480" s="16">
        <f t="shared" si="365"/>
        <v>0</v>
      </c>
      <c r="AV480" s="16">
        <f t="shared" si="366"/>
        <v>0</v>
      </c>
      <c r="AW480" s="16">
        <f t="shared" si="367"/>
        <v>0</v>
      </c>
      <c r="AX480" s="16">
        <f t="shared" si="368"/>
        <v>0</v>
      </c>
      <c r="AY480" s="16">
        <f t="shared" si="369"/>
        <v>0</v>
      </c>
      <c r="AZ480" s="18">
        <f t="shared" si="370"/>
        <v>0</v>
      </c>
      <c r="BA480" s="18">
        <f t="shared" si="371"/>
        <v>0</v>
      </c>
      <c r="BB480" s="18">
        <f t="shared" si="372"/>
        <v>0</v>
      </c>
      <c r="BC480" s="18">
        <f t="shared" si="373"/>
        <v>0</v>
      </c>
      <c r="BD480" s="18">
        <f t="shared" si="374"/>
        <v>0</v>
      </c>
      <c r="BE480" s="18">
        <f t="shared" si="375"/>
        <v>0</v>
      </c>
      <c r="BF480" s="18">
        <f t="shared" si="376"/>
        <v>0</v>
      </c>
      <c r="BG480" s="18">
        <f t="shared" si="377"/>
        <v>0</v>
      </c>
      <c r="BH480" s="18">
        <f t="shared" si="378"/>
        <v>0</v>
      </c>
    </row>
    <row r="481" spans="9:60" x14ac:dyDescent="0.25">
      <c r="I481" s="2">
        <f t="shared" si="339"/>
        <v>0</v>
      </c>
      <c r="J481" s="2">
        <f t="shared" si="340"/>
        <v>0</v>
      </c>
      <c r="L481" s="2">
        <f t="shared" si="341"/>
        <v>0</v>
      </c>
      <c r="M481" s="2">
        <f t="shared" si="342"/>
        <v>0</v>
      </c>
      <c r="N481">
        <f t="shared" si="338"/>
        <v>0</v>
      </c>
      <c r="O481">
        <f>SUMPRODUCT(($B481=[1]程序注册表!$C$2:$C$3000)*($O$1=[1]程序注册表!$F$2:$F$3000)*([1]程序注册表!$X$2:$X$3000))</f>
        <v>0</v>
      </c>
      <c r="P481">
        <f>SUMPRODUCT(($B481=[1]程序注册表!$C$2:$C$3000)*($P$1=[1]程序注册表!$F$2:$F$3000)*([1]程序注册表!$X$2:$X$3000))</f>
        <v>0</v>
      </c>
      <c r="Q481">
        <f>SUMPRODUCT(($B481=[1]程序注册表!$C$2:$C$3000)*($Q$1=[1]程序注册表!$F$2:$F$3000)*([1]程序注册表!$X$2:$X$3000))</f>
        <v>0</v>
      </c>
      <c r="R481">
        <f>SUMPRODUCT(($B481=[1]程序注册表!$C$2:$C$3000)*($R$1=[1]程序注册表!$F$2:$F$3000)*([1]程序注册表!$X$2:$X$3000))</f>
        <v>0</v>
      </c>
      <c r="S481">
        <f>SUMPRODUCT(($B481=[1]程序注册表!$C$2:$C$3000)*($S$1=[1]程序注册表!$F$2:$F$3000)*([1]程序注册表!$X$2:$X$3000))</f>
        <v>0</v>
      </c>
      <c r="T481">
        <f>SUMPRODUCT(($B481=[1]程序注册表!$C$2:$C$3000)*($T$1=[1]程序注册表!$F$2:$F$3000)*([1]程序注册表!$X$2:$X$3000))</f>
        <v>0</v>
      </c>
      <c r="U481">
        <f>SUMPRODUCT(($B481=[1]程序注册表!$C$2:$C$3000)*($U$1=[1]程序注册表!$F$2:$F$3000)*([1]程序注册表!$X$2:$X$3000))</f>
        <v>0</v>
      </c>
      <c r="V481">
        <f>SUMPRODUCT(($B481=[1]程序注册表!$C$2:$C$3000)*($V$1=[1]程序注册表!$F$2:$F$3000)*([1]程序注册表!$X$2:$X$3000))</f>
        <v>0</v>
      </c>
      <c r="W481">
        <f>SUMPRODUCT(($B481=[1]程序注册表!$C$2:$C$3000)*($W$1=[1]程序注册表!$F$2:$F$3000)*([1]程序注册表!$X$2:$X$3000))</f>
        <v>0</v>
      </c>
      <c r="X481">
        <f>SUMPRODUCT(($B481=[1]程序注册表!$C$2:$C$3000)*($X$1=[1]程序注册表!$F$2:$F$3000)*([1]程序注册表!$X$2:$X$3000))</f>
        <v>0</v>
      </c>
      <c r="Y481" s="9">
        <f t="shared" si="343"/>
        <v>0</v>
      </c>
      <c r="Z481" s="9">
        <f t="shared" si="344"/>
        <v>0</v>
      </c>
      <c r="AA481" s="9">
        <f t="shared" si="345"/>
        <v>0</v>
      </c>
      <c r="AB481" s="9">
        <f t="shared" si="346"/>
        <v>0</v>
      </c>
      <c r="AC481" s="9">
        <f t="shared" si="347"/>
        <v>0</v>
      </c>
      <c r="AD481" s="9">
        <f t="shared" si="348"/>
        <v>0</v>
      </c>
      <c r="AE481" s="9">
        <f t="shared" si="349"/>
        <v>0</v>
      </c>
      <c r="AF481" s="9">
        <f t="shared" si="350"/>
        <v>0</v>
      </c>
      <c r="AG481" s="9">
        <f t="shared" si="351"/>
        <v>0</v>
      </c>
      <c r="AH481" s="14">
        <f t="shared" si="352"/>
        <v>0</v>
      </c>
      <c r="AI481" s="14">
        <f t="shared" si="353"/>
        <v>0</v>
      </c>
      <c r="AJ481" s="14">
        <f t="shared" si="354"/>
        <v>0</v>
      </c>
      <c r="AK481" s="14">
        <f t="shared" si="355"/>
        <v>0</v>
      </c>
      <c r="AL481" s="14">
        <f t="shared" si="356"/>
        <v>0</v>
      </c>
      <c r="AM481" s="14">
        <f t="shared" si="357"/>
        <v>0</v>
      </c>
      <c r="AN481" s="14">
        <f t="shared" si="358"/>
        <v>0</v>
      </c>
      <c r="AO481" s="14">
        <f t="shared" si="359"/>
        <v>0</v>
      </c>
      <c r="AP481" s="14">
        <f t="shared" si="360"/>
        <v>0</v>
      </c>
      <c r="AQ481" s="16">
        <f t="shared" si="361"/>
        <v>0</v>
      </c>
      <c r="AR481" s="16">
        <f t="shared" si="362"/>
        <v>0</v>
      </c>
      <c r="AS481" s="16">
        <f t="shared" si="363"/>
        <v>0</v>
      </c>
      <c r="AT481" s="16">
        <f t="shared" si="364"/>
        <v>0</v>
      </c>
      <c r="AU481" s="16">
        <f t="shared" si="365"/>
        <v>0</v>
      </c>
      <c r="AV481" s="16">
        <f t="shared" si="366"/>
        <v>0</v>
      </c>
      <c r="AW481" s="16">
        <f t="shared" si="367"/>
        <v>0</v>
      </c>
      <c r="AX481" s="16">
        <f t="shared" si="368"/>
        <v>0</v>
      </c>
      <c r="AY481" s="16">
        <f t="shared" si="369"/>
        <v>0</v>
      </c>
      <c r="AZ481" s="18">
        <f t="shared" si="370"/>
        <v>0</v>
      </c>
      <c r="BA481" s="18">
        <f t="shared" si="371"/>
        <v>0</v>
      </c>
      <c r="BB481" s="18">
        <f t="shared" si="372"/>
        <v>0</v>
      </c>
      <c r="BC481" s="18">
        <f t="shared" si="373"/>
        <v>0</v>
      </c>
      <c r="BD481" s="18">
        <f t="shared" si="374"/>
        <v>0</v>
      </c>
      <c r="BE481" s="18">
        <f t="shared" si="375"/>
        <v>0</v>
      </c>
      <c r="BF481" s="18">
        <f t="shared" si="376"/>
        <v>0</v>
      </c>
      <c r="BG481" s="18">
        <f t="shared" si="377"/>
        <v>0</v>
      </c>
      <c r="BH481" s="18">
        <f t="shared" si="378"/>
        <v>0</v>
      </c>
    </row>
    <row r="482" spans="9:60" x14ac:dyDescent="0.25">
      <c r="I482" s="2">
        <f t="shared" si="339"/>
        <v>0</v>
      </c>
      <c r="J482" s="2">
        <f t="shared" si="340"/>
        <v>0</v>
      </c>
      <c r="L482" s="2">
        <f t="shared" si="341"/>
        <v>0</v>
      </c>
      <c r="M482" s="2">
        <f t="shared" si="342"/>
        <v>0</v>
      </c>
      <c r="N482">
        <f t="shared" si="338"/>
        <v>0</v>
      </c>
      <c r="O482">
        <f>SUMPRODUCT(($B482=[1]程序注册表!$C$2:$C$3000)*($O$1=[1]程序注册表!$F$2:$F$3000)*([1]程序注册表!$X$2:$X$3000))</f>
        <v>0</v>
      </c>
      <c r="P482">
        <f>SUMPRODUCT(($B482=[1]程序注册表!$C$2:$C$3000)*($P$1=[1]程序注册表!$F$2:$F$3000)*([1]程序注册表!$X$2:$X$3000))</f>
        <v>0</v>
      </c>
      <c r="Q482">
        <f>SUMPRODUCT(($B482=[1]程序注册表!$C$2:$C$3000)*($Q$1=[1]程序注册表!$F$2:$F$3000)*([1]程序注册表!$X$2:$X$3000))</f>
        <v>0</v>
      </c>
      <c r="R482">
        <f>SUMPRODUCT(($B482=[1]程序注册表!$C$2:$C$3000)*($R$1=[1]程序注册表!$F$2:$F$3000)*([1]程序注册表!$X$2:$X$3000))</f>
        <v>0</v>
      </c>
      <c r="S482">
        <f>SUMPRODUCT(($B482=[1]程序注册表!$C$2:$C$3000)*($S$1=[1]程序注册表!$F$2:$F$3000)*([1]程序注册表!$X$2:$X$3000))</f>
        <v>0</v>
      </c>
      <c r="T482">
        <f>SUMPRODUCT(($B482=[1]程序注册表!$C$2:$C$3000)*($T$1=[1]程序注册表!$F$2:$F$3000)*([1]程序注册表!$X$2:$X$3000))</f>
        <v>0</v>
      </c>
      <c r="U482">
        <f>SUMPRODUCT(($B482=[1]程序注册表!$C$2:$C$3000)*($U$1=[1]程序注册表!$F$2:$F$3000)*([1]程序注册表!$X$2:$X$3000))</f>
        <v>0</v>
      </c>
      <c r="V482">
        <f>SUMPRODUCT(($B482=[1]程序注册表!$C$2:$C$3000)*($V$1=[1]程序注册表!$F$2:$F$3000)*([1]程序注册表!$X$2:$X$3000))</f>
        <v>0</v>
      </c>
      <c r="W482">
        <f>SUMPRODUCT(($B482=[1]程序注册表!$C$2:$C$3000)*($W$1=[1]程序注册表!$F$2:$F$3000)*([1]程序注册表!$X$2:$X$3000))</f>
        <v>0</v>
      </c>
      <c r="X482">
        <f>SUMPRODUCT(($B482=[1]程序注册表!$C$2:$C$3000)*($X$1=[1]程序注册表!$F$2:$F$3000)*([1]程序注册表!$X$2:$X$3000))</f>
        <v>0</v>
      </c>
      <c r="Y482" s="9">
        <f t="shared" si="343"/>
        <v>0</v>
      </c>
      <c r="Z482" s="9">
        <f t="shared" si="344"/>
        <v>0</v>
      </c>
      <c r="AA482" s="9">
        <f t="shared" si="345"/>
        <v>0</v>
      </c>
      <c r="AB482" s="9">
        <f t="shared" si="346"/>
        <v>0</v>
      </c>
      <c r="AC482" s="9">
        <f t="shared" si="347"/>
        <v>0</v>
      </c>
      <c r="AD482" s="9">
        <f t="shared" si="348"/>
        <v>0</v>
      </c>
      <c r="AE482" s="9">
        <f t="shared" si="349"/>
        <v>0</v>
      </c>
      <c r="AF482" s="9">
        <f t="shared" si="350"/>
        <v>0</v>
      </c>
      <c r="AG482" s="9">
        <f t="shared" si="351"/>
        <v>0</v>
      </c>
      <c r="AH482" s="14">
        <f t="shared" si="352"/>
        <v>0</v>
      </c>
      <c r="AI482" s="14">
        <f t="shared" si="353"/>
        <v>0</v>
      </c>
      <c r="AJ482" s="14">
        <f t="shared" si="354"/>
        <v>0</v>
      </c>
      <c r="AK482" s="14">
        <f t="shared" si="355"/>
        <v>0</v>
      </c>
      <c r="AL482" s="14">
        <f t="shared" si="356"/>
        <v>0</v>
      </c>
      <c r="AM482" s="14">
        <f t="shared" si="357"/>
        <v>0</v>
      </c>
      <c r="AN482" s="14">
        <f t="shared" si="358"/>
        <v>0</v>
      </c>
      <c r="AO482" s="14">
        <f t="shared" si="359"/>
        <v>0</v>
      </c>
      <c r="AP482" s="14">
        <f t="shared" si="360"/>
        <v>0</v>
      </c>
      <c r="AQ482" s="16">
        <f t="shared" si="361"/>
        <v>0</v>
      </c>
      <c r="AR482" s="16">
        <f t="shared" si="362"/>
        <v>0</v>
      </c>
      <c r="AS482" s="16">
        <f t="shared" si="363"/>
        <v>0</v>
      </c>
      <c r="AT482" s="16">
        <f t="shared" si="364"/>
        <v>0</v>
      </c>
      <c r="AU482" s="16">
        <f t="shared" si="365"/>
        <v>0</v>
      </c>
      <c r="AV482" s="16">
        <f t="shared" si="366"/>
        <v>0</v>
      </c>
      <c r="AW482" s="16">
        <f t="shared" si="367"/>
        <v>0</v>
      </c>
      <c r="AX482" s="16">
        <f t="shared" si="368"/>
        <v>0</v>
      </c>
      <c r="AY482" s="16">
        <f t="shared" si="369"/>
        <v>0</v>
      </c>
      <c r="AZ482" s="18">
        <f t="shared" si="370"/>
        <v>0</v>
      </c>
      <c r="BA482" s="18">
        <f t="shared" si="371"/>
        <v>0</v>
      </c>
      <c r="BB482" s="18">
        <f t="shared" si="372"/>
        <v>0</v>
      </c>
      <c r="BC482" s="18">
        <f t="shared" si="373"/>
        <v>0</v>
      </c>
      <c r="BD482" s="18">
        <f t="shared" si="374"/>
        <v>0</v>
      </c>
      <c r="BE482" s="18">
        <f t="shared" si="375"/>
        <v>0</v>
      </c>
      <c r="BF482" s="18">
        <f t="shared" si="376"/>
        <v>0</v>
      </c>
      <c r="BG482" s="18">
        <f t="shared" si="377"/>
        <v>0</v>
      </c>
      <c r="BH482" s="18">
        <f t="shared" si="378"/>
        <v>0</v>
      </c>
    </row>
    <row r="483" spans="9:60" x14ac:dyDescent="0.25">
      <c r="I483" s="2">
        <f t="shared" si="339"/>
        <v>0</v>
      </c>
      <c r="J483" s="2">
        <f t="shared" si="340"/>
        <v>0</v>
      </c>
      <c r="L483" s="2">
        <f t="shared" si="341"/>
        <v>0</v>
      </c>
      <c r="M483" s="2">
        <f t="shared" si="342"/>
        <v>0</v>
      </c>
      <c r="N483">
        <f t="shared" si="338"/>
        <v>0</v>
      </c>
      <c r="O483">
        <f>SUMPRODUCT(($B483=[1]程序注册表!$C$2:$C$3000)*($O$1=[1]程序注册表!$F$2:$F$3000)*([1]程序注册表!$X$2:$X$3000))</f>
        <v>0</v>
      </c>
      <c r="P483">
        <f>SUMPRODUCT(($B483=[1]程序注册表!$C$2:$C$3000)*($P$1=[1]程序注册表!$F$2:$F$3000)*([1]程序注册表!$X$2:$X$3000))</f>
        <v>0</v>
      </c>
      <c r="Q483">
        <f>SUMPRODUCT(($B483=[1]程序注册表!$C$2:$C$3000)*($Q$1=[1]程序注册表!$F$2:$F$3000)*([1]程序注册表!$X$2:$X$3000))</f>
        <v>0</v>
      </c>
      <c r="R483">
        <f>SUMPRODUCT(($B483=[1]程序注册表!$C$2:$C$3000)*($R$1=[1]程序注册表!$F$2:$F$3000)*([1]程序注册表!$X$2:$X$3000))</f>
        <v>0</v>
      </c>
      <c r="S483">
        <f>SUMPRODUCT(($B483=[1]程序注册表!$C$2:$C$3000)*($S$1=[1]程序注册表!$F$2:$F$3000)*([1]程序注册表!$X$2:$X$3000))</f>
        <v>0</v>
      </c>
      <c r="T483">
        <f>SUMPRODUCT(($B483=[1]程序注册表!$C$2:$C$3000)*($T$1=[1]程序注册表!$F$2:$F$3000)*([1]程序注册表!$X$2:$X$3000))</f>
        <v>0</v>
      </c>
      <c r="U483">
        <f>SUMPRODUCT(($B483=[1]程序注册表!$C$2:$C$3000)*($U$1=[1]程序注册表!$F$2:$F$3000)*([1]程序注册表!$X$2:$X$3000))</f>
        <v>0</v>
      </c>
      <c r="V483">
        <f>SUMPRODUCT(($B483=[1]程序注册表!$C$2:$C$3000)*($V$1=[1]程序注册表!$F$2:$F$3000)*([1]程序注册表!$X$2:$X$3000))</f>
        <v>0</v>
      </c>
      <c r="W483">
        <f>SUMPRODUCT(($B483=[1]程序注册表!$C$2:$C$3000)*($W$1=[1]程序注册表!$F$2:$F$3000)*([1]程序注册表!$X$2:$X$3000))</f>
        <v>0</v>
      </c>
      <c r="X483">
        <f>SUMPRODUCT(($B483=[1]程序注册表!$C$2:$C$3000)*($X$1=[1]程序注册表!$F$2:$F$3000)*([1]程序注册表!$X$2:$X$3000))</f>
        <v>0</v>
      </c>
      <c r="Y483" s="9">
        <f t="shared" si="343"/>
        <v>0</v>
      </c>
      <c r="Z483" s="9">
        <f t="shared" si="344"/>
        <v>0</v>
      </c>
      <c r="AA483" s="9">
        <f t="shared" si="345"/>
        <v>0</v>
      </c>
      <c r="AB483" s="9">
        <f t="shared" si="346"/>
        <v>0</v>
      </c>
      <c r="AC483" s="9">
        <f t="shared" si="347"/>
        <v>0</v>
      </c>
      <c r="AD483" s="9">
        <f t="shared" si="348"/>
        <v>0</v>
      </c>
      <c r="AE483" s="9">
        <f t="shared" si="349"/>
        <v>0</v>
      </c>
      <c r="AF483" s="9">
        <f t="shared" si="350"/>
        <v>0</v>
      </c>
      <c r="AG483" s="9">
        <f t="shared" si="351"/>
        <v>0</v>
      </c>
      <c r="AH483" s="14">
        <f t="shared" si="352"/>
        <v>0</v>
      </c>
      <c r="AI483" s="14">
        <f t="shared" si="353"/>
        <v>0</v>
      </c>
      <c r="AJ483" s="14">
        <f t="shared" si="354"/>
        <v>0</v>
      </c>
      <c r="AK483" s="14">
        <f t="shared" si="355"/>
        <v>0</v>
      </c>
      <c r="AL483" s="14">
        <f t="shared" si="356"/>
        <v>0</v>
      </c>
      <c r="AM483" s="14">
        <f t="shared" si="357"/>
        <v>0</v>
      </c>
      <c r="AN483" s="14">
        <f t="shared" si="358"/>
        <v>0</v>
      </c>
      <c r="AO483" s="14">
        <f t="shared" si="359"/>
        <v>0</v>
      </c>
      <c r="AP483" s="14">
        <f t="shared" si="360"/>
        <v>0</v>
      </c>
      <c r="AQ483" s="16">
        <f t="shared" si="361"/>
        <v>0</v>
      </c>
      <c r="AR483" s="16">
        <f t="shared" si="362"/>
        <v>0</v>
      </c>
      <c r="AS483" s="16">
        <f t="shared" si="363"/>
        <v>0</v>
      </c>
      <c r="AT483" s="16">
        <f t="shared" si="364"/>
        <v>0</v>
      </c>
      <c r="AU483" s="16">
        <f t="shared" si="365"/>
        <v>0</v>
      </c>
      <c r="AV483" s="16">
        <f t="shared" si="366"/>
        <v>0</v>
      </c>
      <c r="AW483" s="16">
        <f t="shared" si="367"/>
        <v>0</v>
      </c>
      <c r="AX483" s="16">
        <f t="shared" si="368"/>
        <v>0</v>
      </c>
      <c r="AY483" s="16">
        <f t="shared" si="369"/>
        <v>0</v>
      </c>
      <c r="AZ483" s="18">
        <f t="shared" si="370"/>
        <v>0</v>
      </c>
      <c r="BA483" s="18">
        <f t="shared" si="371"/>
        <v>0</v>
      </c>
      <c r="BB483" s="18">
        <f t="shared" si="372"/>
        <v>0</v>
      </c>
      <c r="BC483" s="18">
        <f t="shared" si="373"/>
        <v>0</v>
      </c>
      <c r="BD483" s="18">
        <f t="shared" si="374"/>
        <v>0</v>
      </c>
      <c r="BE483" s="18">
        <f t="shared" si="375"/>
        <v>0</v>
      </c>
      <c r="BF483" s="18">
        <f t="shared" si="376"/>
        <v>0</v>
      </c>
      <c r="BG483" s="18">
        <f t="shared" si="377"/>
        <v>0</v>
      </c>
      <c r="BH483" s="18">
        <f t="shared" si="378"/>
        <v>0</v>
      </c>
    </row>
    <row r="484" spans="9:60" x14ac:dyDescent="0.25">
      <c r="I484" s="2">
        <f t="shared" si="339"/>
        <v>0</v>
      </c>
      <c r="J484" s="2">
        <f t="shared" si="340"/>
        <v>0</v>
      </c>
      <c r="L484" s="2">
        <f t="shared" si="341"/>
        <v>0</v>
      </c>
      <c r="M484" s="2">
        <f t="shared" si="342"/>
        <v>0</v>
      </c>
      <c r="N484">
        <f t="shared" si="338"/>
        <v>0</v>
      </c>
      <c r="O484">
        <f>SUMPRODUCT(($B484=[1]程序注册表!$C$2:$C$3000)*($O$1=[1]程序注册表!$F$2:$F$3000)*([1]程序注册表!$X$2:$X$3000))</f>
        <v>0</v>
      </c>
      <c r="P484">
        <f>SUMPRODUCT(($B484=[1]程序注册表!$C$2:$C$3000)*($P$1=[1]程序注册表!$F$2:$F$3000)*([1]程序注册表!$X$2:$X$3000))</f>
        <v>0</v>
      </c>
      <c r="Q484">
        <f>SUMPRODUCT(($B484=[1]程序注册表!$C$2:$C$3000)*($Q$1=[1]程序注册表!$F$2:$F$3000)*([1]程序注册表!$X$2:$X$3000))</f>
        <v>0</v>
      </c>
      <c r="R484">
        <f>SUMPRODUCT(($B484=[1]程序注册表!$C$2:$C$3000)*($R$1=[1]程序注册表!$F$2:$F$3000)*([1]程序注册表!$X$2:$X$3000))</f>
        <v>0</v>
      </c>
      <c r="S484">
        <f>SUMPRODUCT(($B484=[1]程序注册表!$C$2:$C$3000)*($S$1=[1]程序注册表!$F$2:$F$3000)*([1]程序注册表!$X$2:$X$3000))</f>
        <v>0</v>
      </c>
      <c r="T484">
        <f>SUMPRODUCT(($B484=[1]程序注册表!$C$2:$C$3000)*($T$1=[1]程序注册表!$F$2:$F$3000)*([1]程序注册表!$X$2:$X$3000))</f>
        <v>0</v>
      </c>
      <c r="U484">
        <f>SUMPRODUCT(($B484=[1]程序注册表!$C$2:$C$3000)*($U$1=[1]程序注册表!$F$2:$F$3000)*([1]程序注册表!$X$2:$X$3000))</f>
        <v>0</v>
      </c>
      <c r="V484">
        <f>SUMPRODUCT(($B484=[1]程序注册表!$C$2:$C$3000)*($V$1=[1]程序注册表!$F$2:$F$3000)*([1]程序注册表!$X$2:$X$3000))</f>
        <v>0</v>
      </c>
      <c r="W484">
        <f>SUMPRODUCT(($B484=[1]程序注册表!$C$2:$C$3000)*($W$1=[1]程序注册表!$F$2:$F$3000)*([1]程序注册表!$X$2:$X$3000))</f>
        <v>0</v>
      </c>
      <c r="X484">
        <f>SUMPRODUCT(($B484=[1]程序注册表!$C$2:$C$3000)*($X$1=[1]程序注册表!$F$2:$F$3000)*([1]程序注册表!$X$2:$X$3000))</f>
        <v>0</v>
      </c>
      <c r="Y484" s="9">
        <f t="shared" si="343"/>
        <v>0</v>
      </c>
      <c r="Z484" s="9">
        <f t="shared" si="344"/>
        <v>0</v>
      </c>
      <c r="AA484" s="9">
        <f t="shared" si="345"/>
        <v>0</v>
      </c>
      <c r="AB484" s="9">
        <f t="shared" si="346"/>
        <v>0</v>
      </c>
      <c r="AC484" s="9">
        <f t="shared" si="347"/>
        <v>0</v>
      </c>
      <c r="AD484" s="9">
        <f t="shared" si="348"/>
        <v>0</v>
      </c>
      <c r="AE484" s="9">
        <f t="shared" si="349"/>
        <v>0</v>
      </c>
      <c r="AF484" s="9">
        <f t="shared" si="350"/>
        <v>0</v>
      </c>
      <c r="AG484" s="9">
        <f t="shared" si="351"/>
        <v>0</v>
      </c>
      <c r="AH484" s="14">
        <f t="shared" si="352"/>
        <v>0</v>
      </c>
      <c r="AI484" s="14">
        <f t="shared" si="353"/>
        <v>0</v>
      </c>
      <c r="AJ484" s="14">
        <f t="shared" si="354"/>
        <v>0</v>
      </c>
      <c r="AK484" s="14">
        <f t="shared" si="355"/>
        <v>0</v>
      </c>
      <c r="AL484" s="14">
        <f t="shared" si="356"/>
        <v>0</v>
      </c>
      <c r="AM484" s="14">
        <f t="shared" si="357"/>
        <v>0</v>
      </c>
      <c r="AN484" s="14">
        <f t="shared" si="358"/>
        <v>0</v>
      </c>
      <c r="AO484" s="14">
        <f t="shared" si="359"/>
        <v>0</v>
      </c>
      <c r="AP484" s="14">
        <f t="shared" si="360"/>
        <v>0</v>
      </c>
      <c r="AQ484" s="16">
        <f t="shared" si="361"/>
        <v>0</v>
      </c>
      <c r="AR484" s="16">
        <f t="shared" si="362"/>
        <v>0</v>
      </c>
      <c r="AS484" s="16">
        <f t="shared" si="363"/>
        <v>0</v>
      </c>
      <c r="AT484" s="16">
        <f t="shared" si="364"/>
        <v>0</v>
      </c>
      <c r="AU484" s="16">
        <f t="shared" si="365"/>
        <v>0</v>
      </c>
      <c r="AV484" s="16">
        <f t="shared" si="366"/>
        <v>0</v>
      </c>
      <c r="AW484" s="16">
        <f t="shared" si="367"/>
        <v>0</v>
      </c>
      <c r="AX484" s="16">
        <f t="shared" si="368"/>
        <v>0</v>
      </c>
      <c r="AY484" s="16">
        <f t="shared" si="369"/>
        <v>0</v>
      </c>
      <c r="AZ484" s="18">
        <f t="shared" si="370"/>
        <v>0</v>
      </c>
      <c r="BA484" s="18">
        <f t="shared" si="371"/>
        <v>0</v>
      </c>
      <c r="BB484" s="18">
        <f t="shared" si="372"/>
        <v>0</v>
      </c>
      <c r="BC484" s="18">
        <f t="shared" si="373"/>
        <v>0</v>
      </c>
      <c r="BD484" s="18">
        <f t="shared" si="374"/>
        <v>0</v>
      </c>
      <c r="BE484" s="18">
        <f t="shared" si="375"/>
        <v>0</v>
      </c>
      <c r="BF484" s="18">
        <f t="shared" si="376"/>
        <v>0</v>
      </c>
      <c r="BG484" s="18">
        <f t="shared" si="377"/>
        <v>0</v>
      </c>
      <c r="BH484" s="18">
        <f t="shared" si="378"/>
        <v>0</v>
      </c>
    </row>
    <row r="485" spans="9:60" x14ac:dyDescent="0.25">
      <c r="I485" s="2">
        <f t="shared" si="339"/>
        <v>0</v>
      </c>
      <c r="J485" s="2">
        <f t="shared" si="340"/>
        <v>0</v>
      </c>
      <c r="L485" s="2">
        <f t="shared" si="341"/>
        <v>0</v>
      </c>
      <c r="M485" s="2">
        <f t="shared" si="342"/>
        <v>0</v>
      </c>
      <c r="N485">
        <f t="shared" si="338"/>
        <v>0</v>
      </c>
      <c r="O485">
        <f>SUMPRODUCT(($B485=[1]程序注册表!$C$2:$C$3000)*($O$1=[1]程序注册表!$F$2:$F$3000)*([1]程序注册表!$X$2:$X$3000))</f>
        <v>0</v>
      </c>
      <c r="P485">
        <f>SUMPRODUCT(($B485=[1]程序注册表!$C$2:$C$3000)*($P$1=[1]程序注册表!$F$2:$F$3000)*([1]程序注册表!$X$2:$X$3000))</f>
        <v>0</v>
      </c>
      <c r="Q485">
        <f>SUMPRODUCT(($B485=[1]程序注册表!$C$2:$C$3000)*($Q$1=[1]程序注册表!$F$2:$F$3000)*([1]程序注册表!$X$2:$X$3000))</f>
        <v>0</v>
      </c>
      <c r="R485">
        <f>SUMPRODUCT(($B485=[1]程序注册表!$C$2:$C$3000)*($R$1=[1]程序注册表!$F$2:$F$3000)*([1]程序注册表!$X$2:$X$3000))</f>
        <v>0</v>
      </c>
      <c r="S485">
        <f>SUMPRODUCT(($B485=[1]程序注册表!$C$2:$C$3000)*($S$1=[1]程序注册表!$F$2:$F$3000)*([1]程序注册表!$X$2:$X$3000))</f>
        <v>0</v>
      </c>
      <c r="T485">
        <f>SUMPRODUCT(($B485=[1]程序注册表!$C$2:$C$3000)*($T$1=[1]程序注册表!$F$2:$F$3000)*([1]程序注册表!$X$2:$X$3000))</f>
        <v>0</v>
      </c>
      <c r="U485">
        <f>SUMPRODUCT(($B485=[1]程序注册表!$C$2:$C$3000)*($U$1=[1]程序注册表!$F$2:$F$3000)*([1]程序注册表!$X$2:$X$3000))</f>
        <v>0</v>
      </c>
      <c r="V485">
        <f>SUMPRODUCT(($B485=[1]程序注册表!$C$2:$C$3000)*($V$1=[1]程序注册表!$F$2:$F$3000)*([1]程序注册表!$X$2:$X$3000))</f>
        <v>0</v>
      </c>
      <c r="W485">
        <f>SUMPRODUCT(($B485=[1]程序注册表!$C$2:$C$3000)*($W$1=[1]程序注册表!$F$2:$F$3000)*([1]程序注册表!$X$2:$X$3000))</f>
        <v>0</v>
      </c>
      <c r="X485">
        <f>SUMPRODUCT(($B485=[1]程序注册表!$C$2:$C$3000)*($X$1=[1]程序注册表!$F$2:$F$3000)*([1]程序注册表!$X$2:$X$3000))</f>
        <v>0</v>
      </c>
      <c r="Y485" s="9">
        <f t="shared" si="343"/>
        <v>0</v>
      </c>
      <c r="Z485" s="9">
        <f t="shared" si="344"/>
        <v>0</v>
      </c>
      <c r="AA485" s="9">
        <f t="shared" si="345"/>
        <v>0</v>
      </c>
      <c r="AB485" s="9">
        <f t="shared" si="346"/>
        <v>0</v>
      </c>
      <c r="AC485" s="9">
        <f t="shared" si="347"/>
        <v>0</v>
      </c>
      <c r="AD485" s="9">
        <f t="shared" si="348"/>
        <v>0</v>
      </c>
      <c r="AE485" s="9">
        <f t="shared" si="349"/>
        <v>0</v>
      </c>
      <c r="AF485" s="9">
        <f t="shared" si="350"/>
        <v>0</v>
      </c>
      <c r="AG485" s="9">
        <f t="shared" si="351"/>
        <v>0</v>
      </c>
      <c r="AH485" s="14">
        <f t="shared" si="352"/>
        <v>0</v>
      </c>
      <c r="AI485" s="14">
        <f t="shared" si="353"/>
        <v>0</v>
      </c>
      <c r="AJ485" s="14">
        <f t="shared" si="354"/>
        <v>0</v>
      </c>
      <c r="AK485" s="14">
        <f t="shared" si="355"/>
        <v>0</v>
      </c>
      <c r="AL485" s="14">
        <f t="shared" si="356"/>
        <v>0</v>
      </c>
      <c r="AM485" s="14">
        <f t="shared" si="357"/>
        <v>0</v>
      </c>
      <c r="AN485" s="14">
        <f t="shared" si="358"/>
        <v>0</v>
      </c>
      <c r="AO485" s="14">
        <f t="shared" si="359"/>
        <v>0</v>
      </c>
      <c r="AP485" s="14">
        <f t="shared" si="360"/>
        <v>0</v>
      </c>
      <c r="AQ485" s="16">
        <f t="shared" si="361"/>
        <v>0</v>
      </c>
      <c r="AR485" s="16">
        <f t="shared" si="362"/>
        <v>0</v>
      </c>
      <c r="AS485" s="16">
        <f t="shared" si="363"/>
        <v>0</v>
      </c>
      <c r="AT485" s="16">
        <f t="shared" si="364"/>
        <v>0</v>
      </c>
      <c r="AU485" s="16">
        <f t="shared" si="365"/>
        <v>0</v>
      </c>
      <c r="AV485" s="16">
        <f t="shared" si="366"/>
        <v>0</v>
      </c>
      <c r="AW485" s="16">
        <f t="shared" si="367"/>
        <v>0</v>
      </c>
      <c r="AX485" s="16">
        <f t="shared" si="368"/>
        <v>0</v>
      </c>
      <c r="AY485" s="16">
        <f t="shared" si="369"/>
        <v>0</v>
      </c>
      <c r="AZ485" s="18">
        <f t="shared" si="370"/>
        <v>0</v>
      </c>
      <c r="BA485" s="18">
        <f t="shared" si="371"/>
        <v>0</v>
      </c>
      <c r="BB485" s="18">
        <f t="shared" si="372"/>
        <v>0</v>
      </c>
      <c r="BC485" s="18">
        <f t="shared" si="373"/>
        <v>0</v>
      </c>
      <c r="BD485" s="18">
        <f t="shared" si="374"/>
        <v>0</v>
      </c>
      <c r="BE485" s="18">
        <f t="shared" si="375"/>
        <v>0</v>
      </c>
      <c r="BF485" s="18">
        <f t="shared" si="376"/>
        <v>0</v>
      </c>
      <c r="BG485" s="18">
        <f t="shared" si="377"/>
        <v>0</v>
      </c>
      <c r="BH485" s="18">
        <f t="shared" si="378"/>
        <v>0</v>
      </c>
    </row>
    <row r="486" spans="9:60" x14ac:dyDescent="0.25">
      <c r="I486" s="2">
        <f t="shared" si="339"/>
        <v>0</v>
      </c>
      <c r="J486" s="2">
        <f t="shared" si="340"/>
        <v>0</v>
      </c>
      <c r="L486" s="2">
        <f t="shared" si="341"/>
        <v>0</v>
      </c>
      <c r="M486" s="2">
        <f t="shared" si="342"/>
        <v>0</v>
      </c>
      <c r="N486">
        <f t="shared" si="338"/>
        <v>0</v>
      </c>
      <c r="O486">
        <f>SUMPRODUCT(($B486=[1]程序注册表!$C$2:$C$3000)*($O$1=[1]程序注册表!$F$2:$F$3000)*([1]程序注册表!$X$2:$X$3000))</f>
        <v>0</v>
      </c>
      <c r="P486">
        <f>SUMPRODUCT(($B486=[1]程序注册表!$C$2:$C$3000)*($P$1=[1]程序注册表!$F$2:$F$3000)*([1]程序注册表!$X$2:$X$3000))</f>
        <v>0</v>
      </c>
      <c r="Q486">
        <f>SUMPRODUCT(($B486=[1]程序注册表!$C$2:$C$3000)*($Q$1=[1]程序注册表!$F$2:$F$3000)*([1]程序注册表!$X$2:$X$3000))</f>
        <v>0</v>
      </c>
      <c r="R486">
        <f>SUMPRODUCT(($B486=[1]程序注册表!$C$2:$C$3000)*($R$1=[1]程序注册表!$F$2:$F$3000)*([1]程序注册表!$X$2:$X$3000))</f>
        <v>0</v>
      </c>
      <c r="S486">
        <f>SUMPRODUCT(($B486=[1]程序注册表!$C$2:$C$3000)*($S$1=[1]程序注册表!$F$2:$F$3000)*([1]程序注册表!$X$2:$X$3000))</f>
        <v>0</v>
      </c>
      <c r="T486">
        <f>SUMPRODUCT(($B486=[1]程序注册表!$C$2:$C$3000)*($T$1=[1]程序注册表!$F$2:$F$3000)*([1]程序注册表!$X$2:$X$3000))</f>
        <v>0</v>
      </c>
      <c r="U486">
        <f>SUMPRODUCT(($B486=[1]程序注册表!$C$2:$C$3000)*($U$1=[1]程序注册表!$F$2:$F$3000)*([1]程序注册表!$X$2:$X$3000))</f>
        <v>0</v>
      </c>
      <c r="V486">
        <f>SUMPRODUCT(($B486=[1]程序注册表!$C$2:$C$3000)*($V$1=[1]程序注册表!$F$2:$F$3000)*([1]程序注册表!$X$2:$X$3000))</f>
        <v>0</v>
      </c>
      <c r="W486">
        <f>SUMPRODUCT(($B486=[1]程序注册表!$C$2:$C$3000)*($W$1=[1]程序注册表!$F$2:$F$3000)*([1]程序注册表!$X$2:$X$3000))</f>
        <v>0</v>
      </c>
      <c r="X486">
        <f>SUMPRODUCT(($B486=[1]程序注册表!$C$2:$C$3000)*($X$1=[1]程序注册表!$F$2:$F$3000)*([1]程序注册表!$X$2:$X$3000))</f>
        <v>0</v>
      </c>
      <c r="Y486" s="9">
        <f t="shared" si="343"/>
        <v>0</v>
      </c>
      <c r="Z486" s="9">
        <f t="shared" si="344"/>
        <v>0</v>
      </c>
      <c r="AA486" s="9">
        <f t="shared" si="345"/>
        <v>0</v>
      </c>
      <c r="AB486" s="9">
        <f t="shared" si="346"/>
        <v>0</v>
      </c>
      <c r="AC486" s="9">
        <f t="shared" si="347"/>
        <v>0</v>
      </c>
      <c r="AD486" s="9">
        <f t="shared" si="348"/>
        <v>0</v>
      </c>
      <c r="AE486" s="9">
        <f t="shared" si="349"/>
        <v>0</v>
      </c>
      <c r="AF486" s="9">
        <f t="shared" si="350"/>
        <v>0</v>
      </c>
      <c r="AG486" s="9">
        <f t="shared" si="351"/>
        <v>0</v>
      </c>
      <c r="AH486" s="14">
        <f t="shared" si="352"/>
        <v>0</v>
      </c>
      <c r="AI486" s="14">
        <f t="shared" si="353"/>
        <v>0</v>
      </c>
      <c r="AJ486" s="14">
        <f t="shared" si="354"/>
        <v>0</v>
      </c>
      <c r="AK486" s="14">
        <f t="shared" si="355"/>
        <v>0</v>
      </c>
      <c r="AL486" s="14">
        <f t="shared" si="356"/>
        <v>0</v>
      </c>
      <c r="AM486" s="14">
        <f t="shared" si="357"/>
        <v>0</v>
      </c>
      <c r="AN486" s="14">
        <f t="shared" si="358"/>
        <v>0</v>
      </c>
      <c r="AO486" s="14">
        <f t="shared" si="359"/>
        <v>0</v>
      </c>
      <c r="AP486" s="14">
        <f t="shared" si="360"/>
        <v>0</v>
      </c>
      <c r="AQ486" s="16">
        <f t="shared" si="361"/>
        <v>0</v>
      </c>
      <c r="AR486" s="16">
        <f t="shared" si="362"/>
        <v>0</v>
      </c>
      <c r="AS486" s="16">
        <f t="shared" si="363"/>
        <v>0</v>
      </c>
      <c r="AT486" s="16">
        <f t="shared" si="364"/>
        <v>0</v>
      </c>
      <c r="AU486" s="16">
        <f t="shared" si="365"/>
        <v>0</v>
      </c>
      <c r="AV486" s="16">
        <f t="shared" si="366"/>
        <v>0</v>
      </c>
      <c r="AW486" s="16">
        <f t="shared" si="367"/>
        <v>0</v>
      </c>
      <c r="AX486" s="16">
        <f t="shared" si="368"/>
        <v>0</v>
      </c>
      <c r="AY486" s="16">
        <f t="shared" si="369"/>
        <v>0</v>
      </c>
      <c r="AZ486" s="18">
        <f t="shared" si="370"/>
        <v>0</v>
      </c>
      <c r="BA486" s="18">
        <f t="shared" si="371"/>
        <v>0</v>
      </c>
      <c r="BB486" s="18">
        <f t="shared" si="372"/>
        <v>0</v>
      </c>
      <c r="BC486" s="18">
        <f t="shared" si="373"/>
        <v>0</v>
      </c>
      <c r="BD486" s="18">
        <f t="shared" si="374"/>
        <v>0</v>
      </c>
      <c r="BE486" s="18">
        <f t="shared" si="375"/>
        <v>0</v>
      </c>
      <c r="BF486" s="18">
        <f t="shared" si="376"/>
        <v>0</v>
      </c>
      <c r="BG486" s="18">
        <f t="shared" si="377"/>
        <v>0</v>
      </c>
      <c r="BH486" s="18">
        <f t="shared" si="378"/>
        <v>0</v>
      </c>
    </row>
    <row r="487" spans="9:60" x14ac:dyDescent="0.25">
      <c r="I487" s="2">
        <f t="shared" si="339"/>
        <v>0</v>
      </c>
      <c r="J487" s="2">
        <f t="shared" si="340"/>
        <v>0</v>
      </c>
      <c r="L487" s="2">
        <f t="shared" si="341"/>
        <v>0</v>
      </c>
      <c r="M487" s="2">
        <f t="shared" si="342"/>
        <v>0</v>
      </c>
      <c r="N487">
        <f t="shared" si="338"/>
        <v>0</v>
      </c>
      <c r="O487">
        <f>SUMPRODUCT(($B487=[1]程序注册表!$C$2:$C$3000)*($O$1=[1]程序注册表!$F$2:$F$3000)*([1]程序注册表!$X$2:$X$3000))</f>
        <v>0</v>
      </c>
      <c r="P487">
        <f>SUMPRODUCT(($B487=[1]程序注册表!$C$2:$C$3000)*($P$1=[1]程序注册表!$F$2:$F$3000)*([1]程序注册表!$X$2:$X$3000))</f>
        <v>0</v>
      </c>
      <c r="Q487">
        <f>SUMPRODUCT(($B487=[1]程序注册表!$C$2:$C$3000)*($Q$1=[1]程序注册表!$F$2:$F$3000)*([1]程序注册表!$X$2:$X$3000))</f>
        <v>0</v>
      </c>
      <c r="R487">
        <f>SUMPRODUCT(($B487=[1]程序注册表!$C$2:$C$3000)*($R$1=[1]程序注册表!$F$2:$F$3000)*([1]程序注册表!$X$2:$X$3000))</f>
        <v>0</v>
      </c>
      <c r="S487">
        <f>SUMPRODUCT(($B487=[1]程序注册表!$C$2:$C$3000)*($S$1=[1]程序注册表!$F$2:$F$3000)*([1]程序注册表!$X$2:$X$3000))</f>
        <v>0</v>
      </c>
      <c r="T487">
        <f>SUMPRODUCT(($B487=[1]程序注册表!$C$2:$C$3000)*($T$1=[1]程序注册表!$F$2:$F$3000)*([1]程序注册表!$X$2:$X$3000))</f>
        <v>0</v>
      </c>
      <c r="U487">
        <f>SUMPRODUCT(($B487=[1]程序注册表!$C$2:$C$3000)*($U$1=[1]程序注册表!$F$2:$F$3000)*([1]程序注册表!$X$2:$X$3000))</f>
        <v>0</v>
      </c>
      <c r="V487">
        <f>SUMPRODUCT(($B487=[1]程序注册表!$C$2:$C$3000)*($V$1=[1]程序注册表!$F$2:$F$3000)*([1]程序注册表!$X$2:$X$3000))</f>
        <v>0</v>
      </c>
      <c r="W487">
        <f>SUMPRODUCT(($B487=[1]程序注册表!$C$2:$C$3000)*($W$1=[1]程序注册表!$F$2:$F$3000)*([1]程序注册表!$X$2:$X$3000))</f>
        <v>0</v>
      </c>
      <c r="X487">
        <f>SUMPRODUCT(($B487=[1]程序注册表!$C$2:$C$3000)*($X$1=[1]程序注册表!$F$2:$F$3000)*([1]程序注册表!$X$2:$X$3000))</f>
        <v>0</v>
      </c>
      <c r="Y487" s="9">
        <f t="shared" si="343"/>
        <v>0</v>
      </c>
      <c r="Z487" s="9">
        <f t="shared" si="344"/>
        <v>0</v>
      </c>
      <c r="AA487" s="9">
        <f t="shared" si="345"/>
        <v>0</v>
      </c>
      <c r="AB487" s="9">
        <f t="shared" si="346"/>
        <v>0</v>
      </c>
      <c r="AC487" s="9">
        <f t="shared" si="347"/>
        <v>0</v>
      </c>
      <c r="AD487" s="9">
        <f t="shared" si="348"/>
        <v>0</v>
      </c>
      <c r="AE487" s="9">
        <f t="shared" si="349"/>
        <v>0</v>
      </c>
      <c r="AF487" s="9">
        <f t="shared" si="350"/>
        <v>0</v>
      </c>
      <c r="AG487" s="9">
        <f t="shared" si="351"/>
        <v>0</v>
      </c>
      <c r="AH487" s="14">
        <f t="shared" si="352"/>
        <v>0</v>
      </c>
      <c r="AI487" s="14">
        <f t="shared" si="353"/>
        <v>0</v>
      </c>
      <c r="AJ487" s="14">
        <f t="shared" si="354"/>
        <v>0</v>
      </c>
      <c r="AK487" s="14">
        <f t="shared" si="355"/>
        <v>0</v>
      </c>
      <c r="AL487" s="14">
        <f t="shared" si="356"/>
        <v>0</v>
      </c>
      <c r="AM487" s="14">
        <f t="shared" si="357"/>
        <v>0</v>
      </c>
      <c r="AN487" s="14">
        <f t="shared" si="358"/>
        <v>0</v>
      </c>
      <c r="AO487" s="14">
        <f t="shared" si="359"/>
        <v>0</v>
      </c>
      <c r="AP487" s="14">
        <f t="shared" si="360"/>
        <v>0</v>
      </c>
      <c r="AQ487" s="16">
        <f t="shared" si="361"/>
        <v>0</v>
      </c>
      <c r="AR487" s="16">
        <f t="shared" si="362"/>
        <v>0</v>
      </c>
      <c r="AS487" s="16">
        <f t="shared" si="363"/>
        <v>0</v>
      </c>
      <c r="AT487" s="16">
        <f t="shared" si="364"/>
        <v>0</v>
      </c>
      <c r="AU487" s="16">
        <f t="shared" si="365"/>
        <v>0</v>
      </c>
      <c r="AV487" s="16">
        <f t="shared" si="366"/>
        <v>0</v>
      </c>
      <c r="AW487" s="16">
        <f t="shared" si="367"/>
        <v>0</v>
      </c>
      <c r="AX487" s="16">
        <f t="shared" si="368"/>
        <v>0</v>
      </c>
      <c r="AY487" s="16">
        <f t="shared" si="369"/>
        <v>0</v>
      </c>
      <c r="AZ487" s="18">
        <f t="shared" si="370"/>
        <v>0</v>
      </c>
      <c r="BA487" s="18">
        <f t="shared" si="371"/>
        <v>0</v>
      </c>
      <c r="BB487" s="18">
        <f t="shared" si="372"/>
        <v>0</v>
      </c>
      <c r="BC487" s="18">
        <f t="shared" si="373"/>
        <v>0</v>
      </c>
      <c r="BD487" s="18">
        <f t="shared" si="374"/>
        <v>0</v>
      </c>
      <c r="BE487" s="18">
        <f t="shared" si="375"/>
        <v>0</v>
      </c>
      <c r="BF487" s="18">
        <f t="shared" si="376"/>
        <v>0</v>
      </c>
      <c r="BG487" s="18">
        <f t="shared" si="377"/>
        <v>0</v>
      </c>
      <c r="BH487" s="18">
        <f t="shared" si="378"/>
        <v>0</v>
      </c>
    </row>
  </sheetData>
  <autoFilter ref="A1:BL487"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85" zoomScaleNormal="85" workbookViewId="0">
      <selection activeCell="C3" sqref="C3"/>
    </sheetView>
  </sheetViews>
  <sheetFormatPr defaultRowHeight="13.8" x14ac:dyDescent="0.25"/>
  <cols>
    <col min="3" max="3" width="11" style="19" bestFit="1" customWidth="1"/>
  </cols>
  <sheetData>
    <row r="1" spans="1:3" x14ac:dyDescent="0.25">
      <c r="A1" t="s">
        <v>34</v>
      </c>
      <c r="B1" t="s">
        <v>35</v>
      </c>
      <c r="C1" s="19" t="s">
        <v>36</v>
      </c>
    </row>
    <row r="2" spans="1:3" x14ac:dyDescent="0.25">
      <c r="A2" s="20" t="s">
        <v>33</v>
      </c>
      <c r="B2">
        <v>63</v>
      </c>
      <c r="C2" s="21">
        <f>(SUM(Sheet1!AQ2:AQ987)+SUM(Sheet1!AZ2:AZ987))/5</f>
        <v>64.434285714285693</v>
      </c>
    </row>
    <row r="3" spans="1:3" x14ac:dyDescent="0.25">
      <c r="A3" s="20" t="s">
        <v>26</v>
      </c>
      <c r="B3">
        <v>63</v>
      </c>
      <c r="C3" s="21">
        <f>(SUM(Sheet1!AR2:AR987)+SUM(Sheet1!BA2:BA987))/2</f>
        <v>36.595238095238102</v>
      </c>
    </row>
    <row r="4" spans="1:3" x14ac:dyDescent="0.25">
      <c r="A4" s="20" t="s">
        <v>10</v>
      </c>
      <c r="B4">
        <v>63</v>
      </c>
      <c r="C4" s="21">
        <f>SUM(Sheet1!AS2:AS987,Sheet1!BB2:BB987)</f>
        <v>7.8431372549019613</v>
      </c>
    </row>
    <row r="5" spans="1:3" x14ac:dyDescent="0.25">
      <c r="A5" s="20" t="s">
        <v>25</v>
      </c>
      <c r="B5">
        <v>63</v>
      </c>
      <c r="C5" s="21">
        <f>(SUM(Sheet1!AT2:AT987,Sheet1!BC2:BC987))/3</f>
        <v>23.093681917211331</v>
      </c>
    </row>
    <row r="6" spans="1:3" x14ac:dyDescent="0.25">
      <c r="A6" s="20" t="s">
        <v>27</v>
      </c>
      <c r="B6">
        <v>63</v>
      </c>
      <c r="C6" s="21">
        <f>(SUM(Sheet1!AU2:AU987,Sheet1!BD2:BD987))/2</f>
        <v>63.131862745098033</v>
      </c>
    </row>
    <row r="7" spans="1:3" x14ac:dyDescent="0.25">
      <c r="A7" s="20">
        <v>550</v>
      </c>
      <c r="B7">
        <v>63</v>
      </c>
      <c r="C7" s="21">
        <f>SUM(Sheet1!AV2:AV987,Sheet1!BE2:BE987)</f>
        <v>101.47708333333333</v>
      </c>
    </row>
    <row r="8" spans="1:3" x14ac:dyDescent="0.25">
      <c r="A8" s="20" t="s">
        <v>28</v>
      </c>
      <c r="B8">
        <v>63</v>
      </c>
      <c r="C8" s="21">
        <f>(SUM(Sheet1!AW2:AW987,Sheet1!BF2:BF987))/2</f>
        <v>30.8359375</v>
      </c>
    </row>
    <row r="9" spans="1:3" x14ac:dyDescent="0.25">
      <c r="A9" s="20">
        <v>320</v>
      </c>
      <c r="B9">
        <v>63</v>
      </c>
      <c r="C9" s="21">
        <f>SUM(Sheet1!AX2:AX987,Sheet1!BG2:BG987)</f>
        <v>16.899999999999999</v>
      </c>
    </row>
    <row r="10" spans="1:3" x14ac:dyDescent="0.25">
      <c r="A10" s="20">
        <v>300</v>
      </c>
      <c r="B10">
        <v>63</v>
      </c>
      <c r="C10" s="21">
        <f>SUM(Sheet1!AY2:AY987,Sheet1!BH2:BH987)</f>
        <v>8.6666666666666661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1"/>
  <sheetViews>
    <sheetView workbookViewId="0">
      <selection activeCell="B3" sqref="B3"/>
    </sheetView>
  </sheetViews>
  <sheetFormatPr defaultRowHeight="13.8" x14ac:dyDescent="0.25"/>
  <cols>
    <col min="1" max="1" width="19.44140625" bestFit="1" customWidth="1"/>
  </cols>
  <sheetData>
    <row r="1" spans="1:3" x14ac:dyDescent="0.25">
      <c r="A1" s="1" t="s">
        <v>1</v>
      </c>
      <c r="B1" s="10" t="s">
        <v>7</v>
      </c>
      <c r="C1" s="11" t="s">
        <v>8</v>
      </c>
    </row>
    <row r="2" spans="1:3" x14ac:dyDescent="0.25">
      <c r="A2" s="22" t="s">
        <v>124</v>
      </c>
      <c r="B2" s="6">
        <v>125</v>
      </c>
      <c r="C2" s="12" t="s">
        <v>114</v>
      </c>
    </row>
    <row r="3" spans="1:3" x14ac:dyDescent="0.25">
      <c r="A3" s="22" t="s">
        <v>125</v>
      </c>
      <c r="B3" s="7">
        <v>125</v>
      </c>
      <c r="C3" s="12" t="s">
        <v>114</v>
      </c>
    </row>
    <row r="4" spans="1:3" x14ac:dyDescent="0.25">
      <c r="A4" s="23" t="s">
        <v>126</v>
      </c>
      <c r="B4" s="6">
        <v>600</v>
      </c>
      <c r="C4" s="12">
        <v>500</v>
      </c>
    </row>
    <row r="5" spans="1:3" x14ac:dyDescent="0.25">
      <c r="A5" s="23" t="s">
        <v>127</v>
      </c>
      <c r="B5" s="6">
        <v>125</v>
      </c>
      <c r="C5" s="12" t="s">
        <v>114</v>
      </c>
    </row>
    <row r="6" spans="1:3" x14ac:dyDescent="0.25">
      <c r="A6" s="23" t="s">
        <v>128</v>
      </c>
      <c r="B6" s="6">
        <v>125</v>
      </c>
      <c r="C6" s="12" t="s">
        <v>114</v>
      </c>
    </row>
    <row r="7" spans="1:3" x14ac:dyDescent="0.25">
      <c r="A7" s="23" t="s">
        <v>129</v>
      </c>
      <c r="B7" s="6">
        <v>125</v>
      </c>
      <c r="C7" s="12" t="s">
        <v>114</v>
      </c>
    </row>
    <row r="8" spans="1:3" x14ac:dyDescent="0.25">
      <c r="A8" s="23" t="s">
        <v>130</v>
      </c>
      <c r="B8" s="7" t="s">
        <v>113</v>
      </c>
      <c r="C8" s="12">
        <v>660</v>
      </c>
    </row>
    <row r="9" spans="1:3" x14ac:dyDescent="0.25">
      <c r="A9" s="23" t="s">
        <v>131</v>
      </c>
      <c r="B9" s="7">
        <v>320</v>
      </c>
      <c r="C9" s="12">
        <v>500</v>
      </c>
    </row>
    <row r="10" spans="1:3" x14ac:dyDescent="0.25">
      <c r="A10" s="23" t="s">
        <v>132</v>
      </c>
      <c r="B10" s="7">
        <v>320</v>
      </c>
      <c r="C10" s="12">
        <v>500</v>
      </c>
    </row>
    <row r="11" spans="1:3" x14ac:dyDescent="0.25">
      <c r="A11" s="23" t="s">
        <v>133</v>
      </c>
      <c r="B11" s="7">
        <v>660</v>
      </c>
      <c r="C11" s="12" t="s">
        <v>113</v>
      </c>
    </row>
    <row r="12" spans="1:3" x14ac:dyDescent="0.25">
      <c r="A12" s="23" t="s">
        <v>134</v>
      </c>
      <c r="B12" s="7" t="s">
        <v>113</v>
      </c>
      <c r="C12" s="12" t="s">
        <v>114</v>
      </c>
    </row>
    <row r="13" spans="1:3" x14ac:dyDescent="0.25">
      <c r="A13" s="23" t="s">
        <v>135</v>
      </c>
      <c r="B13" s="7">
        <v>500</v>
      </c>
      <c r="C13" s="12">
        <v>550</v>
      </c>
    </row>
    <row r="14" spans="1:3" x14ac:dyDescent="0.25">
      <c r="A14" s="23" t="s">
        <v>136</v>
      </c>
      <c r="B14" s="6">
        <v>550</v>
      </c>
      <c r="C14" s="24">
        <v>500</v>
      </c>
    </row>
    <row r="15" spans="1:3" x14ac:dyDescent="0.25">
      <c r="A15" s="23" t="s">
        <v>137</v>
      </c>
      <c r="B15" s="7">
        <v>550</v>
      </c>
      <c r="C15" s="12">
        <v>600</v>
      </c>
    </row>
    <row r="16" spans="1:3" x14ac:dyDescent="0.25">
      <c r="A16" s="22" t="s">
        <v>138</v>
      </c>
      <c r="B16" s="7">
        <v>660</v>
      </c>
      <c r="C16" s="12" t="s">
        <v>113</v>
      </c>
    </row>
    <row r="17" spans="1:3" x14ac:dyDescent="0.25">
      <c r="A17" s="23" t="s">
        <v>139</v>
      </c>
      <c r="B17" s="7">
        <v>125</v>
      </c>
      <c r="C17" s="12"/>
    </row>
    <row r="18" spans="1:3" x14ac:dyDescent="0.25">
      <c r="A18" s="23" t="s">
        <v>140</v>
      </c>
      <c r="B18" s="7">
        <v>125</v>
      </c>
      <c r="C18" s="12"/>
    </row>
    <row r="19" spans="1:3" x14ac:dyDescent="0.25">
      <c r="A19" s="23" t="s">
        <v>141</v>
      </c>
      <c r="B19" s="7">
        <v>125</v>
      </c>
      <c r="C19" s="12"/>
    </row>
    <row r="20" spans="1:3" x14ac:dyDescent="0.25">
      <c r="A20" s="23" t="s">
        <v>142</v>
      </c>
      <c r="B20" s="7">
        <v>125</v>
      </c>
      <c r="C20" s="12"/>
    </row>
    <row r="21" spans="1:3" x14ac:dyDescent="0.25">
      <c r="A21" s="23" t="s">
        <v>143</v>
      </c>
      <c r="B21" s="7">
        <v>125</v>
      </c>
      <c r="C21" s="12"/>
    </row>
    <row r="22" spans="1:3" x14ac:dyDescent="0.25">
      <c r="A22" s="23" t="s">
        <v>144</v>
      </c>
      <c r="B22" s="7">
        <v>125</v>
      </c>
      <c r="C22" s="12"/>
    </row>
    <row r="23" spans="1:3" x14ac:dyDescent="0.25">
      <c r="A23" s="23" t="s">
        <v>145</v>
      </c>
      <c r="B23" s="7">
        <v>125</v>
      </c>
      <c r="C23" s="12"/>
    </row>
    <row r="24" spans="1:3" x14ac:dyDescent="0.25">
      <c r="A24" s="23" t="s">
        <v>146</v>
      </c>
      <c r="B24" s="7">
        <v>125</v>
      </c>
      <c r="C24" s="12"/>
    </row>
    <row r="25" spans="1:3" x14ac:dyDescent="0.25">
      <c r="A25" s="23" t="s">
        <v>147</v>
      </c>
      <c r="B25" s="6">
        <v>125</v>
      </c>
      <c r="C25" s="12"/>
    </row>
    <row r="26" spans="1:3" x14ac:dyDescent="0.25">
      <c r="A26" s="23" t="s">
        <v>148</v>
      </c>
      <c r="B26" s="7">
        <v>125</v>
      </c>
      <c r="C26" s="12"/>
    </row>
    <row r="27" spans="1:3" x14ac:dyDescent="0.25">
      <c r="A27" s="23" t="s">
        <v>149</v>
      </c>
      <c r="B27" s="7">
        <v>125</v>
      </c>
      <c r="C27" s="12"/>
    </row>
    <row r="28" spans="1:3" x14ac:dyDescent="0.25">
      <c r="A28" s="23" t="s">
        <v>150</v>
      </c>
      <c r="B28" s="7">
        <v>125</v>
      </c>
      <c r="C28" s="12"/>
    </row>
    <row r="29" spans="1:3" x14ac:dyDescent="0.25">
      <c r="A29" s="23" t="s">
        <v>151</v>
      </c>
      <c r="B29" s="7">
        <v>600</v>
      </c>
      <c r="C29" s="12">
        <v>660</v>
      </c>
    </row>
    <row r="30" spans="1:3" x14ac:dyDescent="0.25">
      <c r="A30" s="23" t="s">
        <v>152</v>
      </c>
      <c r="B30" s="7" t="s">
        <v>114</v>
      </c>
      <c r="C30" s="12" t="s">
        <v>113</v>
      </c>
    </row>
    <row r="31" spans="1:3" x14ac:dyDescent="0.25">
      <c r="A31" s="23" t="s">
        <v>153</v>
      </c>
      <c r="B31" s="7">
        <v>660</v>
      </c>
      <c r="C31" s="12">
        <v>600</v>
      </c>
    </row>
    <row r="32" spans="1:3" x14ac:dyDescent="0.25">
      <c r="A32" s="23" t="s">
        <v>154</v>
      </c>
      <c r="B32" s="7">
        <v>660</v>
      </c>
      <c r="C32" s="12">
        <v>600</v>
      </c>
    </row>
    <row r="33" spans="1:3" ht="14.4" x14ac:dyDescent="0.3">
      <c r="A33" s="25" t="s">
        <v>155</v>
      </c>
      <c r="B33" s="7">
        <v>300</v>
      </c>
      <c r="C33" s="12">
        <v>320</v>
      </c>
    </row>
    <row r="34" spans="1:3" x14ac:dyDescent="0.25">
      <c r="A34" s="23" t="s">
        <v>156</v>
      </c>
      <c r="B34" s="7">
        <v>320</v>
      </c>
      <c r="C34" s="12">
        <v>500</v>
      </c>
    </row>
    <row r="35" spans="1:3" x14ac:dyDescent="0.25">
      <c r="A35" s="23" t="s">
        <v>157</v>
      </c>
      <c r="B35" s="7">
        <v>300</v>
      </c>
      <c r="C35" s="12">
        <v>320</v>
      </c>
    </row>
    <row r="36" spans="1:3" x14ac:dyDescent="0.25">
      <c r="A36" s="23" t="s">
        <v>158</v>
      </c>
      <c r="B36" s="7">
        <v>300</v>
      </c>
      <c r="C36" s="12">
        <v>320</v>
      </c>
    </row>
    <row r="37" spans="1:3" x14ac:dyDescent="0.25">
      <c r="A37" s="23" t="s">
        <v>159</v>
      </c>
      <c r="B37" s="7">
        <v>300</v>
      </c>
      <c r="C37" s="12">
        <v>320</v>
      </c>
    </row>
    <row r="38" spans="1:3" x14ac:dyDescent="0.25">
      <c r="A38" s="23" t="s">
        <v>160</v>
      </c>
      <c r="B38" s="7">
        <v>300</v>
      </c>
      <c r="C38" s="12">
        <v>320</v>
      </c>
    </row>
    <row r="39" spans="1:3" x14ac:dyDescent="0.25">
      <c r="A39" s="23" t="s">
        <v>161</v>
      </c>
      <c r="B39" s="7">
        <v>300</v>
      </c>
      <c r="C39" s="12">
        <v>320</v>
      </c>
    </row>
    <row r="40" spans="1:3" x14ac:dyDescent="0.25">
      <c r="A40" s="23" t="s">
        <v>162</v>
      </c>
      <c r="B40" s="7">
        <v>300</v>
      </c>
      <c r="C40" s="12">
        <v>320</v>
      </c>
    </row>
    <row r="41" spans="1:3" x14ac:dyDescent="0.25">
      <c r="A41" s="23" t="s">
        <v>163</v>
      </c>
      <c r="B41" s="7">
        <v>300</v>
      </c>
      <c r="C41" s="12">
        <v>320</v>
      </c>
    </row>
    <row r="42" spans="1:3" x14ac:dyDescent="0.25">
      <c r="A42" s="23" t="s">
        <v>164</v>
      </c>
      <c r="B42" s="7">
        <v>550</v>
      </c>
      <c r="C42" s="12">
        <v>600</v>
      </c>
    </row>
    <row r="43" spans="1:3" x14ac:dyDescent="0.25">
      <c r="A43" s="23" t="s">
        <v>165</v>
      </c>
      <c r="B43" s="7">
        <v>550</v>
      </c>
      <c r="C43" s="12">
        <v>660</v>
      </c>
    </row>
    <row r="44" spans="1:3" x14ac:dyDescent="0.25">
      <c r="A44" s="23" t="s">
        <v>166</v>
      </c>
      <c r="B44" s="7">
        <v>300</v>
      </c>
      <c r="C44" s="12">
        <v>320</v>
      </c>
    </row>
    <row r="45" spans="1:3" x14ac:dyDescent="0.25">
      <c r="A45" s="23" t="s">
        <v>167</v>
      </c>
      <c r="B45" s="7">
        <v>550</v>
      </c>
      <c r="C45" s="12">
        <v>600</v>
      </c>
    </row>
    <row r="46" spans="1:3" x14ac:dyDescent="0.25">
      <c r="A46" s="23" t="s">
        <v>168</v>
      </c>
      <c r="B46" s="7">
        <v>320</v>
      </c>
      <c r="C46" s="12">
        <v>500</v>
      </c>
    </row>
    <row r="47" spans="1:3" x14ac:dyDescent="0.25">
      <c r="A47" s="23" t="s">
        <v>169</v>
      </c>
      <c r="B47" s="7">
        <v>320</v>
      </c>
      <c r="C47" s="12">
        <v>500</v>
      </c>
    </row>
    <row r="48" spans="1:3" x14ac:dyDescent="0.25">
      <c r="A48" s="23" t="s">
        <v>170</v>
      </c>
      <c r="B48" s="7">
        <v>320</v>
      </c>
      <c r="C48" s="12">
        <v>300</v>
      </c>
    </row>
    <row r="49" spans="1:3" x14ac:dyDescent="0.25">
      <c r="A49" s="23" t="s">
        <v>171</v>
      </c>
      <c r="B49" s="7">
        <v>660</v>
      </c>
      <c r="C49" s="12">
        <v>600</v>
      </c>
    </row>
    <row r="50" spans="1:3" x14ac:dyDescent="0.25">
      <c r="A50" s="23" t="s">
        <v>172</v>
      </c>
      <c r="B50" s="7">
        <v>320</v>
      </c>
      <c r="C50" s="12">
        <v>300</v>
      </c>
    </row>
    <row r="51" spans="1:3" x14ac:dyDescent="0.25">
      <c r="A51" s="23" t="s">
        <v>173</v>
      </c>
      <c r="B51" s="7">
        <v>320</v>
      </c>
      <c r="C51" s="12">
        <v>300</v>
      </c>
    </row>
    <row r="52" spans="1:3" x14ac:dyDescent="0.25">
      <c r="A52" s="23" t="s">
        <v>174</v>
      </c>
      <c r="B52" s="7">
        <v>320</v>
      </c>
      <c r="C52" s="12">
        <v>300</v>
      </c>
    </row>
    <row r="53" spans="1:3" x14ac:dyDescent="0.25">
      <c r="A53" s="23" t="s">
        <v>175</v>
      </c>
      <c r="B53" s="7">
        <v>300</v>
      </c>
      <c r="C53" s="12">
        <v>320</v>
      </c>
    </row>
    <row r="54" spans="1:3" x14ac:dyDescent="0.25">
      <c r="A54" s="23" t="s">
        <v>176</v>
      </c>
      <c r="B54" s="7">
        <v>300</v>
      </c>
      <c r="C54" s="12">
        <v>320</v>
      </c>
    </row>
    <row r="55" spans="1:3" x14ac:dyDescent="0.25">
      <c r="A55" s="23" t="s">
        <v>177</v>
      </c>
      <c r="B55" s="7">
        <v>600</v>
      </c>
      <c r="C55" s="12">
        <v>660</v>
      </c>
    </row>
    <row r="56" spans="1:3" x14ac:dyDescent="0.25">
      <c r="A56" s="23" t="s">
        <v>178</v>
      </c>
      <c r="B56" s="7">
        <v>320</v>
      </c>
      <c r="C56" s="12">
        <v>500</v>
      </c>
    </row>
    <row r="57" spans="1:3" x14ac:dyDescent="0.25">
      <c r="A57" s="23" t="s">
        <v>179</v>
      </c>
      <c r="B57" s="7">
        <v>300</v>
      </c>
      <c r="C57" s="12">
        <v>320</v>
      </c>
    </row>
    <row r="58" spans="1:3" x14ac:dyDescent="0.25">
      <c r="A58" s="23" t="s">
        <v>180</v>
      </c>
      <c r="B58" s="7">
        <v>300</v>
      </c>
      <c r="C58" s="12">
        <v>320</v>
      </c>
    </row>
    <row r="59" spans="1:3" x14ac:dyDescent="0.25">
      <c r="A59" s="23" t="s">
        <v>181</v>
      </c>
      <c r="B59" s="7">
        <v>300</v>
      </c>
      <c r="C59" s="12">
        <v>320</v>
      </c>
    </row>
    <row r="60" spans="1:3" x14ac:dyDescent="0.25">
      <c r="A60" s="23" t="s">
        <v>182</v>
      </c>
      <c r="B60" s="7">
        <v>300</v>
      </c>
      <c r="C60" s="12">
        <v>320</v>
      </c>
    </row>
    <row r="61" spans="1:3" x14ac:dyDescent="0.25">
      <c r="A61" s="23" t="s">
        <v>183</v>
      </c>
      <c r="B61" s="7">
        <v>320</v>
      </c>
      <c r="C61" s="12">
        <v>500</v>
      </c>
    </row>
    <row r="62" spans="1:3" x14ac:dyDescent="0.25">
      <c r="A62" s="23" t="s">
        <v>184</v>
      </c>
      <c r="B62" s="7">
        <v>320</v>
      </c>
      <c r="C62" s="12">
        <v>500</v>
      </c>
    </row>
    <row r="63" spans="1:3" x14ac:dyDescent="0.25">
      <c r="A63" s="23" t="s">
        <v>185</v>
      </c>
      <c r="B63" s="7">
        <v>320</v>
      </c>
      <c r="C63" s="12">
        <v>500</v>
      </c>
    </row>
    <row r="64" spans="1:3" x14ac:dyDescent="0.25">
      <c r="A64" s="23" t="s">
        <v>186</v>
      </c>
      <c r="B64" s="7">
        <v>320</v>
      </c>
      <c r="C64" s="12">
        <v>500</v>
      </c>
    </row>
    <row r="65" spans="1:3" x14ac:dyDescent="0.25">
      <c r="A65" s="23" t="s">
        <v>187</v>
      </c>
      <c r="B65" s="7">
        <v>320</v>
      </c>
      <c r="C65" s="12">
        <v>300</v>
      </c>
    </row>
    <row r="66" spans="1:3" x14ac:dyDescent="0.25">
      <c r="A66" s="23" t="s">
        <v>188</v>
      </c>
      <c r="B66" s="7">
        <v>300</v>
      </c>
      <c r="C66" s="12">
        <v>320</v>
      </c>
    </row>
    <row r="67" spans="1:3" x14ac:dyDescent="0.25">
      <c r="A67" s="23" t="s">
        <v>189</v>
      </c>
      <c r="B67" s="7">
        <v>300</v>
      </c>
      <c r="C67" s="12">
        <v>320</v>
      </c>
    </row>
    <row r="68" spans="1:3" x14ac:dyDescent="0.25">
      <c r="A68" s="23" t="s">
        <v>190</v>
      </c>
      <c r="B68" s="7">
        <v>600</v>
      </c>
      <c r="C68" s="12">
        <v>660</v>
      </c>
    </row>
    <row r="69" spans="1:3" x14ac:dyDescent="0.25">
      <c r="A69" s="23" t="s">
        <v>191</v>
      </c>
      <c r="B69" s="7">
        <v>300</v>
      </c>
      <c r="C69" s="12">
        <v>320</v>
      </c>
    </row>
    <row r="70" spans="1:3" x14ac:dyDescent="0.25">
      <c r="A70" s="23" t="s">
        <v>192</v>
      </c>
      <c r="B70" s="7">
        <v>550</v>
      </c>
      <c r="C70" s="12">
        <v>600</v>
      </c>
    </row>
    <row r="71" spans="1:3" x14ac:dyDescent="0.25">
      <c r="A71" s="23" t="s">
        <v>193</v>
      </c>
      <c r="B71" s="7">
        <v>320</v>
      </c>
      <c r="C71" s="12">
        <v>300</v>
      </c>
    </row>
    <row r="72" spans="1:3" x14ac:dyDescent="0.25">
      <c r="A72" s="23" t="s">
        <v>194</v>
      </c>
      <c r="B72" s="7">
        <v>300</v>
      </c>
      <c r="C72" s="12">
        <v>320</v>
      </c>
    </row>
    <row r="73" spans="1:3" x14ac:dyDescent="0.25">
      <c r="A73" s="23" t="s">
        <v>195</v>
      </c>
      <c r="B73" s="7">
        <v>300</v>
      </c>
      <c r="C73" s="12">
        <v>600</v>
      </c>
    </row>
    <row r="74" spans="1:3" x14ac:dyDescent="0.25">
      <c r="A74" s="23" t="s">
        <v>196</v>
      </c>
      <c r="B74" s="7">
        <v>320</v>
      </c>
      <c r="C74" s="12">
        <v>500</v>
      </c>
    </row>
    <row r="75" spans="1:3" x14ac:dyDescent="0.25">
      <c r="A75" s="23" t="s">
        <v>197</v>
      </c>
      <c r="B75" s="7">
        <v>320</v>
      </c>
      <c r="C75" s="12">
        <v>300</v>
      </c>
    </row>
    <row r="76" spans="1:3" x14ac:dyDescent="0.25">
      <c r="A76" s="23" t="s">
        <v>198</v>
      </c>
      <c r="B76" s="7">
        <v>300</v>
      </c>
      <c r="C76" s="12">
        <v>320</v>
      </c>
    </row>
    <row r="77" spans="1:3" x14ac:dyDescent="0.25">
      <c r="A77" s="23" t="s">
        <v>199</v>
      </c>
      <c r="B77" s="7">
        <v>500</v>
      </c>
      <c r="C77" s="12">
        <v>550</v>
      </c>
    </row>
    <row r="78" spans="1:3" x14ac:dyDescent="0.25">
      <c r="A78" s="23" t="s">
        <v>200</v>
      </c>
      <c r="B78" s="7">
        <v>500</v>
      </c>
      <c r="C78" s="12">
        <v>550</v>
      </c>
    </row>
    <row r="79" spans="1:3" x14ac:dyDescent="0.25">
      <c r="A79" s="23" t="s">
        <v>201</v>
      </c>
      <c r="B79" s="7">
        <v>500</v>
      </c>
      <c r="C79" s="12">
        <v>550</v>
      </c>
    </row>
    <row r="80" spans="1:3" x14ac:dyDescent="0.25">
      <c r="A80" s="23" t="s">
        <v>202</v>
      </c>
      <c r="B80" s="7">
        <v>320</v>
      </c>
      <c r="C80" s="12">
        <v>300</v>
      </c>
    </row>
    <row r="81" spans="1:3" x14ac:dyDescent="0.25">
      <c r="A81" s="23" t="s">
        <v>203</v>
      </c>
      <c r="B81" s="7"/>
      <c r="C81" s="12"/>
    </row>
    <row r="82" spans="1:3" x14ac:dyDescent="0.25">
      <c r="A82" s="23" t="s">
        <v>204</v>
      </c>
      <c r="B82" s="7">
        <v>500</v>
      </c>
      <c r="C82" s="12">
        <v>320</v>
      </c>
    </row>
    <row r="83" spans="1:3" x14ac:dyDescent="0.25">
      <c r="A83" s="23" t="s">
        <v>205</v>
      </c>
      <c r="B83" s="7">
        <v>500</v>
      </c>
      <c r="C83" s="12">
        <v>550</v>
      </c>
    </row>
    <row r="84" spans="1:3" x14ac:dyDescent="0.25">
      <c r="A84" s="23" t="s">
        <v>206</v>
      </c>
      <c r="B84" s="7">
        <v>500</v>
      </c>
      <c r="C84" s="12">
        <v>550</v>
      </c>
    </row>
    <row r="85" spans="1:3" x14ac:dyDescent="0.25">
      <c r="A85" s="23" t="s">
        <v>207</v>
      </c>
      <c r="B85" s="7">
        <v>600</v>
      </c>
      <c r="C85" s="12">
        <v>660</v>
      </c>
    </row>
    <row r="86" spans="1:3" x14ac:dyDescent="0.25">
      <c r="A86" s="23" t="s">
        <v>208</v>
      </c>
      <c r="B86" s="7">
        <v>320</v>
      </c>
      <c r="C86" s="12">
        <v>500</v>
      </c>
    </row>
    <row r="87" spans="1:3" x14ac:dyDescent="0.25">
      <c r="A87" s="23" t="s">
        <v>209</v>
      </c>
      <c r="B87" s="7">
        <v>500</v>
      </c>
      <c r="C87" s="12">
        <v>550</v>
      </c>
    </row>
    <row r="88" spans="1:3" x14ac:dyDescent="0.25">
      <c r="A88" s="23" t="s">
        <v>210</v>
      </c>
      <c r="B88" s="7">
        <v>500</v>
      </c>
      <c r="C88" s="12">
        <v>550</v>
      </c>
    </row>
    <row r="89" spans="1:3" x14ac:dyDescent="0.25">
      <c r="A89" s="23" t="s">
        <v>211</v>
      </c>
      <c r="B89" s="7">
        <v>500</v>
      </c>
      <c r="C89" s="12">
        <v>550</v>
      </c>
    </row>
    <row r="90" spans="1:3" x14ac:dyDescent="0.25">
      <c r="A90" s="23" t="s">
        <v>212</v>
      </c>
      <c r="B90" s="7"/>
      <c r="C90" s="12"/>
    </row>
    <row r="91" spans="1:3" x14ac:dyDescent="0.25">
      <c r="A91" s="23" t="s">
        <v>213</v>
      </c>
      <c r="B91" s="7">
        <v>320</v>
      </c>
      <c r="C91" s="12">
        <v>300</v>
      </c>
    </row>
    <row r="92" spans="1:3" x14ac:dyDescent="0.25">
      <c r="A92" s="23" t="s">
        <v>214</v>
      </c>
      <c r="B92" s="7">
        <v>320</v>
      </c>
      <c r="C92" s="12">
        <v>500</v>
      </c>
    </row>
    <row r="93" spans="1:3" x14ac:dyDescent="0.25">
      <c r="A93" s="23" t="s">
        <v>215</v>
      </c>
      <c r="B93" s="7">
        <v>500</v>
      </c>
      <c r="C93" s="12">
        <v>550</v>
      </c>
    </row>
    <row r="94" spans="1:3" x14ac:dyDescent="0.25">
      <c r="A94" s="23" t="s">
        <v>216</v>
      </c>
      <c r="B94" s="7">
        <v>320</v>
      </c>
      <c r="C94" s="12">
        <v>500</v>
      </c>
    </row>
    <row r="95" spans="1:3" x14ac:dyDescent="0.25">
      <c r="A95" s="23" t="s">
        <v>217</v>
      </c>
      <c r="B95" s="7">
        <v>500</v>
      </c>
      <c r="C95" s="12">
        <v>550</v>
      </c>
    </row>
    <row r="96" spans="1:3" x14ac:dyDescent="0.25">
      <c r="A96" s="23" t="s">
        <v>218</v>
      </c>
      <c r="B96" s="7">
        <v>600</v>
      </c>
      <c r="C96" s="12">
        <v>660</v>
      </c>
    </row>
    <row r="97" spans="1:3" x14ac:dyDescent="0.25">
      <c r="A97" s="23" t="s">
        <v>219</v>
      </c>
      <c r="B97" s="7">
        <v>600</v>
      </c>
      <c r="C97" s="12">
        <v>660</v>
      </c>
    </row>
    <row r="98" spans="1:3" x14ac:dyDescent="0.25">
      <c r="A98" s="23" t="s">
        <v>220</v>
      </c>
      <c r="B98" s="7">
        <v>600</v>
      </c>
      <c r="C98" s="12">
        <v>660</v>
      </c>
    </row>
    <row r="99" spans="1:3" x14ac:dyDescent="0.25">
      <c r="A99" s="23" t="s">
        <v>221</v>
      </c>
      <c r="B99" s="7">
        <v>300</v>
      </c>
      <c r="C99" s="12">
        <v>320</v>
      </c>
    </row>
    <row r="100" spans="1:3" x14ac:dyDescent="0.25">
      <c r="A100" s="23" t="s">
        <v>222</v>
      </c>
      <c r="B100" s="7">
        <v>300</v>
      </c>
      <c r="C100" s="12">
        <v>320</v>
      </c>
    </row>
    <row r="101" spans="1:3" x14ac:dyDescent="0.25">
      <c r="A101" s="22" t="s">
        <v>223</v>
      </c>
      <c r="B101" s="7">
        <v>300</v>
      </c>
      <c r="C101" s="12">
        <v>320</v>
      </c>
    </row>
    <row r="102" spans="1:3" x14ac:dyDescent="0.25">
      <c r="A102" s="23" t="s">
        <v>224</v>
      </c>
      <c r="B102" s="7" t="s">
        <v>114</v>
      </c>
      <c r="C102" s="12" t="s">
        <v>113</v>
      </c>
    </row>
    <row r="103" spans="1:3" x14ac:dyDescent="0.25">
      <c r="A103" s="23" t="s">
        <v>225</v>
      </c>
      <c r="B103" s="7" t="s">
        <v>114</v>
      </c>
      <c r="C103" s="12" t="s">
        <v>113</v>
      </c>
    </row>
    <row r="104" spans="1:3" x14ac:dyDescent="0.25">
      <c r="A104" s="23" t="s">
        <v>226</v>
      </c>
      <c r="B104" s="7">
        <v>300</v>
      </c>
      <c r="C104" s="12">
        <v>320</v>
      </c>
    </row>
    <row r="105" spans="1:3" x14ac:dyDescent="0.25">
      <c r="A105" s="23" t="s">
        <v>227</v>
      </c>
      <c r="B105" s="7">
        <v>600</v>
      </c>
      <c r="C105" s="12">
        <v>660</v>
      </c>
    </row>
    <row r="106" spans="1:3" x14ac:dyDescent="0.25">
      <c r="A106" s="23" t="s">
        <v>228</v>
      </c>
      <c r="B106" s="7">
        <v>660</v>
      </c>
      <c r="C106" s="12" t="s">
        <v>113</v>
      </c>
    </row>
    <row r="107" spans="1:3" x14ac:dyDescent="0.25">
      <c r="A107" s="23" t="s">
        <v>229</v>
      </c>
      <c r="B107" s="7">
        <v>500</v>
      </c>
      <c r="C107" s="12">
        <v>550</v>
      </c>
    </row>
    <row r="108" spans="1:3" x14ac:dyDescent="0.25">
      <c r="A108" s="23" t="s">
        <v>230</v>
      </c>
      <c r="B108" s="7">
        <v>320</v>
      </c>
      <c r="C108" s="12">
        <v>500</v>
      </c>
    </row>
    <row r="109" spans="1:3" x14ac:dyDescent="0.25">
      <c r="A109" s="23" t="s">
        <v>231</v>
      </c>
      <c r="B109" s="7">
        <v>500</v>
      </c>
      <c r="C109" s="12">
        <v>550</v>
      </c>
    </row>
    <row r="110" spans="1:3" x14ac:dyDescent="0.25">
      <c r="A110" s="23" t="s">
        <v>232</v>
      </c>
      <c r="B110" s="7">
        <v>320</v>
      </c>
      <c r="C110" s="12">
        <v>500</v>
      </c>
    </row>
    <row r="111" spans="1:3" x14ac:dyDescent="0.25">
      <c r="A111" s="23" t="s">
        <v>233</v>
      </c>
      <c r="B111" s="7">
        <v>320</v>
      </c>
      <c r="C111" s="12">
        <v>300</v>
      </c>
    </row>
    <row r="112" spans="1:3" x14ac:dyDescent="0.25">
      <c r="A112" s="22" t="s">
        <v>234</v>
      </c>
      <c r="B112" s="7">
        <v>320</v>
      </c>
      <c r="C112" s="12">
        <v>500</v>
      </c>
    </row>
    <row r="113" spans="1:3" ht="14.4" x14ac:dyDescent="0.3">
      <c r="A113" s="25" t="s">
        <v>235</v>
      </c>
      <c r="B113" s="7">
        <v>600</v>
      </c>
      <c r="C113" s="12">
        <v>660</v>
      </c>
    </row>
    <row r="114" spans="1:3" ht="14.4" x14ac:dyDescent="0.3">
      <c r="A114" s="25" t="s">
        <v>236</v>
      </c>
      <c r="B114" s="7">
        <v>500</v>
      </c>
      <c r="C114" s="12">
        <v>550</v>
      </c>
    </row>
    <row r="115" spans="1:3" x14ac:dyDescent="0.25">
      <c r="A115" s="23" t="s">
        <v>237</v>
      </c>
      <c r="B115" s="7">
        <v>500</v>
      </c>
      <c r="C115" s="12">
        <v>550</v>
      </c>
    </row>
    <row r="116" spans="1:3" x14ac:dyDescent="0.25">
      <c r="A116" s="22" t="s">
        <v>238</v>
      </c>
      <c r="B116" s="7">
        <v>500</v>
      </c>
      <c r="C116" s="12">
        <v>550</v>
      </c>
    </row>
    <row r="117" spans="1:3" x14ac:dyDescent="0.25">
      <c r="A117" s="22" t="s">
        <v>239</v>
      </c>
      <c r="B117" s="7">
        <v>320</v>
      </c>
      <c r="C117" s="12">
        <v>300</v>
      </c>
    </row>
    <row r="118" spans="1:3" x14ac:dyDescent="0.25">
      <c r="A118" s="22" t="s">
        <v>240</v>
      </c>
      <c r="B118" s="7">
        <v>320</v>
      </c>
      <c r="C118" s="12">
        <v>500</v>
      </c>
    </row>
    <row r="119" spans="1:3" x14ac:dyDescent="0.25">
      <c r="A119" s="22" t="s">
        <v>241</v>
      </c>
      <c r="B119" s="7">
        <v>320</v>
      </c>
      <c r="C119" s="12">
        <v>300</v>
      </c>
    </row>
    <row r="120" spans="1:3" x14ac:dyDescent="0.25">
      <c r="A120" s="22" t="s">
        <v>242</v>
      </c>
      <c r="B120" s="7">
        <v>500</v>
      </c>
      <c r="C120" s="12">
        <v>550</v>
      </c>
    </row>
    <row r="121" spans="1:3" x14ac:dyDescent="0.25">
      <c r="A121" s="22" t="s">
        <v>243</v>
      </c>
      <c r="B121" s="7">
        <v>600</v>
      </c>
      <c r="C121" s="12">
        <v>660</v>
      </c>
    </row>
    <row r="122" spans="1:3" x14ac:dyDescent="0.25">
      <c r="A122" s="22" t="s">
        <v>244</v>
      </c>
      <c r="B122" s="7">
        <v>500</v>
      </c>
      <c r="C122" s="12">
        <v>550</v>
      </c>
    </row>
    <row r="123" spans="1:3" x14ac:dyDescent="0.25">
      <c r="A123" s="22" t="s">
        <v>245</v>
      </c>
      <c r="B123" s="7">
        <v>600</v>
      </c>
      <c r="C123" s="12">
        <v>660</v>
      </c>
    </row>
    <row r="124" spans="1:3" x14ac:dyDescent="0.25">
      <c r="A124" s="22" t="s">
        <v>246</v>
      </c>
      <c r="B124" s="7">
        <v>550</v>
      </c>
      <c r="C124" s="12">
        <v>600</v>
      </c>
    </row>
    <row r="125" spans="1:3" x14ac:dyDescent="0.25">
      <c r="A125" s="22" t="s">
        <v>247</v>
      </c>
      <c r="B125" s="7">
        <v>500</v>
      </c>
      <c r="C125" s="12">
        <v>550</v>
      </c>
    </row>
    <row r="126" spans="1:3" x14ac:dyDescent="0.25">
      <c r="A126" s="22" t="s">
        <v>248</v>
      </c>
      <c r="B126" s="7">
        <v>550</v>
      </c>
      <c r="C126" s="12">
        <v>600</v>
      </c>
    </row>
    <row r="127" spans="1:3" x14ac:dyDescent="0.25">
      <c r="A127" s="22" t="s">
        <v>249</v>
      </c>
      <c r="B127" s="7">
        <v>600</v>
      </c>
      <c r="C127" s="12">
        <v>660</v>
      </c>
    </row>
    <row r="128" spans="1:3" x14ac:dyDescent="0.25">
      <c r="A128" s="23" t="s">
        <v>250</v>
      </c>
      <c r="B128" s="7">
        <v>600</v>
      </c>
      <c r="C128" s="12">
        <v>660</v>
      </c>
    </row>
    <row r="129" spans="1:3" x14ac:dyDescent="0.25">
      <c r="A129" s="22" t="s">
        <v>251</v>
      </c>
      <c r="B129" s="7">
        <v>600</v>
      </c>
      <c r="C129" s="12">
        <v>660</v>
      </c>
    </row>
    <row r="130" spans="1:3" x14ac:dyDescent="0.25">
      <c r="A130" s="26" t="s">
        <v>252</v>
      </c>
      <c r="B130" s="7">
        <v>600</v>
      </c>
      <c r="C130" s="12">
        <v>660</v>
      </c>
    </row>
    <row r="131" spans="1:3" x14ac:dyDescent="0.25">
      <c r="A131" s="26" t="s">
        <v>253</v>
      </c>
      <c r="B131" s="7">
        <v>500</v>
      </c>
      <c r="C131" s="12">
        <v>600</v>
      </c>
    </row>
    <row r="132" spans="1:3" x14ac:dyDescent="0.25">
      <c r="A132" s="26" t="s">
        <v>254</v>
      </c>
      <c r="B132" s="7">
        <v>500</v>
      </c>
      <c r="C132" s="12">
        <v>550</v>
      </c>
    </row>
    <row r="133" spans="1:3" x14ac:dyDescent="0.25">
      <c r="A133" s="26" t="s">
        <v>255</v>
      </c>
      <c r="B133" s="7">
        <v>600</v>
      </c>
      <c r="C133" s="12">
        <v>660</v>
      </c>
    </row>
    <row r="134" spans="1:3" x14ac:dyDescent="0.25">
      <c r="A134" s="22" t="s">
        <v>256</v>
      </c>
      <c r="B134" s="7">
        <v>660</v>
      </c>
      <c r="C134" s="12" t="s">
        <v>113</v>
      </c>
    </row>
    <row r="135" spans="1:3" x14ac:dyDescent="0.25">
      <c r="A135" s="23" t="s">
        <v>257</v>
      </c>
      <c r="B135" s="7">
        <v>550</v>
      </c>
      <c r="C135" s="12">
        <v>600</v>
      </c>
    </row>
    <row r="136" spans="1:3" x14ac:dyDescent="0.25">
      <c r="A136" s="23" t="s">
        <v>258</v>
      </c>
      <c r="B136" s="7">
        <v>600</v>
      </c>
      <c r="C136" s="12">
        <v>660</v>
      </c>
    </row>
    <row r="137" spans="1:3" x14ac:dyDescent="0.25">
      <c r="A137" s="23" t="s">
        <v>259</v>
      </c>
      <c r="B137" s="7">
        <v>600</v>
      </c>
      <c r="C137" s="12">
        <v>660</v>
      </c>
    </row>
    <row r="138" spans="1:3" x14ac:dyDescent="0.25">
      <c r="A138" s="23" t="s">
        <v>260</v>
      </c>
      <c r="B138" s="7">
        <v>600</v>
      </c>
      <c r="C138" s="12">
        <v>660</v>
      </c>
    </row>
    <row r="139" spans="1:3" x14ac:dyDescent="0.25">
      <c r="A139" s="23" t="s">
        <v>50</v>
      </c>
      <c r="B139" s="7">
        <v>500</v>
      </c>
      <c r="C139" s="12">
        <v>600</v>
      </c>
    </row>
    <row r="140" spans="1:3" x14ac:dyDescent="0.25">
      <c r="A140" s="23" t="s">
        <v>261</v>
      </c>
      <c r="B140" s="7">
        <v>500</v>
      </c>
      <c r="C140" s="12">
        <v>550</v>
      </c>
    </row>
    <row r="141" spans="1:3" x14ac:dyDescent="0.25">
      <c r="A141" s="23" t="s">
        <v>262</v>
      </c>
      <c r="B141" s="7">
        <v>550</v>
      </c>
      <c r="C141" s="12">
        <v>600</v>
      </c>
    </row>
    <row r="142" spans="1:3" x14ac:dyDescent="0.25">
      <c r="A142" s="23" t="s">
        <v>263</v>
      </c>
      <c r="B142" s="7">
        <v>550</v>
      </c>
      <c r="C142" s="12">
        <v>600</v>
      </c>
    </row>
    <row r="143" spans="1:3" x14ac:dyDescent="0.25">
      <c r="A143" s="23" t="s">
        <v>264</v>
      </c>
      <c r="B143" s="7">
        <v>500</v>
      </c>
      <c r="C143" s="12">
        <v>550</v>
      </c>
    </row>
    <row r="144" spans="1:3" x14ac:dyDescent="0.25">
      <c r="A144" s="23" t="s">
        <v>265</v>
      </c>
      <c r="B144" s="7">
        <v>550</v>
      </c>
      <c r="C144" s="12">
        <v>600</v>
      </c>
    </row>
    <row r="145" spans="1:3" x14ac:dyDescent="0.25">
      <c r="A145" s="23" t="s">
        <v>266</v>
      </c>
      <c r="B145" s="7">
        <v>550</v>
      </c>
      <c r="C145" s="12">
        <v>600</v>
      </c>
    </row>
    <row r="146" spans="1:3" x14ac:dyDescent="0.25">
      <c r="A146" s="23" t="s">
        <v>267</v>
      </c>
      <c r="B146" s="7">
        <v>550</v>
      </c>
      <c r="C146" s="12">
        <v>600</v>
      </c>
    </row>
    <row r="147" spans="1:3" x14ac:dyDescent="0.25">
      <c r="A147" s="23" t="s">
        <v>268</v>
      </c>
      <c r="B147" s="7">
        <v>500</v>
      </c>
      <c r="C147" s="12">
        <v>550</v>
      </c>
    </row>
    <row r="148" spans="1:3" x14ac:dyDescent="0.25">
      <c r="A148" s="23" t="s">
        <v>269</v>
      </c>
      <c r="B148" s="7">
        <v>600</v>
      </c>
      <c r="C148" s="12">
        <v>660</v>
      </c>
    </row>
    <row r="149" spans="1:3" x14ac:dyDescent="0.25">
      <c r="A149" s="23" t="s">
        <v>270</v>
      </c>
      <c r="B149" s="7">
        <v>600</v>
      </c>
      <c r="C149" s="12">
        <v>660</v>
      </c>
    </row>
    <row r="150" spans="1:3" x14ac:dyDescent="0.25">
      <c r="A150" s="23" t="s">
        <v>271</v>
      </c>
      <c r="B150" s="7">
        <v>550</v>
      </c>
      <c r="C150" s="12">
        <v>600</v>
      </c>
    </row>
    <row r="151" spans="1:3" x14ac:dyDescent="0.25">
      <c r="A151" s="23" t="s">
        <v>272</v>
      </c>
      <c r="B151" s="7">
        <v>320</v>
      </c>
      <c r="C151" s="12">
        <v>500</v>
      </c>
    </row>
    <row r="152" spans="1:3" x14ac:dyDescent="0.25">
      <c r="A152" s="23" t="s">
        <v>273</v>
      </c>
      <c r="B152" s="7">
        <v>550</v>
      </c>
      <c r="C152" s="12">
        <v>600</v>
      </c>
    </row>
    <row r="153" spans="1:3" x14ac:dyDescent="0.25">
      <c r="A153" s="23" t="s">
        <v>274</v>
      </c>
      <c r="B153" s="7">
        <v>550</v>
      </c>
      <c r="C153" s="12">
        <v>600</v>
      </c>
    </row>
    <row r="154" spans="1:3" x14ac:dyDescent="0.25">
      <c r="A154" s="23" t="s">
        <v>275</v>
      </c>
      <c r="B154" s="7">
        <v>320</v>
      </c>
      <c r="C154" s="12">
        <v>500</v>
      </c>
    </row>
    <row r="155" spans="1:3" x14ac:dyDescent="0.25">
      <c r="A155" s="23" t="s">
        <v>276</v>
      </c>
      <c r="B155" s="7">
        <v>300</v>
      </c>
      <c r="C155" s="12">
        <v>320</v>
      </c>
    </row>
    <row r="156" spans="1:3" x14ac:dyDescent="0.25">
      <c r="A156" s="23" t="s">
        <v>277</v>
      </c>
      <c r="B156" s="7">
        <v>500</v>
      </c>
      <c r="C156" s="12">
        <v>550</v>
      </c>
    </row>
    <row r="157" spans="1:3" x14ac:dyDescent="0.25">
      <c r="A157" s="23" t="s">
        <v>278</v>
      </c>
      <c r="B157" s="7">
        <v>300</v>
      </c>
      <c r="C157" s="12">
        <v>320</v>
      </c>
    </row>
    <row r="158" spans="1:3" x14ac:dyDescent="0.25">
      <c r="A158" s="23" t="s">
        <v>279</v>
      </c>
      <c r="B158" s="7">
        <v>300</v>
      </c>
      <c r="C158" s="12">
        <v>320</v>
      </c>
    </row>
    <row r="159" spans="1:3" x14ac:dyDescent="0.25">
      <c r="A159" s="23" t="s">
        <v>280</v>
      </c>
      <c r="B159" s="7">
        <v>660</v>
      </c>
      <c r="C159" s="12" t="s">
        <v>114</v>
      </c>
    </row>
    <row r="160" spans="1:3" x14ac:dyDescent="0.25">
      <c r="A160" s="23" t="s">
        <v>281</v>
      </c>
      <c r="B160" s="7">
        <v>300</v>
      </c>
      <c r="C160" s="12">
        <v>320</v>
      </c>
    </row>
    <row r="161" spans="1:3" x14ac:dyDescent="0.25">
      <c r="A161" s="23" t="s">
        <v>282</v>
      </c>
      <c r="B161" s="7">
        <v>300</v>
      </c>
      <c r="C161" s="12">
        <v>320</v>
      </c>
    </row>
    <row r="162" spans="1:3" x14ac:dyDescent="0.25">
      <c r="A162" s="23" t="s">
        <v>283</v>
      </c>
      <c r="B162" s="7">
        <v>600</v>
      </c>
      <c r="C162" s="12">
        <v>660</v>
      </c>
    </row>
    <row r="163" spans="1:3" x14ac:dyDescent="0.25">
      <c r="A163" s="23" t="s">
        <v>284</v>
      </c>
      <c r="B163" s="7">
        <v>500</v>
      </c>
      <c r="C163" s="12">
        <v>550</v>
      </c>
    </row>
    <row r="164" spans="1:3" x14ac:dyDescent="0.25">
      <c r="A164" s="23" t="s">
        <v>285</v>
      </c>
      <c r="B164" s="7">
        <v>550</v>
      </c>
      <c r="C164" s="12">
        <v>600</v>
      </c>
    </row>
    <row r="165" spans="1:3" x14ac:dyDescent="0.25">
      <c r="A165" s="23" t="s">
        <v>286</v>
      </c>
      <c r="B165" s="7">
        <v>300</v>
      </c>
      <c r="C165" s="12">
        <v>320</v>
      </c>
    </row>
    <row r="166" spans="1:3" x14ac:dyDescent="0.25">
      <c r="A166" s="23" t="s">
        <v>287</v>
      </c>
      <c r="B166" s="7">
        <v>500</v>
      </c>
      <c r="C166" s="12">
        <v>550</v>
      </c>
    </row>
    <row r="167" spans="1:3" x14ac:dyDescent="0.25">
      <c r="A167" s="23" t="s">
        <v>288</v>
      </c>
      <c r="B167" s="7">
        <v>320</v>
      </c>
      <c r="C167" s="12">
        <v>300</v>
      </c>
    </row>
    <row r="168" spans="1:3" x14ac:dyDescent="0.25">
      <c r="A168" s="23" t="s">
        <v>289</v>
      </c>
      <c r="B168" s="7">
        <v>300</v>
      </c>
      <c r="C168" s="12">
        <v>320</v>
      </c>
    </row>
    <row r="169" spans="1:3" x14ac:dyDescent="0.25">
      <c r="A169" s="23" t="s">
        <v>290</v>
      </c>
      <c r="B169" s="7">
        <v>320</v>
      </c>
      <c r="C169" s="12">
        <v>300</v>
      </c>
    </row>
    <row r="170" spans="1:3" x14ac:dyDescent="0.25">
      <c r="A170" s="23" t="s">
        <v>291</v>
      </c>
      <c r="B170" s="7">
        <v>320</v>
      </c>
      <c r="C170" s="12">
        <v>300</v>
      </c>
    </row>
    <row r="171" spans="1:3" x14ac:dyDescent="0.25">
      <c r="A171" s="23" t="s">
        <v>292</v>
      </c>
      <c r="B171" s="7">
        <v>320</v>
      </c>
      <c r="C171" s="12">
        <v>300</v>
      </c>
    </row>
    <row r="172" spans="1:3" x14ac:dyDescent="0.25">
      <c r="A172" s="23" t="s">
        <v>293</v>
      </c>
      <c r="B172" s="7">
        <v>320</v>
      </c>
      <c r="C172" s="12">
        <v>300</v>
      </c>
    </row>
    <row r="173" spans="1:3" x14ac:dyDescent="0.25">
      <c r="A173" s="23" t="s">
        <v>294</v>
      </c>
      <c r="B173" s="7">
        <v>320</v>
      </c>
      <c r="C173" s="12">
        <v>300</v>
      </c>
    </row>
    <row r="174" spans="1:3" x14ac:dyDescent="0.25">
      <c r="A174" s="23" t="s">
        <v>295</v>
      </c>
      <c r="B174" s="7">
        <v>320</v>
      </c>
      <c r="C174" s="12">
        <v>300</v>
      </c>
    </row>
    <row r="175" spans="1:3" x14ac:dyDescent="0.25">
      <c r="A175" s="23" t="s">
        <v>296</v>
      </c>
      <c r="B175" s="7">
        <v>320</v>
      </c>
      <c r="C175" s="12">
        <v>300</v>
      </c>
    </row>
    <row r="176" spans="1:3" x14ac:dyDescent="0.25">
      <c r="A176" s="23" t="s">
        <v>297</v>
      </c>
      <c r="B176" s="7" t="s">
        <v>114</v>
      </c>
      <c r="C176" s="12" t="s">
        <v>113</v>
      </c>
    </row>
    <row r="177" spans="1:3" x14ac:dyDescent="0.25">
      <c r="A177" s="23" t="s">
        <v>298</v>
      </c>
      <c r="B177" s="7" t="s">
        <v>114</v>
      </c>
      <c r="C177" s="12" t="s">
        <v>113</v>
      </c>
    </row>
    <row r="178" spans="1:3" x14ac:dyDescent="0.25">
      <c r="A178" s="23" t="s">
        <v>299</v>
      </c>
      <c r="B178" s="7">
        <v>550</v>
      </c>
      <c r="C178" s="12">
        <v>500</v>
      </c>
    </row>
    <row r="179" spans="1:3" x14ac:dyDescent="0.25">
      <c r="A179" s="23" t="s">
        <v>300</v>
      </c>
      <c r="B179" s="7">
        <v>600</v>
      </c>
      <c r="C179" s="12">
        <v>660</v>
      </c>
    </row>
    <row r="180" spans="1:3" x14ac:dyDescent="0.25">
      <c r="A180" s="23" t="s">
        <v>301</v>
      </c>
      <c r="B180" s="7" t="s">
        <v>114</v>
      </c>
      <c r="C180" s="12" t="s">
        <v>113</v>
      </c>
    </row>
    <row r="181" spans="1:3" x14ac:dyDescent="0.25">
      <c r="A181" s="23" t="s">
        <v>302</v>
      </c>
      <c r="B181" s="7">
        <v>320</v>
      </c>
      <c r="C181" s="12">
        <v>300</v>
      </c>
    </row>
    <row r="182" spans="1:3" x14ac:dyDescent="0.25">
      <c r="A182" s="23" t="s">
        <v>303</v>
      </c>
      <c r="B182" s="7">
        <v>320</v>
      </c>
      <c r="C182" s="12">
        <v>300</v>
      </c>
    </row>
    <row r="183" spans="1:3" x14ac:dyDescent="0.25">
      <c r="A183" s="23" t="s">
        <v>304</v>
      </c>
      <c r="B183" s="7">
        <v>320</v>
      </c>
      <c r="C183" s="12">
        <v>500</v>
      </c>
    </row>
    <row r="184" spans="1:3" x14ac:dyDescent="0.25">
      <c r="A184" s="23" t="s">
        <v>305</v>
      </c>
      <c r="B184" s="7">
        <v>500</v>
      </c>
      <c r="C184" s="12">
        <v>550</v>
      </c>
    </row>
    <row r="185" spans="1:3" x14ac:dyDescent="0.25">
      <c r="A185" s="23" t="s">
        <v>306</v>
      </c>
      <c r="B185" s="7">
        <v>500</v>
      </c>
      <c r="C185" s="12">
        <v>550</v>
      </c>
    </row>
    <row r="186" spans="1:3" x14ac:dyDescent="0.25">
      <c r="A186" s="23" t="s">
        <v>307</v>
      </c>
      <c r="B186" s="7">
        <v>550</v>
      </c>
      <c r="C186" s="12">
        <v>600</v>
      </c>
    </row>
    <row r="187" spans="1:3" x14ac:dyDescent="0.25">
      <c r="A187" s="23" t="s">
        <v>308</v>
      </c>
      <c r="B187" s="7" t="s">
        <v>113</v>
      </c>
      <c r="C187" s="12" t="s">
        <v>114</v>
      </c>
    </row>
    <row r="188" spans="1:3" x14ac:dyDescent="0.25">
      <c r="A188" s="23" t="s">
        <v>309</v>
      </c>
      <c r="B188" s="7">
        <v>320</v>
      </c>
      <c r="C188" s="12">
        <v>300</v>
      </c>
    </row>
    <row r="189" spans="1:3" x14ac:dyDescent="0.25">
      <c r="A189" s="23" t="s">
        <v>310</v>
      </c>
      <c r="B189" s="7">
        <v>300</v>
      </c>
      <c r="C189" s="12">
        <v>320</v>
      </c>
    </row>
    <row r="190" spans="1:3" x14ac:dyDescent="0.25">
      <c r="A190" s="23" t="s">
        <v>311</v>
      </c>
      <c r="B190" s="7" t="s">
        <v>113</v>
      </c>
      <c r="C190" s="12" t="s">
        <v>114</v>
      </c>
    </row>
    <row r="191" spans="1:3" x14ac:dyDescent="0.25">
      <c r="A191" s="23" t="s">
        <v>312</v>
      </c>
      <c r="B191" s="7">
        <v>550</v>
      </c>
      <c r="C191" s="12"/>
    </row>
    <row r="192" spans="1:3" x14ac:dyDescent="0.25">
      <c r="A192" s="23" t="s">
        <v>313</v>
      </c>
      <c r="B192" s="7">
        <v>550</v>
      </c>
      <c r="C192" s="12"/>
    </row>
    <row r="193" spans="1:3" x14ac:dyDescent="0.25">
      <c r="A193" s="27" t="s">
        <v>314</v>
      </c>
      <c r="B193" s="7">
        <v>500</v>
      </c>
      <c r="C193" s="12">
        <v>600</v>
      </c>
    </row>
    <row r="194" spans="1:3" ht="14.4" x14ac:dyDescent="0.3">
      <c r="A194" s="25" t="s">
        <v>315</v>
      </c>
      <c r="B194" s="7">
        <v>500</v>
      </c>
      <c r="C194" s="12">
        <v>600</v>
      </c>
    </row>
    <row r="195" spans="1:3" ht="14.4" x14ac:dyDescent="0.3">
      <c r="A195" s="25" t="s">
        <v>316</v>
      </c>
      <c r="B195" s="7">
        <v>500</v>
      </c>
      <c r="C195" s="12">
        <v>550</v>
      </c>
    </row>
    <row r="196" spans="1:3" ht="14.4" x14ac:dyDescent="0.3">
      <c r="A196" s="25" t="s">
        <v>317</v>
      </c>
      <c r="B196" s="7">
        <v>500</v>
      </c>
      <c r="C196" s="12">
        <v>550</v>
      </c>
    </row>
    <row r="197" spans="1:3" ht="14.4" x14ac:dyDescent="0.3">
      <c r="A197" s="25" t="s">
        <v>318</v>
      </c>
      <c r="B197" s="7">
        <v>500</v>
      </c>
      <c r="C197" s="12">
        <v>550</v>
      </c>
    </row>
    <row r="198" spans="1:3" ht="14.4" x14ac:dyDescent="0.3">
      <c r="A198" s="25" t="s">
        <v>319</v>
      </c>
      <c r="B198" s="7">
        <v>500</v>
      </c>
      <c r="C198" s="12">
        <v>550</v>
      </c>
    </row>
    <row r="199" spans="1:3" ht="14.4" x14ac:dyDescent="0.3">
      <c r="A199" s="25" t="s">
        <v>320</v>
      </c>
      <c r="B199" s="7">
        <v>500</v>
      </c>
      <c r="C199" s="12">
        <v>550</v>
      </c>
    </row>
    <row r="200" spans="1:3" ht="14.4" x14ac:dyDescent="0.3">
      <c r="A200" s="25" t="s">
        <v>321</v>
      </c>
      <c r="B200" s="7">
        <v>500</v>
      </c>
      <c r="C200" s="12">
        <v>550</v>
      </c>
    </row>
    <row r="201" spans="1:3" ht="14.4" x14ac:dyDescent="0.3">
      <c r="A201" s="25" t="s">
        <v>322</v>
      </c>
      <c r="B201" s="7">
        <v>660</v>
      </c>
      <c r="C201" s="12">
        <v>600</v>
      </c>
    </row>
    <row r="202" spans="1:3" ht="14.4" x14ac:dyDescent="0.3">
      <c r="A202" s="25" t="s">
        <v>323</v>
      </c>
      <c r="B202" s="7">
        <v>600</v>
      </c>
      <c r="C202" s="12">
        <v>660</v>
      </c>
    </row>
    <row r="203" spans="1:3" ht="14.4" x14ac:dyDescent="0.3">
      <c r="A203" s="25" t="s">
        <v>324</v>
      </c>
      <c r="B203" s="7">
        <v>600</v>
      </c>
      <c r="C203" s="12">
        <v>660</v>
      </c>
    </row>
    <row r="204" spans="1:3" ht="14.4" x14ac:dyDescent="0.3">
      <c r="A204" s="25" t="s">
        <v>325</v>
      </c>
      <c r="B204" s="7">
        <v>600</v>
      </c>
      <c r="C204" s="12">
        <v>660</v>
      </c>
    </row>
    <row r="205" spans="1:3" ht="14.4" x14ac:dyDescent="0.3">
      <c r="A205" s="25" t="s">
        <v>326</v>
      </c>
      <c r="B205" s="7">
        <v>600</v>
      </c>
      <c r="C205" s="12">
        <v>660</v>
      </c>
    </row>
    <row r="206" spans="1:3" ht="14.4" x14ac:dyDescent="0.3">
      <c r="A206" s="25" t="s">
        <v>327</v>
      </c>
      <c r="B206" s="7">
        <v>550</v>
      </c>
      <c r="C206" s="12">
        <v>660</v>
      </c>
    </row>
    <row r="207" spans="1:3" x14ac:dyDescent="0.25">
      <c r="A207" s="23" t="s">
        <v>328</v>
      </c>
      <c r="B207" s="7">
        <v>550</v>
      </c>
      <c r="C207" s="12">
        <v>600</v>
      </c>
    </row>
    <row r="208" spans="1:3" x14ac:dyDescent="0.25">
      <c r="A208" s="23" t="s">
        <v>329</v>
      </c>
      <c r="B208" s="7">
        <v>660</v>
      </c>
      <c r="C208" s="12">
        <v>600</v>
      </c>
    </row>
    <row r="209" spans="1:3" x14ac:dyDescent="0.25">
      <c r="A209" s="23" t="s">
        <v>330</v>
      </c>
      <c r="B209" s="7">
        <v>660</v>
      </c>
      <c r="C209" s="12">
        <v>600</v>
      </c>
    </row>
    <row r="210" spans="1:3" x14ac:dyDescent="0.25">
      <c r="A210" s="23" t="s">
        <v>331</v>
      </c>
      <c r="B210" s="7">
        <v>600</v>
      </c>
      <c r="C210" s="12">
        <v>660</v>
      </c>
    </row>
    <row r="211" spans="1:3" x14ac:dyDescent="0.25">
      <c r="A211" s="23" t="s">
        <v>332</v>
      </c>
      <c r="B211" s="7">
        <v>600</v>
      </c>
      <c r="C211" s="12">
        <v>660</v>
      </c>
    </row>
    <row r="212" spans="1:3" x14ac:dyDescent="0.25">
      <c r="A212" s="23" t="s">
        <v>333</v>
      </c>
      <c r="B212" s="7">
        <v>550</v>
      </c>
      <c r="C212" s="12">
        <v>600</v>
      </c>
    </row>
    <row r="213" spans="1:3" x14ac:dyDescent="0.25">
      <c r="A213" s="23" t="s">
        <v>334</v>
      </c>
      <c r="B213" s="7">
        <v>500</v>
      </c>
      <c r="C213" s="12">
        <v>600</v>
      </c>
    </row>
    <row r="214" spans="1:3" x14ac:dyDescent="0.25">
      <c r="A214" s="23" t="s">
        <v>335</v>
      </c>
      <c r="B214" s="7"/>
      <c r="C214" s="12"/>
    </row>
    <row r="215" spans="1:3" x14ac:dyDescent="0.25">
      <c r="A215" s="23" t="s">
        <v>336</v>
      </c>
      <c r="B215" s="7"/>
      <c r="C215" s="12"/>
    </row>
    <row r="216" spans="1:3" ht="14.4" x14ac:dyDescent="0.3">
      <c r="A216" s="25" t="s">
        <v>337</v>
      </c>
      <c r="B216" s="7">
        <v>320</v>
      </c>
      <c r="C216" s="12">
        <v>300</v>
      </c>
    </row>
    <row r="217" spans="1:3" x14ac:dyDescent="0.25">
      <c r="A217" s="23" t="s">
        <v>338</v>
      </c>
      <c r="B217" s="7" t="s">
        <v>114</v>
      </c>
      <c r="C217" s="12"/>
    </row>
    <row r="218" spans="1:3" x14ac:dyDescent="0.25">
      <c r="A218" s="23" t="s">
        <v>339</v>
      </c>
      <c r="B218" s="7" t="s">
        <v>114</v>
      </c>
      <c r="C218" s="12"/>
    </row>
    <row r="219" spans="1:3" x14ac:dyDescent="0.25">
      <c r="A219" s="23" t="s">
        <v>340</v>
      </c>
      <c r="B219" s="7" t="s">
        <v>114</v>
      </c>
      <c r="C219" s="12"/>
    </row>
    <row r="220" spans="1:3" x14ac:dyDescent="0.25">
      <c r="A220" s="23" t="s">
        <v>341</v>
      </c>
      <c r="B220" s="7" t="s">
        <v>114</v>
      </c>
      <c r="C220" s="12"/>
    </row>
    <row r="221" spans="1:3" x14ac:dyDescent="0.25">
      <c r="A221" s="23" t="s">
        <v>342</v>
      </c>
      <c r="B221" s="7" t="s">
        <v>114</v>
      </c>
      <c r="C221" s="12"/>
    </row>
    <row r="222" spans="1:3" x14ac:dyDescent="0.25">
      <c r="A222" s="23" t="s">
        <v>343</v>
      </c>
      <c r="B222" s="7">
        <v>600</v>
      </c>
      <c r="C222" s="12">
        <v>660</v>
      </c>
    </row>
    <row r="223" spans="1:3" x14ac:dyDescent="0.25">
      <c r="A223" s="23" t="s">
        <v>344</v>
      </c>
      <c r="B223" s="7">
        <v>320</v>
      </c>
      <c r="C223" s="12">
        <v>500</v>
      </c>
    </row>
    <row r="224" spans="1:3" x14ac:dyDescent="0.25">
      <c r="A224" s="23" t="s">
        <v>345</v>
      </c>
      <c r="B224" s="7">
        <v>320</v>
      </c>
      <c r="C224" s="12">
        <v>500</v>
      </c>
    </row>
    <row r="225" spans="1:3" x14ac:dyDescent="0.25">
      <c r="A225" s="23" t="s">
        <v>346</v>
      </c>
      <c r="B225" s="7">
        <v>500</v>
      </c>
      <c r="C225" s="12">
        <v>550</v>
      </c>
    </row>
    <row r="226" spans="1:3" x14ac:dyDescent="0.25">
      <c r="A226" s="23" t="s">
        <v>347</v>
      </c>
      <c r="B226" s="7">
        <v>320</v>
      </c>
      <c r="C226" s="12">
        <v>500</v>
      </c>
    </row>
    <row r="227" spans="1:3" x14ac:dyDescent="0.25">
      <c r="A227" s="23" t="s">
        <v>348</v>
      </c>
      <c r="B227" s="7">
        <v>550</v>
      </c>
      <c r="C227" s="12">
        <v>600</v>
      </c>
    </row>
    <row r="228" spans="1:3" x14ac:dyDescent="0.25">
      <c r="A228" s="23" t="s">
        <v>349</v>
      </c>
      <c r="B228" s="7">
        <v>600</v>
      </c>
      <c r="C228" s="12">
        <v>660</v>
      </c>
    </row>
    <row r="229" spans="1:3" x14ac:dyDescent="0.25">
      <c r="A229" s="23" t="s">
        <v>350</v>
      </c>
      <c r="B229" s="7">
        <v>600</v>
      </c>
      <c r="C229" s="12">
        <v>660</v>
      </c>
    </row>
    <row r="230" spans="1:3" x14ac:dyDescent="0.25">
      <c r="A230" s="23" t="s">
        <v>351</v>
      </c>
      <c r="B230" s="7">
        <v>500</v>
      </c>
      <c r="C230" s="12">
        <v>600</v>
      </c>
    </row>
    <row r="231" spans="1:3" x14ac:dyDescent="0.25">
      <c r="A231" s="23" t="s">
        <v>352</v>
      </c>
      <c r="B231" s="7">
        <v>600</v>
      </c>
      <c r="C231" s="12">
        <v>660</v>
      </c>
    </row>
    <row r="232" spans="1:3" x14ac:dyDescent="0.25">
      <c r="A232" s="23" t="s">
        <v>353</v>
      </c>
      <c r="B232" s="7">
        <v>600</v>
      </c>
      <c r="C232" s="12">
        <v>660</v>
      </c>
    </row>
    <row r="233" spans="1:3" x14ac:dyDescent="0.25">
      <c r="A233" s="23" t="s">
        <v>354</v>
      </c>
      <c r="B233" s="7">
        <v>600</v>
      </c>
      <c r="C233" s="12">
        <v>550</v>
      </c>
    </row>
    <row r="234" spans="1:3" x14ac:dyDescent="0.25">
      <c r="A234" s="23" t="s">
        <v>355</v>
      </c>
      <c r="B234" s="7">
        <v>550</v>
      </c>
      <c r="C234" s="12">
        <v>660</v>
      </c>
    </row>
    <row r="235" spans="1:3" x14ac:dyDescent="0.25">
      <c r="A235" s="23" t="s">
        <v>356</v>
      </c>
      <c r="B235" s="7">
        <v>550</v>
      </c>
      <c r="C235" s="12">
        <v>660</v>
      </c>
    </row>
    <row r="236" spans="1:3" x14ac:dyDescent="0.25">
      <c r="A236" s="23" t="s">
        <v>357</v>
      </c>
      <c r="B236" s="7">
        <v>550</v>
      </c>
      <c r="C236" s="12">
        <v>660</v>
      </c>
    </row>
    <row r="237" spans="1:3" x14ac:dyDescent="0.25">
      <c r="A237" s="23" t="s">
        <v>358</v>
      </c>
      <c r="B237" s="7">
        <v>600</v>
      </c>
      <c r="C237" s="12">
        <v>660</v>
      </c>
    </row>
    <row r="238" spans="1:3" x14ac:dyDescent="0.25">
      <c r="A238" s="23" t="s">
        <v>359</v>
      </c>
      <c r="B238" s="7">
        <v>550</v>
      </c>
      <c r="C238" s="12">
        <v>660</v>
      </c>
    </row>
    <row r="239" spans="1:3" x14ac:dyDescent="0.25">
      <c r="A239" s="23" t="s">
        <v>360</v>
      </c>
      <c r="B239" s="7">
        <v>600</v>
      </c>
      <c r="C239" s="12">
        <v>660</v>
      </c>
    </row>
    <row r="240" spans="1:3" x14ac:dyDescent="0.25">
      <c r="A240" s="28" t="s">
        <v>361</v>
      </c>
      <c r="B240" s="7">
        <v>320</v>
      </c>
      <c r="C240" s="12">
        <v>500</v>
      </c>
    </row>
    <row r="241" spans="1:3" x14ac:dyDescent="0.25">
      <c r="A241" s="23" t="s">
        <v>362</v>
      </c>
      <c r="B241" s="7">
        <v>125</v>
      </c>
      <c r="C241" s="12"/>
    </row>
    <row r="242" spans="1:3" x14ac:dyDescent="0.25">
      <c r="A242" s="23" t="s">
        <v>363</v>
      </c>
      <c r="B242" s="7">
        <v>125</v>
      </c>
      <c r="C242" s="12"/>
    </row>
    <row r="243" spans="1:3" x14ac:dyDescent="0.25">
      <c r="A243" s="23" t="s">
        <v>364</v>
      </c>
      <c r="B243" s="7">
        <v>550</v>
      </c>
      <c r="C243" s="12">
        <v>600</v>
      </c>
    </row>
    <row r="244" spans="1:3" x14ac:dyDescent="0.25">
      <c r="A244" s="23" t="s">
        <v>365</v>
      </c>
      <c r="B244" s="7">
        <v>550</v>
      </c>
      <c r="C244" s="12">
        <v>600</v>
      </c>
    </row>
    <row r="245" spans="1:3" x14ac:dyDescent="0.25">
      <c r="A245" s="23" t="s">
        <v>366</v>
      </c>
      <c r="B245" s="7">
        <v>550</v>
      </c>
      <c r="C245" s="12">
        <v>600</v>
      </c>
    </row>
    <row r="246" spans="1:3" x14ac:dyDescent="0.25">
      <c r="A246" s="23" t="s">
        <v>367</v>
      </c>
      <c r="B246" s="7" t="s">
        <v>114</v>
      </c>
      <c r="C246" s="12" t="s">
        <v>113</v>
      </c>
    </row>
    <row r="247" spans="1:3" x14ac:dyDescent="0.25">
      <c r="A247" s="23" t="s">
        <v>368</v>
      </c>
      <c r="B247" s="7">
        <v>500</v>
      </c>
      <c r="C247" s="12">
        <v>600</v>
      </c>
    </row>
    <row r="248" spans="1:3" x14ac:dyDescent="0.25">
      <c r="A248" s="23" t="s">
        <v>369</v>
      </c>
      <c r="B248" s="7">
        <v>660</v>
      </c>
      <c r="C248" s="12">
        <v>600</v>
      </c>
    </row>
    <row r="249" spans="1:3" x14ac:dyDescent="0.25">
      <c r="A249" s="23" t="s">
        <v>370</v>
      </c>
      <c r="B249" s="7">
        <v>125</v>
      </c>
      <c r="C249" s="12"/>
    </row>
    <row r="250" spans="1:3" x14ac:dyDescent="0.25">
      <c r="A250" s="23" t="s">
        <v>371</v>
      </c>
      <c r="B250" s="7" t="s">
        <v>114</v>
      </c>
      <c r="C250" s="12"/>
    </row>
    <row r="251" spans="1:3" x14ac:dyDescent="0.25">
      <c r="A251" s="23" t="s">
        <v>372</v>
      </c>
      <c r="B251" s="7" t="s">
        <v>114</v>
      </c>
      <c r="C251" s="12">
        <v>125</v>
      </c>
    </row>
    <row r="252" spans="1:3" x14ac:dyDescent="0.25">
      <c r="A252" s="23" t="s">
        <v>373</v>
      </c>
      <c r="B252" s="7">
        <v>660</v>
      </c>
      <c r="C252" s="12" t="s">
        <v>113</v>
      </c>
    </row>
    <row r="253" spans="1:3" x14ac:dyDescent="0.25">
      <c r="A253" s="23" t="s">
        <v>374</v>
      </c>
      <c r="B253" s="7">
        <v>550</v>
      </c>
      <c r="C253" s="12">
        <v>600</v>
      </c>
    </row>
    <row r="254" spans="1:3" x14ac:dyDescent="0.25">
      <c r="A254" s="23" t="s">
        <v>375</v>
      </c>
      <c r="B254" s="7">
        <v>500</v>
      </c>
      <c r="C254" s="12">
        <v>550</v>
      </c>
    </row>
    <row r="255" spans="1:3" x14ac:dyDescent="0.25">
      <c r="A255" s="23" t="s">
        <v>376</v>
      </c>
      <c r="B255" s="7" t="s">
        <v>114</v>
      </c>
      <c r="C255" s="12"/>
    </row>
    <row r="256" spans="1:3" x14ac:dyDescent="0.25">
      <c r="A256" s="23" t="s">
        <v>377</v>
      </c>
      <c r="B256" s="7">
        <v>500</v>
      </c>
      <c r="C256" s="12">
        <v>600</v>
      </c>
    </row>
    <row r="257" spans="1:3" x14ac:dyDescent="0.25">
      <c r="A257" s="23" t="s">
        <v>378</v>
      </c>
      <c r="B257" s="7">
        <v>500</v>
      </c>
      <c r="C257" s="12">
        <v>600</v>
      </c>
    </row>
    <row r="258" spans="1:3" x14ac:dyDescent="0.25">
      <c r="A258" s="23" t="s">
        <v>379</v>
      </c>
      <c r="B258" s="7">
        <v>500</v>
      </c>
      <c r="C258" s="12">
        <v>550</v>
      </c>
    </row>
    <row r="259" spans="1:3" x14ac:dyDescent="0.25">
      <c r="A259" s="23" t="s">
        <v>380</v>
      </c>
      <c r="B259" s="7">
        <v>600</v>
      </c>
      <c r="C259" s="12">
        <v>660</v>
      </c>
    </row>
    <row r="260" spans="1:3" x14ac:dyDescent="0.25">
      <c r="A260" s="23" t="s">
        <v>381</v>
      </c>
      <c r="B260" s="7" t="s">
        <v>113</v>
      </c>
      <c r="C260" s="12">
        <v>660</v>
      </c>
    </row>
    <row r="261" spans="1:3" x14ac:dyDescent="0.25">
      <c r="A261" s="23" t="s">
        <v>382</v>
      </c>
      <c r="B261" s="7">
        <v>600</v>
      </c>
      <c r="C261" s="12">
        <v>660</v>
      </c>
    </row>
    <row r="262" spans="1:3" x14ac:dyDescent="0.25">
      <c r="A262" s="23" t="s">
        <v>383</v>
      </c>
      <c r="B262" s="7">
        <v>600</v>
      </c>
      <c r="C262" s="12">
        <v>660</v>
      </c>
    </row>
    <row r="263" spans="1:3" x14ac:dyDescent="0.25">
      <c r="A263" s="23" t="s">
        <v>384</v>
      </c>
      <c r="B263" s="7">
        <v>500</v>
      </c>
      <c r="C263" s="12">
        <v>600</v>
      </c>
    </row>
    <row r="264" spans="1:3" x14ac:dyDescent="0.25">
      <c r="A264" s="23" t="s">
        <v>385</v>
      </c>
      <c r="B264" s="7">
        <v>320</v>
      </c>
      <c r="C264" s="12">
        <v>300</v>
      </c>
    </row>
    <row r="265" spans="1:3" x14ac:dyDescent="0.25">
      <c r="A265" s="23" t="s">
        <v>386</v>
      </c>
      <c r="B265" s="7">
        <v>320</v>
      </c>
      <c r="C265" s="12">
        <v>300</v>
      </c>
    </row>
    <row r="266" spans="1:3" x14ac:dyDescent="0.25">
      <c r="A266" s="23" t="s">
        <v>387</v>
      </c>
      <c r="B266" s="7">
        <v>550</v>
      </c>
      <c r="C266" s="12">
        <v>600</v>
      </c>
    </row>
    <row r="267" spans="1:3" x14ac:dyDescent="0.25">
      <c r="A267" s="23" t="s">
        <v>388</v>
      </c>
      <c r="B267" s="7">
        <v>660</v>
      </c>
      <c r="C267" s="12">
        <v>600</v>
      </c>
    </row>
    <row r="268" spans="1:3" x14ac:dyDescent="0.25">
      <c r="A268" s="23" t="s">
        <v>389</v>
      </c>
      <c r="B268" s="7">
        <v>660</v>
      </c>
      <c r="C268" s="12">
        <v>600</v>
      </c>
    </row>
    <row r="269" spans="1:3" x14ac:dyDescent="0.25">
      <c r="A269" s="23" t="s">
        <v>390</v>
      </c>
      <c r="B269" s="7">
        <v>600</v>
      </c>
      <c r="C269" s="12">
        <v>660</v>
      </c>
    </row>
    <row r="270" spans="1:3" x14ac:dyDescent="0.25">
      <c r="A270" s="23" t="s">
        <v>391</v>
      </c>
      <c r="B270" s="7">
        <v>660</v>
      </c>
      <c r="C270" s="12">
        <v>600</v>
      </c>
    </row>
    <row r="271" spans="1:3" x14ac:dyDescent="0.25">
      <c r="A271" s="23" t="s">
        <v>392</v>
      </c>
      <c r="B271" s="7">
        <v>660</v>
      </c>
      <c r="C271" s="12"/>
    </row>
    <row r="272" spans="1:3" x14ac:dyDescent="0.25">
      <c r="A272" s="23" t="s">
        <v>393</v>
      </c>
      <c r="B272" s="7">
        <v>660</v>
      </c>
      <c r="C272" s="12"/>
    </row>
    <row r="273" spans="1:3" x14ac:dyDescent="0.25">
      <c r="A273" s="23" t="s">
        <v>394</v>
      </c>
      <c r="B273" s="7" t="s">
        <v>114</v>
      </c>
      <c r="C273" s="12" t="s">
        <v>113</v>
      </c>
    </row>
    <row r="274" spans="1:3" x14ac:dyDescent="0.25">
      <c r="A274" s="23" t="s">
        <v>395</v>
      </c>
      <c r="B274" s="7">
        <v>660</v>
      </c>
      <c r="C274" s="12" t="s">
        <v>113</v>
      </c>
    </row>
    <row r="275" spans="1:3" x14ac:dyDescent="0.25">
      <c r="A275" s="23" t="s">
        <v>396</v>
      </c>
      <c r="B275" s="7">
        <v>660</v>
      </c>
      <c r="C275" s="12" t="s">
        <v>113</v>
      </c>
    </row>
    <row r="276" spans="1:3" x14ac:dyDescent="0.25">
      <c r="A276" s="23" t="s">
        <v>397</v>
      </c>
      <c r="B276" s="7">
        <v>660</v>
      </c>
      <c r="C276" s="12" t="s">
        <v>113</v>
      </c>
    </row>
    <row r="277" spans="1:3" x14ac:dyDescent="0.25">
      <c r="A277" s="23" t="s">
        <v>398</v>
      </c>
      <c r="B277" s="7">
        <v>500</v>
      </c>
      <c r="C277" s="12">
        <v>550</v>
      </c>
    </row>
    <row r="278" spans="1:3" x14ac:dyDescent="0.25">
      <c r="A278" s="23" t="s">
        <v>399</v>
      </c>
      <c r="B278" s="7">
        <v>550</v>
      </c>
      <c r="C278" s="12">
        <v>500</v>
      </c>
    </row>
    <row r="279" spans="1:3" x14ac:dyDescent="0.25">
      <c r="A279" s="23" t="s">
        <v>400</v>
      </c>
      <c r="B279" s="7">
        <v>500</v>
      </c>
      <c r="C279" s="12">
        <v>550</v>
      </c>
    </row>
    <row r="280" spans="1:3" x14ac:dyDescent="0.25">
      <c r="A280" s="23" t="s">
        <v>401</v>
      </c>
      <c r="B280" s="7">
        <v>660</v>
      </c>
      <c r="C280" s="12" t="s">
        <v>113</v>
      </c>
    </row>
    <row r="281" spans="1:3" x14ac:dyDescent="0.25">
      <c r="A281" s="23" t="s">
        <v>402</v>
      </c>
      <c r="B281" s="7">
        <v>600</v>
      </c>
      <c r="C281" s="12">
        <v>660</v>
      </c>
    </row>
    <row r="282" spans="1:3" ht="14.4" x14ac:dyDescent="0.3">
      <c r="A282" s="29" t="s">
        <v>403</v>
      </c>
      <c r="B282" s="7">
        <v>600</v>
      </c>
      <c r="C282" s="12">
        <v>660</v>
      </c>
    </row>
    <row r="283" spans="1:3" ht="14.4" x14ac:dyDescent="0.3">
      <c r="A283" s="29" t="s">
        <v>404</v>
      </c>
      <c r="B283" s="7">
        <v>600</v>
      </c>
      <c r="C283" s="12">
        <v>660</v>
      </c>
    </row>
    <row r="284" spans="1:3" ht="14.4" x14ac:dyDescent="0.3">
      <c r="A284" s="29" t="s">
        <v>405</v>
      </c>
      <c r="B284" s="7">
        <v>600</v>
      </c>
      <c r="C284" s="12">
        <v>660</v>
      </c>
    </row>
    <row r="285" spans="1:3" ht="14.4" x14ac:dyDescent="0.3">
      <c r="A285" s="25" t="s">
        <v>406</v>
      </c>
      <c r="B285" s="7">
        <v>550</v>
      </c>
      <c r="C285" s="12">
        <v>600</v>
      </c>
    </row>
    <row r="286" spans="1:3" x14ac:dyDescent="0.25">
      <c r="A286" s="23" t="s">
        <v>407</v>
      </c>
      <c r="B286" s="7" t="s">
        <v>114</v>
      </c>
      <c r="C286" s="12"/>
    </row>
    <row r="287" spans="1:3" x14ac:dyDescent="0.25">
      <c r="A287" s="23" t="s">
        <v>408</v>
      </c>
      <c r="B287" s="7">
        <v>660</v>
      </c>
      <c r="C287" s="12" t="s">
        <v>113</v>
      </c>
    </row>
    <row r="288" spans="1:3" x14ac:dyDescent="0.25">
      <c r="A288" s="23" t="s">
        <v>409</v>
      </c>
      <c r="B288" s="7">
        <v>600</v>
      </c>
      <c r="C288" s="12">
        <v>660</v>
      </c>
    </row>
    <row r="289" spans="1:3" x14ac:dyDescent="0.25">
      <c r="A289" s="23" t="s">
        <v>410</v>
      </c>
      <c r="B289" s="7">
        <v>600</v>
      </c>
      <c r="C289" s="12">
        <v>660</v>
      </c>
    </row>
    <row r="290" spans="1:3" x14ac:dyDescent="0.25">
      <c r="A290" s="23" t="s">
        <v>411</v>
      </c>
      <c r="B290" s="7">
        <v>600</v>
      </c>
      <c r="C290" s="12">
        <v>660</v>
      </c>
    </row>
    <row r="291" spans="1:3" x14ac:dyDescent="0.25">
      <c r="A291" s="23" t="s">
        <v>412</v>
      </c>
      <c r="B291" s="7">
        <v>550</v>
      </c>
      <c r="C291" s="12">
        <v>600</v>
      </c>
    </row>
    <row r="292" spans="1:3" x14ac:dyDescent="0.25">
      <c r="A292" s="23" t="s">
        <v>413</v>
      </c>
      <c r="B292" s="7">
        <v>550</v>
      </c>
      <c r="C292" s="12">
        <v>600</v>
      </c>
    </row>
    <row r="293" spans="1:3" x14ac:dyDescent="0.25">
      <c r="A293" s="23" t="s">
        <v>414</v>
      </c>
      <c r="B293" s="7">
        <v>600</v>
      </c>
      <c r="C293" s="12">
        <v>660</v>
      </c>
    </row>
    <row r="294" spans="1:3" x14ac:dyDescent="0.25">
      <c r="A294" s="23" t="s">
        <v>415</v>
      </c>
      <c r="B294" s="7">
        <v>600</v>
      </c>
      <c r="C294" s="12">
        <v>660</v>
      </c>
    </row>
    <row r="295" spans="1:3" x14ac:dyDescent="0.25">
      <c r="A295" s="23" t="s">
        <v>416</v>
      </c>
      <c r="B295" s="7">
        <v>660</v>
      </c>
      <c r="C295" s="12">
        <v>600</v>
      </c>
    </row>
    <row r="296" spans="1:3" x14ac:dyDescent="0.25">
      <c r="A296" s="23" t="s">
        <v>417</v>
      </c>
      <c r="B296" s="7">
        <v>600</v>
      </c>
      <c r="C296" s="12">
        <v>660</v>
      </c>
    </row>
    <row r="297" spans="1:3" x14ac:dyDescent="0.25">
      <c r="A297" s="23" t="s">
        <v>418</v>
      </c>
      <c r="B297" s="7">
        <v>320</v>
      </c>
      <c r="C297" s="12">
        <v>500</v>
      </c>
    </row>
    <row r="298" spans="1:3" x14ac:dyDescent="0.25">
      <c r="A298" s="23" t="s">
        <v>419</v>
      </c>
      <c r="B298" s="7">
        <v>320</v>
      </c>
      <c r="C298" s="12">
        <v>500</v>
      </c>
    </row>
    <row r="299" spans="1:3" x14ac:dyDescent="0.25">
      <c r="A299" s="23" t="s">
        <v>420</v>
      </c>
      <c r="B299" s="7">
        <v>320</v>
      </c>
      <c r="C299" s="12">
        <v>500</v>
      </c>
    </row>
    <row r="300" spans="1:3" x14ac:dyDescent="0.25">
      <c r="A300" s="23" t="s">
        <v>421</v>
      </c>
      <c r="B300" s="7">
        <v>320</v>
      </c>
      <c r="C300" s="12">
        <v>500</v>
      </c>
    </row>
    <row r="301" spans="1:3" x14ac:dyDescent="0.25">
      <c r="A301" s="23" t="s">
        <v>422</v>
      </c>
      <c r="B301" s="7" t="s">
        <v>113</v>
      </c>
      <c r="C301" s="12" t="s">
        <v>114</v>
      </c>
    </row>
    <row r="302" spans="1:3" x14ac:dyDescent="0.25">
      <c r="A302" s="23" t="s">
        <v>423</v>
      </c>
      <c r="B302" s="7">
        <v>320</v>
      </c>
      <c r="C302" s="12">
        <v>500</v>
      </c>
    </row>
    <row r="303" spans="1:3" x14ac:dyDescent="0.25">
      <c r="A303" s="23" t="s">
        <v>424</v>
      </c>
      <c r="B303" s="7">
        <v>600</v>
      </c>
      <c r="C303" s="12">
        <v>660</v>
      </c>
    </row>
    <row r="304" spans="1:3" x14ac:dyDescent="0.25">
      <c r="A304" s="23" t="s">
        <v>425</v>
      </c>
      <c r="B304" s="7">
        <v>660</v>
      </c>
      <c r="C304" s="12" t="s">
        <v>114</v>
      </c>
    </row>
    <row r="305" spans="1:3" x14ac:dyDescent="0.25">
      <c r="A305" s="23" t="s">
        <v>426</v>
      </c>
      <c r="B305" s="7">
        <v>660</v>
      </c>
      <c r="C305" s="12" t="s">
        <v>114</v>
      </c>
    </row>
    <row r="306" spans="1:3" x14ac:dyDescent="0.25">
      <c r="A306" s="23" t="s">
        <v>427</v>
      </c>
      <c r="B306" s="7">
        <v>500</v>
      </c>
      <c r="C306" s="12">
        <v>550</v>
      </c>
    </row>
    <row r="307" spans="1:3" x14ac:dyDescent="0.25">
      <c r="A307" s="23" t="s">
        <v>428</v>
      </c>
      <c r="B307" s="7">
        <v>600</v>
      </c>
      <c r="C307" s="12">
        <v>660</v>
      </c>
    </row>
    <row r="308" spans="1:3" x14ac:dyDescent="0.25">
      <c r="A308" s="23" t="s">
        <v>429</v>
      </c>
      <c r="B308" s="7">
        <v>500</v>
      </c>
      <c r="C308" s="12">
        <v>550</v>
      </c>
    </row>
    <row r="309" spans="1:3" x14ac:dyDescent="0.25">
      <c r="A309" s="23" t="s">
        <v>430</v>
      </c>
      <c r="B309" s="7">
        <v>320</v>
      </c>
      <c r="C309" s="12">
        <v>300</v>
      </c>
    </row>
    <row r="310" spans="1:3" x14ac:dyDescent="0.25">
      <c r="A310" s="23" t="s">
        <v>431</v>
      </c>
      <c r="B310" s="7">
        <v>320</v>
      </c>
      <c r="C310" s="12">
        <v>300</v>
      </c>
    </row>
    <row r="311" spans="1:3" x14ac:dyDescent="0.25">
      <c r="A311" s="23" t="s">
        <v>432</v>
      </c>
      <c r="B311" s="7">
        <v>320</v>
      </c>
      <c r="C311" s="12">
        <v>300</v>
      </c>
    </row>
    <row r="312" spans="1:3" x14ac:dyDescent="0.25">
      <c r="A312" s="23" t="s">
        <v>433</v>
      </c>
      <c r="B312" s="7">
        <v>320</v>
      </c>
      <c r="C312" s="12">
        <v>300</v>
      </c>
    </row>
    <row r="313" spans="1:3" x14ac:dyDescent="0.25">
      <c r="A313" s="23" t="s">
        <v>434</v>
      </c>
      <c r="B313" s="7">
        <v>500</v>
      </c>
      <c r="C313" s="12">
        <v>600</v>
      </c>
    </row>
    <row r="314" spans="1:3" x14ac:dyDescent="0.25">
      <c r="A314" s="23" t="s">
        <v>435</v>
      </c>
      <c r="B314" s="7">
        <v>550</v>
      </c>
      <c r="C314" s="12">
        <v>600</v>
      </c>
    </row>
    <row r="315" spans="1:3" x14ac:dyDescent="0.25">
      <c r="A315" s="23" t="s">
        <v>436</v>
      </c>
      <c r="B315" s="7">
        <v>500</v>
      </c>
      <c r="C315" s="12">
        <v>550</v>
      </c>
    </row>
    <row r="316" spans="1:3" x14ac:dyDescent="0.25">
      <c r="A316" s="23" t="s">
        <v>437</v>
      </c>
      <c r="B316" s="7">
        <v>500</v>
      </c>
      <c r="C316" s="12">
        <v>550</v>
      </c>
    </row>
    <row r="317" spans="1:3" x14ac:dyDescent="0.25">
      <c r="A317" s="23" t="s">
        <v>438</v>
      </c>
      <c r="B317" s="7">
        <v>500</v>
      </c>
      <c r="C317" s="12">
        <v>550</v>
      </c>
    </row>
    <row r="318" spans="1:3" x14ac:dyDescent="0.25">
      <c r="A318" s="23" t="s">
        <v>439</v>
      </c>
      <c r="B318" s="7">
        <v>500</v>
      </c>
      <c r="C318" s="12">
        <v>550</v>
      </c>
    </row>
    <row r="319" spans="1:3" x14ac:dyDescent="0.25">
      <c r="A319" s="23" t="s">
        <v>440</v>
      </c>
      <c r="B319" s="7">
        <v>320</v>
      </c>
      <c r="C319" s="12">
        <v>320</v>
      </c>
    </row>
    <row r="320" spans="1:3" x14ac:dyDescent="0.25">
      <c r="A320" s="23" t="s">
        <v>441</v>
      </c>
      <c r="B320" s="7">
        <v>500</v>
      </c>
      <c r="C320" s="12">
        <v>550</v>
      </c>
    </row>
    <row r="321" spans="1:3" x14ac:dyDescent="0.25">
      <c r="A321" s="23" t="s">
        <v>442</v>
      </c>
      <c r="B321" s="7">
        <v>500</v>
      </c>
      <c r="C321" s="12">
        <v>550</v>
      </c>
    </row>
    <row r="322" spans="1:3" x14ac:dyDescent="0.25">
      <c r="A322" s="23" t="s">
        <v>443</v>
      </c>
      <c r="B322" s="7">
        <v>500</v>
      </c>
      <c r="C322" s="12">
        <v>550</v>
      </c>
    </row>
    <row r="323" spans="1:3" x14ac:dyDescent="0.25">
      <c r="A323" s="23" t="s">
        <v>444</v>
      </c>
      <c r="B323" s="7">
        <v>500</v>
      </c>
      <c r="C323" s="12">
        <v>550</v>
      </c>
    </row>
    <row r="324" spans="1:3" x14ac:dyDescent="0.25">
      <c r="A324" s="23" t="s">
        <v>445</v>
      </c>
      <c r="B324" s="7">
        <v>500</v>
      </c>
      <c r="C324" s="12">
        <v>550</v>
      </c>
    </row>
    <row r="325" spans="1:3" x14ac:dyDescent="0.25">
      <c r="A325" s="23" t="s">
        <v>446</v>
      </c>
      <c r="B325" s="7">
        <v>500</v>
      </c>
      <c r="C325" s="12">
        <v>550</v>
      </c>
    </row>
    <row r="326" spans="1:3" x14ac:dyDescent="0.25">
      <c r="A326" s="23" t="s">
        <v>447</v>
      </c>
      <c r="B326" s="7">
        <v>600</v>
      </c>
      <c r="C326" s="12">
        <v>660</v>
      </c>
    </row>
    <row r="327" spans="1:3" x14ac:dyDescent="0.25">
      <c r="A327" s="23" t="s">
        <v>448</v>
      </c>
      <c r="B327" s="7">
        <v>500</v>
      </c>
      <c r="C327" s="12">
        <v>550</v>
      </c>
    </row>
    <row r="328" spans="1:3" x14ac:dyDescent="0.25">
      <c r="A328" s="23" t="s">
        <v>449</v>
      </c>
      <c r="B328" s="7">
        <v>500</v>
      </c>
      <c r="C328" s="12">
        <v>550</v>
      </c>
    </row>
    <row r="329" spans="1:3" x14ac:dyDescent="0.25">
      <c r="A329" s="23" t="s">
        <v>450</v>
      </c>
      <c r="B329" s="7">
        <v>500</v>
      </c>
      <c r="C329" s="12">
        <v>550</v>
      </c>
    </row>
    <row r="330" spans="1:3" x14ac:dyDescent="0.25">
      <c r="A330" s="23" t="s">
        <v>451</v>
      </c>
      <c r="B330" s="7">
        <v>660</v>
      </c>
      <c r="C330" s="12">
        <v>550</v>
      </c>
    </row>
    <row r="331" spans="1:3" x14ac:dyDescent="0.25">
      <c r="A331" s="23" t="s">
        <v>452</v>
      </c>
      <c r="B331" s="7">
        <v>500</v>
      </c>
      <c r="C331" s="12">
        <v>300</v>
      </c>
    </row>
    <row r="332" spans="1:3" x14ac:dyDescent="0.25">
      <c r="A332" s="23" t="s">
        <v>453</v>
      </c>
      <c r="B332" s="7">
        <v>500</v>
      </c>
      <c r="C332" s="12">
        <v>300</v>
      </c>
    </row>
    <row r="333" spans="1:3" x14ac:dyDescent="0.25">
      <c r="A333" s="23" t="s">
        <v>454</v>
      </c>
      <c r="B333" s="7">
        <v>500</v>
      </c>
      <c r="C333" s="12">
        <v>550</v>
      </c>
    </row>
    <row r="334" spans="1:3" x14ac:dyDescent="0.25">
      <c r="A334" s="23" t="s">
        <v>455</v>
      </c>
      <c r="B334" s="7">
        <v>600</v>
      </c>
      <c r="C334" s="12">
        <v>660</v>
      </c>
    </row>
    <row r="335" spans="1:3" x14ac:dyDescent="0.25">
      <c r="A335" s="23" t="s">
        <v>456</v>
      </c>
      <c r="B335" s="7">
        <v>320</v>
      </c>
      <c r="C335" s="12">
        <v>500</v>
      </c>
    </row>
    <row r="336" spans="1:3" x14ac:dyDescent="0.25">
      <c r="A336" s="23" t="s">
        <v>457</v>
      </c>
      <c r="B336" s="7">
        <v>500</v>
      </c>
      <c r="C336" s="12">
        <v>550</v>
      </c>
    </row>
    <row r="337" spans="1:3" x14ac:dyDescent="0.25">
      <c r="A337" s="23" t="s">
        <v>458</v>
      </c>
      <c r="B337" s="7">
        <v>600</v>
      </c>
      <c r="C337" s="12">
        <v>660</v>
      </c>
    </row>
    <row r="338" spans="1:3" x14ac:dyDescent="0.25">
      <c r="A338" s="23" t="s">
        <v>459</v>
      </c>
      <c r="B338" s="7">
        <v>600</v>
      </c>
      <c r="C338" s="12">
        <v>660</v>
      </c>
    </row>
    <row r="339" spans="1:3" x14ac:dyDescent="0.25">
      <c r="A339" s="23" t="s">
        <v>460</v>
      </c>
      <c r="B339" s="7">
        <v>320</v>
      </c>
      <c r="C339" s="12">
        <v>300</v>
      </c>
    </row>
    <row r="340" spans="1:3" x14ac:dyDescent="0.25">
      <c r="A340" s="23" t="s">
        <v>461</v>
      </c>
      <c r="B340" s="7">
        <v>320</v>
      </c>
      <c r="C340" s="12">
        <v>300</v>
      </c>
    </row>
    <row r="341" spans="1:3" x14ac:dyDescent="0.25">
      <c r="A341" s="23" t="s">
        <v>462</v>
      </c>
      <c r="B341" s="7">
        <v>320</v>
      </c>
      <c r="C341" s="12">
        <v>300</v>
      </c>
    </row>
    <row r="342" spans="1:3" x14ac:dyDescent="0.25">
      <c r="A342" s="23" t="s">
        <v>463</v>
      </c>
      <c r="B342" s="7">
        <v>320</v>
      </c>
      <c r="C342" s="12">
        <v>300</v>
      </c>
    </row>
    <row r="343" spans="1:3" x14ac:dyDescent="0.25">
      <c r="A343" s="23" t="s">
        <v>464</v>
      </c>
      <c r="B343" s="7">
        <v>320</v>
      </c>
      <c r="C343" s="12">
        <v>300</v>
      </c>
    </row>
    <row r="344" spans="1:3" x14ac:dyDescent="0.25">
      <c r="A344" s="23" t="s">
        <v>465</v>
      </c>
      <c r="B344" s="7">
        <v>320</v>
      </c>
      <c r="C344" s="12">
        <v>300</v>
      </c>
    </row>
    <row r="345" spans="1:3" x14ac:dyDescent="0.25">
      <c r="A345" s="23" t="s">
        <v>466</v>
      </c>
      <c r="B345" s="7">
        <v>500</v>
      </c>
      <c r="C345" s="12">
        <v>550</v>
      </c>
    </row>
    <row r="346" spans="1:3" x14ac:dyDescent="0.25">
      <c r="A346" s="23" t="s">
        <v>467</v>
      </c>
      <c r="B346" s="7">
        <v>600</v>
      </c>
      <c r="C346" s="12">
        <v>660</v>
      </c>
    </row>
    <row r="347" spans="1:3" x14ac:dyDescent="0.25">
      <c r="A347" s="23" t="s">
        <v>468</v>
      </c>
      <c r="B347" s="7">
        <v>600</v>
      </c>
      <c r="C347" s="12">
        <v>660</v>
      </c>
    </row>
    <row r="348" spans="1:3" x14ac:dyDescent="0.25">
      <c r="A348" s="23" t="s">
        <v>469</v>
      </c>
      <c r="B348" s="7">
        <v>320</v>
      </c>
      <c r="C348" s="12">
        <v>300</v>
      </c>
    </row>
    <row r="349" spans="1:3" x14ac:dyDescent="0.25">
      <c r="A349" s="23" t="s">
        <v>470</v>
      </c>
      <c r="B349" s="7"/>
      <c r="C349" s="12"/>
    </row>
    <row r="350" spans="1:3" x14ac:dyDescent="0.25">
      <c r="A350" s="23" t="s">
        <v>471</v>
      </c>
      <c r="B350" s="7">
        <v>500</v>
      </c>
      <c r="C350" s="12">
        <v>550</v>
      </c>
    </row>
    <row r="351" spans="1:3" x14ac:dyDescent="0.25">
      <c r="A351" s="23" t="s">
        <v>472</v>
      </c>
      <c r="B351" s="7">
        <v>500</v>
      </c>
      <c r="C351" s="12">
        <v>550</v>
      </c>
    </row>
    <row r="352" spans="1:3" x14ac:dyDescent="0.25">
      <c r="A352" s="23" t="s">
        <v>473</v>
      </c>
      <c r="B352" s="7">
        <v>500</v>
      </c>
      <c r="C352" s="12">
        <v>320</v>
      </c>
    </row>
    <row r="353" spans="1:3" x14ac:dyDescent="0.25">
      <c r="A353" s="23" t="s">
        <v>474</v>
      </c>
      <c r="B353" s="7">
        <v>500</v>
      </c>
      <c r="C353" s="12">
        <v>320</v>
      </c>
    </row>
    <row r="354" spans="1:3" x14ac:dyDescent="0.25">
      <c r="A354" s="23" t="s">
        <v>475</v>
      </c>
      <c r="B354" s="7">
        <v>320</v>
      </c>
      <c r="C354" s="12">
        <v>300</v>
      </c>
    </row>
    <row r="355" spans="1:3" x14ac:dyDescent="0.25">
      <c r="A355" s="23" t="s">
        <v>476</v>
      </c>
      <c r="B355" s="7">
        <v>500</v>
      </c>
      <c r="C355" s="12">
        <v>550</v>
      </c>
    </row>
    <row r="356" spans="1:3" x14ac:dyDescent="0.25">
      <c r="A356" s="23" t="s">
        <v>477</v>
      </c>
      <c r="B356" s="7">
        <v>550</v>
      </c>
      <c r="C356" s="12">
        <v>550</v>
      </c>
    </row>
    <row r="357" spans="1:3" x14ac:dyDescent="0.25">
      <c r="A357" s="23" t="s">
        <v>478</v>
      </c>
      <c r="B357" s="7">
        <v>320</v>
      </c>
      <c r="C357" s="12">
        <v>500</v>
      </c>
    </row>
    <row r="358" spans="1:3" x14ac:dyDescent="0.25">
      <c r="A358" s="23" t="s">
        <v>479</v>
      </c>
      <c r="B358" s="7">
        <v>500</v>
      </c>
      <c r="C358" s="12">
        <v>550</v>
      </c>
    </row>
    <row r="359" spans="1:3" x14ac:dyDescent="0.25">
      <c r="A359" s="23" t="s">
        <v>480</v>
      </c>
      <c r="B359" s="7">
        <v>500</v>
      </c>
      <c r="C359" s="12">
        <v>550</v>
      </c>
    </row>
    <row r="360" spans="1:3" x14ac:dyDescent="0.25">
      <c r="A360" s="23" t="s">
        <v>481</v>
      </c>
      <c r="B360" s="7">
        <v>500</v>
      </c>
      <c r="C360" s="12">
        <v>550</v>
      </c>
    </row>
    <row r="361" spans="1:3" x14ac:dyDescent="0.25">
      <c r="A361" s="23" t="s">
        <v>482</v>
      </c>
      <c r="B361" s="7">
        <v>500</v>
      </c>
      <c r="C361" s="12">
        <v>550</v>
      </c>
    </row>
    <row r="362" spans="1:3" x14ac:dyDescent="0.25">
      <c r="A362" s="23" t="s">
        <v>483</v>
      </c>
      <c r="B362" s="7">
        <v>500</v>
      </c>
      <c r="C362" s="12">
        <v>550</v>
      </c>
    </row>
    <row r="363" spans="1:3" x14ac:dyDescent="0.25">
      <c r="A363" s="23" t="s">
        <v>484</v>
      </c>
      <c r="B363" s="7">
        <v>500</v>
      </c>
      <c r="C363" s="12">
        <v>550</v>
      </c>
    </row>
    <row r="364" spans="1:3" ht="14.4" x14ac:dyDescent="0.3">
      <c r="A364" s="25" t="s">
        <v>485</v>
      </c>
      <c r="B364" s="7">
        <v>500</v>
      </c>
      <c r="C364" s="12"/>
    </row>
    <row r="365" spans="1:3" ht="14.4" x14ac:dyDescent="0.3">
      <c r="A365" s="25" t="s">
        <v>486</v>
      </c>
      <c r="B365" s="7">
        <v>500</v>
      </c>
      <c r="C365" s="12"/>
    </row>
    <row r="366" spans="1:3" x14ac:dyDescent="0.25">
      <c r="A366" s="23" t="s">
        <v>487</v>
      </c>
      <c r="B366" s="7"/>
      <c r="C366" s="12"/>
    </row>
    <row r="367" spans="1:3" x14ac:dyDescent="0.25">
      <c r="A367" s="23" t="s">
        <v>488</v>
      </c>
      <c r="B367" s="7">
        <v>500</v>
      </c>
      <c r="C367" s="12">
        <v>550</v>
      </c>
    </row>
    <row r="368" spans="1:3" x14ac:dyDescent="0.25">
      <c r="A368" s="23" t="s">
        <v>489</v>
      </c>
      <c r="B368" s="7">
        <v>500</v>
      </c>
      <c r="C368" s="12">
        <v>550</v>
      </c>
    </row>
    <row r="369" spans="1:3" x14ac:dyDescent="0.25">
      <c r="A369" s="23" t="s">
        <v>490</v>
      </c>
      <c r="B369" s="7">
        <v>500</v>
      </c>
      <c r="C369" s="12">
        <v>550</v>
      </c>
    </row>
    <row r="370" spans="1:3" x14ac:dyDescent="0.25">
      <c r="A370" s="23" t="s">
        <v>491</v>
      </c>
      <c r="B370" s="7">
        <v>320</v>
      </c>
      <c r="C370" s="12">
        <v>300</v>
      </c>
    </row>
    <row r="371" spans="1:3" x14ac:dyDescent="0.25">
      <c r="A371" s="23" t="s">
        <v>492</v>
      </c>
      <c r="B371" s="7">
        <v>320</v>
      </c>
      <c r="C371" s="12">
        <v>300</v>
      </c>
    </row>
    <row r="372" spans="1:3" x14ac:dyDescent="0.25">
      <c r="A372" s="23" t="s">
        <v>493</v>
      </c>
      <c r="B372" s="7">
        <v>500</v>
      </c>
      <c r="C372" s="12">
        <v>550</v>
      </c>
    </row>
    <row r="373" spans="1:3" x14ac:dyDescent="0.25">
      <c r="A373" s="23" t="s">
        <v>494</v>
      </c>
      <c r="B373" s="7">
        <v>500</v>
      </c>
      <c r="C373" s="12">
        <v>550</v>
      </c>
    </row>
    <row r="374" spans="1:3" x14ac:dyDescent="0.25">
      <c r="A374" s="23" t="s">
        <v>495</v>
      </c>
      <c r="B374" s="7">
        <v>500</v>
      </c>
      <c r="C374" s="12">
        <v>320</v>
      </c>
    </row>
    <row r="375" spans="1:3" x14ac:dyDescent="0.25">
      <c r="A375" s="23" t="s">
        <v>116</v>
      </c>
      <c r="B375" s="7">
        <v>320</v>
      </c>
      <c r="C375" s="12">
        <v>300</v>
      </c>
    </row>
    <row r="376" spans="1:3" x14ac:dyDescent="0.25">
      <c r="A376" s="23" t="s">
        <v>496</v>
      </c>
      <c r="B376" s="7">
        <v>320</v>
      </c>
      <c r="C376" s="12">
        <v>500</v>
      </c>
    </row>
    <row r="377" spans="1:3" x14ac:dyDescent="0.25">
      <c r="A377" s="23" t="s">
        <v>497</v>
      </c>
      <c r="B377" s="7">
        <v>600</v>
      </c>
      <c r="C377" s="12">
        <v>660</v>
      </c>
    </row>
    <row r="378" spans="1:3" x14ac:dyDescent="0.25">
      <c r="A378" s="23" t="s">
        <v>498</v>
      </c>
      <c r="B378" s="7">
        <v>300</v>
      </c>
      <c r="C378" s="12">
        <v>320</v>
      </c>
    </row>
    <row r="379" spans="1:3" x14ac:dyDescent="0.25">
      <c r="A379" s="23" t="s">
        <v>499</v>
      </c>
      <c r="B379" s="7">
        <v>500</v>
      </c>
      <c r="C379" s="12">
        <v>550</v>
      </c>
    </row>
    <row r="380" spans="1:3" x14ac:dyDescent="0.25">
      <c r="A380" s="23" t="s">
        <v>500</v>
      </c>
      <c r="B380" s="7">
        <v>500</v>
      </c>
      <c r="C380" s="12">
        <v>550</v>
      </c>
    </row>
    <row r="381" spans="1:3" x14ac:dyDescent="0.25">
      <c r="A381" s="23" t="s">
        <v>501</v>
      </c>
      <c r="B381" s="7">
        <v>500</v>
      </c>
      <c r="C381" s="12">
        <v>550</v>
      </c>
    </row>
    <row r="382" spans="1:3" x14ac:dyDescent="0.25">
      <c r="A382" s="23" t="s">
        <v>502</v>
      </c>
      <c r="B382" s="7">
        <v>500</v>
      </c>
      <c r="C382" s="12">
        <v>550</v>
      </c>
    </row>
    <row r="383" spans="1:3" x14ac:dyDescent="0.25">
      <c r="A383" s="23" t="s">
        <v>503</v>
      </c>
      <c r="B383" s="7">
        <v>500</v>
      </c>
      <c r="C383" s="12">
        <v>550</v>
      </c>
    </row>
    <row r="384" spans="1:3" x14ac:dyDescent="0.25">
      <c r="A384" s="23" t="s">
        <v>504</v>
      </c>
      <c r="B384" s="7">
        <v>300</v>
      </c>
      <c r="C384" s="12">
        <v>320</v>
      </c>
    </row>
    <row r="385" spans="1:3" x14ac:dyDescent="0.25">
      <c r="A385" s="23" t="s">
        <v>505</v>
      </c>
      <c r="B385" s="7">
        <v>500</v>
      </c>
      <c r="C385" s="12">
        <v>550</v>
      </c>
    </row>
    <row r="386" spans="1:3" x14ac:dyDescent="0.25">
      <c r="A386" s="23" t="s">
        <v>506</v>
      </c>
      <c r="B386" s="7">
        <v>500</v>
      </c>
      <c r="C386" s="12">
        <v>550</v>
      </c>
    </row>
    <row r="387" spans="1:3" ht="14.4" x14ac:dyDescent="0.3">
      <c r="A387" s="25" t="s">
        <v>507</v>
      </c>
      <c r="B387" s="7">
        <v>500</v>
      </c>
      <c r="C387" s="12">
        <v>550</v>
      </c>
    </row>
    <row r="388" spans="1:3" x14ac:dyDescent="0.25">
      <c r="A388" s="23" t="s">
        <v>508</v>
      </c>
      <c r="B388" s="7">
        <v>500</v>
      </c>
      <c r="C388" s="12">
        <v>320</v>
      </c>
    </row>
    <row r="389" spans="1:3" x14ac:dyDescent="0.25">
      <c r="A389" s="23" t="s">
        <v>509</v>
      </c>
      <c r="B389" s="7">
        <v>500</v>
      </c>
      <c r="C389" s="12">
        <v>320</v>
      </c>
    </row>
    <row r="390" spans="1:3" x14ac:dyDescent="0.25">
      <c r="A390" s="23" t="s">
        <v>510</v>
      </c>
      <c r="B390" s="7">
        <v>500</v>
      </c>
      <c r="C390" s="12">
        <v>320</v>
      </c>
    </row>
    <row r="391" spans="1:3" x14ac:dyDescent="0.25">
      <c r="A391" s="23" t="s">
        <v>511</v>
      </c>
      <c r="B391" s="7">
        <v>500</v>
      </c>
      <c r="C391" s="12">
        <v>320</v>
      </c>
    </row>
    <row r="392" spans="1:3" x14ac:dyDescent="0.25">
      <c r="A392" s="23" t="s">
        <v>512</v>
      </c>
      <c r="B392" s="7">
        <v>500</v>
      </c>
      <c r="C392" s="12">
        <v>320</v>
      </c>
    </row>
    <row r="393" spans="1:3" x14ac:dyDescent="0.25">
      <c r="A393" s="23" t="s">
        <v>513</v>
      </c>
      <c r="B393" s="7">
        <v>500</v>
      </c>
      <c r="C393" s="12">
        <v>320</v>
      </c>
    </row>
    <row r="394" spans="1:3" x14ac:dyDescent="0.25">
      <c r="A394" s="23" t="s">
        <v>514</v>
      </c>
      <c r="B394" s="7">
        <v>500</v>
      </c>
      <c r="C394" s="12">
        <v>320</v>
      </c>
    </row>
    <row r="395" spans="1:3" x14ac:dyDescent="0.25">
      <c r="A395" s="23" t="s">
        <v>515</v>
      </c>
      <c r="B395" s="7">
        <v>500</v>
      </c>
      <c r="C395" s="12">
        <v>320</v>
      </c>
    </row>
    <row r="396" spans="1:3" x14ac:dyDescent="0.25">
      <c r="A396" s="23" t="s">
        <v>516</v>
      </c>
      <c r="B396" s="7">
        <v>500</v>
      </c>
      <c r="C396" s="12">
        <v>320</v>
      </c>
    </row>
    <row r="397" spans="1:3" x14ac:dyDescent="0.25">
      <c r="A397" s="23" t="s">
        <v>517</v>
      </c>
      <c r="B397" s="7">
        <v>500</v>
      </c>
      <c r="C397" s="12">
        <v>320</v>
      </c>
    </row>
    <row r="398" spans="1:3" x14ac:dyDescent="0.25">
      <c r="A398" s="23" t="s">
        <v>518</v>
      </c>
      <c r="B398" s="7">
        <v>500</v>
      </c>
      <c r="C398" s="12">
        <v>320</v>
      </c>
    </row>
    <row r="399" spans="1:3" x14ac:dyDescent="0.25">
      <c r="A399" s="23" t="s">
        <v>519</v>
      </c>
      <c r="B399" s="7">
        <v>500</v>
      </c>
      <c r="C399" s="12">
        <v>320</v>
      </c>
    </row>
    <row r="400" spans="1:3" x14ac:dyDescent="0.25">
      <c r="A400" s="23" t="s">
        <v>520</v>
      </c>
      <c r="B400" s="7">
        <v>500</v>
      </c>
      <c r="C400" s="12">
        <v>320</v>
      </c>
    </row>
    <row r="401" spans="1:3" x14ac:dyDescent="0.25">
      <c r="A401" s="23" t="s">
        <v>521</v>
      </c>
      <c r="B401" s="7">
        <v>500</v>
      </c>
      <c r="C401" s="12">
        <v>320</v>
      </c>
    </row>
    <row r="402" spans="1:3" x14ac:dyDescent="0.25">
      <c r="A402" s="23" t="s">
        <v>522</v>
      </c>
      <c r="B402" s="7">
        <v>300</v>
      </c>
      <c r="C402" s="12">
        <v>320</v>
      </c>
    </row>
    <row r="403" spans="1:3" x14ac:dyDescent="0.25">
      <c r="A403" s="23" t="s">
        <v>523</v>
      </c>
      <c r="B403" s="7">
        <v>300</v>
      </c>
      <c r="C403" s="12">
        <v>320</v>
      </c>
    </row>
    <row r="404" spans="1:3" x14ac:dyDescent="0.25">
      <c r="A404" s="23" t="s">
        <v>524</v>
      </c>
      <c r="B404" s="7">
        <v>300</v>
      </c>
      <c r="C404" s="12">
        <v>320</v>
      </c>
    </row>
    <row r="405" spans="1:3" x14ac:dyDescent="0.25">
      <c r="A405" s="23" t="s">
        <v>525</v>
      </c>
      <c r="B405" s="7">
        <v>300</v>
      </c>
      <c r="C405" s="12">
        <v>320</v>
      </c>
    </row>
    <row r="406" spans="1:3" x14ac:dyDescent="0.25">
      <c r="A406" s="23" t="s">
        <v>526</v>
      </c>
      <c r="B406" s="7">
        <v>300</v>
      </c>
      <c r="C406" s="12">
        <v>320</v>
      </c>
    </row>
    <row r="407" spans="1:3" x14ac:dyDescent="0.25">
      <c r="A407" s="23" t="s">
        <v>527</v>
      </c>
      <c r="B407" s="7">
        <v>300</v>
      </c>
      <c r="C407" s="12">
        <v>320</v>
      </c>
    </row>
    <row r="408" spans="1:3" x14ac:dyDescent="0.25">
      <c r="A408" s="22" t="s">
        <v>528</v>
      </c>
      <c r="B408" s="7">
        <v>300</v>
      </c>
      <c r="C408" s="12">
        <v>320</v>
      </c>
    </row>
    <row r="409" spans="1:3" x14ac:dyDescent="0.25">
      <c r="A409" s="22" t="s">
        <v>529</v>
      </c>
      <c r="B409" s="7">
        <v>300</v>
      </c>
      <c r="C409" s="12">
        <v>320</v>
      </c>
    </row>
    <row r="410" spans="1:3" x14ac:dyDescent="0.25">
      <c r="A410" s="22" t="s">
        <v>530</v>
      </c>
      <c r="B410" s="7">
        <v>300</v>
      </c>
      <c r="C410" s="12">
        <v>320</v>
      </c>
    </row>
    <row r="411" spans="1:3" x14ac:dyDescent="0.25">
      <c r="A411" s="22" t="s">
        <v>531</v>
      </c>
      <c r="B411" s="7">
        <v>300</v>
      </c>
      <c r="C411" s="12">
        <v>320</v>
      </c>
    </row>
    <row r="412" spans="1:3" x14ac:dyDescent="0.25">
      <c r="A412" s="22" t="s">
        <v>532</v>
      </c>
      <c r="B412" s="7">
        <v>300</v>
      </c>
      <c r="C412" s="12">
        <v>320</v>
      </c>
    </row>
    <row r="413" spans="1:3" x14ac:dyDescent="0.25">
      <c r="A413" s="22" t="s">
        <v>533</v>
      </c>
      <c r="B413" s="7">
        <v>300</v>
      </c>
      <c r="C413" s="12">
        <v>320</v>
      </c>
    </row>
    <row r="414" spans="1:3" x14ac:dyDescent="0.25">
      <c r="A414" s="22" t="s">
        <v>534</v>
      </c>
      <c r="B414" s="7">
        <v>300</v>
      </c>
      <c r="C414" s="12">
        <v>320</v>
      </c>
    </row>
    <row r="415" spans="1:3" x14ac:dyDescent="0.25">
      <c r="A415" s="22" t="s">
        <v>535</v>
      </c>
      <c r="B415" s="7">
        <v>300</v>
      </c>
      <c r="C415" s="12">
        <v>320</v>
      </c>
    </row>
    <row r="416" spans="1:3" x14ac:dyDescent="0.25">
      <c r="A416" s="22" t="s">
        <v>536</v>
      </c>
      <c r="B416" s="7">
        <v>300</v>
      </c>
      <c r="C416" s="12">
        <v>320</v>
      </c>
    </row>
    <row r="417" spans="1:3" x14ac:dyDescent="0.25">
      <c r="A417" s="22" t="s">
        <v>80</v>
      </c>
      <c r="B417" s="7">
        <v>300</v>
      </c>
      <c r="C417" s="12">
        <v>320</v>
      </c>
    </row>
    <row r="418" spans="1:3" x14ac:dyDescent="0.25">
      <c r="A418" s="22" t="s">
        <v>537</v>
      </c>
      <c r="B418" s="7">
        <v>300</v>
      </c>
      <c r="C418" s="12">
        <v>320</v>
      </c>
    </row>
    <row r="419" spans="1:3" x14ac:dyDescent="0.25">
      <c r="A419" s="22" t="s">
        <v>538</v>
      </c>
      <c r="B419" s="7">
        <v>500</v>
      </c>
      <c r="C419" s="12">
        <v>550</v>
      </c>
    </row>
    <row r="420" spans="1:3" x14ac:dyDescent="0.25">
      <c r="A420" s="22" t="s">
        <v>539</v>
      </c>
      <c r="B420" s="7">
        <v>300</v>
      </c>
      <c r="C420" s="12">
        <v>320</v>
      </c>
    </row>
    <row r="421" spans="1:3" x14ac:dyDescent="0.25">
      <c r="A421" s="22" t="s">
        <v>540</v>
      </c>
      <c r="B421" s="7">
        <v>500</v>
      </c>
      <c r="C421" s="12">
        <v>550</v>
      </c>
    </row>
    <row r="422" spans="1:3" x14ac:dyDescent="0.25">
      <c r="A422" s="22" t="s">
        <v>541</v>
      </c>
      <c r="B422" s="7">
        <v>500</v>
      </c>
      <c r="C422" s="12">
        <v>550</v>
      </c>
    </row>
    <row r="423" spans="1:3" x14ac:dyDescent="0.25">
      <c r="A423" s="22" t="s">
        <v>542</v>
      </c>
      <c r="B423" s="7">
        <v>500</v>
      </c>
      <c r="C423" s="12">
        <v>550</v>
      </c>
    </row>
    <row r="424" spans="1:3" x14ac:dyDescent="0.25">
      <c r="A424" s="22" t="s">
        <v>543</v>
      </c>
      <c r="B424" s="7">
        <v>500</v>
      </c>
      <c r="C424" s="12">
        <v>550</v>
      </c>
    </row>
    <row r="425" spans="1:3" x14ac:dyDescent="0.25">
      <c r="A425" s="22" t="s">
        <v>544</v>
      </c>
      <c r="B425" s="7">
        <v>500</v>
      </c>
      <c r="C425" s="12">
        <v>550</v>
      </c>
    </row>
    <row r="426" spans="1:3" x14ac:dyDescent="0.25">
      <c r="A426" s="22" t="s">
        <v>545</v>
      </c>
      <c r="B426" s="7">
        <v>500</v>
      </c>
      <c r="C426" s="12">
        <v>550</v>
      </c>
    </row>
    <row r="427" spans="1:3" x14ac:dyDescent="0.25">
      <c r="A427" s="22" t="s">
        <v>546</v>
      </c>
      <c r="B427" s="7">
        <v>500</v>
      </c>
      <c r="C427" s="12">
        <v>550</v>
      </c>
    </row>
    <row r="428" spans="1:3" x14ac:dyDescent="0.25">
      <c r="A428" s="22" t="s">
        <v>547</v>
      </c>
      <c r="B428" s="7">
        <v>600</v>
      </c>
      <c r="C428" s="12">
        <v>660</v>
      </c>
    </row>
    <row r="429" spans="1:3" x14ac:dyDescent="0.25">
      <c r="A429" s="22" t="s">
        <v>548</v>
      </c>
      <c r="B429" s="7">
        <v>600</v>
      </c>
      <c r="C429" s="12">
        <v>660</v>
      </c>
    </row>
    <row r="430" spans="1:3" x14ac:dyDescent="0.25">
      <c r="A430" s="22" t="s">
        <v>549</v>
      </c>
      <c r="B430" s="7">
        <v>600</v>
      </c>
      <c r="C430" s="12">
        <v>660</v>
      </c>
    </row>
    <row r="431" spans="1:3" x14ac:dyDescent="0.25">
      <c r="A431" s="23" t="s">
        <v>550</v>
      </c>
      <c r="B431" s="7">
        <v>600</v>
      </c>
      <c r="C431" s="12">
        <v>660</v>
      </c>
    </row>
    <row r="432" spans="1:3" x14ac:dyDescent="0.25">
      <c r="A432" s="22" t="s">
        <v>551</v>
      </c>
      <c r="B432" s="7">
        <v>500</v>
      </c>
      <c r="C432" s="12">
        <v>660</v>
      </c>
    </row>
    <row r="433" spans="1:3" x14ac:dyDescent="0.25">
      <c r="A433" s="22" t="s">
        <v>552</v>
      </c>
      <c r="B433" s="7">
        <v>600</v>
      </c>
      <c r="C433" s="12">
        <v>660</v>
      </c>
    </row>
    <row r="434" spans="1:3" x14ac:dyDescent="0.25">
      <c r="A434" s="22" t="s">
        <v>553</v>
      </c>
      <c r="B434" s="7">
        <v>300</v>
      </c>
      <c r="C434" s="12">
        <v>320</v>
      </c>
    </row>
    <row r="435" spans="1:3" x14ac:dyDescent="0.25">
      <c r="A435" s="22" t="s">
        <v>554</v>
      </c>
      <c r="B435" s="7">
        <v>600</v>
      </c>
      <c r="C435" s="12">
        <v>660</v>
      </c>
    </row>
    <row r="436" spans="1:3" x14ac:dyDescent="0.25">
      <c r="A436" s="22" t="s">
        <v>555</v>
      </c>
      <c r="B436" s="7">
        <v>600</v>
      </c>
      <c r="C436" s="12">
        <v>660</v>
      </c>
    </row>
    <row r="437" spans="1:3" x14ac:dyDescent="0.25">
      <c r="A437" s="22" t="s">
        <v>556</v>
      </c>
      <c r="B437" s="7">
        <v>320</v>
      </c>
      <c r="C437" s="12">
        <v>300</v>
      </c>
    </row>
    <row r="438" spans="1:3" x14ac:dyDescent="0.25">
      <c r="A438" s="22" t="s">
        <v>557</v>
      </c>
      <c r="B438" s="7">
        <v>125</v>
      </c>
      <c r="C438" s="12"/>
    </row>
    <row r="439" spans="1:3" x14ac:dyDescent="0.25">
      <c r="A439" s="22" t="s">
        <v>558</v>
      </c>
      <c r="B439" s="7">
        <v>125</v>
      </c>
      <c r="C439" s="12"/>
    </row>
    <row r="440" spans="1:3" x14ac:dyDescent="0.25">
      <c r="A440" s="22" t="s">
        <v>559</v>
      </c>
      <c r="B440" s="7">
        <v>125</v>
      </c>
      <c r="C440" s="12"/>
    </row>
    <row r="441" spans="1:3" x14ac:dyDescent="0.25">
      <c r="A441" s="22" t="s">
        <v>560</v>
      </c>
      <c r="B441" s="7">
        <v>320</v>
      </c>
      <c r="C441" s="12">
        <v>300</v>
      </c>
    </row>
    <row r="442" spans="1:3" x14ac:dyDescent="0.25">
      <c r="A442" s="22" t="s">
        <v>561</v>
      </c>
      <c r="B442" s="7">
        <v>320</v>
      </c>
      <c r="C442" s="12">
        <v>300</v>
      </c>
    </row>
    <row r="443" spans="1:3" x14ac:dyDescent="0.25">
      <c r="A443" s="22" t="s">
        <v>562</v>
      </c>
      <c r="B443" s="7">
        <v>600</v>
      </c>
      <c r="C443" s="12">
        <v>660</v>
      </c>
    </row>
    <row r="444" spans="1:3" x14ac:dyDescent="0.25">
      <c r="A444" s="22" t="s">
        <v>563</v>
      </c>
      <c r="B444" s="7">
        <v>500</v>
      </c>
      <c r="C444" s="12">
        <v>550</v>
      </c>
    </row>
    <row r="445" spans="1:3" x14ac:dyDescent="0.25">
      <c r="A445" s="22" t="s">
        <v>564</v>
      </c>
      <c r="B445" s="7">
        <v>600</v>
      </c>
      <c r="C445" s="12">
        <v>660</v>
      </c>
    </row>
    <row r="446" spans="1:3" x14ac:dyDescent="0.25">
      <c r="A446" s="22" t="s">
        <v>565</v>
      </c>
      <c r="B446" s="7">
        <v>600</v>
      </c>
      <c r="C446" s="12">
        <v>660</v>
      </c>
    </row>
    <row r="447" spans="1:3" x14ac:dyDescent="0.25">
      <c r="A447" s="22" t="s">
        <v>566</v>
      </c>
      <c r="B447" s="7">
        <v>600</v>
      </c>
      <c r="C447" s="12">
        <v>660</v>
      </c>
    </row>
    <row r="448" spans="1:3" x14ac:dyDescent="0.25">
      <c r="A448" s="22" t="s">
        <v>567</v>
      </c>
      <c r="B448" s="7">
        <v>600</v>
      </c>
      <c r="C448" s="12">
        <v>660</v>
      </c>
    </row>
    <row r="449" spans="1:3" x14ac:dyDescent="0.25">
      <c r="A449" s="22" t="s">
        <v>568</v>
      </c>
      <c r="B449" s="7">
        <v>600</v>
      </c>
      <c r="C449" s="12">
        <v>660</v>
      </c>
    </row>
    <row r="450" spans="1:3" x14ac:dyDescent="0.25">
      <c r="A450" s="22" t="s">
        <v>569</v>
      </c>
      <c r="B450" s="7">
        <v>600</v>
      </c>
      <c r="C450" s="12">
        <v>660</v>
      </c>
    </row>
    <row r="451" spans="1:3" x14ac:dyDescent="0.25">
      <c r="A451" s="22" t="s">
        <v>570</v>
      </c>
      <c r="B451" s="7">
        <v>600</v>
      </c>
      <c r="C451" s="12">
        <v>660</v>
      </c>
    </row>
    <row r="452" spans="1:3" ht="14.4" x14ac:dyDescent="0.3">
      <c r="A452" s="30" t="s">
        <v>571</v>
      </c>
      <c r="B452" s="7">
        <v>600</v>
      </c>
      <c r="C452" s="12">
        <v>660</v>
      </c>
    </row>
    <row r="453" spans="1:3" x14ac:dyDescent="0.25">
      <c r="A453" s="22" t="s">
        <v>572</v>
      </c>
      <c r="B453" s="7" t="s">
        <v>114</v>
      </c>
      <c r="C453" s="12" t="s">
        <v>113</v>
      </c>
    </row>
    <row r="454" spans="1:3" x14ac:dyDescent="0.25">
      <c r="A454" s="22" t="s">
        <v>573</v>
      </c>
      <c r="B454" s="7" t="s">
        <v>114</v>
      </c>
      <c r="C454" s="12" t="s">
        <v>113</v>
      </c>
    </row>
    <row r="455" spans="1:3" x14ac:dyDescent="0.25">
      <c r="A455" s="22" t="s">
        <v>574</v>
      </c>
      <c r="B455" s="7" t="s">
        <v>114</v>
      </c>
      <c r="C455" s="12" t="s">
        <v>113</v>
      </c>
    </row>
    <row r="456" spans="1:3" x14ac:dyDescent="0.25">
      <c r="A456" s="22" t="s">
        <v>575</v>
      </c>
      <c r="B456" s="7" t="s">
        <v>114</v>
      </c>
      <c r="C456" s="12" t="s">
        <v>113</v>
      </c>
    </row>
    <row r="457" spans="1:3" x14ac:dyDescent="0.25">
      <c r="A457" s="22" t="s">
        <v>576</v>
      </c>
      <c r="B457" s="7" t="s">
        <v>114</v>
      </c>
      <c r="C457" s="12" t="s">
        <v>113</v>
      </c>
    </row>
    <row r="458" spans="1:3" x14ac:dyDescent="0.25">
      <c r="A458" s="22" t="s">
        <v>577</v>
      </c>
      <c r="B458" s="7" t="s">
        <v>114</v>
      </c>
      <c r="C458" s="12" t="s">
        <v>113</v>
      </c>
    </row>
    <row r="459" spans="1:3" x14ac:dyDescent="0.25">
      <c r="A459" s="22" t="s">
        <v>578</v>
      </c>
      <c r="B459" s="7" t="s">
        <v>114</v>
      </c>
      <c r="C459" s="12" t="s">
        <v>113</v>
      </c>
    </row>
    <row r="460" spans="1:3" x14ac:dyDescent="0.25">
      <c r="A460" s="22" t="s">
        <v>579</v>
      </c>
      <c r="B460" s="7" t="s">
        <v>114</v>
      </c>
      <c r="C460" s="12" t="s">
        <v>113</v>
      </c>
    </row>
    <row r="461" spans="1:3" x14ac:dyDescent="0.25">
      <c r="A461" s="22" t="s">
        <v>580</v>
      </c>
      <c r="B461" s="7" t="s">
        <v>114</v>
      </c>
      <c r="C461" s="12" t="s">
        <v>113</v>
      </c>
    </row>
    <row r="462" spans="1:3" x14ac:dyDescent="0.25">
      <c r="A462" s="22" t="s">
        <v>581</v>
      </c>
      <c r="B462" s="7" t="s">
        <v>114</v>
      </c>
      <c r="C462" s="12" t="s">
        <v>113</v>
      </c>
    </row>
    <row r="463" spans="1:3" x14ac:dyDescent="0.25">
      <c r="A463" s="22" t="s">
        <v>582</v>
      </c>
      <c r="B463" s="7" t="s">
        <v>114</v>
      </c>
      <c r="C463" s="12" t="s">
        <v>113</v>
      </c>
    </row>
    <row r="464" spans="1:3" x14ac:dyDescent="0.25">
      <c r="A464" s="22" t="s">
        <v>583</v>
      </c>
      <c r="B464" s="7" t="s">
        <v>114</v>
      </c>
      <c r="C464" s="12" t="s">
        <v>113</v>
      </c>
    </row>
    <row r="465" spans="1:3" x14ac:dyDescent="0.25">
      <c r="A465" s="22" t="s">
        <v>584</v>
      </c>
      <c r="B465" s="7">
        <v>600</v>
      </c>
      <c r="C465" s="12">
        <v>660</v>
      </c>
    </row>
    <row r="466" spans="1:3" x14ac:dyDescent="0.25">
      <c r="A466" s="22" t="s">
        <v>585</v>
      </c>
      <c r="B466" s="7">
        <v>600</v>
      </c>
      <c r="C466" s="12">
        <v>660</v>
      </c>
    </row>
    <row r="467" spans="1:3" x14ac:dyDescent="0.25">
      <c r="A467" s="22" t="s">
        <v>586</v>
      </c>
      <c r="B467" s="7">
        <v>125</v>
      </c>
      <c r="C467" s="12"/>
    </row>
    <row r="468" spans="1:3" x14ac:dyDescent="0.25">
      <c r="A468" s="22" t="s">
        <v>587</v>
      </c>
      <c r="B468" s="7">
        <v>320</v>
      </c>
      <c r="C468" s="12">
        <v>300</v>
      </c>
    </row>
    <row r="469" spans="1:3" x14ac:dyDescent="0.25">
      <c r="A469" s="22" t="s">
        <v>588</v>
      </c>
      <c r="B469" s="7">
        <v>320</v>
      </c>
      <c r="C469" s="12">
        <v>300</v>
      </c>
    </row>
    <row r="470" spans="1:3" x14ac:dyDescent="0.25">
      <c r="A470" s="22" t="s">
        <v>589</v>
      </c>
      <c r="B470" s="7">
        <v>320</v>
      </c>
      <c r="C470" s="12">
        <v>300</v>
      </c>
    </row>
    <row r="471" spans="1:3" x14ac:dyDescent="0.25">
      <c r="A471" s="22" t="s">
        <v>590</v>
      </c>
      <c r="B471" s="7">
        <v>320</v>
      </c>
      <c r="C471" s="12">
        <v>300</v>
      </c>
    </row>
  </sheetData>
  <phoneticPr fontId="2" type="noConversion"/>
  <dataValidations count="1">
    <dataValidation type="list" allowBlank="1" showInputMessage="1" showErrorMessage="1" sqref="B2:C471">
      <formula1>"125,new100,old100,660,600,550,500,320,300"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2019-07-24T14:10:22Z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5bbeb9-6e1c-4ad3-8d2d-c2451bb5b595_Enabled">
    <vt:lpwstr>True</vt:lpwstr>
  </property>
  <property fmtid="{D5CDD505-2E9C-101B-9397-08002B2CF9AE}" pid="3" name="MSIP_Label_265bbeb9-6e1c-4ad3-8d2d-c2451bb5b595_SiteId">
    <vt:lpwstr>10a639b6-59e8-459f-b873-5b0257cfebe4</vt:lpwstr>
  </property>
  <property fmtid="{D5CDD505-2E9C-101B-9397-08002B2CF9AE}" pid="4" name="MSIP_Label_265bbeb9-6e1c-4ad3-8d2d-c2451bb5b595_Owner">
    <vt:lpwstr>zhanghj1@arconic.com</vt:lpwstr>
  </property>
  <property fmtid="{D5CDD505-2E9C-101B-9397-08002B2CF9AE}" pid="5" name="MSIP_Label_265bbeb9-6e1c-4ad3-8d2d-c2451bb5b595_SetDate">
    <vt:lpwstr>2019-07-12T01:56:38.2391885Z</vt:lpwstr>
  </property>
  <property fmtid="{D5CDD505-2E9C-101B-9397-08002B2CF9AE}" pid="6" name="MSIP_Label_265bbeb9-6e1c-4ad3-8d2d-c2451bb5b595_Name">
    <vt:lpwstr>General</vt:lpwstr>
  </property>
  <property fmtid="{D5CDD505-2E9C-101B-9397-08002B2CF9AE}" pid="7" name="MSIP_Label_265bbeb9-6e1c-4ad3-8d2d-c2451bb5b595_Application">
    <vt:lpwstr>Microsoft Azure Information Protection</vt:lpwstr>
  </property>
  <property fmtid="{D5CDD505-2E9C-101B-9397-08002B2CF9AE}" pid="8" name="MSIP_Label_265bbeb9-6e1c-4ad3-8d2d-c2451bb5b595_Extended_MSFT_Method">
    <vt:lpwstr>Manual</vt:lpwstr>
  </property>
  <property fmtid="{D5CDD505-2E9C-101B-9397-08002B2CF9AE}" pid="9" name="Sensitivity">
    <vt:lpwstr>General</vt:lpwstr>
  </property>
</Properties>
</file>