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qianrao\Desktop\报价\"/>
    </mc:Choice>
  </mc:AlternateContent>
  <xr:revisionPtr revIDLastSave="0" documentId="13_ncr:1_{4596DCDF-E0D7-4508-85F6-33E0DCC09204}" xr6:coauthVersionLast="40" xr6:coauthVersionMax="40" xr10:uidLastSave="{00000000-0000-0000-0000-000000000000}"/>
  <bookViews>
    <workbookView xWindow="0" yWindow="0" windowWidth="28080" windowHeight="12780" xr2:uid="{00000000-000D-0000-FFFF-FFFF00000000}"/>
  </bookViews>
  <sheets>
    <sheet name="1.报考志愿英国学校" sheetId="13" r:id="rId1"/>
    <sheet name="2.固定资源" sheetId="14" r:id="rId2"/>
  </sheets>
  <calcPr calcId="181029" concurrentCalc="0"/>
</workbook>
</file>

<file path=xl/calcChain.xml><?xml version="1.0" encoding="utf-8"?>
<calcChain xmlns="http://schemas.openxmlformats.org/spreadsheetml/2006/main">
  <c r="G5" i="13" l="1"/>
  <c r="G6" i="13"/>
  <c r="G7" i="13"/>
  <c r="G8" i="13"/>
  <c r="G9" i="13"/>
  <c r="G10" i="13"/>
  <c r="C11" i="13"/>
  <c r="G15" i="13"/>
  <c r="G16" i="13"/>
  <c r="G17" i="13"/>
  <c r="G18" i="13"/>
  <c r="G19" i="13"/>
  <c r="G20" i="13"/>
  <c r="C21" i="13"/>
  <c r="C22" i="13"/>
  <c r="C23" i="13"/>
  <c r="F5" i="14"/>
  <c r="B6" i="14"/>
  <c r="B7" i="14"/>
</calcChain>
</file>

<file path=xl/sharedStrings.xml><?xml version="1.0" encoding="utf-8"?>
<sst xmlns="http://schemas.openxmlformats.org/spreadsheetml/2006/main" count="124" uniqueCount="47">
  <si>
    <t>联系人：吴松
电话：18012006445</t>
  </si>
  <si>
    <t>QQ：1962968362
微信：15852158304</t>
  </si>
  <si>
    <t>项目组成</t>
  </si>
  <si>
    <t>项目内容</t>
  </si>
  <si>
    <t>数量</t>
  </si>
  <si>
    <t>单价（元）</t>
  </si>
  <si>
    <t>单位</t>
  </si>
  <si>
    <t>总计（元）</t>
  </si>
  <si>
    <t>套</t>
  </si>
  <si>
    <t>费用合计</t>
  </si>
  <si>
    <t>登陆</t>
  </si>
  <si>
    <t>网站费用统计</t>
  </si>
  <si>
    <t>含税价（3%）</t>
  </si>
  <si>
    <t>固定资源部分</t>
  </si>
  <si>
    <t>阿里云云服务器
(付费至阿里云平台)</t>
  </si>
  <si>
    <t>计算网络增强型 sn1ne云服务器，4核8g5M固定带宽</t>
    <phoneticPr fontId="11" type="noConversion"/>
  </si>
  <si>
    <t>个/年</t>
  </si>
  <si>
    <t>网站费用合计</t>
  </si>
  <si>
    <t>1、阿里云空间需付费到阿里云平台，可以根据要求更改配置；
2、如阿里云服务器实际价格更改则根据更改价格更新报价；</t>
  </si>
  <si>
    <t>项目内容</t>
    <phoneticPr fontId="11" type="noConversion"/>
  </si>
  <si>
    <t>域名</t>
  </si>
  <si>
    <t>com域名，注册</t>
  </si>
  <si>
    <t>个</t>
  </si>
  <si>
    <t>用户管理</t>
    <phoneticPr fontId="11" type="noConversion"/>
  </si>
  <si>
    <t>套</t>
    <phoneticPr fontId="11" type="noConversion"/>
  </si>
  <si>
    <t>用户列表及用户资料信息，编辑，搜索，导出，筛选</t>
    <phoneticPr fontId="11" type="noConversion"/>
  </si>
  <si>
    <t>报考志愿管理</t>
    <phoneticPr fontId="11" type="noConversion"/>
  </si>
  <si>
    <t>首页</t>
    <phoneticPr fontId="11" type="noConversion"/>
  </si>
  <si>
    <t>个人中心</t>
    <phoneticPr fontId="11" type="noConversion"/>
  </si>
  <si>
    <t>考官管理</t>
    <phoneticPr fontId="11" type="noConversion"/>
  </si>
  <si>
    <t>学生申请免试列表，状态，批准，导出</t>
    <phoneticPr fontId="11" type="noConversion"/>
  </si>
  <si>
    <t>报考志愿列表，志愿信息，编辑，搜索，导出，筛选</t>
    <phoneticPr fontId="11" type="noConversion"/>
  </si>
  <si>
    <t>预约老师考试官（填写学生的信息）（时间地点什么时候报到)</t>
    <phoneticPr fontId="11" type="noConversion"/>
  </si>
  <si>
    <t>套</t>
    <phoneticPr fontId="11" type="noConversion"/>
  </si>
  <si>
    <t>答题内容列表（单选题，多选题）提交是否符合条件</t>
    <phoneticPr fontId="11" type="noConversion"/>
  </si>
  <si>
    <t>个人资料修改编辑(用户昵称，学号，性别，用户年级，所在地区，所在学校，个性签名，更换手机号)</t>
    <phoneticPr fontId="11" type="noConversion"/>
  </si>
  <si>
    <t>面见</t>
    <phoneticPr fontId="11" type="noConversion"/>
  </si>
  <si>
    <t>通过笔试，约考官见面，选在时间，提交</t>
    <phoneticPr fontId="11" type="noConversion"/>
  </si>
  <si>
    <t>1、该报价为预估费用，后期会根据具体要求更新报价并提供正式服务合同；
2、报价不包含正版图片等采购费用；
3、客户可根据实际情况增减所需功能和产品；
5、制作周期：5周；</t>
    <phoneticPr fontId="11" type="noConversion"/>
  </si>
  <si>
    <t>注册申请列表，状态（审核，已审核）,拒绝，审核通过（短信提醒）</t>
    <phoneticPr fontId="11" type="noConversion"/>
  </si>
  <si>
    <t>角色员添加（添加账号）</t>
    <phoneticPr fontId="11" type="noConversion"/>
  </si>
  <si>
    <t>前段开发</t>
    <phoneticPr fontId="11" type="noConversion"/>
  </si>
  <si>
    <t>后端开发</t>
    <phoneticPr fontId="11" type="noConversion"/>
  </si>
  <si>
    <t>登录，注销，修改密码、忘记密码</t>
    <phoneticPr fontId="11" type="noConversion"/>
  </si>
  <si>
    <t>登录</t>
    <phoneticPr fontId="11" type="noConversion"/>
  </si>
  <si>
    <t>立即注册、 手机号注册验证、手机号登录、找回密码</t>
    <phoneticPr fontId="11" type="noConversion"/>
  </si>
  <si>
    <t>修改密码（原始登陆密码，登录密码，确认密码）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</si>
</sst>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#,##0_);[Red]\(#,##0\)"/>
  </numFmts>
  <fonts count="12" x14ac:knownFonts="1">
    <font>
      <sz val="11"/>
      <color theme="1"/>
      <name val="宋体"/>
      <charset val="134"/>
      <scheme val="minor"/>
    </font>
    <font>
      <sz val="10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0"/>
      <color rgb="FF232323"/>
      <name val="微软雅黑"/>
      <family val="2"/>
      <charset val="134"/>
    </font>
    <font>
      <b/>
      <sz val="10"/>
      <color rgb="FF011D2F"/>
      <name val="微软雅黑"/>
      <family val="2"/>
      <charset val="134"/>
    </font>
    <font>
      <sz val="10"/>
      <color rgb="FF011D2F"/>
      <name val="微软雅黑"/>
      <family val="2"/>
      <charset val="134"/>
    </font>
    <font>
      <sz val="10"/>
      <color rgb="FF232323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7640003662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1" fillId="2" borderId="1" xfId="2" applyFont="1" applyFill="1" applyBorder="1" applyAlignment="1">
      <alignment vertical="center" wrapText="1"/>
    </xf>
    <xf numFmtId="176" fontId="3" fillId="0" borderId="4" xfId="0" applyNumberFormat="1" applyFont="1" applyBorder="1" applyAlignment="1">
      <alignment horizontal="center" vertical="center" wrapText="1" readingOrder="1"/>
    </xf>
    <xf numFmtId="176" fontId="4" fillId="0" borderId="4" xfId="0" applyNumberFormat="1" applyFont="1" applyBorder="1" applyAlignment="1">
      <alignment horizontal="center" vertical="center" wrapText="1" readingOrder="1"/>
    </xf>
    <xf numFmtId="0" fontId="0" fillId="0" borderId="0" xfId="0" applyFont="1"/>
    <xf numFmtId="176" fontId="5" fillId="4" borderId="4" xfId="0" applyNumberFormat="1" applyFont="1" applyFill="1" applyBorder="1" applyAlignment="1">
      <alignment horizontal="center" vertical="center" wrapText="1" readingOrder="1"/>
    </xf>
    <xf numFmtId="177" fontId="3" fillId="0" borderId="4" xfId="0" applyNumberFormat="1" applyFont="1" applyBorder="1" applyAlignment="1">
      <alignment horizontal="center" vertical="center" wrapText="1" readingOrder="1"/>
    </xf>
    <xf numFmtId="177" fontId="4" fillId="0" borderId="4" xfId="0" applyNumberFormat="1" applyFont="1" applyBorder="1" applyAlignment="1">
      <alignment horizontal="center" vertical="center" wrapText="1" readingOrder="1"/>
    </xf>
    <xf numFmtId="177" fontId="6" fillId="0" borderId="4" xfId="0" applyNumberFormat="1" applyFont="1" applyBorder="1" applyAlignment="1">
      <alignment horizontal="center" vertical="center" wrapText="1" readingOrder="1"/>
    </xf>
    <xf numFmtId="176" fontId="6" fillId="0" borderId="4" xfId="0" applyNumberFormat="1" applyFont="1" applyBorder="1" applyAlignment="1">
      <alignment horizontal="center" vertical="center" wrapText="1" readingOrder="1"/>
    </xf>
    <xf numFmtId="0" fontId="5" fillId="0" borderId="4" xfId="0" applyNumberFormat="1" applyFont="1" applyBorder="1" applyAlignment="1">
      <alignment horizontal="center" vertical="center" wrapText="1" readingOrder="1"/>
    </xf>
    <xf numFmtId="177" fontId="5" fillId="4" borderId="4" xfId="0" applyNumberFormat="1" applyFont="1" applyFill="1" applyBorder="1" applyAlignment="1">
      <alignment horizontal="center" vertical="center" wrapText="1" readingOrder="1"/>
    </xf>
    <xf numFmtId="176" fontId="6" fillId="0" borderId="5" xfId="0" applyNumberFormat="1" applyFont="1" applyBorder="1" applyAlignment="1">
      <alignment horizontal="center" vertical="center" wrapText="1" readingOrder="1"/>
    </xf>
    <xf numFmtId="177" fontId="7" fillId="0" borderId="4" xfId="0" applyNumberFormat="1" applyFont="1" applyFill="1" applyBorder="1" applyAlignment="1">
      <alignment horizontal="center" vertical="center" wrapText="1" readingOrder="1"/>
    </xf>
    <xf numFmtId="176" fontId="7" fillId="0" borderId="5" xfId="0" applyNumberFormat="1" applyFont="1" applyFill="1" applyBorder="1" applyAlignment="1">
      <alignment horizontal="center" vertical="center" wrapText="1" readingOrder="1"/>
    </xf>
    <xf numFmtId="176" fontId="7" fillId="0" borderId="4" xfId="0" applyNumberFormat="1" applyFont="1" applyFill="1" applyBorder="1" applyAlignment="1">
      <alignment horizontal="center" vertical="center" wrapText="1" readingOrder="1"/>
    </xf>
    <xf numFmtId="177" fontId="1" fillId="3" borderId="1" xfId="0" applyNumberFormat="1" applyFont="1" applyFill="1" applyBorder="1" applyAlignment="1">
      <alignment horizontal="center" vertical="center" wrapText="1"/>
    </xf>
    <xf numFmtId="0" fontId="10" fillId="0" borderId="0" xfId="2"/>
    <xf numFmtId="177" fontId="3" fillId="0" borderId="4" xfId="2" applyNumberFormat="1" applyFont="1" applyBorder="1" applyAlignment="1">
      <alignment horizontal="center" vertical="center" wrapText="1" readingOrder="1"/>
    </xf>
    <xf numFmtId="176" fontId="3" fillId="0" borderId="4" xfId="2" applyNumberFormat="1" applyFont="1" applyBorder="1" applyAlignment="1">
      <alignment horizontal="center" vertical="center" wrapText="1" readingOrder="1"/>
    </xf>
    <xf numFmtId="177" fontId="4" fillId="0" borderId="4" xfId="2" applyNumberFormat="1" applyFont="1" applyBorder="1" applyAlignment="1">
      <alignment horizontal="center" vertical="center" wrapText="1" readingOrder="1"/>
    </xf>
    <xf numFmtId="177" fontId="5" fillId="0" borderId="5" xfId="2" applyNumberFormat="1" applyFont="1" applyBorder="1" applyAlignment="1">
      <alignment horizontal="center" vertical="center" wrapText="1" readingOrder="1"/>
    </xf>
    <xf numFmtId="177" fontId="5" fillId="0" borderId="4" xfId="2" applyNumberFormat="1" applyFont="1" applyBorder="1" applyAlignment="1">
      <alignment horizontal="center" vertical="center" wrapText="1" readingOrder="1"/>
    </xf>
    <xf numFmtId="176" fontId="6" fillId="0" borderId="4" xfId="2" applyNumberFormat="1" applyFont="1" applyBorder="1" applyAlignment="1">
      <alignment horizontal="center" vertical="center" wrapText="1" readingOrder="1"/>
    </xf>
    <xf numFmtId="177" fontId="5" fillId="0" borderId="1" xfId="2" applyNumberFormat="1" applyFont="1" applyBorder="1" applyAlignment="1">
      <alignment horizontal="center" vertical="center" wrapText="1" readingOrder="1"/>
    </xf>
    <xf numFmtId="178" fontId="5" fillId="0" borderId="4" xfId="2" applyNumberFormat="1" applyFont="1" applyBorder="1" applyAlignment="1">
      <alignment horizontal="center" vertical="center" wrapText="1" readingOrder="1"/>
    </xf>
    <xf numFmtId="177" fontId="5" fillId="5" borderId="4" xfId="2" applyNumberFormat="1" applyFont="1" applyFill="1" applyBorder="1" applyAlignment="1">
      <alignment horizontal="center" vertical="center" wrapText="1" readingOrder="1"/>
    </xf>
    <xf numFmtId="177" fontId="1" fillId="3" borderId="1" xfId="2" applyNumberFormat="1" applyFont="1" applyFill="1" applyBorder="1" applyAlignment="1">
      <alignment horizontal="center" vertical="center" wrapText="1"/>
    </xf>
    <xf numFmtId="178" fontId="5" fillId="0" borderId="4" xfId="0" applyNumberFormat="1" applyFont="1" applyBorder="1" applyAlignment="1">
      <alignment horizontal="center" vertical="center" wrapText="1" readingOrder="1"/>
    </xf>
    <xf numFmtId="178" fontId="7" fillId="0" borderId="4" xfId="0" applyNumberFormat="1" applyFont="1" applyFill="1" applyBorder="1" applyAlignment="1">
      <alignment horizontal="center" vertical="center" wrapText="1" readingOrder="1"/>
    </xf>
    <xf numFmtId="177" fontId="6" fillId="0" borderId="5" xfId="0" applyNumberFormat="1" applyFont="1" applyBorder="1" applyAlignment="1">
      <alignment horizontal="center" vertical="center" wrapText="1" readingOrder="1"/>
    </xf>
    <xf numFmtId="177" fontId="7" fillId="0" borderId="5" xfId="0" applyNumberFormat="1" applyFont="1" applyFill="1" applyBorder="1" applyAlignment="1">
      <alignment horizontal="center" vertical="center" wrapText="1" readingOrder="1"/>
    </xf>
    <xf numFmtId="177" fontId="7" fillId="0" borderId="6" xfId="0" applyNumberFormat="1" applyFont="1" applyFill="1" applyBorder="1" applyAlignment="1">
      <alignment horizontal="center" vertical="center" wrapText="1" readingOrder="1"/>
    </xf>
    <xf numFmtId="177" fontId="6" fillId="0" borderId="5" xfId="2" applyNumberFormat="1" applyFont="1" applyBorder="1" applyAlignment="1">
      <alignment horizontal="center" vertical="center" wrapText="1" readingOrder="1"/>
    </xf>
    <xf numFmtId="177" fontId="6" fillId="0" borderId="1" xfId="2" applyNumberFormat="1" applyFont="1" applyBorder="1" applyAlignment="1">
      <alignment horizontal="center" vertical="center" wrapText="1" readingOrder="1"/>
    </xf>
    <xf numFmtId="0" fontId="1" fillId="2" borderId="2" xfId="2" applyFont="1" applyFill="1" applyBorder="1" applyAlignment="1">
      <alignment horizontal="right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177" fontId="6" fillId="0" borderId="5" xfId="0" applyNumberFormat="1" applyFont="1" applyBorder="1" applyAlignment="1">
      <alignment horizontal="center" vertical="center" wrapText="1" readingOrder="1"/>
    </xf>
    <xf numFmtId="177" fontId="6" fillId="0" borderId="6" xfId="0" applyNumberFormat="1" applyFont="1" applyBorder="1" applyAlignment="1">
      <alignment horizontal="center" vertical="center" wrapText="1" readingOrder="1"/>
    </xf>
    <xf numFmtId="177" fontId="7" fillId="0" borderId="5" xfId="0" applyNumberFormat="1" applyFont="1" applyFill="1" applyBorder="1" applyAlignment="1">
      <alignment horizontal="center" vertical="center" wrapText="1" readingOrder="1"/>
    </xf>
    <xf numFmtId="177" fontId="7" fillId="0" borderId="6" xfId="0" applyNumberFormat="1" applyFont="1" applyFill="1" applyBorder="1" applyAlignment="1">
      <alignment horizontal="center" vertical="center" wrapText="1" readingOrder="1"/>
    </xf>
    <xf numFmtId="176" fontId="4" fillId="4" borderId="1" xfId="0" applyNumberFormat="1" applyFont="1" applyFill="1" applyBorder="1" applyAlignment="1">
      <alignment horizontal="center" vertical="center" wrapText="1" readingOrder="1"/>
    </xf>
    <xf numFmtId="176" fontId="4" fillId="4" borderId="2" xfId="0" applyNumberFormat="1" applyFont="1" applyFill="1" applyBorder="1" applyAlignment="1">
      <alignment horizontal="center" vertical="center" wrapText="1" readingOrder="1"/>
    </xf>
    <xf numFmtId="176" fontId="4" fillId="4" borderId="3" xfId="0" applyNumberFormat="1" applyFont="1" applyFill="1" applyBorder="1" applyAlignment="1">
      <alignment horizontal="center" vertical="center" wrapText="1" readingOrder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/>
    </xf>
    <xf numFmtId="176" fontId="8" fillId="2" borderId="3" xfId="0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177" fontId="2" fillId="3" borderId="1" xfId="2" applyNumberFormat="1" applyFont="1" applyFill="1" applyBorder="1" applyAlignment="1">
      <alignment horizontal="center" vertical="center" wrapText="1"/>
    </xf>
    <xf numFmtId="177" fontId="2" fillId="3" borderId="2" xfId="2" applyNumberFormat="1" applyFont="1" applyFill="1" applyBorder="1" applyAlignment="1">
      <alignment horizontal="center" vertical="center" wrapText="1"/>
    </xf>
    <xf numFmtId="177" fontId="2" fillId="3" borderId="3" xfId="2" applyNumberFormat="1" applyFont="1" applyFill="1" applyBorder="1" applyAlignment="1">
      <alignment horizontal="center" vertical="center" wrapText="1"/>
    </xf>
    <xf numFmtId="177" fontId="4" fillId="5" borderId="1" xfId="2" applyNumberFormat="1" applyFont="1" applyFill="1" applyBorder="1" applyAlignment="1">
      <alignment horizontal="center" vertical="center" wrapText="1" readingOrder="1"/>
    </xf>
    <xf numFmtId="177" fontId="4" fillId="5" borderId="2" xfId="2" applyNumberFormat="1" applyFont="1" applyFill="1" applyBorder="1" applyAlignment="1">
      <alignment horizontal="center" vertical="center" wrapText="1" readingOrder="1"/>
    </xf>
    <xf numFmtId="177" fontId="4" fillId="5" borderId="3" xfId="2" applyNumberFormat="1" applyFont="1" applyFill="1" applyBorder="1" applyAlignment="1">
      <alignment horizontal="center" vertical="center" wrapText="1" readingOrder="1"/>
    </xf>
    <xf numFmtId="177" fontId="8" fillId="2" borderId="2" xfId="2" applyNumberFormat="1" applyFont="1" applyFill="1" applyBorder="1" applyAlignment="1">
      <alignment horizontal="center" vertical="center"/>
    </xf>
    <xf numFmtId="177" fontId="8" fillId="2" borderId="3" xfId="2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 xr:uid="{00000000-0005-0000-0000-000033000000}"/>
    <cellStyle name="常规 2 2" xfId="2" xr:uid="{00000000-0005-0000-0000-00002D000000}"/>
    <cellStyle name="常规 2 2 2" xfId="1" xr:uid="{00000000-0005-0000-0000-00002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171450</xdr:rowOff>
    </xdr:from>
    <xdr:to>
      <xdr:col>1</xdr:col>
      <xdr:colOff>962025</xdr:colOff>
      <xdr:row>1</xdr:row>
      <xdr:rowOff>527005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342900"/>
          <a:ext cx="742950" cy="354965"/>
        </a:xfrm>
        <a:prstGeom prst="rect">
          <a:avLst/>
        </a:prstGeom>
      </xdr:spPr>
    </xdr:pic>
    <xdr:clientData/>
  </xdr:twoCellAnchor>
  <xdr:oneCellAnchor>
    <xdr:from>
      <xdr:col>1</xdr:col>
      <xdr:colOff>219075</xdr:colOff>
      <xdr:row>1</xdr:row>
      <xdr:rowOff>171450</xdr:rowOff>
    </xdr:from>
    <xdr:ext cx="742950" cy="355555"/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342900"/>
          <a:ext cx="742950" cy="3549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171450</xdr:rowOff>
    </xdr:from>
    <xdr:ext cx="742950" cy="355555"/>
    <xdr:pic>
      <xdr:nvPicPr>
        <xdr:cNvPr id="2" name="图片 1">
          <a:extLst>
            <a:ext uri="{FF2B5EF4-FFF2-40B4-BE49-F238E27FC236}">
              <a16:creationId xmlns:a16="http://schemas.microsoft.com/office/drawing/2014/main" id="{3A5FC014-4FC8-48EA-A49B-9DD7BF52E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71450"/>
          <a:ext cx="742950" cy="355555"/>
        </a:xfrm>
        <a:prstGeom prst="rect">
          <a:avLst/>
        </a:prstGeom>
      </xdr:spPr>
    </xdr:pic>
    <xdr:clientData/>
  </xdr:oneCellAnchor>
  <xdr:oneCellAnchor>
    <xdr:from>
      <xdr:col>0</xdr:col>
      <xdr:colOff>219075</xdr:colOff>
      <xdr:row>0</xdr:row>
      <xdr:rowOff>171450</xdr:rowOff>
    </xdr:from>
    <xdr:ext cx="742950" cy="355555"/>
    <xdr:pic>
      <xdr:nvPicPr>
        <xdr:cNvPr id="3" name="图片 2">
          <a:extLst>
            <a:ext uri="{FF2B5EF4-FFF2-40B4-BE49-F238E27FC236}">
              <a16:creationId xmlns:a16="http://schemas.microsoft.com/office/drawing/2014/main" id="{1BB54476-53FC-46C0-93DD-F6899847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71450"/>
          <a:ext cx="742950" cy="355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showGridLines="0" tabSelected="1" zoomScaleNormal="100" workbookViewId="0">
      <selection activeCell="M7" sqref="M7"/>
    </sheetView>
  </sheetViews>
  <sheetFormatPr defaultColWidth="9" defaultRowHeight="13.5" x14ac:dyDescent="0.15"/>
  <cols>
    <col min="1" max="1" width="3.5" customWidth="1"/>
    <col min="2" max="2" width="15.5" customWidth="1"/>
    <col min="3" max="3" width="58.5" customWidth="1"/>
    <col min="4" max="4" width="4.75" customWidth="1"/>
    <col min="5" max="5" width="10.875" customWidth="1"/>
    <col min="6" max="6" width="4.75" customWidth="1"/>
    <col min="7" max="7" width="10.875" customWidth="1"/>
    <col min="8" max="8" width="6.25" customWidth="1"/>
    <col min="9" max="9" width="9.875" customWidth="1"/>
  </cols>
  <sheetData>
    <row r="1" spans="2:12" x14ac:dyDescent="0.15">
      <c r="H1" s="1"/>
    </row>
    <row r="2" spans="2:12" ht="54" customHeight="1" x14ac:dyDescent="0.15">
      <c r="B2" s="2"/>
      <c r="C2" s="36" t="s">
        <v>0</v>
      </c>
      <c r="D2" s="36"/>
      <c r="E2" s="37" t="s">
        <v>1</v>
      </c>
      <c r="F2" s="37"/>
      <c r="G2" s="38"/>
    </row>
    <row r="3" spans="2:12" ht="24" customHeight="1" x14ac:dyDescent="0.15">
      <c r="B3" s="39" t="s">
        <v>41</v>
      </c>
      <c r="C3" s="40"/>
      <c r="D3" s="40"/>
      <c r="E3" s="40"/>
      <c r="F3" s="40"/>
      <c r="G3" s="41"/>
    </row>
    <row r="4" spans="2:12" ht="16.5" x14ac:dyDescent="0.15">
      <c r="B4" s="7" t="s">
        <v>2</v>
      </c>
      <c r="C4" s="7" t="s">
        <v>3</v>
      </c>
      <c r="D4" s="3" t="s">
        <v>4</v>
      </c>
      <c r="E4" s="8" t="s">
        <v>5</v>
      </c>
      <c r="F4" s="8" t="s">
        <v>6</v>
      </c>
      <c r="G4" s="8" t="s">
        <v>7</v>
      </c>
      <c r="L4" s="5"/>
    </row>
    <row r="5" spans="2:12" ht="16.5" x14ac:dyDescent="0.15">
      <c r="B5" s="31" t="s">
        <v>27</v>
      </c>
      <c r="C5" s="9" t="s">
        <v>34</v>
      </c>
      <c r="D5" s="10">
        <v>1</v>
      </c>
      <c r="E5" s="29">
        <v>5000</v>
      </c>
      <c r="F5" s="29" t="s">
        <v>33</v>
      </c>
      <c r="G5" s="29">
        <f t="shared" ref="G5:G10" si="0">E5*D5</f>
        <v>5000</v>
      </c>
      <c r="L5" s="5"/>
    </row>
    <row r="6" spans="2:12" ht="16.5" x14ac:dyDescent="0.15">
      <c r="B6" s="31" t="s">
        <v>36</v>
      </c>
      <c r="C6" s="9" t="s">
        <v>37</v>
      </c>
      <c r="D6" s="10">
        <v>1</v>
      </c>
      <c r="E6" s="29">
        <v>1200</v>
      </c>
      <c r="F6" s="29" t="s">
        <v>33</v>
      </c>
      <c r="G6" s="29">
        <f t="shared" si="0"/>
        <v>1200</v>
      </c>
      <c r="L6" s="5"/>
    </row>
    <row r="7" spans="2:12" ht="16.5" customHeight="1" x14ac:dyDescent="0.15">
      <c r="B7" s="9" t="s">
        <v>44</v>
      </c>
      <c r="C7" s="9" t="s">
        <v>45</v>
      </c>
      <c r="D7" s="10">
        <v>1</v>
      </c>
      <c r="E7" s="29">
        <v>5000</v>
      </c>
      <c r="F7" s="29" t="s">
        <v>8</v>
      </c>
      <c r="G7" s="29">
        <f t="shared" si="0"/>
        <v>5000</v>
      </c>
      <c r="L7" s="5"/>
    </row>
    <row r="8" spans="2:12" ht="33" x14ac:dyDescent="0.15">
      <c r="B8" s="45" t="s">
        <v>28</v>
      </c>
      <c r="C8" s="9" t="s">
        <v>35</v>
      </c>
      <c r="D8" s="10">
        <v>1</v>
      </c>
      <c r="E8" s="29">
        <v>4500</v>
      </c>
      <c r="F8" s="29" t="s">
        <v>8</v>
      </c>
      <c r="G8" s="29">
        <f t="shared" si="0"/>
        <v>4500</v>
      </c>
      <c r="L8" s="5"/>
    </row>
    <row r="9" spans="2:12" ht="16.5" x14ac:dyDescent="0.15">
      <c r="B9" s="46"/>
      <c r="C9" s="9" t="s">
        <v>46</v>
      </c>
      <c r="D9" s="10">
        <v>1</v>
      </c>
      <c r="E9" s="29">
        <v>1200</v>
      </c>
      <c r="F9" s="29" t="s">
        <v>8</v>
      </c>
      <c r="G9" s="29">
        <f t="shared" si="0"/>
        <v>1200</v>
      </c>
      <c r="L9" s="5"/>
    </row>
    <row r="10" spans="2:12" ht="16.5" x14ac:dyDescent="0.15">
      <c r="B10" s="46"/>
      <c r="C10" s="9" t="s">
        <v>32</v>
      </c>
      <c r="D10" s="10">
        <v>1</v>
      </c>
      <c r="E10" s="29">
        <v>2500</v>
      </c>
      <c r="F10" s="29" t="s">
        <v>8</v>
      </c>
      <c r="G10" s="29">
        <f t="shared" si="0"/>
        <v>2500</v>
      </c>
      <c r="L10" s="5"/>
    </row>
    <row r="11" spans="2:12" ht="24" customHeight="1" x14ac:dyDescent="0.15">
      <c r="B11" s="12" t="s">
        <v>9</v>
      </c>
      <c r="C11" s="49">
        <f>SUM(G5:G10)</f>
        <v>19400</v>
      </c>
      <c r="D11" s="50"/>
      <c r="E11" s="50"/>
      <c r="F11" s="50"/>
      <c r="G11" s="51"/>
    </row>
    <row r="13" spans="2:12" ht="16.5" x14ac:dyDescent="0.15">
      <c r="B13" s="52" t="s">
        <v>42</v>
      </c>
      <c r="C13" s="53"/>
      <c r="D13" s="53"/>
      <c r="E13" s="53"/>
      <c r="F13" s="53"/>
      <c r="G13" s="54"/>
    </row>
    <row r="14" spans="2:12" ht="16.5" x14ac:dyDescent="0.15">
      <c r="B14" s="3" t="s">
        <v>2</v>
      </c>
      <c r="C14" s="3" t="s">
        <v>3</v>
      </c>
      <c r="D14" s="3" t="s">
        <v>4</v>
      </c>
      <c r="E14" s="4" t="s">
        <v>5</v>
      </c>
      <c r="F14" s="4" t="s">
        <v>6</v>
      </c>
      <c r="G14" s="4" t="s">
        <v>7</v>
      </c>
    </row>
    <row r="15" spans="2:12" ht="16.5" x14ac:dyDescent="0.15">
      <c r="B15" s="13" t="s">
        <v>10</v>
      </c>
      <c r="C15" s="10" t="s">
        <v>43</v>
      </c>
      <c r="D15" s="10">
        <v>1</v>
      </c>
      <c r="E15" s="29">
        <v>2500</v>
      </c>
      <c r="F15" s="11" t="s">
        <v>24</v>
      </c>
      <c r="G15" s="29">
        <f>E15*D15</f>
        <v>2500</v>
      </c>
    </row>
    <row r="16" spans="2:12" ht="16.5" x14ac:dyDescent="0.15">
      <c r="B16" s="47" t="s">
        <v>23</v>
      </c>
      <c r="C16" s="14" t="s">
        <v>39</v>
      </c>
      <c r="D16" s="15">
        <v>1</v>
      </c>
      <c r="E16" s="30">
        <v>4000</v>
      </c>
      <c r="F16" s="16" t="s">
        <v>24</v>
      </c>
      <c r="G16" s="29">
        <f t="shared" ref="G16:G20" si="1">E16*D16</f>
        <v>4000</v>
      </c>
    </row>
    <row r="17" spans="2:7" ht="16.5" x14ac:dyDescent="0.15">
      <c r="B17" s="48"/>
      <c r="C17" s="14" t="s">
        <v>25</v>
      </c>
      <c r="D17" s="15">
        <v>1</v>
      </c>
      <c r="E17" s="30">
        <v>3000</v>
      </c>
      <c r="F17" s="16" t="s">
        <v>24</v>
      </c>
      <c r="G17" s="29">
        <f t="shared" si="1"/>
        <v>3000</v>
      </c>
    </row>
    <row r="18" spans="2:7" ht="16.5" x14ac:dyDescent="0.15">
      <c r="B18" s="32" t="s">
        <v>26</v>
      </c>
      <c r="C18" s="14" t="s">
        <v>31</v>
      </c>
      <c r="D18" s="16">
        <v>1</v>
      </c>
      <c r="E18" s="30">
        <v>3000</v>
      </c>
      <c r="F18" s="16" t="s">
        <v>8</v>
      </c>
      <c r="G18" s="29">
        <f t="shared" si="1"/>
        <v>3000</v>
      </c>
    </row>
    <row r="19" spans="2:7" ht="16.5" x14ac:dyDescent="0.15">
      <c r="B19" s="32" t="s">
        <v>29</v>
      </c>
      <c r="C19" s="14" t="s">
        <v>30</v>
      </c>
      <c r="D19" s="15">
        <v>1</v>
      </c>
      <c r="E19" s="30">
        <v>4500</v>
      </c>
      <c r="F19" s="16" t="s">
        <v>8</v>
      </c>
      <c r="G19" s="29">
        <f t="shared" si="1"/>
        <v>4500</v>
      </c>
    </row>
    <row r="20" spans="2:7" ht="16.5" x14ac:dyDescent="0.15">
      <c r="B20" s="33"/>
      <c r="C20" s="14" t="s">
        <v>40</v>
      </c>
      <c r="D20" s="15">
        <v>1</v>
      </c>
      <c r="E20" s="30">
        <v>1000</v>
      </c>
      <c r="F20" s="16" t="s">
        <v>8</v>
      </c>
      <c r="G20" s="29">
        <f t="shared" si="1"/>
        <v>1000</v>
      </c>
    </row>
    <row r="21" spans="2:7" ht="18" customHeight="1" x14ac:dyDescent="0.15">
      <c r="B21" s="6" t="s">
        <v>9</v>
      </c>
      <c r="C21" s="49">
        <f>SUM(G15:G20)</f>
        <v>18000</v>
      </c>
      <c r="D21" s="50"/>
      <c r="E21" s="50"/>
      <c r="F21" s="50"/>
      <c r="G21" s="51"/>
    </row>
    <row r="22" spans="2:7" ht="24.95" customHeight="1" x14ac:dyDescent="0.15">
      <c r="B22" s="6" t="s">
        <v>11</v>
      </c>
      <c r="C22" s="49">
        <f>SUM(C11+C21)</f>
        <v>37400</v>
      </c>
      <c r="D22" s="50"/>
      <c r="E22" s="50"/>
      <c r="F22" s="50"/>
      <c r="G22" s="51"/>
    </row>
    <row r="23" spans="2:7" ht="18" x14ac:dyDescent="0.15">
      <c r="B23" s="17" t="s">
        <v>12</v>
      </c>
      <c r="C23" s="55">
        <f>C22*1.03</f>
        <v>38522</v>
      </c>
      <c r="D23" s="55"/>
      <c r="E23" s="55"/>
      <c r="F23" s="55"/>
      <c r="G23" s="56"/>
    </row>
    <row r="24" spans="2:7" ht="69.95" customHeight="1" x14ac:dyDescent="0.15">
      <c r="B24" s="42" t="s">
        <v>38</v>
      </c>
      <c r="C24" s="43"/>
      <c r="D24" s="43"/>
      <c r="E24" s="43"/>
      <c r="F24" s="43"/>
      <c r="G24" s="44"/>
    </row>
  </sheetData>
  <mergeCells count="11">
    <mergeCell ref="C2:D2"/>
    <mergeCell ref="E2:G2"/>
    <mergeCell ref="B3:G3"/>
    <mergeCell ref="B24:G24"/>
    <mergeCell ref="B8:B10"/>
    <mergeCell ref="B16:B17"/>
    <mergeCell ref="C11:G11"/>
    <mergeCell ref="B13:G13"/>
    <mergeCell ref="C21:G21"/>
    <mergeCell ref="C22:G22"/>
    <mergeCell ref="C23:G23"/>
  </mergeCells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BD8E-6F32-4D44-B799-CA26D8D29C84}">
  <dimension ref="A1:G8"/>
  <sheetViews>
    <sheetView showGridLines="0" workbookViewId="0">
      <selection activeCell="B4" sqref="B4"/>
    </sheetView>
  </sheetViews>
  <sheetFormatPr defaultRowHeight="13.5" x14ac:dyDescent="0.15"/>
  <cols>
    <col min="1" max="1" width="15.625" customWidth="1"/>
    <col min="2" max="2" width="39.375" customWidth="1"/>
    <col min="3" max="3" width="6" customWidth="1"/>
    <col min="5" max="5" width="10" customWidth="1"/>
    <col min="6" max="6" width="11" customWidth="1"/>
  </cols>
  <sheetData>
    <row r="1" spans="1:7" ht="50.1" customHeight="1" x14ac:dyDescent="0.15">
      <c r="A1" s="2"/>
      <c r="B1" s="36" t="s">
        <v>0</v>
      </c>
      <c r="C1" s="36"/>
      <c r="D1" s="37" t="s">
        <v>1</v>
      </c>
      <c r="E1" s="37"/>
      <c r="F1" s="38"/>
      <c r="G1" s="18"/>
    </row>
    <row r="2" spans="1:7" ht="24.95" customHeight="1" x14ac:dyDescent="0.15">
      <c r="A2" s="60" t="s">
        <v>13</v>
      </c>
      <c r="B2" s="61"/>
      <c r="C2" s="61"/>
      <c r="D2" s="61"/>
      <c r="E2" s="61"/>
      <c r="F2" s="62"/>
      <c r="G2" s="18"/>
    </row>
    <row r="3" spans="1:7" ht="16.5" x14ac:dyDescent="0.15">
      <c r="A3" s="19" t="s">
        <v>2</v>
      </c>
      <c r="B3" s="19" t="s">
        <v>19</v>
      </c>
      <c r="C3" s="20" t="s">
        <v>4</v>
      </c>
      <c r="D3" s="21" t="s">
        <v>5</v>
      </c>
      <c r="E3" s="21" t="s">
        <v>6</v>
      </c>
      <c r="F3" s="21" t="s">
        <v>7</v>
      </c>
      <c r="G3" s="18"/>
    </row>
    <row r="4" spans="1:7" ht="16.5" x14ac:dyDescent="0.15">
      <c r="A4" s="34" t="s">
        <v>20</v>
      </c>
      <c r="B4" s="35" t="s">
        <v>21</v>
      </c>
      <c r="C4" s="24">
        <v>1</v>
      </c>
      <c r="D4" s="23">
        <v>3000</v>
      </c>
      <c r="E4" s="23" t="s">
        <v>22</v>
      </c>
      <c r="F4" s="23">
        <v>3000</v>
      </c>
      <c r="G4" s="18"/>
    </row>
    <row r="5" spans="1:7" ht="33" x14ac:dyDescent="0.15">
      <c r="A5" s="22" t="s">
        <v>14</v>
      </c>
      <c r="B5" s="25" t="s">
        <v>15</v>
      </c>
      <c r="C5" s="24">
        <v>1</v>
      </c>
      <c r="D5" s="26">
        <v>4998</v>
      </c>
      <c r="E5" s="23" t="s">
        <v>16</v>
      </c>
      <c r="F5" s="26">
        <f>D5*C5</f>
        <v>4998</v>
      </c>
      <c r="G5" s="18"/>
    </row>
    <row r="6" spans="1:7" ht="16.5" customHeight="1" x14ac:dyDescent="0.15">
      <c r="A6" s="27" t="s">
        <v>9</v>
      </c>
      <c r="B6" s="63">
        <f>SUM(F5:F5)</f>
        <v>4998</v>
      </c>
      <c r="C6" s="64"/>
      <c r="D6" s="64"/>
      <c r="E6" s="64"/>
      <c r="F6" s="65"/>
      <c r="G6" s="18"/>
    </row>
    <row r="7" spans="1:7" ht="18" x14ac:dyDescent="0.15">
      <c r="A7" s="28" t="s">
        <v>17</v>
      </c>
      <c r="B7" s="66">
        <f>SUM(B6)</f>
        <v>4998</v>
      </c>
      <c r="C7" s="66"/>
      <c r="D7" s="66"/>
      <c r="E7" s="66"/>
      <c r="F7" s="67"/>
      <c r="G7" s="18"/>
    </row>
    <row r="8" spans="1:7" ht="50.1" customHeight="1" x14ac:dyDescent="0.15">
      <c r="A8" s="57" t="s">
        <v>18</v>
      </c>
      <c r="B8" s="58"/>
      <c r="C8" s="58"/>
      <c r="D8" s="58"/>
      <c r="E8" s="58"/>
      <c r="F8" s="59"/>
      <c r="G8" s="18"/>
    </row>
  </sheetData>
  <mergeCells count="6">
    <mergeCell ref="A8:F8"/>
    <mergeCell ref="B1:C1"/>
    <mergeCell ref="D1:F1"/>
    <mergeCell ref="A2:F2"/>
    <mergeCell ref="B6:F6"/>
    <mergeCell ref="B7:F7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1.报考志愿英国学校</vt:lpstr>
      <vt:lpstr>2.固定资源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张阳</dc:creator>
  <cp:lastModifiedBy>智火</cp:lastModifiedBy>
  <dcterms:created xsi:type="dcterms:W3CDTF">2006-09-16T00:00:00Z</dcterms:created>
  <dcterms:modified xsi:type="dcterms:W3CDTF">2018-12-07T11:43:11Z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