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5_31_NMR\data\"/>
    </mc:Choice>
  </mc:AlternateContent>
  <xr:revisionPtr revIDLastSave="0" documentId="13_ncr:1_{3451074E-C41C-44B1-8D8F-BCCC663A6BC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γ, μ" sheetId="1" r:id="rId1"/>
    <sheet name="CuSO4" sheetId="2" r:id="rId2"/>
    <sheet name="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0" i="2" l="1"/>
  <c r="C180" i="2"/>
  <c r="K173" i="2"/>
  <c r="T168" i="2"/>
  <c r="B181" i="2"/>
  <c r="C181" i="2"/>
  <c r="K174" i="2"/>
  <c r="T169" i="2"/>
  <c r="B182" i="2"/>
  <c r="C182" i="2"/>
  <c r="K175" i="2"/>
  <c r="T170" i="2"/>
  <c r="B183" i="2"/>
  <c r="C183" i="2"/>
  <c r="K176" i="2"/>
  <c r="T171" i="2"/>
  <c r="B184" i="2"/>
  <c r="C184" i="2"/>
  <c r="K177" i="2"/>
  <c r="T172" i="2"/>
  <c r="B185" i="2"/>
  <c r="C185" i="2"/>
  <c r="K178" i="2"/>
  <c r="T173" i="2"/>
  <c r="B186" i="2"/>
  <c r="C186" i="2"/>
  <c r="K179" i="2"/>
  <c r="T174" i="2"/>
  <c r="B187" i="2"/>
  <c r="C187" i="2"/>
  <c r="K180" i="2"/>
  <c r="T175" i="2"/>
  <c r="B188" i="2"/>
  <c r="C188" i="2"/>
  <c r="K181" i="2"/>
  <c r="T176" i="2"/>
  <c r="B189" i="2"/>
  <c r="C189" i="2"/>
  <c r="K182" i="2"/>
  <c r="T177" i="2"/>
  <c r="B190" i="2"/>
  <c r="C190" i="2"/>
  <c r="K183" i="2"/>
  <c r="T178" i="2"/>
  <c r="B191" i="2"/>
  <c r="C191" i="2"/>
  <c r="K184" i="2"/>
  <c r="T179" i="2"/>
  <c r="B192" i="2"/>
  <c r="C192" i="2"/>
  <c r="K185" i="2"/>
  <c r="T180" i="2"/>
  <c r="B193" i="2"/>
  <c r="C193" i="2"/>
  <c r="K186" i="2"/>
  <c r="T181" i="2"/>
  <c r="B194" i="2"/>
  <c r="C194" i="2"/>
  <c r="K187" i="2"/>
  <c r="T182" i="2"/>
  <c r="B195" i="2"/>
  <c r="C195" i="2"/>
  <c r="K188" i="2"/>
  <c r="T183" i="2"/>
  <c r="B196" i="2"/>
  <c r="C196" i="2"/>
  <c r="K189" i="2"/>
  <c r="T184" i="2"/>
  <c r="B197" i="2"/>
  <c r="C197" i="2"/>
  <c r="K190" i="2"/>
  <c r="T185" i="2"/>
  <c r="B198" i="2"/>
  <c r="C198" i="2"/>
  <c r="K191" i="2"/>
  <c r="T186" i="2"/>
  <c r="B199" i="2"/>
  <c r="C199" i="2"/>
  <c r="K192" i="2"/>
  <c r="T187" i="2"/>
  <c r="B200" i="2"/>
  <c r="C200" i="2"/>
  <c r="K193" i="2"/>
  <c r="T188" i="2"/>
  <c r="B201" i="2"/>
  <c r="C201" i="2"/>
  <c r="K194" i="2"/>
  <c r="T189" i="2"/>
  <c r="B202" i="2"/>
  <c r="C202" i="2"/>
  <c r="K195" i="2"/>
  <c r="T190" i="2"/>
  <c r="B203" i="2"/>
  <c r="C203" i="2"/>
  <c r="K196" i="2"/>
  <c r="T191" i="2"/>
  <c r="B204" i="2"/>
  <c r="C204" i="2"/>
  <c r="K197" i="2"/>
  <c r="T192" i="2"/>
  <c r="B205" i="2"/>
  <c r="C205" i="2"/>
  <c r="K198" i="2"/>
  <c r="T193" i="2"/>
  <c r="B206" i="2"/>
  <c r="C206" i="2"/>
  <c r="K199" i="2"/>
  <c r="T194" i="2"/>
  <c r="B207" i="2"/>
  <c r="C207" i="2"/>
  <c r="K200" i="2"/>
  <c r="T195" i="2"/>
  <c r="B208" i="2"/>
  <c r="C208" i="2"/>
  <c r="K201" i="2"/>
  <c r="T196" i="2"/>
  <c r="B209" i="2"/>
  <c r="C209" i="2"/>
  <c r="K202" i="2"/>
  <c r="T197" i="2"/>
  <c r="B210" i="2"/>
  <c r="C210" i="2"/>
  <c r="K203" i="2"/>
  <c r="T198" i="2"/>
  <c r="B211" i="2"/>
  <c r="C211" i="2"/>
  <c r="K204" i="2"/>
  <c r="T199" i="2"/>
  <c r="B212" i="2"/>
  <c r="C212" i="2"/>
  <c r="K205" i="2"/>
  <c r="T200" i="2"/>
  <c r="B213" i="2"/>
  <c r="C213" i="2"/>
  <c r="K206" i="2"/>
  <c r="T201" i="2"/>
  <c r="B214" i="2"/>
  <c r="C214" i="2"/>
  <c r="K207" i="2"/>
  <c r="T202" i="2"/>
  <c r="B215" i="2"/>
  <c r="C215" i="2"/>
  <c r="K208" i="2"/>
  <c r="T203" i="2"/>
  <c r="B216" i="2"/>
  <c r="C216" i="2"/>
  <c r="K209" i="2"/>
  <c r="T204" i="2"/>
  <c r="B217" i="2"/>
  <c r="C217" i="2"/>
  <c r="K210" i="2"/>
  <c r="T205" i="2"/>
  <c r="B218" i="2"/>
  <c r="C218" i="2"/>
  <c r="K211" i="2"/>
  <c r="T206" i="2"/>
  <c r="B219" i="2"/>
  <c r="C219" i="2"/>
  <c r="K212" i="2"/>
  <c r="T207" i="2"/>
  <c r="B220" i="2"/>
  <c r="C220" i="2"/>
  <c r="K213" i="2"/>
  <c r="T208" i="2"/>
  <c r="B221" i="2"/>
  <c r="C221" i="2"/>
  <c r="K214" i="2"/>
  <c r="T209" i="2"/>
  <c r="B222" i="2"/>
  <c r="C222" i="2"/>
  <c r="K215" i="2"/>
  <c r="T210" i="2"/>
  <c r="B223" i="2"/>
  <c r="C223" i="2"/>
  <c r="K216" i="2"/>
  <c r="T211" i="2"/>
  <c r="B224" i="2"/>
  <c r="C224" i="2"/>
  <c r="K217" i="2"/>
  <c r="T212" i="2"/>
  <c r="B225" i="2"/>
  <c r="C225" i="2"/>
  <c r="K218" i="2"/>
  <c r="T213" i="2"/>
  <c r="B226" i="2"/>
  <c r="C226" i="2"/>
  <c r="K219" i="2"/>
  <c r="T214" i="2"/>
  <c r="B227" i="2"/>
  <c r="C227" i="2"/>
  <c r="K220" i="2"/>
  <c r="T215" i="2"/>
  <c r="B228" i="2"/>
  <c r="C228" i="2"/>
  <c r="K221" i="2"/>
  <c r="T216" i="2"/>
  <c r="B229" i="2"/>
  <c r="C229" i="2"/>
  <c r="K222" i="2"/>
  <c r="T217" i="2"/>
  <c r="B230" i="2"/>
  <c r="C230" i="2"/>
  <c r="K223" i="2"/>
  <c r="T218" i="2"/>
  <c r="B231" i="2"/>
  <c r="C231" i="2"/>
  <c r="K224" i="2"/>
  <c r="T219" i="2"/>
  <c r="B232" i="2"/>
  <c r="C232" i="2"/>
  <c r="K225" i="2"/>
  <c r="T220" i="2"/>
  <c r="B233" i="2"/>
  <c r="C233" i="2"/>
  <c r="K226" i="2"/>
  <c r="T221" i="2"/>
  <c r="B234" i="2"/>
  <c r="C234" i="2"/>
  <c r="K227" i="2"/>
  <c r="T222" i="2"/>
  <c r="B235" i="2"/>
  <c r="C235" i="2"/>
  <c r="K228" i="2"/>
  <c r="T223" i="2"/>
  <c r="B236" i="2"/>
  <c r="C236" i="2"/>
  <c r="K229" i="2"/>
  <c r="T224" i="2"/>
  <c r="B237" i="2"/>
  <c r="C237" i="2"/>
  <c r="K230" i="2"/>
  <c r="T225" i="2"/>
  <c r="B238" i="2"/>
  <c r="C238" i="2"/>
  <c r="K231" i="2"/>
  <c r="T226" i="2"/>
  <c r="B239" i="2"/>
  <c r="C239" i="2"/>
  <c r="K232" i="2"/>
  <c r="T227" i="2"/>
  <c r="B240" i="2"/>
  <c r="C240" i="2"/>
  <c r="K233" i="2"/>
  <c r="T228" i="2"/>
  <c r="B241" i="2"/>
  <c r="C241" i="2"/>
  <c r="K234" i="2"/>
  <c r="T229" i="2"/>
  <c r="B242" i="2"/>
  <c r="C242" i="2"/>
  <c r="K235" i="2"/>
  <c r="T230" i="2"/>
  <c r="B243" i="2"/>
  <c r="C243" i="2"/>
  <c r="K236" i="2"/>
  <c r="T231" i="2"/>
  <c r="B244" i="2"/>
  <c r="C244" i="2"/>
  <c r="K237" i="2"/>
  <c r="T232" i="2"/>
  <c r="B245" i="2"/>
  <c r="C245" i="2"/>
  <c r="K238" i="2"/>
  <c r="T233" i="2"/>
  <c r="B246" i="2"/>
  <c r="C246" i="2"/>
  <c r="K239" i="2"/>
  <c r="T234" i="2"/>
  <c r="B247" i="2"/>
  <c r="C247" i="2"/>
  <c r="K240" i="2"/>
  <c r="T235" i="2"/>
  <c r="B248" i="2"/>
  <c r="C248" i="2"/>
  <c r="K241" i="2"/>
  <c r="T236" i="2"/>
  <c r="B249" i="2"/>
  <c r="C249" i="2"/>
  <c r="K242" i="2"/>
  <c r="T237" i="2"/>
  <c r="B250" i="2"/>
  <c r="C250" i="2"/>
  <c r="K243" i="2"/>
  <c r="T238" i="2"/>
  <c r="B251" i="2"/>
  <c r="C251" i="2"/>
  <c r="K244" i="2"/>
  <c r="T239" i="2"/>
  <c r="B252" i="2"/>
  <c r="C252" i="2"/>
  <c r="K245" i="2"/>
  <c r="T240" i="2"/>
  <c r="B253" i="2"/>
  <c r="C253" i="2"/>
  <c r="K246" i="2"/>
  <c r="T241" i="2"/>
  <c r="B254" i="2"/>
  <c r="C254" i="2"/>
  <c r="K247" i="2"/>
  <c r="T242" i="2"/>
  <c r="B255" i="2"/>
  <c r="C255" i="2"/>
  <c r="K248" i="2"/>
  <c r="T243" i="2"/>
  <c r="B256" i="2"/>
  <c r="C256" i="2"/>
  <c r="K249" i="2"/>
  <c r="T244" i="2"/>
  <c r="B257" i="2"/>
  <c r="C257" i="2"/>
  <c r="K250" i="2"/>
  <c r="T245" i="2"/>
  <c r="B258" i="2"/>
  <c r="C258" i="2"/>
  <c r="K251" i="2"/>
  <c r="T246" i="2"/>
  <c r="B259" i="2"/>
  <c r="C259" i="2"/>
  <c r="K252" i="2"/>
  <c r="T247" i="2"/>
  <c r="B260" i="2"/>
  <c r="C260" i="2"/>
  <c r="K253" i="2"/>
  <c r="T248" i="2"/>
  <c r="B261" i="2"/>
  <c r="C261" i="2"/>
  <c r="K254" i="2"/>
  <c r="T249" i="2"/>
  <c r="B262" i="2"/>
  <c r="C262" i="2"/>
  <c r="K255" i="2"/>
  <c r="T250" i="2"/>
  <c r="B263" i="2"/>
  <c r="C263" i="2"/>
  <c r="K256" i="2"/>
  <c r="T251" i="2"/>
  <c r="B264" i="2"/>
  <c r="C264" i="2"/>
  <c r="K257" i="2"/>
  <c r="T252" i="2"/>
  <c r="B265" i="2"/>
  <c r="C265" i="2"/>
  <c r="K258" i="2"/>
  <c r="T253" i="2"/>
  <c r="B266" i="2"/>
  <c r="C266" i="2"/>
  <c r="K259" i="2"/>
  <c r="T254" i="2"/>
  <c r="B267" i="2"/>
  <c r="C267" i="2"/>
  <c r="K260" i="2"/>
  <c r="T255" i="2"/>
  <c r="B268" i="2"/>
  <c r="C268" i="2"/>
  <c r="K261" i="2"/>
  <c r="T256" i="2"/>
  <c r="B269" i="2"/>
  <c r="C269" i="2"/>
  <c r="K262" i="2"/>
  <c r="T257" i="2"/>
  <c r="B270" i="2"/>
  <c r="C270" i="2"/>
  <c r="K263" i="2"/>
  <c r="T258" i="2"/>
  <c r="B271" i="2"/>
  <c r="C271" i="2"/>
  <c r="K264" i="2"/>
  <c r="T259" i="2"/>
  <c r="B272" i="2"/>
  <c r="C272" i="2"/>
  <c r="K265" i="2"/>
  <c r="T260" i="2"/>
  <c r="B273" i="2"/>
  <c r="C273" i="2"/>
  <c r="K266" i="2"/>
  <c r="T261" i="2"/>
  <c r="B274" i="2"/>
  <c r="C274" i="2"/>
  <c r="K267" i="2"/>
  <c r="T262" i="2"/>
  <c r="B275" i="2"/>
  <c r="C275" i="2"/>
  <c r="K268" i="2"/>
  <c r="T263" i="2"/>
  <c r="B276" i="2"/>
  <c r="C276" i="2"/>
  <c r="K269" i="2"/>
  <c r="T264" i="2"/>
  <c r="B277" i="2"/>
  <c r="C277" i="2"/>
  <c r="K270" i="2"/>
  <c r="T265" i="2"/>
  <c r="B278" i="2"/>
  <c r="C278" i="2"/>
  <c r="K271" i="2"/>
  <c r="T266" i="2"/>
  <c r="B279" i="2"/>
  <c r="C279" i="2"/>
  <c r="K272" i="2"/>
  <c r="T267" i="2"/>
  <c r="B280" i="2"/>
  <c r="C280" i="2"/>
  <c r="K273" i="2"/>
  <c r="T268" i="2"/>
  <c r="B281" i="2"/>
  <c r="C281" i="2"/>
  <c r="K274" i="2"/>
  <c r="T269" i="2"/>
  <c r="B282" i="2"/>
  <c r="C282" i="2"/>
  <c r="K275" i="2"/>
  <c r="T270" i="2"/>
  <c r="B283" i="2"/>
  <c r="C283" i="2"/>
  <c r="K276" i="2"/>
  <c r="T271" i="2"/>
  <c r="B284" i="2"/>
  <c r="C284" i="2"/>
  <c r="K277" i="2"/>
  <c r="T272" i="2"/>
  <c r="B285" i="2"/>
  <c r="C285" i="2"/>
  <c r="K278" i="2"/>
  <c r="T273" i="2"/>
  <c r="B286" i="2"/>
  <c r="C286" i="2"/>
  <c r="K279" i="2"/>
  <c r="T274" i="2"/>
  <c r="B287" i="2"/>
  <c r="C287" i="2"/>
  <c r="K280" i="2"/>
  <c r="T275" i="2"/>
  <c r="B288" i="2"/>
  <c r="C288" i="2"/>
  <c r="K281" i="2"/>
  <c r="T276" i="2"/>
  <c r="B289" i="2"/>
  <c r="C289" i="2"/>
  <c r="K282" i="2"/>
  <c r="T277" i="2"/>
  <c r="B290" i="2"/>
  <c r="C290" i="2"/>
  <c r="K283" i="2"/>
  <c r="T278" i="2"/>
  <c r="B291" i="2"/>
  <c r="C291" i="2"/>
  <c r="K284" i="2"/>
  <c r="T279" i="2"/>
  <c r="B292" i="2"/>
  <c r="C292" i="2"/>
  <c r="K285" i="2"/>
  <c r="T280" i="2"/>
  <c r="B293" i="2"/>
  <c r="C293" i="2"/>
  <c r="K286" i="2"/>
  <c r="T281" i="2"/>
  <c r="B294" i="2"/>
  <c r="C294" i="2"/>
  <c r="K287" i="2"/>
  <c r="T282" i="2"/>
  <c r="B295" i="2"/>
  <c r="C295" i="2"/>
  <c r="K288" i="2"/>
  <c r="T283" i="2"/>
  <c r="B296" i="2"/>
  <c r="C296" i="2"/>
  <c r="K289" i="2"/>
  <c r="T284" i="2"/>
  <c r="B297" i="2"/>
  <c r="C297" i="2"/>
  <c r="K290" i="2"/>
  <c r="T285" i="2"/>
  <c r="B298" i="2"/>
  <c r="C298" i="2"/>
  <c r="K291" i="2"/>
  <c r="T286" i="2"/>
  <c r="B299" i="2"/>
  <c r="C299" i="2"/>
  <c r="K292" i="2"/>
  <c r="T287" i="2"/>
  <c r="B300" i="2"/>
  <c r="C300" i="2"/>
  <c r="K293" i="2"/>
  <c r="T288" i="2"/>
  <c r="B301" i="2"/>
  <c r="C301" i="2"/>
  <c r="K294" i="2"/>
  <c r="T289" i="2"/>
  <c r="B302" i="2"/>
  <c r="C302" i="2"/>
  <c r="K295" i="2"/>
  <c r="T290" i="2"/>
  <c r="B303" i="2"/>
  <c r="C303" i="2"/>
  <c r="K296" i="2"/>
  <c r="T291" i="2"/>
  <c r="B304" i="2"/>
  <c r="C304" i="2"/>
  <c r="K297" i="2"/>
  <c r="T292" i="2"/>
  <c r="B305" i="2"/>
  <c r="C305" i="2"/>
  <c r="K298" i="2"/>
  <c r="T293" i="2"/>
  <c r="B306" i="2"/>
  <c r="C306" i="2"/>
  <c r="K299" i="2"/>
  <c r="T294" i="2"/>
  <c r="B307" i="2"/>
  <c r="C307" i="2"/>
  <c r="K300" i="2"/>
  <c r="T295" i="2"/>
  <c r="B308" i="2"/>
  <c r="C308" i="2"/>
  <c r="K301" i="2"/>
  <c r="T296" i="2"/>
  <c r="B309" i="2"/>
  <c r="C309" i="2"/>
  <c r="K302" i="2"/>
  <c r="T297" i="2"/>
  <c r="B310" i="2"/>
  <c r="C310" i="2"/>
  <c r="K303" i="2"/>
  <c r="T298" i="2"/>
  <c r="B311" i="2"/>
  <c r="C311" i="2"/>
  <c r="K304" i="2"/>
  <c r="T299" i="2"/>
  <c r="B312" i="2"/>
  <c r="C312" i="2"/>
  <c r="K305" i="2"/>
  <c r="T300" i="2"/>
  <c r="B313" i="2"/>
  <c r="C313" i="2"/>
  <c r="K306" i="2"/>
  <c r="T301" i="2"/>
  <c r="B314" i="2"/>
  <c r="C314" i="2"/>
  <c r="K307" i="2"/>
  <c r="T302" i="2"/>
  <c r="B315" i="2"/>
  <c r="C315" i="2"/>
  <c r="K308" i="2"/>
  <c r="T303" i="2"/>
  <c r="B316" i="2"/>
  <c r="C316" i="2"/>
  <c r="K309" i="2"/>
  <c r="T304" i="2"/>
  <c r="B317" i="2"/>
  <c r="C317" i="2"/>
  <c r="K310" i="2"/>
  <c r="T305" i="2"/>
  <c r="B318" i="2"/>
  <c r="C318" i="2"/>
  <c r="K311" i="2"/>
  <c r="T306" i="2"/>
  <c r="B319" i="2"/>
  <c r="C319" i="2"/>
  <c r="K312" i="2"/>
  <c r="T307" i="2"/>
  <c r="B320" i="2"/>
  <c r="C320" i="2"/>
  <c r="K313" i="2"/>
  <c r="T308" i="2"/>
  <c r="B321" i="2"/>
  <c r="C321" i="2"/>
  <c r="K314" i="2"/>
  <c r="T309" i="2"/>
  <c r="B322" i="2"/>
  <c r="C322" i="2"/>
  <c r="K315" i="2"/>
  <c r="T310" i="2"/>
  <c r="B323" i="2"/>
  <c r="C323" i="2"/>
  <c r="K316" i="2"/>
  <c r="T311" i="2"/>
  <c r="B324" i="2"/>
  <c r="C324" i="2"/>
  <c r="K317" i="2"/>
  <c r="T312" i="2"/>
  <c r="B325" i="2"/>
  <c r="C325" i="2"/>
  <c r="K318" i="2"/>
  <c r="T313" i="2"/>
  <c r="B326" i="2"/>
  <c r="C326" i="2"/>
  <c r="K319" i="2"/>
  <c r="T314" i="2"/>
  <c r="B327" i="2"/>
  <c r="C327" i="2"/>
  <c r="K320" i="2"/>
  <c r="T315" i="2"/>
  <c r="B328" i="2"/>
  <c r="C328" i="2"/>
  <c r="K321" i="2"/>
  <c r="T316" i="2"/>
  <c r="B329" i="2"/>
  <c r="C329" i="2"/>
  <c r="K322" i="2"/>
  <c r="T317" i="2"/>
  <c r="B330" i="2"/>
  <c r="C330" i="2"/>
  <c r="K323" i="2"/>
  <c r="T318" i="2"/>
  <c r="B331" i="2"/>
  <c r="C331" i="2"/>
  <c r="K324" i="2"/>
  <c r="T319" i="2"/>
  <c r="B332" i="2"/>
  <c r="C332" i="2"/>
  <c r="K325" i="2"/>
  <c r="T320" i="2"/>
  <c r="B333" i="2"/>
  <c r="C333" i="2"/>
  <c r="K326" i="2"/>
  <c r="T321" i="2"/>
  <c r="B334" i="2"/>
  <c r="C334" i="2"/>
  <c r="K327" i="2"/>
  <c r="T322" i="2"/>
  <c r="B335" i="2"/>
  <c r="C335" i="2"/>
  <c r="K328" i="2"/>
  <c r="T323" i="2"/>
  <c r="B336" i="2"/>
  <c r="C336" i="2"/>
  <c r="K329" i="2"/>
  <c r="T324" i="2"/>
  <c r="B337" i="2"/>
  <c r="C337" i="2"/>
  <c r="K330" i="2"/>
  <c r="T325" i="2"/>
  <c r="B338" i="2"/>
  <c r="C338" i="2"/>
  <c r="K331" i="2"/>
  <c r="T326" i="2"/>
  <c r="B339" i="2"/>
  <c r="C339" i="2"/>
  <c r="K332" i="2"/>
  <c r="T327" i="2"/>
  <c r="B340" i="2"/>
  <c r="C340" i="2"/>
  <c r="K333" i="2"/>
  <c r="T328" i="2"/>
  <c r="B341" i="2"/>
  <c r="C341" i="2"/>
  <c r="K334" i="2"/>
  <c r="T329" i="2"/>
  <c r="B342" i="2"/>
  <c r="C342" i="2"/>
  <c r="K335" i="2"/>
  <c r="T330" i="2"/>
  <c r="B343" i="2"/>
  <c r="C343" i="2"/>
  <c r="K336" i="2"/>
  <c r="T331" i="2"/>
  <c r="B344" i="2"/>
  <c r="C344" i="2"/>
  <c r="K337" i="2"/>
  <c r="T332" i="2"/>
  <c r="B345" i="2"/>
  <c r="C345" i="2"/>
  <c r="K338" i="2"/>
  <c r="T333" i="2"/>
  <c r="B346" i="2"/>
  <c r="C346" i="2"/>
  <c r="K339" i="2"/>
  <c r="T334" i="2"/>
  <c r="B347" i="2"/>
  <c r="C347" i="2"/>
  <c r="K340" i="2"/>
  <c r="T335" i="2"/>
  <c r="B348" i="2"/>
  <c r="C348" i="2"/>
  <c r="K341" i="2"/>
  <c r="T336" i="2"/>
  <c r="B349" i="2"/>
  <c r="C349" i="2"/>
  <c r="K342" i="2"/>
  <c r="T337" i="2"/>
  <c r="B350" i="2"/>
  <c r="C350" i="2"/>
  <c r="K343" i="2"/>
  <c r="T338" i="2"/>
  <c r="B351" i="2"/>
  <c r="C351" i="2"/>
  <c r="K344" i="2"/>
  <c r="T339" i="2"/>
  <c r="B352" i="2"/>
  <c r="C352" i="2"/>
  <c r="K345" i="2"/>
  <c r="T340" i="2"/>
  <c r="B353" i="2"/>
  <c r="C353" i="2"/>
  <c r="K346" i="2"/>
  <c r="T341" i="2"/>
  <c r="B354" i="2"/>
  <c r="C354" i="2"/>
  <c r="K347" i="2"/>
  <c r="T342" i="2"/>
  <c r="B355" i="2"/>
  <c r="C355" i="2"/>
  <c r="K348" i="2"/>
  <c r="T343" i="2"/>
  <c r="B356" i="2"/>
  <c r="C356" i="2"/>
  <c r="K349" i="2"/>
  <c r="T344" i="2"/>
  <c r="B357" i="2"/>
  <c r="C357" i="2"/>
  <c r="K350" i="2"/>
  <c r="T345" i="2"/>
  <c r="B358" i="2"/>
  <c r="C358" i="2"/>
  <c r="K351" i="2"/>
  <c r="T346" i="2"/>
  <c r="B359" i="2"/>
  <c r="C359" i="2"/>
  <c r="K352" i="2"/>
  <c r="T347" i="2"/>
  <c r="B360" i="2"/>
  <c r="C360" i="2"/>
  <c r="K353" i="2"/>
  <c r="T348" i="2"/>
  <c r="B361" i="2"/>
  <c r="C361" i="2"/>
  <c r="K354" i="2"/>
  <c r="T349" i="2"/>
  <c r="B362" i="2"/>
  <c r="C362" i="2"/>
  <c r="K355" i="2"/>
  <c r="T350" i="2"/>
  <c r="B363" i="2"/>
  <c r="C363" i="2"/>
  <c r="K356" i="2"/>
  <c r="T351" i="2"/>
  <c r="B364" i="2"/>
  <c r="C364" i="2"/>
  <c r="K357" i="2"/>
  <c r="T352" i="2"/>
  <c r="B365" i="2"/>
  <c r="C365" i="2"/>
  <c r="K358" i="2"/>
  <c r="T353" i="2"/>
  <c r="B366" i="2"/>
  <c r="C366" i="2"/>
  <c r="K359" i="2"/>
  <c r="T354" i="2"/>
  <c r="B367" i="2"/>
  <c r="C367" i="2"/>
  <c r="K360" i="2"/>
  <c r="T355" i="2"/>
  <c r="B368" i="2"/>
  <c r="C368" i="2"/>
  <c r="K361" i="2"/>
  <c r="T356" i="2"/>
  <c r="B369" i="2"/>
  <c r="C369" i="2"/>
  <c r="K362" i="2"/>
  <c r="T357" i="2"/>
  <c r="B370" i="2"/>
  <c r="C370" i="2"/>
  <c r="K363" i="2"/>
  <c r="T358" i="2"/>
  <c r="B371" i="2"/>
  <c r="C371" i="2"/>
  <c r="K364" i="2"/>
  <c r="T359" i="2"/>
  <c r="B372" i="2"/>
  <c r="C372" i="2"/>
  <c r="K365" i="2"/>
  <c r="T360" i="2"/>
  <c r="B373" i="2"/>
  <c r="C373" i="2"/>
  <c r="K366" i="2"/>
  <c r="T361" i="2"/>
  <c r="B374" i="2"/>
  <c r="C374" i="2"/>
  <c r="K367" i="2"/>
  <c r="T362" i="2"/>
  <c r="B375" i="2"/>
  <c r="C375" i="2"/>
  <c r="K368" i="2"/>
  <c r="T363" i="2"/>
  <c r="B376" i="2"/>
  <c r="C376" i="2"/>
  <c r="K369" i="2"/>
  <c r="T364" i="2"/>
  <c r="B377" i="2"/>
  <c r="C377" i="2"/>
  <c r="K370" i="2"/>
  <c r="T365" i="2"/>
  <c r="B378" i="2"/>
  <c r="C378" i="2"/>
  <c r="K371" i="2"/>
  <c r="T366" i="2"/>
  <c r="B379" i="2"/>
  <c r="C379" i="2"/>
  <c r="K372" i="2"/>
  <c r="T367" i="2"/>
  <c r="K373" i="2"/>
  <c r="T368" i="2"/>
  <c r="K374" i="2"/>
  <c r="T369" i="2"/>
  <c r="K375" i="2"/>
  <c r="T370" i="2"/>
  <c r="K376" i="2"/>
  <c r="T371" i="2"/>
  <c r="K377" i="2"/>
  <c r="T372" i="2"/>
  <c r="K378" i="2"/>
  <c r="T373" i="2"/>
  <c r="K379" i="2"/>
  <c r="T374" i="2"/>
  <c r="T375" i="2"/>
  <c r="T376" i="2"/>
  <c r="T377" i="2"/>
  <c r="T378" i="2"/>
  <c r="T379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30" i="2"/>
  <c r="T29" i="2"/>
  <c r="Y3" i="2" a="1"/>
  <c r="Y3" i="2" s="1"/>
  <c r="P3" i="2" a="1"/>
  <c r="P3" i="2" s="1"/>
  <c r="G3" i="2" a="1"/>
  <c r="G3" i="2" s="1"/>
  <c r="Y3" i="3" a="1"/>
  <c r="Y3" i="3" s="1"/>
  <c r="Z4" i="3" s="1"/>
  <c r="U5" i="3"/>
  <c r="V5" i="3"/>
  <c r="W5" i="3"/>
  <c r="U6" i="3"/>
  <c r="V6" i="3" s="1"/>
  <c r="W6" i="3" s="1"/>
  <c r="U7" i="3"/>
  <c r="V7" i="3"/>
  <c r="W7" i="3" s="1"/>
  <c r="U8" i="3"/>
  <c r="V8" i="3"/>
  <c r="W8" i="3" s="1"/>
  <c r="U9" i="3"/>
  <c r="V9" i="3"/>
  <c r="W9" i="3" s="1"/>
  <c r="U10" i="3"/>
  <c r="V10" i="3" s="1"/>
  <c r="W10" i="3" s="1"/>
  <c r="U11" i="3"/>
  <c r="V11" i="3"/>
  <c r="W11" i="3"/>
  <c r="U12" i="3"/>
  <c r="V12" i="3" s="1"/>
  <c r="W12" i="3" s="1"/>
  <c r="U13" i="3"/>
  <c r="V13" i="3"/>
  <c r="W13" i="3"/>
  <c r="U14" i="3"/>
  <c r="V14" i="3"/>
  <c r="W14" i="3"/>
  <c r="U15" i="3"/>
  <c r="V15" i="3"/>
  <c r="U16" i="3"/>
  <c r="V16" i="3"/>
  <c r="U17" i="3"/>
  <c r="V17" i="3" s="1"/>
  <c r="U18" i="3"/>
  <c r="V18" i="3" s="1"/>
  <c r="U19" i="3"/>
  <c r="V19" i="3"/>
  <c r="U4" i="3"/>
  <c r="V4" i="3" s="1"/>
  <c r="W4" i="3" s="1"/>
  <c r="P3" i="3" a="1"/>
  <c r="P3" i="3" s="1"/>
  <c r="Q4" i="3" s="1"/>
  <c r="L5" i="3"/>
  <c r="M5" i="3"/>
  <c r="N5" i="3" s="1"/>
  <c r="L6" i="3"/>
  <c r="M6" i="3" s="1"/>
  <c r="N6" i="3" s="1"/>
  <c r="L7" i="3"/>
  <c r="M7" i="3" s="1"/>
  <c r="N7" i="3" s="1"/>
  <c r="L8" i="3"/>
  <c r="M8" i="3" s="1"/>
  <c r="N8" i="3" s="1"/>
  <c r="L9" i="3"/>
  <c r="M9" i="3"/>
  <c r="N9" i="3" s="1"/>
  <c r="L10" i="3"/>
  <c r="M10" i="3" s="1"/>
  <c r="N10" i="3" s="1"/>
  <c r="L11" i="3"/>
  <c r="M11" i="3"/>
  <c r="N11" i="3"/>
  <c r="L12" i="3"/>
  <c r="M12" i="3"/>
  <c r="N12" i="3"/>
  <c r="L13" i="3"/>
  <c r="M13" i="3"/>
  <c r="N13" i="3" s="1"/>
  <c r="L14" i="3"/>
  <c r="M14" i="3" s="1"/>
  <c r="N14" i="3" s="1"/>
  <c r="L15" i="3"/>
  <c r="M15" i="3"/>
  <c r="N15" i="3" s="1"/>
  <c r="L16" i="3"/>
  <c r="M16" i="3" s="1"/>
  <c r="N16" i="3" s="1"/>
  <c r="L17" i="3"/>
  <c r="M17" i="3" s="1"/>
  <c r="N17" i="3" s="1"/>
  <c r="L18" i="3"/>
  <c r="M18" i="3"/>
  <c r="N18" i="3"/>
  <c r="L19" i="3"/>
  <c r="M19" i="3"/>
  <c r="N19" i="3" s="1"/>
  <c r="L20" i="3"/>
  <c r="M20" i="3"/>
  <c r="N20" i="3"/>
  <c r="L21" i="3"/>
  <c r="M21" i="3"/>
  <c r="N21" i="3" s="1"/>
  <c r="L22" i="3"/>
  <c r="M22" i="3"/>
  <c r="N22" i="3" s="1"/>
  <c r="L23" i="3"/>
  <c r="M23" i="3"/>
  <c r="L24" i="3"/>
  <c r="M24" i="3" s="1"/>
  <c r="L25" i="3"/>
  <c r="M25" i="3"/>
  <c r="L4" i="3"/>
  <c r="M4" i="3"/>
  <c r="N4" i="3" s="1"/>
  <c r="U26" i="2"/>
  <c r="V26" i="2" s="1"/>
  <c r="U25" i="2"/>
  <c r="V25" i="2"/>
  <c r="U5" i="2"/>
  <c r="V5" i="2" s="1"/>
  <c r="W5" i="2" s="1"/>
  <c r="U6" i="2"/>
  <c r="V6" i="2"/>
  <c r="W6" i="2"/>
  <c r="U7" i="2"/>
  <c r="V7" i="2"/>
  <c r="W7" i="2"/>
  <c r="U8" i="2"/>
  <c r="V8" i="2"/>
  <c r="W8" i="2"/>
  <c r="U9" i="2"/>
  <c r="V9" i="2"/>
  <c r="W9" i="2"/>
  <c r="U10" i="2"/>
  <c r="V10" i="2" s="1"/>
  <c r="W10" i="2" s="1"/>
  <c r="U11" i="2"/>
  <c r="V11" i="2"/>
  <c r="W11" i="2"/>
  <c r="U12" i="2"/>
  <c r="V12" i="2"/>
  <c r="W12" i="2"/>
  <c r="U13" i="2"/>
  <c r="V13" i="2"/>
  <c r="W13" i="2"/>
  <c r="U14" i="2"/>
  <c r="V14" i="2"/>
  <c r="W14" i="2"/>
  <c r="U15" i="2"/>
  <c r="V15" i="2"/>
  <c r="W15" i="2" s="1"/>
  <c r="U16" i="2"/>
  <c r="V16" i="2"/>
  <c r="W16" i="2"/>
  <c r="U17" i="2"/>
  <c r="V17" i="2"/>
  <c r="W17" i="2"/>
  <c r="U18" i="2"/>
  <c r="V18" i="2"/>
  <c r="W18" i="2"/>
  <c r="U19" i="2"/>
  <c r="V19" i="2"/>
  <c r="W19" i="2"/>
  <c r="U20" i="2"/>
  <c r="V20" i="2"/>
  <c r="W20" i="2"/>
  <c r="U21" i="2"/>
  <c r="V21" i="2"/>
  <c r="W21" i="2"/>
  <c r="U22" i="2"/>
  <c r="V22" i="2"/>
  <c r="W22" i="2"/>
  <c r="U23" i="2"/>
  <c r="V23" i="2"/>
  <c r="W23" i="2"/>
  <c r="U24" i="2"/>
  <c r="V24" i="2"/>
  <c r="U4" i="2"/>
  <c r="V4" i="2" s="1"/>
  <c r="W4" i="2" s="1"/>
  <c r="M5" i="2"/>
  <c r="M6" i="2"/>
  <c r="M7" i="2"/>
  <c r="M8" i="2"/>
  <c r="M9" i="2"/>
  <c r="N9" i="2" s="1"/>
  <c r="M10" i="2"/>
  <c r="N10" i="2" s="1"/>
  <c r="M11" i="2"/>
  <c r="N11" i="2" s="1"/>
  <c r="M12" i="2"/>
  <c r="N12" i="2" s="1"/>
  <c r="M13" i="2"/>
  <c r="M14" i="2"/>
  <c r="M15" i="2"/>
  <c r="M16" i="2"/>
  <c r="M17" i="2"/>
  <c r="N17" i="2" s="1"/>
  <c r="M18" i="2"/>
  <c r="N18" i="2" s="1"/>
  <c r="M19" i="2"/>
  <c r="N19" i="2" s="1"/>
  <c r="M20" i="2"/>
  <c r="N20" i="2" s="1"/>
  <c r="M4" i="2"/>
  <c r="N4" i="2" s="1"/>
  <c r="H4" i="3"/>
  <c r="G3" i="3" a="1"/>
  <c r="G3" i="3" s="1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 s="1"/>
  <c r="E10" i="3" s="1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 s="1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 s="1"/>
  <c r="E26" i="3" s="1"/>
  <c r="C27" i="3"/>
  <c r="D27" i="3"/>
  <c r="E27" i="3"/>
  <c r="C28" i="3"/>
  <c r="D28" i="3"/>
  <c r="D4" i="3"/>
  <c r="C4" i="3"/>
  <c r="E4" i="3"/>
  <c r="L5" i="2"/>
  <c r="N5" i="2"/>
  <c r="L6" i="2"/>
  <c r="N6" i="2"/>
  <c r="L7" i="2"/>
  <c r="N7" i="2"/>
  <c r="L8" i="2"/>
  <c r="N8" i="2"/>
  <c r="L9" i="2"/>
  <c r="L10" i="2"/>
  <c r="L11" i="2"/>
  <c r="L12" i="2"/>
  <c r="L13" i="2"/>
  <c r="N13" i="2"/>
  <c r="L14" i="2"/>
  <c r="N14" i="2"/>
  <c r="L15" i="2"/>
  <c r="N15" i="2"/>
  <c r="L16" i="2"/>
  <c r="N16" i="2"/>
  <c r="L17" i="2"/>
  <c r="L18" i="2"/>
  <c r="L19" i="2"/>
  <c r="L20" i="2"/>
  <c r="L21" i="2"/>
  <c r="M21" i="2"/>
  <c r="L4" i="2"/>
  <c r="C5" i="2"/>
  <c r="C6" i="2"/>
  <c r="C7" i="2"/>
  <c r="C8" i="2"/>
  <c r="C9" i="2"/>
  <c r="C10" i="2"/>
  <c r="C11" i="2"/>
  <c r="C12" i="2"/>
  <c r="C13" i="2"/>
  <c r="C4" i="2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Z4" i="2" l="1"/>
  <c r="Q4" i="2"/>
  <c r="H4" i="2"/>
  <c r="K37" i="2" l="1"/>
  <c r="K53" i="2"/>
  <c r="K69" i="2"/>
  <c r="K85" i="2"/>
  <c r="K101" i="2"/>
  <c r="K117" i="2"/>
  <c r="K133" i="2"/>
  <c r="K149" i="2"/>
  <c r="K165" i="2"/>
  <c r="K30" i="2"/>
  <c r="K50" i="2"/>
  <c r="K52" i="2"/>
  <c r="K38" i="2"/>
  <c r="K54" i="2"/>
  <c r="K70" i="2"/>
  <c r="K86" i="2"/>
  <c r="K102" i="2"/>
  <c r="K118" i="2"/>
  <c r="K134" i="2"/>
  <c r="K150" i="2"/>
  <c r="K166" i="2"/>
  <c r="K91" i="2"/>
  <c r="K171" i="2"/>
  <c r="K124" i="2"/>
  <c r="K65" i="2"/>
  <c r="K99" i="2"/>
  <c r="K39" i="2"/>
  <c r="K55" i="2"/>
  <c r="K71" i="2"/>
  <c r="K87" i="2"/>
  <c r="K103" i="2"/>
  <c r="K119" i="2"/>
  <c r="K135" i="2"/>
  <c r="K151" i="2"/>
  <c r="K167" i="2"/>
  <c r="K59" i="2"/>
  <c r="K139" i="2"/>
  <c r="K60" i="2"/>
  <c r="K108" i="2"/>
  <c r="K140" i="2"/>
  <c r="K129" i="2"/>
  <c r="K114" i="2"/>
  <c r="K147" i="2"/>
  <c r="K148" i="2"/>
  <c r="K40" i="2"/>
  <c r="K56" i="2"/>
  <c r="K72" i="2"/>
  <c r="K88" i="2"/>
  <c r="K104" i="2"/>
  <c r="K120" i="2"/>
  <c r="K136" i="2"/>
  <c r="K152" i="2"/>
  <c r="K168" i="2"/>
  <c r="K75" i="2"/>
  <c r="K155" i="2"/>
  <c r="K92" i="2"/>
  <c r="K156" i="2"/>
  <c r="K33" i="2"/>
  <c r="K34" i="2"/>
  <c r="K163" i="2"/>
  <c r="K116" i="2"/>
  <c r="K41" i="2"/>
  <c r="K57" i="2"/>
  <c r="K73" i="2"/>
  <c r="K89" i="2"/>
  <c r="K105" i="2"/>
  <c r="K121" i="2"/>
  <c r="K137" i="2"/>
  <c r="K153" i="2"/>
  <c r="K169" i="2"/>
  <c r="K170" i="2"/>
  <c r="K107" i="2"/>
  <c r="K76" i="2"/>
  <c r="K172" i="2"/>
  <c r="K113" i="2"/>
  <c r="K82" i="2"/>
  <c r="K36" i="2"/>
  <c r="K42" i="2"/>
  <c r="K58" i="2"/>
  <c r="K74" i="2"/>
  <c r="K90" i="2"/>
  <c r="K106" i="2"/>
  <c r="K122" i="2"/>
  <c r="K138" i="2"/>
  <c r="K154" i="2"/>
  <c r="K123" i="2"/>
  <c r="K98" i="2"/>
  <c r="K43" i="2"/>
  <c r="K97" i="2"/>
  <c r="K51" i="2"/>
  <c r="K44" i="2"/>
  <c r="K66" i="2"/>
  <c r="K164" i="2"/>
  <c r="K45" i="2"/>
  <c r="K61" i="2"/>
  <c r="K77" i="2"/>
  <c r="K93" i="2"/>
  <c r="K109" i="2"/>
  <c r="K125" i="2"/>
  <c r="K141" i="2"/>
  <c r="K157" i="2"/>
  <c r="K32" i="2"/>
  <c r="K64" i="2"/>
  <c r="K96" i="2"/>
  <c r="K128" i="2"/>
  <c r="K160" i="2"/>
  <c r="K49" i="2"/>
  <c r="K161" i="2"/>
  <c r="K146" i="2"/>
  <c r="K83" i="2"/>
  <c r="K100" i="2"/>
  <c r="K46" i="2"/>
  <c r="K62" i="2"/>
  <c r="K78" i="2"/>
  <c r="K94" i="2"/>
  <c r="K110" i="2"/>
  <c r="K126" i="2"/>
  <c r="K142" i="2"/>
  <c r="K158" i="2"/>
  <c r="K48" i="2"/>
  <c r="K80" i="2"/>
  <c r="K112" i="2"/>
  <c r="K144" i="2"/>
  <c r="K81" i="2"/>
  <c r="K162" i="2"/>
  <c r="K67" i="2"/>
  <c r="K84" i="2"/>
  <c r="K31" i="2"/>
  <c r="K47" i="2"/>
  <c r="K63" i="2"/>
  <c r="K79" i="2"/>
  <c r="K95" i="2"/>
  <c r="K111" i="2"/>
  <c r="K127" i="2"/>
  <c r="K143" i="2"/>
  <c r="K159" i="2"/>
  <c r="K130" i="2"/>
  <c r="K115" i="2"/>
  <c r="K132" i="2"/>
  <c r="K145" i="2"/>
  <c r="K131" i="2"/>
  <c r="K68" i="2"/>
  <c r="K29" i="2"/>
  <c r="K35" i="2"/>
  <c r="C108" i="2"/>
  <c r="B168" i="2"/>
  <c r="C56" i="2"/>
  <c r="B108" i="2"/>
  <c r="B176" i="2"/>
  <c r="B133" i="2"/>
  <c r="B42" i="2"/>
  <c r="C177" i="2"/>
  <c r="B111" i="2"/>
  <c r="B82" i="2"/>
  <c r="B69" i="2"/>
  <c r="C175" i="2"/>
  <c r="C43" i="2"/>
  <c r="C46" i="2"/>
  <c r="B163" i="2"/>
  <c r="C77" i="2"/>
  <c r="B51" i="2"/>
  <c r="B94" i="2"/>
  <c r="C82" i="2"/>
  <c r="B119" i="2"/>
  <c r="C87" i="2"/>
  <c r="C72" i="2"/>
  <c r="B156" i="2"/>
  <c r="C165" i="2"/>
  <c r="C138" i="2"/>
  <c r="B58" i="2"/>
  <c r="C76" i="2"/>
  <c r="B159" i="2"/>
  <c r="B146" i="2"/>
  <c r="B117" i="2"/>
  <c r="C42" i="2"/>
  <c r="C91" i="2"/>
  <c r="B47" i="2"/>
  <c r="C120" i="2"/>
  <c r="B158" i="2"/>
  <c r="B147" i="2"/>
  <c r="C147" i="2"/>
  <c r="B115" i="2"/>
  <c r="C122" i="2"/>
  <c r="B91" i="2"/>
  <c r="C106" i="2"/>
  <c r="C136" i="2"/>
  <c r="B97" i="2"/>
  <c r="B155" i="2"/>
  <c r="B164" i="2"/>
  <c r="C112" i="2"/>
  <c r="B79" i="2"/>
  <c r="B104" i="2"/>
  <c r="B40" i="2"/>
  <c r="C88" i="2"/>
  <c r="C129" i="2"/>
  <c r="B49" i="2"/>
  <c r="C85" i="2"/>
  <c r="B74" i="2"/>
  <c r="B45" i="2"/>
  <c r="C100" i="2"/>
  <c r="C103" i="2"/>
  <c r="B165" i="2"/>
  <c r="C58" i="2"/>
  <c r="B76" i="2"/>
  <c r="B127" i="2"/>
  <c r="C83" i="2"/>
  <c r="C163" i="2"/>
  <c r="C152" i="2"/>
  <c r="B31" i="2"/>
  <c r="C168" i="2"/>
  <c r="C133" i="2"/>
  <c r="B128" i="2"/>
  <c r="C30" i="2"/>
  <c r="C109" i="2"/>
  <c r="C70" i="2"/>
  <c r="C55" i="2"/>
  <c r="C40" i="2"/>
  <c r="C97" i="2"/>
  <c r="C124" i="2"/>
  <c r="B56" i="2"/>
  <c r="B41" i="2"/>
  <c r="C44" i="2"/>
  <c r="B145" i="2"/>
  <c r="B118" i="2"/>
  <c r="B90" i="2"/>
  <c r="B93" i="2"/>
  <c r="C31" i="2"/>
  <c r="C34" i="2"/>
  <c r="C154" i="2"/>
  <c r="C74" i="2"/>
  <c r="B124" i="2"/>
  <c r="C164" i="2"/>
  <c r="B132" i="2"/>
  <c r="B63" i="2"/>
  <c r="B36" i="2"/>
  <c r="B143" i="2"/>
  <c r="C67" i="2"/>
  <c r="C79" i="2"/>
  <c r="B175" i="2"/>
  <c r="C148" i="2"/>
  <c r="B84" i="2"/>
  <c r="C63" i="2"/>
  <c r="B101" i="2"/>
  <c r="C52" i="2"/>
  <c r="B75" i="2"/>
  <c r="B109" i="2"/>
  <c r="C149" i="2"/>
  <c r="B173" i="2"/>
  <c r="B33" i="2"/>
  <c r="C158" i="2"/>
  <c r="B52" i="2"/>
  <c r="B150" i="2"/>
  <c r="C102" i="2"/>
  <c r="B92" i="2"/>
  <c r="B166" i="2"/>
  <c r="C57" i="2"/>
  <c r="B171" i="2"/>
  <c r="B87" i="2"/>
  <c r="C73" i="2"/>
  <c r="C66" i="2"/>
  <c r="C89" i="2"/>
  <c r="C99" i="2"/>
  <c r="B120" i="2"/>
  <c r="B71" i="2"/>
  <c r="B57" i="2"/>
  <c r="C29" i="2"/>
  <c r="C166" i="2"/>
  <c r="C123" i="2"/>
  <c r="B106" i="2"/>
  <c r="B125" i="2"/>
  <c r="B32" i="2"/>
  <c r="B35" i="2"/>
  <c r="C37" i="2"/>
  <c r="C90" i="2"/>
  <c r="B172" i="2"/>
  <c r="C169" i="2"/>
  <c r="B116" i="2"/>
  <c r="C121" i="2"/>
  <c r="B48" i="2"/>
  <c r="C48" i="2"/>
  <c r="B160" i="2"/>
  <c r="B149" i="2"/>
  <c r="B107" i="2"/>
  <c r="C131" i="2"/>
  <c r="C107" i="2"/>
  <c r="B130" i="2"/>
  <c r="C176" i="2"/>
  <c r="B174" i="2"/>
  <c r="C161" i="2"/>
  <c r="C140" i="2"/>
  <c r="B72" i="2"/>
  <c r="B73" i="2"/>
  <c r="B141" i="2"/>
  <c r="C81" i="2"/>
  <c r="C86" i="2"/>
  <c r="B122" i="2"/>
  <c r="B157" i="2"/>
  <c r="B80" i="2"/>
  <c r="B83" i="2"/>
  <c r="B38" i="2"/>
  <c r="B43" i="2"/>
  <c r="C145" i="2"/>
  <c r="B112" i="2"/>
  <c r="C68" i="2"/>
  <c r="C132" i="2"/>
  <c r="B29" i="2"/>
  <c r="C153" i="2"/>
  <c r="B61" i="2"/>
  <c r="B85" i="2"/>
  <c r="C69" i="2"/>
  <c r="C170" i="2"/>
  <c r="B177" i="2"/>
  <c r="B153" i="2"/>
  <c r="C53" i="2"/>
  <c r="B62" i="2"/>
  <c r="C116" i="2"/>
  <c r="C155" i="2"/>
  <c r="B162" i="2"/>
  <c r="B37" i="2"/>
  <c r="B135" i="2"/>
  <c r="B88" i="2"/>
  <c r="B89" i="2"/>
  <c r="C130" i="2"/>
  <c r="B114" i="2"/>
  <c r="C94" i="2"/>
  <c r="B138" i="2"/>
  <c r="C114" i="2"/>
  <c r="B144" i="2"/>
  <c r="B131" i="2"/>
  <c r="B86" i="2"/>
  <c r="B59" i="2"/>
  <c r="C60" i="2"/>
  <c r="B96" i="2"/>
  <c r="C101" i="2"/>
  <c r="B102" i="2"/>
  <c r="B78" i="2"/>
  <c r="C111" i="2"/>
  <c r="C134" i="2"/>
  <c r="C96" i="2"/>
  <c r="B77" i="2"/>
  <c r="C159" i="2"/>
  <c r="C156" i="2"/>
  <c r="B103" i="2"/>
  <c r="B105" i="2"/>
  <c r="C178" i="2"/>
  <c r="C135" i="2"/>
  <c r="C110" i="2"/>
  <c r="B154" i="2"/>
  <c r="C162" i="2"/>
  <c r="C117" i="2"/>
  <c r="B179" i="2"/>
  <c r="B134" i="2"/>
  <c r="B53" i="2"/>
  <c r="C171" i="2"/>
  <c r="B65" i="2"/>
  <c r="B129" i="2"/>
  <c r="C139" i="2"/>
  <c r="B161" i="2"/>
  <c r="C105" i="2"/>
  <c r="C36" i="2"/>
  <c r="C160" i="2"/>
  <c r="B136" i="2"/>
  <c r="C92" i="2"/>
  <c r="B121" i="2"/>
  <c r="B30" i="2"/>
  <c r="C50" i="2"/>
  <c r="C126" i="2"/>
  <c r="B170" i="2"/>
  <c r="C61" i="2"/>
  <c r="C32" i="2"/>
  <c r="C104" i="2"/>
  <c r="B81" i="2"/>
  <c r="B54" i="2"/>
  <c r="C59" i="2"/>
  <c r="C150" i="2"/>
  <c r="C41" i="2"/>
  <c r="C54" i="2"/>
  <c r="B110" i="2"/>
  <c r="C113" i="2"/>
  <c r="C84" i="2"/>
  <c r="C151" i="2"/>
  <c r="C172" i="2"/>
  <c r="C93" i="2"/>
  <c r="B137" i="2"/>
  <c r="B142" i="2"/>
  <c r="B99" i="2"/>
  <c r="C142" i="2"/>
  <c r="C144" i="2"/>
  <c r="B46" i="2"/>
  <c r="C80" i="2"/>
  <c r="C35" i="2"/>
  <c r="C64" i="2"/>
  <c r="B123" i="2"/>
  <c r="C38" i="2"/>
  <c r="B70" i="2"/>
  <c r="B148" i="2"/>
  <c r="C33" i="2"/>
  <c r="C179" i="2"/>
  <c r="C167" i="2"/>
  <c r="C78" i="2"/>
  <c r="B178" i="2"/>
  <c r="B50" i="2"/>
  <c r="C146" i="2"/>
  <c r="B151" i="2"/>
  <c r="C98" i="2"/>
  <c r="C157" i="2"/>
  <c r="B98" i="2"/>
  <c r="B64" i="2"/>
  <c r="C39" i="2"/>
  <c r="C125" i="2"/>
  <c r="B169" i="2"/>
  <c r="C62" i="2"/>
  <c r="C51" i="2"/>
  <c r="C174" i="2"/>
  <c r="B44" i="2"/>
  <c r="B126" i="2"/>
  <c r="B113" i="2"/>
  <c r="B100" i="2"/>
  <c r="C95" i="2"/>
  <c r="B139" i="2"/>
  <c r="C45" i="2"/>
  <c r="B34" i="2"/>
  <c r="C118" i="2"/>
  <c r="C115" i="2"/>
  <c r="C65" i="2"/>
  <c r="B140" i="2"/>
  <c r="C127" i="2"/>
  <c r="B66" i="2"/>
  <c r="C49" i="2"/>
  <c r="B39" i="2"/>
  <c r="B60" i="2"/>
  <c r="B67" i="2"/>
  <c r="B152" i="2"/>
  <c r="C141" i="2"/>
  <c r="C128" i="2"/>
  <c r="B95" i="2"/>
  <c r="B68" i="2"/>
  <c r="B55" i="2"/>
  <c r="C71" i="2"/>
  <c r="B167" i="2"/>
  <c r="C173" i="2"/>
  <c r="C75" i="2"/>
  <c r="C47" i="2"/>
  <c r="C137" i="2"/>
  <c r="C143" i="2"/>
  <c r="C11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<sst xmlns="http://schemas.openxmlformats.org/spreadsheetml/2006/main" count="52" uniqueCount="27">
  <si>
    <t>μ ratio</t>
  </si>
  <si>
    <t>relaxation t</t>
  </si>
  <si>
    <r>
      <rPr>
        <sz val="11"/>
        <color theme="1"/>
        <rFont val="Yu Gothic"/>
        <family val="2"/>
      </rPr>
      <t>磁気モーメント導出</t>
    </r>
    <rPh sb="0" eb="2">
      <t>ジキモーメント</t>
    </rPh>
    <rPh sb="7" eb="9">
      <t>ドウシュテゥ</t>
    </rPh>
    <phoneticPr fontId="1"/>
  </si>
  <si>
    <r>
      <rPr>
        <sz val="11"/>
        <color theme="1"/>
        <rFont val="Yu Gothic"/>
        <family val="2"/>
      </rPr>
      <t>緩和時間</t>
    </r>
    <rPh sb="0" eb="4">
      <t>カンワ</t>
    </rPh>
    <phoneticPr fontId="1"/>
  </si>
  <si>
    <r>
      <rPr>
        <sz val="11"/>
        <color theme="1"/>
        <rFont val="Yu Gothic"/>
        <family val="2"/>
      </rPr>
      <t>ℏ</t>
    </r>
    <r>
      <rPr>
        <sz val="11"/>
        <color theme="1"/>
        <rFont val="Arial"/>
        <family val="2"/>
      </rPr>
      <t xml:space="preserve"> (J</t>
    </r>
    <r>
      <rPr>
        <sz val="11"/>
        <color theme="1"/>
        <rFont val="Yu Gothic"/>
        <family val="2"/>
      </rPr>
      <t>・</t>
    </r>
    <r>
      <rPr>
        <sz val="11"/>
        <color theme="1"/>
        <rFont val="Arial"/>
        <family val="2"/>
      </rPr>
      <t>s)</t>
    </r>
    <phoneticPr fontId="1"/>
  </si>
  <si>
    <t>f (Hz)</t>
    <phoneticPr fontId="1"/>
  </si>
  <si>
    <t>I (A)</t>
    <phoneticPr fontId="1"/>
  </si>
  <si>
    <t>ω (rad)</t>
    <phoneticPr fontId="1"/>
  </si>
  <si>
    <t>H (T)</t>
    <phoneticPr fontId="1"/>
  </si>
  <si>
    <r>
      <t>γ (rad/T</t>
    </r>
    <r>
      <rPr>
        <sz val="11"/>
        <color theme="1"/>
        <rFont val="Yu Gothic"/>
        <family val="2"/>
      </rPr>
      <t>・</t>
    </r>
    <r>
      <rPr>
        <sz val="11"/>
        <color theme="1"/>
        <rFont val="Arial"/>
        <family val="2"/>
      </rPr>
      <t>s)</t>
    </r>
    <phoneticPr fontId="1"/>
  </si>
  <si>
    <r>
      <t xml:space="preserve">μ </t>
    </r>
    <r>
      <rPr>
        <sz val="11"/>
        <color theme="1"/>
        <rFont val="游ゴシック"/>
        <family val="2"/>
        <charset val="128"/>
      </rPr>
      <t>(</t>
    </r>
    <r>
      <rPr>
        <sz val="11"/>
        <color theme="1"/>
        <rFont val="Arial"/>
        <family val="2"/>
      </rPr>
      <t>J/T)</t>
    </r>
    <phoneticPr fontId="1"/>
  </si>
  <si>
    <r>
      <t>μ</t>
    </r>
    <r>
      <rPr>
        <vertAlign val="subscript"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 xml:space="preserve"> (J/T)</t>
    </r>
    <phoneticPr fontId="1"/>
  </si>
  <si>
    <t>20 mmol/L</t>
    <phoneticPr fontId="1"/>
  </si>
  <si>
    <t>10 mmol/L</t>
    <phoneticPr fontId="1"/>
  </si>
  <si>
    <t>5 mmol/L</t>
    <phoneticPr fontId="1"/>
  </si>
  <si>
    <t>NaCl</t>
    <phoneticPr fontId="1"/>
  </si>
  <si>
    <t>ZnSO4</t>
    <phoneticPr fontId="1"/>
  </si>
  <si>
    <t>FeSO4</t>
    <phoneticPr fontId="1"/>
  </si>
  <si>
    <r>
      <rPr>
        <sz val="11"/>
        <color theme="1"/>
        <rFont val="Yu Gothic"/>
        <family val="2"/>
      </rPr>
      <t>時間</t>
    </r>
    <r>
      <rPr>
        <sz val="11"/>
        <color theme="1"/>
        <rFont val="Arial"/>
        <family val="2"/>
      </rPr>
      <t xml:space="preserve"> (s)</t>
    </r>
    <rPh sb="0" eb="2">
      <t>ジカn</t>
    </rPh>
    <phoneticPr fontId="1"/>
  </si>
  <si>
    <r>
      <rPr>
        <sz val="11"/>
        <color theme="1"/>
        <rFont val="Yu Gothic"/>
        <family val="2"/>
      </rPr>
      <t>信号強度</t>
    </r>
    <r>
      <rPr>
        <sz val="11"/>
        <color theme="1"/>
        <rFont val="Arial"/>
        <family val="2"/>
      </rPr>
      <t xml:space="preserve"> (V)</t>
    </r>
    <rPh sb="0" eb="4">
      <t>シンゴ</t>
    </rPh>
    <phoneticPr fontId="1"/>
  </si>
  <si>
    <r>
      <rPr>
        <sz val="11"/>
        <color theme="1"/>
        <rFont val="ＭＳ Ｐゴシック"/>
        <family val="2"/>
        <charset val="128"/>
      </rPr>
      <t>強度比</t>
    </r>
    <rPh sb="0" eb="2">
      <t>キョウド</t>
    </rPh>
    <rPh sb="2" eb="3">
      <t>ヒ</t>
    </rPh>
    <phoneticPr fontId="1"/>
  </si>
  <si>
    <r>
      <rPr>
        <sz val="11"/>
        <color theme="1"/>
        <rFont val="游ゴシック"/>
        <family val="2"/>
        <charset val="128"/>
      </rPr>
      <t>対数プロット</t>
    </r>
    <rPh sb="0" eb="2">
      <t>タイスウ</t>
    </rPh>
    <phoneticPr fontId="1"/>
  </si>
  <si>
    <r>
      <rPr>
        <sz val="11"/>
        <color theme="1"/>
        <rFont val="Yu Gothic"/>
        <family val="2"/>
      </rPr>
      <t>縦緩和</t>
    </r>
    <rPh sb="0" eb="3">
      <t>タテカンワ</t>
    </rPh>
    <phoneticPr fontId="1"/>
  </si>
  <si>
    <r>
      <rPr>
        <sz val="11"/>
        <color theme="1"/>
        <rFont val="Yu Gothic"/>
        <family val="2"/>
      </rPr>
      <t>あまりデータ</t>
    </r>
    <phoneticPr fontId="1"/>
  </si>
  <si>
    <r>
      <t xml:space="preserve">20mmol/L </t>
    </r>
    <r>
      <rPr>
        <sz val="11"/>
        <color theme="1"/>
        <rFont val="Yu Gothic"/>
        <family val="2"/>
      </rPr>
      <t>推定曲線</t>
    </r>
    <rPh sb="9" eb="11">
      <t>スイテイ</t>
    </rPh>
    <rPh sb="11" eb="13">
      <t>キョクセン</t>
    </rPh>
    <phoneticPr fontId="1"/>
  </si>
  <si>
    <r>
      <t xml:space="preserve">10mmol/L </t>
    </r>
    <r>
      <rPr>
        <sz val="11"/>
        <color theme="1"/>
        <rFont val="Yu Gothic"/>
        <family val="2"/>
      </rPr>
      <t>推定曲線</t>
    </r>
    <rPh sb="9" eb="11">
      <t>スイテイ</t>
    </rPh>
    <rPh sb="11" eb="13">
      <t>キョクセン</t>
    </rPh>
    <phoneticPr fontId="1"/>
  </si>
  <si>
    <r>
      <t>5mmol/L</t>
    </r>
    <r>
      <rPr>
        <sz val="11"/>
        <color theme="1"/>
        <rFont val="Yu Gothic"/>
        <family val="2"/>
      </rPr>
      <t>推定曲線</t>
    </r>
    <rPh sb="7" eb="9">
      <t>スイテイ</t>
    </rPh>
    <rPh sb="9" eb="11">
      <t>キョクセン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</si>
</sst>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Yu Gothic"/>
      <family val="2"/>
    </font>
    <font>
      <vertAlign val="subscript"/>
      <sz val="11"/>
      <color theme="1"/>
      <name val="Arial"/>
      <family val="2"/>
    </font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</font>
    <font>
      <sz val="1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標準" xfId="0" builtinId="0"/>
    <cellStyle name="標準 2" xfId="1" xr:uid="{295036B4-AFBC-443F-82E6-1D62F201C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CuSO4!$A$2</c:f>
              <c:strCache>
                <c:ptCount val="1"/>
                <c:pt idx="0">
                  <c:v>20 mmol/L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CuSO4!$A$4:$A$13</c:f>
              <c:numCache>
                <c:formatCode>General</c:formatCode>
                <c:ptCount val="1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</c:numCache>
            </c:numRef>
          </c:xVal>
          <c:yVal>
            <c:numRef>
              <c:f>CuSO4!$C$4:$C$13</c:f>
              <c:numCache>
                <c:formatCode>General</c:formatCode>
                <c:ptCount val="10"/>
                <c:pt idx="0">
                  <c:v>0.14518518518518519</c:v>
                </c:pt>
                <c:pt idx="1">
                  <c:v>0.44074074074074077</c:v>
                </c:pt>
                <c:pt idx="2">
                  <c:v>0.6518518518518519</c:v>
                </c:pt>
                <c:pt idx="3">
                  <c:v>0.77777777777777779</c:v>
                </c:pt>
                <c:pt idx="4">
                  <c:v>0.87407407407407411</c:v>
                </c:pt>
                <c:pt idx="5">
                  <c:v>0.9111111111111112</c:v>
                </c:pt>
                <c:pt idx="6">
                  <c:v>0.94814814814814818</c:v>
                </c:pt>
                <c:pt idx="7">
                  <c:v>0.9555555555555556</c:v>
                </c:pt>
                <c:pt idx="8">
                  <c:v>0.98518518518518527</c:v>
                </c:pt>
                <c:pt idx="9">
                  <c:v>0.99259259259259258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9-4476-BF38-80F35E8BE034}"/>
            </c:ext>
          </c:extLst>
        </c:ser>
        <c:ser>
          <c:idx val="1"/>
          <c:order val="1"/>
          <c:tx>
            <c:strRef>
              <c:f>CuSO4!$A$28</c:f>
              <c:strCache>
                <c:ptCount val="1"/>
                <c:pt idx="0">
                  <c:v>20mmol/L 推定曲線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CuSO4!$A$29:$A$379</c:f>
              <c:numCache>
                <c:formatCode>General</c:formatCode>
                <c:ptCount val="351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  <c:pt idx="151">
                  <c:v>0.30199999999999999</c:v>
                </c:pt>
                <c:pt idx="152">
                  <c:v>0.30399999999999999</c:v>
                </c:pt>
                <c:pt idx="153">
                  <c:v>0.30599999999999999</c:v>
                </c:pt>
                <c:pt idx="154">
                  <c:v>0.308</c:v>
                </c:pt>
                <c:pt idx="155">
                  <c:v>0.31</c:v>
                </c:pt>
                <c:pt idx="156">
                  <c:v>0.312</c:v>
                </c:pt>
                <c:pt idx="157">
                  <c:v>0.314</c:v>
                </c:pt>
                <c:pt idx="158">
                  <c:v>0.316</c:v>
                </c:pt>
                <c:pt idx="159">
                  <c:v>0.318</c:v>
                </c:pt>
                <c:pt idx="160">
                  <c:v>0.32</c:v>
                </c:pt>
                <c:pt idx="161">
                  <c:v>0.32200000000000001</c:v>
                </c:pt>
                <c:pt idx="162">
                  <c:v>0.32400000000000001</c:v>
                </c:pt>
                <c:pt idx="163">
                  <c:v>0.32600000000000001</c:v>
                </c:pt>
                <c:pt idx="164">
                  <c:v>0.32800000000000001</c:v>
                </c:pt>
                <c:pt idx="165">
                  <c:v>0.33</c:v>
                </c:pt>
                <c:pt idx="166">
                  <c:v>0.33200000000000002</c:v>
                </c:pt>
                <c:pt idx="167">
                  <c:v>0.33400000000000002</c:v>
                </c:pt>
                <c:pt idx="168">
                  <c:v>0.33600000000000002</c:v>
                </c:pt>
                <c:pt idx="169">
                  <c:v>0.33800000000000002</c:v>
                </c:pt>
                <c:pt idx="170">
                  <c:v>0.34</c:v>
                </c:pt>
                <c:pt idx="171">
                  <c:v>0.34200000000000003</c:v>
                </c:pt>
                <c:pt idx="172">
                  <c:v>0.34399999999999997</c:v>
                </c:pt>
                <c:pt idx="173">
                  <c:v>0.34599999999999997</c:v>
                </c:pt>
                <c:pt idx="174">
                  <c:v>0.34799999999999998</c:v>
                </c:pt>
                <c:pt idx="175">
                  <c:v>0.35</c:v>
                </c:pt>
                <c:pt idx="176">
                  <c:v>0.35199999999999998</c:v>
                </c:pt>
                <c:pt idx="177">
                  <c:v>0.35399999999999998</c:v>
                </c:pt>
                <c:pt idx="178">
                  <c:v>0.35599999999999998</c:v>
                </c:pt>
                <c:pt idx="179">
                  <c:v>0.35799999999999998</c:v>
                </c:pt>
                <c:pt idx="180">
                  <c:v>0.36</c:v>
                </c:pt>
                <c:pt idx="181">
                  <c:v>0.36199999999999999</c:v>
                </c:pt>
                <c:pt idx="182">
                  <c:v>0.36399999999999999</c:v>
                </c:pt>
                <c:pt idx="183">
                  <c:v>0.36599999999999999</c:v>
                </c:pt>
                <c:pt idx="184">
                  <c:v>0.36799999999999999</c:v>
                </c:pt>
                <c:pt idx="185">
                  <c:v>0.37</c:v>
                </c:pt>
                <c:pt idx="186">
                  <c:v>0.372</c:v>
                </c:pt>
                <c:pt idx="187">
                  <c:v>0.374</c:v>
                </c:pt>
                <c:pt idx="188">
                  <c:v>0.376</c:v>
                </c:pt>
                <c:pt idx="189">
                  <c:v>0.378</c:v>
                </c:pt>
                <c:pt idx="190">
                  <c:v>0.38</c:v>
                </c:pt>
                <c:pt idx="191">
                  <c:v>0.38200000000000001</c:v>
                </c:pt>
                <c:pt idx="192">
                  <c:v>0.38400000000000001</c:v>
                </c:pt>
                <c:pt idx="193">
                  <c:v>0.38600000000000001</c:v>
                </c:pt>
                <c:pt idx="194">
                  <c:v>0.38800000000000001</c:v>
                </c:pt>
                <c:pt idx="195">
                  <c:v>0.39</c:v>
                </c:pt>
                <c:pt idx="196">
                  <c:v>0.39200000000000002</c:v>
                </c:pt>
                <c:pt idx="197">
                  <c:v>0.39400000000000002</c:v>
                </c:pt>
                <c:pt idx="198">
                  <c:v>0.39600000000000002</c:v>
                </c:pt>
                <c:pt idx="199">
                  <c:v>0.39800000000000002</c:v>
                </c:pt>
                <c:pt idx="200">
                  <c:v>0.4</c:v>
                </c:pt>
                <c:pt idx="201">
                  <c:v>0.40200000000000002</c:v>
                </c:pt>
                <c:pt idx="202">
                  <c:v>0.40400000000000003</c:v>
                </c:pt>
                <c:pt idx="203">
                  <c:v>0.40600000000000003</c:v>
                </c:pt>
                <c:pt idx="204">
                  <c:v>0.40799999999999997</c:v>
                </c:pt>
                <c:pt idx="205">
                  <c:v>0.41</c:v>
                </c:pt>
                <c:pt idx="206">
                  <c:v>0.41199999999999998</c:v>
                </c:pt>
                <c:pt idx="207">
                  <c:v>0.41399999999999998</c:v>
                </c:pt>
                <c:pt idx="208">
                  <c:v>0.41599999999999998</c:v>
                </c:pt>
                <c:pt idx="209">
                  <c:v>0.41799999999999998</c:v>
                </c:pt>
                <c:pt idx="210">
                  <c:v>0.42</c:v>
                </c:pt>
                <c:pt idx="211">
                  <c:v>0.42199999999999999</c:v>
                </c:pt>
                <c:pt idx="212">
                  <c:v>0.42399999999999999</c:v>
                </c:pt>
                <c:pt idx="213">
                  <c:v>0.42599999999999999</c:v>
                </c:pt>
                <c:pt idx="214">
                  <c:v>0.42799999999999999</c:v>
                </c:pt>
                <c:pt idx="215">
                  <c:v>0.43</c:v>
                </c:pt>
                <c:pt idx="216">
                  <c:v>0.432</c:v>
                </c:pt>
                <c:pt idx="217">
                  <c:v>0.434</c:v>
                </c:pt>
                <c:pt idx="218">
                  <c:v>0.436</c:v>
                </c:pt>
                <c:pt idx="219">
                  <c:v>0.438</c:v>
                </c:pt>
                <c:pt idx="220">
                  <c:v>0.44</c:v>
                </c:pt>
                <c:pt idx="221">
                  <c:v>0.442</c:v>
                </c:pt>
                <c:pt idx="222">
                  <c:v>0.44400000000000001</c:v>
                </c:pt>
                <c:pt idx="223">
                  <c:v>0.44600000000000001</c:v>
                </c:pt>
                <c:pt idx="224">
                  <c:v>0.44800000000000001</c:v>
                </c:pt>
                <c:pt idx="225">
                  <c:v>0.45</c:v>
                </c:pt>
                <c:pt idx="226">
                  <c:v>0.45200000000000001</c:v>
                </c:pt>
                <c:pt idx="227">
                  <c:v>0.45400000000000001</c:v>
                </c:pt>
                <c:pt idx="228">
                  <c:v>0.45600000000000002</c:v>
                </c:pt>
                <c:pt idx="229">
                  <c:v>0.45800000000000002</c:v>
                </c:pt>
                <c:pt idx="230">
                  <c:v>0.46</c:v>
                </c:pt>
                <c:pt idx="231">
                  <c:v>0.46200000000000002</c:v>
                </c:pt>
                <c:pt idx="232">
                  <c:v>0.46400000000000002</c:v>
                </c:pt>
                <c:pt idx="233">
                  <c:v>0.46600000000000003</c:v>
                </c:pt>
                <c:pt idx="234">
                  <c:v>0.46800000000000003</c:v>
                </c:pt>
                <c:pt idx="235">
                  <c:v>0.47</c:v>
                </c:pt>
                <c:pt idx="236">
                  <c:v>0.47199999999999998</c:v>
                </c:pt>
                <c:pt idx="237">
                  <c:v>0.47399999999999998</c:v>
                </c:pt>
                <c:pt idx="238">
                  <c:v>0.47599999999999998</c:v>
                </c:pt>
                <c:pt idx="239">
                  <c:v>0.47799999999999998</c:v>
                </c:pt>
                <c:pt idx="240">
                  <c:v>0.48</c:v>
                </c:pt>
                <c:pt idx="241">
                  <c:v>0.48199999999999998</c:v>
                </c:pt>
                <c:pt idx="242">
                  <c:v>0.48399999999999999</c:v>
                </c:pt>
                <c:pt idx="243">
                  <c:v>0.48599999999999999</c:v>
                </c:pt>
                <c:pt idx="244">
                  <c:v>0.48799999999999999</c:v>
                </c:pt>
                <c:pt idx="245">
                  <c:v>0.49</c:v>
                </c:pt>
                <c:pt idx="246">
                  <c:v>0.49199999999999999</c:v>
                </c:pt>
                <c:pt idx="247">
                  <c:v>0.49399999999999999</c:v>
                </c:pt>
                <c:pt idx="248">
                  <c:v>0.496</c:v>
                </c:pt>
                <c:pt idx="249">
                  <c:v>0.498</c:v>
                </c:pt>
                <c:pt idx="250">
                  <c:v>0.5</c:v>
                </c:pt>
                <c:pt idx="251">
                  <c:v>0.502</c:v>
                </c:pt>
                <c:pt idx="252">
                  <c:v>0.504</c:v>
                </c:pt>
                <c:pt idx="253">
                  <c:v>0.50600000000000001</c:v>
                </c:pt>
                <c:pt idx="254">
                  <c:v>0.50800000000000001</c:v>
                </c:pt>
                <c:pt idx="255">
                  <c:v>0.51</c:v>
                </c:pt>
                <c:pt idx="256">
                  <c:v>0.51200000000000001</c:v>
                </c:pt>
                <c:pt idx="257">
                  <c:v>0.51400000000000001</c:v>
                </c:pt>
                <c:pt idx="258">
                  <c:v>0.51600000000000001</c:v>
                </c:pt>
                <c:pt idx="259">
                  <c:v>0.51800000000000002</c:v>
                </c:pt>
                <c:pt idx="260">
                  <c:v>0.52</c:v>
                </c:pt>
                <c:pt idx="261">
                  <c:v>0.52200000000000002</c:v>
                </c:pt>
                <c:pt idx="262">
                  <c:v>0.52400000000000002</c:v>
                </c:pt>
                <c:pt idx="263">
                  <c:v>0.52600000000000002</c:v>
                </c:pt>
                <c:pt idx="264">
                  <c:v>0.52800000000000002</c:v>
                </c:pt>
                <c:pt idx="265">
                  <c:v>0.53</c:v>
                </c:pt>
                <c:pt idx="266">
                  <c:v>0.53200000000000003</c:v>
                </c:pt>
                <c:pt idx="267">
                  <c:v>0.53400000000000003</c:v>
                </c:pt>
                <c:pt idx="268">
                  <c:v>0.53600000000000003</c:v>
                </c:pt>
                <c:pt idx="269">
                  <c:v>0.53800000000000003</c:v>
                </c:pt>
                <c:pt idx="270">
                  <c:v>0.54</c:v>
                </c:pt>
                <c:pt idx="271">
                  <c:v>0.54200000000000004</c:v>
                </c:pt>
                <c:pt idx="272">
                  <c:v>0.54400000000000004</c:v>
                </c:pt>
                <c:pt idx="273">
                  <c:v>0.54600000000000004</c:v>
                </c:pt>
                <c:pt idx="274">
                  <c:v>0.54800000000000004</c:v>
                </c:pt>
                <c:pt idx="275">
                  <c:v>0.55000000000000004</c:v>
                </c:pt>
                <c:pt idx="276">
                  <c:v>0.55200000000000005</c:v>
                </c:pt>
                <c:pt idx="277">
                  <c:v>0.55400000000000005</c:v>
                </c:pt>
                <c:pt idx="278">
                  <c:v>0.55600000000000005</c:v>
                </c:pt>
                <c:pt idx="279">
                  <c:v>0.55800000000000005</c:v>
                </c:pt>
                <c:pt idx="280">
                  <c:v>0.56000000000000005</c:v>
                </c:pt>
                <c:pt idx="281">
                  <c:v>0.56200000000000006</c:v>
                </c:pt>
                <c:pt idx="282">
                  <c:v>0.56399999999999995</c:v>
                </c:pt>
                <c:pt idx="283">
                  <c:v>0.56599999999999995</c:v>
                </c:pt>
                <c:pt idx="284">
                  <c:v>0.56799999999999995</c:v>
                </c:pt>
                <c:pt idx="285">
                  <c:v>0.56999999999999995</c:v>
                </c:pt>
                <c:pt idx="286">
                  <c:v>0.57199999999999995</c:v>
                </c:pt>
                <c:pt idx="287">
                  <c:v>0.57399999999999995</c:v>
                </c:pt>
                <c:pt idx="288">
                  <c:v>0.57599999999999996</c:v>
                </c:pt>
                <c:pt idx="289">
                  <c:v>0.57799999999999996</c:v>
                </c:pt>
                <c:pt idx="290">
                  <c:v>0.57999999999999996</c:v>
                </c:pt>
                <c:pt idx="291">
                  <c:v>0.58199999999999996</c:v>
                </c:pt>
                <c:pt idx="292">
                  <c:v>0.58399999999999996</c:v>
                </c:pt>
                <c:pt idx="293">
                  <c:v>0.58599999999999997</c:v>
                </c:pt>
                <c:pt idx="294">
                  <c:v>0.58799999999999997</c:v>
                </c:pt>
                <c:pt idx="295">
                  <c:v>0.59</c:v>
                </c:pt>
                <c:pt idx="296">
                  <c:v>0.59199999999999997</c:v>
                </c:pt>
                <c:pt idx="297">
                  <c:v>0.59399999999999997</c:v>
                </c:pt>
                <c:pt idx="298">
                  <c:v>0.59599999999999997</c:v>
                </c:pt>
                <c:pt idx="299">
                  <c:v>0.59799999999999998</c:v>
                </c:pt>
                <c:pt idx="300">
                  <c:v>0.6</c:v>
                </c:pt>
                <c:pt idx="301">
                  <c:v>0.60199999999999998</c:v>
                </c:pt>
                <c:pt idx="302">
                  <c:v>0.60399999999999998</c:v>
                </c:pt>
                <c:pt idx="303">
                  <c:v>0.60599999999999998</c:v>
                </c:pt>
                <c:pt idx="304">
                  <c:v>0.60799999999999998</c:v>
                </c:pt>
                <c:pt idx="305">
                  <c:v>0.61</c:v>
                </c:pt>
                <c:pt idx="306">
                  <c:v>0.61199999999999999</c:v>
                </c:pt>
                <c:pt idx="307">
                  <c:v>0.61399999999999999</c:v>
                </c:pt>
                <c:pt idx="308">
                  <c:v>0.61599999999999999</c:v>
                </c:pt>
                <c:pt idx="309">
                  <c:v>0.61799999999999999</c:v>
                </c:pt>
                <c:pt idx="310">
                  <c:v>0.62</c:v>
                </c:pt>
                <c:pt idx="311">
                  <c:v>0.622</c:v>
                </c:pt>
                <c:pt idx="312">
                  <c:v>0.624</c:v>
                </c:pt>
                <c:pt idx="313">
                  <c:v>0.626</c:v>
                </c:pt>
                <c:pt idx="314">
                  <c:v>0.628</c:v>
                </c:pt>
                <c:pt idx="315">
                  <c:v>0.63</c:v>
                </c:pt>
                <c:pt idx="316">
                  <c:v>0.63200000000000001</c:v>
                </c:pt>
                <c:pt idx="317">
                  <c:v>0.63400000000000001</c:v>
                </c:pt>
                <c:pt idx="318">
                  <c:v>0.63600000000000001</c:v>
                </c:pt>
                <c:pt idx="319">
                  <c:v>0.63800000000000001</c:v>
                </c:pt>
                <c:pt idx="320">
                  <c:v>0.64</c:v>
                </c:pt>
                <c:pt idx="321">
                  <c:v>0.64200000000000002</c:v>
                </c:pt>
                <c:pt idx="322">
                  <c:v>0.64400000000000002</c:v>
                </c:pt>
                <c:pt idx="323">
                  <c:v>0.64600000000000002</c:v>
                </c:pt>
                <c:pt idx="324">
                  <c:v>0.64800000000000002</c:v>
                </c:pt>
                <c:pt idx="325">
                  <c:v>0.65</c:v>
                </c:pt>
                <c:pt idx="326">
                  <c:v>0.65200000000000002</c:v>
                </c:pt>
                <c:pt idx="327">
                  <c:v>0.65400000000000003</c:v>
                </c:pt>
                <c:pt idx="328">
                  <c:v>0.65600000000000003</c:v>
                </c:pt>
                <c:pt idx="329">
                  <c:v>0.65800000000000003</c:v>
                </c:pt>
                <c:pt idx="330">
                  <c:v>0.66</c:v>
                </c:pt>
                <c:pt idx="331">
                  <c:v>0.66200000000000003</c:v>
                </c:pt>
                <c:pt idx="332">
                  <c:v>0.66400000000000003</c:v>
                </c:pt>
                <c:pt idx="333">
                  <c:v>0.66600000000000004</c:v>
                </c:pt>
                <c:pt idx="334">
                  <c:v>0.66800000000000004</c:v>
                </c:pt>
                <c:pt idx="335">
                  <c:v>0.67</c:v>
                </c:pt>
                <c:pt idx="336">
                  <c:v>0.67200000000000004</c:v>
                </c:pt>
                <c:pt idx="337">
                  <c:v>0.67400000000000004</c:v>
                </c:pt>
                <c:pt idx="338">
                  <c:v>0.67600000000000005</c:v>
                </c:pt>
                <c:pt idx="339">
                  <c:v>0.67800000000000005</c:v>
                </c:pt>
                <c:pt idx="340">
                  <c:v>0.68</c:v>
                </c:pt>
                <c:pt idx="341">
                  <c:v>0.68200000000000005</c:v>
                </c:pt>
                <c:pt idx="342">
                  <c:v>0.68400000000000005</c:v>
                </c:pt>
                <c:pt idx="343">
                  <c:v>0.68600000000000005</c:v>
                </c:pt>
                <c:pt idx="344">
                  <c:v>0.68799999999999994</c:v>
                </c:pt>
                <c:pt idx="345">
                  <c:v>0.69</c:v>
                </c:pt>
                <c:pt idx="346">
                  <c:v>0.69199999999999995</c:v>
                </c:pt>
                <c:pt idx="347">
                  <c:v>0.69399999999999995</c:v>
                </c:pt>
                <c:pt idx="348">
                  <c:v>0.69599999999999995</c:v>
                </c:pt>
                <c:pt idx="349">
                  <c:v>0.69799999999999995</c:v>
                </c:pt>
                <c:pt idx="350">
                  <c:v>0.7</c:v>
                </c:pt>
              </c:numCache>
            </c:numRef>
          </c:xVal>
          <c:yVal>
            <c:numRef>
              <c:f>CuSO4!$B$29:$B$379</c:f>
              <c:numCache>
                <c:formatCode>General</c:formatCode>
                <c:ptCount val="351"/>
                <c:pt idx="0">
                  <c:v>0</c:v>
                </c:pt>
                <c:pt idx="1">
                  <c:v>3.9643456814991151E-2</c:v>
                </c:pt>
                <c:pt idx="2">
                  <c:v>7.7715309961740142E-2</c:v>
                </c:pt>
                <c:pt idx="3">
                  <c:v>0.11427786324239941</c:v>
                </c:pt>
                <c:pt idx="4">
                  <c:v>0.14939095052103102</c:v>
                </c:pt>
                <c:pt idx="5">
                  <c:v>0.18311203364049111</c:v>
                </c:pt>
                <c:pt idx="6">
                  <c:v>0.2154962964575502</c:v>
                </c:pt>
                <c:pt idx="7">
                  <c:v>0.24659673515013592</c:v>
                </c:pt>
                <c:pt idx="8">
                  <c:v>0.27646424494448485</c:v>
                </c:pt>
                <c:pt idx="9">
                  <c:v>0.30514770340413011</c:v>
                </c:pt>
                <c:pt idx="10">
                  <c:v>0.33269405041702593</c:v>
                </c:pt>
                <c:pt idx="11">
                  <c:v>0.35914836501170511</c:v>
                </c:pt>
                <c:pt idx="12">
                  <c:v>0.38455393912818003</c:v>
                </c:pt>
                <c:pt idx="13">
                  <c:v>0.4089523484643085</c:v>
                </c:pt>
                <c:pt idx="14">
                  <c:v>0.43238352051356554</c:v>
                </c:pt>
                <c:pt idx="15">
                  <c:v>0.45488579990556333</c:v>
                </c:pt>
                <c:pt idx="16">
                  <c:v>0.47649601115624551</c:v>
                </c:pt>
                <c:pt idx="17">
                  <c:v>0.49724951893044844</c:v>
                </c:pt>
                <c:pt idx="18">
                  <c:v>0.51718028591544529</c:v>
                </c:pt>
                <c:pt idx="19">
                  <c:v>0.53632092840018264</c:v>
                </c:pt>
                <c:pt idx="20">
                  <c:v>0.55470276965116527</c:v>
                </c:pt>
                <c:pt idx="21">
                  <c:v>0.57235589117233443</c:v>
                </c:pt>
                <c:pt idx="22">
                  <c:v>0.58930918193282933</c:v>
                </c:pt>
                <c:pt idx="23">
                  <c:v>0.60559038564318857</c:v>
                </c:pt>
                <c:pt idx="24">
                  <c:v>0.62122614615736005</c:v>
                </c:pt>
                <c:pt idx="25">
                  <c:v>0.63624205107481857</c:v>
                </c:pt>
                <c:pt idx="26">
                  <c:v>0.65066267361414376</c:v>
                </c:pt>
                <c:pt idx="27">
                  <c:v>0.66451161282658577</c:v>
                </c:pt>
                <c:pt idx="28">
                  <c:v>0.67781153221542612</c:v>
                </c:pt>
                <c:pt idx="29">
                  <c:v>0.69058419682433203</c:v>
                </c:pt>
                <c:pt idx="30">
                  <c:v>0.70285050885540246</c:v>
                </c:pt>
                <c:pt idx="31">
                  <c:v>0.71463054187518993</c:v>
                </c:pt>
                <c:pt idx="32">
                  <c:v>0.72594357366467821</c:v>
                </c:pt>
                <c:pt idx="33">
                  <c:v>0.73680811776697341</c:v>
                </c:pt>
                <c:pt idx="34">
                  <c:v>0.74724195378433456</c:v>
                </c:pt>
                <c:pt idx="35">
                  <c:v>0.75726215647412687</c:v>
                </c:pt>
                <c:pt idx="36">
                  <c:v>0.76688512369130879</c:v>
                </c:pt>
                <c:pt idx="37">
                  <c:v>0.77612660322318439</c:v>
                </c:pt>
                <c:pt idx="38">
                  <c:v>0.78500171856033141</c:v>
                </c:pt>
                <c:pt idx="39">
                  <c:v>0.79352499364588225</c:v>
                </c:pt>
                <c:pt idx="40">
                  <c:v>0.80171037664365674</c:v>
                </c:pt>
                <c:pt idx="41">
                  <c:v>0.80957126276404479</c:v>
                </c:pt>
                <c:pt idx="42">
                  <c:v>0.81712051618499171</c:v>
                </c:pt>
                <c:pt idx="43">
                  <c:v>0.82437049110395977</c:v>
                </c:pt>
                <c:pt idx="44">
                  <c:v>0.83133305195531815</c:v>
                </c:pt>
                <c:pt idx="45">
                  <c:v>0.83801959282624383</c:v>
                </c:pt>
                <c:pt idx="46">
                  <c:v>0.84444105610291131</c:v>
                </c:pt>
                <c:pt idx="47">
                  <c:v>0.85060795037748116</c:v>
                </c:pt>
                <c:pt idx="48">
                  <c:v>0.85653036764519452</c:v>
                </c:pt>
                <c:pt idx="49">
                  <c:v>0.86221799981971481</c:v>
                </c:pt>
                <c:pt idx="50">
                  <c:v>0.86768015459374515</c:v>
                </c:pt>
                <c:pt idx="51">
                  <c:v>0.87292577067087418</c:v>
                </c:pt>
                <c:pt idx="52">
                  <c:v>0.87796343239358177</c:v>
                </c:pt>
                <c:pt idx="53">
                  <c:v>0.88280138379133655</c:v>
                </c:pt>
                <c:pt idx="54">
                  <c:v>0.88744754207178134</c:v>
                </c:pt>
                <c:pt idx="55">
                  <c:v>0.89190951057707979</c:v>
                </c:pt>
                <c:pt idx="56">
                  <c:v>0.89619459122662859</c:v>
                </c:pt>
                <c:pt idx="57">
                  <c:v>0.90030979646649834</c:v>
                </c:pt>
                <c:pt idx="58">
                  <c:v>0.90426186074515635</c:v>
                </c:pt>
                <c:pt idx="59">
                  <c:v>0.90805725153425332</c:v>
                </c:pt>
                <c:pt idx="60">
                  <c:v>0.91170217991250668</c:v>
                </c:pt>
                <c:pt idx="61">
                  <c:v>0.91520261073000309</c:v>
                </c:pt>
                <c:pt idx="62">
                  <c:v>0.91856427236955218</c:v>
                </c:pt>
                <c:pt idx="63">
                  <c:v>0.92179266612106725</c:v>
                </c:pt>
                <c:pt idx="64">
                  <c:v>0.9248930751843123</c:v>
                </c:pt>
                <c:pt idx="65">
                  <c:v>0.92787057331474987</c:v>
                </c:pt>
                <c:pt idx="66">
                  <c:v>0.9307300331266366</c:v>
                </c:pt>
                <c:pt idx="67">
                  <c:v>0.93347613406695662</c:v>
                </c:pt>
                <c:pt idx="68">
                  <c:v>0.93611337007323958</c:v>
                </c:pt>
                <c:pt idx="69">
                  <c:v>0.93864605692779635</c:v>
                </c:pt>
                <c:pt idx="70">
                  <c:v>0.94107833932040874</c:v>
                </c:pt>
                <c:pt idx="71">
                  <c:v>0.94341419763102763</c:v>
                </c:pt>
                <c:pt idx="72">
                  <c:v>0.94565745444358362</c:v>
                </c:pt>
                <c:pt idx="73">
                  <c:v>0.94781178080156603</c:v>
                </c:pt>
                <c:pt idx="74">
                  <c:v>0.9498807022156105</c:v>
                </c:pt>
                <c:pt idx="75">
                  <c:v>0.95186760443292362</c:v>
                </c:pt>
                <c:pt idx="76">
                  <c:v>0.95377573897798906</c:v>
                </c:pt>
                <c:pt idx="77">
                  <c:v>0.95560822847362004</c:v>
                </c:pt>
                <c:pt idx="78">
                  <c:v>0.95736807175106708</c:v>
                </c:pt>
                <c:pt idx="79">
                  <c:v>0.95905814875754347</c:v>
                </c:pt>
                <c:pt idx="80">
                  <c:v>0.96068122526919952</c:v>
                </c:pt>
                <c:pt idx="81">
                  <c:v>0.96223995741725843</c:v>
                </c:pt>
                <c:pt idx="82">
                  <c:v>0.96373689603471957</c:v>
                </c:pt>
                <c:pt idx="83">
                  <c:v>0.96517449083074469</c:v>
                </c:pt>
                <c:pt idx="84">
                  <c:v>0.96655509439955611</c:v>
                </c:pt>
                <c:pt idx="85">
                  <c:v>0.96788096607040874</c:v>
                </c:pt>
                <c:pt idx="86">
                  <c:v>0.96915427560493572</c:v>
                </c:pt>
                <c:pt idx="87">
                  <c:v>0.97037710674791855</c:v>
                </c:pt>
                <c:pt idx="88">
                  <c:v>0.97155146063729259</c:v>
                </c:pt>
                <c:pt idx="89">
                  <c:v>0.97267925907896768</c:v>
                </c:pt>
                <c:pt idx="90">
                  <c:v>0.97376234769182413</c:v>
                </c:pt>
                <c:pt idx="91">
                  <c:v>0.97480249892803006</c:v>
                </c:pt>
                <c:pt idx="92">
                  <c:v>0.97580141497362238</c:v>
                </c:pt>
                <c:pt idx="93">
                  <c:v>0.97676073053409951</c:v>
                </c:pt>
                <c:pt idx="94">
                  <c:v>0.97768201550958289</c:v>
                </c:pt>
                <c:pt idx="95">
                  <c:v>0.9785667775639264</c:v>
                </c:pt>
                <c:pt idx="96">
                  <c:v>0.97941646459197695</c:v>
                </c:pt>
                <c:pt idx="97">
                  <c:v>0.98023246708902478</c:v>
                </c:pt>
                <c:pt idx="98">
                  <c:v>0.98101612042631992</c:v>
                </c:pt>
                <c:pt idx="99">
                  <c:v>0.98176870703638008</c:v>
                </c:pt>
                <c:pt idx="100">
                  <c:v>0.98249145851166475</c:v>
                </c:pt>
                <c:pt idx="101">
                  <c:v>0.98318555762005111</c:v>
                </c:pt>
                <c:pt idx="102">
                  <c:v>0.98385214024040879</c:v>
                </c:pt>
                <c:pt idx="103">
                  <c:v>0.9844922972214426</c:v>
                </c:pt>
                <c:pt idx="104">
                  <c:v>0.98510707616684412</c:v>
                </c:pt>
                <c:pt idx="105">
                  <c:v>0.98569748314967276</c:v>
                </c:pt>
                <c:pt idx="106">
                  <c:v>0.98626448435877445</c:v>
                </c:pt>
                <c:pt idx="107">
                  <c:v>0.98680900767992896</c:v>
                </c:pt>
                <c:pt idx="108">
                  <c:v>0.98733194421431658</c:v>
                </c:pt>
                <c:pt idx="109">
                  <c:v>0.98783414973678618</c:v>
                </c:pt>
                <c:pt idx="110">
                  <c:v>0.98831644609631364</c:v>
                </c:pt>
                <c:pt idx="111">
                  <c:v>0.98877962256093999</c:v>
                </c:pt>
                <c:pt idx="112">
                  <c:v>0.98922443710939323</c:v>
                </c:pt>
                <c:pt idx="113">
                  <c:v>0.98965161767150422</c:v>
                </c:pt>
                <c:pt idx="114">
                  <c:v>0.99006186331944901</c:v>
                </c:pt>
                <c:pt idx="115">
                  <c:v>0.9904558454117659</c:v>
                </c:pt>
                <c:pt idx="116">
                  <c:v>0.99083420869202021</c:v>
                </c:pt>
                <c:pt idx="117">
                  <c:v>0.99119757234391326</c:v>
                </c:pt>
                <c:pt idx="118">
                  <c:v>0.99154653100456447</c:v>
                </c:pt>
                <c:pt idx="119">
                  <c:v>0.99188165573762188</c:v>
                </c:pt>
                <c:pt idx="120">
                  <c:v>0.9922034949677967</c:v>
                </c:pt>
                <c:pt idx="121">
                  <c:v>0.99251257537834869</c:v>
                </c:pt>
                <c:pt idx="122">
                  <c:v>0.99280940277299257</c:v>
                </c:pt>
                <c:pt idx="123">
                  <c:v>0.99309446290363546</c:v>
                </c:pt>
                <c:pt idx="124">
                  <c:v>0.99336822226529953</c:v>
                </c:pt>
                <c:pt idx="125">
                  <c:v>0.99363112885953175</c:v>
                </c:pt>
                <c:pt idx="126">
                  <c:v>0.99388361292754912</c:v>
                </c:pt>
                <c:pt idx="127">
                  <c:v>0.99412608765431965</c:v>
                </c:pt>
                <c:pt idx="128">
                  <c:v>0.99435894984473061</c:v>
                </c:pt>
                <c:pt idx="129">
                  <c:v>0.99458258057295224</c:v>
                </c:pt>
                <c:pt idx="130">
                  <c:v>0.99479734580605716</c:v>
                </c:pt>
                <c:pt idx="131">
                  <c:v>0.99500359700291807</c:v>
                </c:pt>
                <c:pt idx="132">
                  <c:v>0.99520167168936313</c:v>
                </c:pt>
                <c:pt idx="133">
                  <c:v>0.99539189401052997</c:v>
                </c:pt>
                <c:pt idx="134">
                  <c:v>0.99557457526132243</c:v>
                </c:pt>
                <c:pt idx="135">
                  <c:v>0.99575001439583821</c:v>
                </c:pt>
                <c:pt idx="136">
                  <c:v>0.99591849851660119</c:v>
                </c:pt>
                <c:pt idx="137">
                  <c:v>0.99608030334439857</c:v>
                </c:pt>
                <c:pt idx="138">
                  <c:v>0.99623569366949283</c:v>
                </c:pt>
                <c:pt idx="139">
                  <c:v>0.9963849237849447</c:v>
                </c:pt>
                <c:pt idx="140">
                  <c:v>0.99652823790275913</c:v>
                </c:pt>
                <c:pt idx="141">
                  <c:v>0.99666587055353295</c:v>
                </c:pt>
                <c:pt idx="142">
                  <c:v>0.99679804697025964</c:v>
                </c:pt>
                <c:pt idx="143">
                  <c:v>0.99692498345691771</c:v>
                </c:pt>
                <c:pt idx="144">
                  <c:v>0.99704688774244876</c:v>
                </c:pt>
                <c:pt idx="145">
                  <c:v>0.9971639593207009</c:v>
                </c:pt>
                <c:pt idx="146">
                  <c:v>0.99727638977689625</c:v>
                </c:pt>
                <c:pt idx="147">
                  <c:v>0.99738436310115675</c:v>
                </c:pt>
                <c:pt idx="148">
                  <c:v>0.99748805598959966</c:v>
                </c:pt>
                <c:pt idx="149">
                  <c:v>0.99758763813349771</c:v>
                </c:pt>
                <c:pt idx="150">
                  <c:v>0.99768327249697453</c:v>
                </c:pt>
                <c:pt idx="151">
                  <c:v>0.99777511558369281</c:v>
                </c:pt>
                <c:pt idx="152">
                  <c:v>0.99786331769296899</c:v>
                </c:pt>
                <c:pt idx="153">
                  <c:v>0.99794802316573517</c:v>
                </c:pt>
                <c:pt idx="154">
                  <c:v>0.9980293706207497</c:v>
                </c:pt>
                <c:pt idx="155">
                  <c:v>0.99810749318144432</c:v>
                </c:pt>
                <c:pt idx="156">
                  <c:v>0.99818251869377783</c:v>
                </c:pt>
                <c:pt idx="157">
                  <c:v>0.99825456993545314</c:v>
                </c:pt>
                <c:pt idx="158">
                  <c:v>0.9983237648168406</c:v>
                </c:pt>
                <c:pt idx="159">
                  <c:v>0.9983902165739359</c:v>
                </c:pt>
                <c:pt idx="160">
                  <c:v>0.99845403395366861</c:v>
                </c:pt>
                <c:pt idx="161">
                  <c:v>0.99851532139186372</c:v>
                </c:pt>
                <c:pt idx="162">
                  <c:v>0.99857417918414959</c:v>
                </c:pt>
                <c:pt idx="163">
                  <c:v>0.99863070365008866</c:v>
                </c:pt>
                <c:pt idx="164">
                  <c:v>0.99868498729080324</c:v>
                </c:pt>
                <c:pt idx="165">
                  <c:v>0.99873711894035144</c:v>
                </c:pt>
                <c:pt idx="166">
                  <c:v>0.99878718391110211</c:v>
                </c:pt>
                <c:pt idx="167">
                  <c:v>0.99883526413334689</c:v>
                </c:pt>
                <c:pt idx="168">
                  <c:v>0.99888143828937737</c:v>
                </c:pt>
                <c:pt idx="169">
                  <c:v>0.99892578194224735</c:v>
                </c:pt>
                <c:pt idx="170">
                  <c:v>0.99896836765942976</c:v>
                </c:pt>
                <c:pt idx="171">
                  <c:v>0.99900926513157207</c:v>
                </c:pt>
                <c:pt idx="172">
                  <c:v>0.99904854128654375</c:v>
                </c:pt>
                <c:pt idx="173">
                  <c:v>0.99908626039896187</c:v>
                </c:pt>
                <c:pt idx="174">
                  <c:v>0.99912248419537575</c:v>
                </c:pt>
                <c:pt idx="175">
                  <c:v>0.99915727195528092</c:v>
                </c:pt>
                <c:pt idx="176">
                  <c:v>0.99919068060812843</c:v>
                </c:pt>
                <c:pt idx="177">
                  <c:v>0.99922276482648964</c:v>
                </c:pt>
                <c:pt idx="178">
                  <c:v>0.99925357711552587</c:v>
                </c:pt>
                <c:pt idx="179">
                  <c:v>0.99928316789891225</c:v>
                </c:pt>
                <c:pt idx="180">
                  <c:v>0.99931158560135525</c:v>
                </c:pt>
                <c:pt idx="181">
                  <c:v>0.99933887672783872</c:v>
                </c:pt>
                <c:pt idx="182">
                  <c:v>0.99936508593972806</c:v>
                </c:pt>
                <c:pt idx="183">
                  <c:v>0.9993902561278577</c:v>
                </c:pt>
                <c:pt idx="184">
                  <c:v>0.99941442848272122</c:v>
                </c:pt>
                <c:pt idx="185">
                  <c:v>0.9994376425618785</c:v>
                </c:pt>
                <c:pt idx="186">
                  <c:v>0.99945993635469121</c:v>
                </c:pt>
                <c:pt idx="187">
                  <c:v>0.99948134634449137</c:v>
                </c:pt>
                <c:pt idx="188">
                  <c:v>0.9995019075682855</c:v>
                </c:pt>
                <c:pt idx="189">
                  <c:v>0.99952165367409207</c:v>
                </c:pt>
                <c:pt idx="190">
                  <c:v>0.99954061697600582</c:v>
                </c:pt>
                <c:pt idx="191">
                  <c:v>0.999558828507079</c:v>
                </c:pt>
                <c:pt idx="192">
                  <c:v>0.99957631807010661</c:v>
                </c:pt>
                <c:pt idx="193">
                  <c:v>0.99959311428639763</c:v>
                </c:pt>
                <c:pt idx="194">
                  <c:v>0.99960924464261347</c:v>
                </c:pt>
                <c:pt idx="195">
                  <c:v>0.99962473553574926</c:v>
                </c:pt>
                <c:pt idx="196">
                  <c:v>0.99963961231633203</c:v>
                </c:pt>
                <c:pt idx="197">
                  <c:v>0.99965389932990611</c:v>
                </c:pt>
                <c:pt idx="198">
                  <c:v>0.9996676199568747</c:v>
                </c:pt>
                <c:pt idx="199">
                  <c:v>0.99968079665076048</c:v>
                </c:pt>
                <c:pt idx="200">
                  <c:v>0.99969345097495121</c:v>
                </c:pt>
                <c:pt idx="201">
                  <c:v>0.99970560363798744</c:v>
                </c:pt>
                <c:pt idx="202">
                  <c:v>0.9997172745274514</c:v>
                </c:pt>
                <c:pt idx="203">
                  <c:v>0.9997284827425128</c:v>
                </c:pt>
                <c:pt idx="204">
                  <c:v>0.99973924662518454</c:v>
                </c:pt>
                <c:pt idx="205">
                  <c:v>0.9997495837903384</c:v>
                </c:pt>
                <c:pt idx="206">
                  <c:v>0.99975951115453188</c:v>
                </c:pt>
                <c:pt idx="207">
                  <c:v>0.99976904496369168</c:v>
                </c:pt>
                <c:pt idx="208">
                  <c:v>0.99977820081969981</c:v>
                </c:pt>
                <c:pt idx="209">
                  <c:v>0.99978699370592561</c:v>
                </c:pt>
                <c:pt idx="210">
                  <c:v>0.99979543801174608</c:v>
                </c:pt>
                <c:pt idx="211">
                  <c:v>0.99980354755609346</c:v>
                </c:pt>
                <c:pt idx="212">
                  <c:v>0.99981133561006963</c:v>
                </c:pt>
                <c:pt idx="213">
                  <c:v>0.99981881491866442</c:v>
                </c:pt>
                <c:pt idx="214">
                  <c:v>0.99982599772161185</c:v>
                </c:pt>
                <c:pt idx="215">
                  <c:v>0.99983289577342083</c:v>
                </c:pt>
                <c:pt idx="216">
                  <c:v>0.99983952036261081</c:v>
                </c:pt>
                <c:pt idx="217">
                  <c:v>0.99984588233018534</c:v>
                </c:pt>
                <c:pt idx="218">
                  <c:v>0.99985199208737308</c:v>
                </c:pt>
                <c:pt idx="219">
                  <c:v>0.9998578596326656</c:v>
                </c:pt>
                <c:pt idx="220">
                  <c:v>0.99986349456817969</c:v>
                </c:pt>
                <c:pt idx="221">
                  <c:v>0.99986890611537105</c:v>
                </c:pt>
                <c:pt idx="222">
                  <c:v>0.99987410313012504</c:v>
                </c:pt>
                <c:pt idx="223">
                  <c:v>0.99987909411724907</c:v>
                </c:pt>
                <c:pt idx="224">
                  <c:v>0.99988388724439059</c:v>
                </c:pt>
                <c:pt idx="225">
                  <c:v>0.99988849035540328</c:v>
                </c:pt>
                <c:pt idx="226">
                  <c:v>0.99989291098318323</c:v>
                </c:pt>
                <c:pt idx="227">
                  <c:v>0.99989715636199683</c:v>
                </c:pt>
                <c:pt idx="228">
                  <c:v>0.99990123343931869</c:v>
                </c:pt>
                <c:pt idx="229">
                  <c:v>0.99990514888720183</c:v>
                </c:pt>
                <c:pt idx="230">
                  <c:v>0.99990890911319585</c:v>
                </c:pt>
                <c:pt idx="231">
                  <c:v>0.99991252027083311</c:v>
                </c:pt>
                <c:pt idx="232">
                  <c:v>0.99991598826969852</c:v>
                </c:pt>
                <c:pt idx="233">
                  <c:v>0.99991931878510076</c:v>
                </c:pt>
                <c:pt idx="234">
                  <c:v>0.99992251726735937</c:v>
                </c:pt>
                <c:pt idx="235">
                  <c:v>0.9999255889507247</c:v>
                </c:pt>
                <c:pt idx="236">
                  <c:v>0.99992853886194322</c:v>
                </c:pt>
                <c:pt idx="237">
                  <c:v>0.99993137182848368</c:v>
                </c:pt>
                <c:pt idx="238">
                  <c:v>0.9999340924864375</c:v>
                </c:pt>
                <c:pt idx="239">
                  <c:v>0.99993670528810519</c:v>
                </c:pt>
                <c:pt idx="240">
                  <c:v>0.9999392145092828</c:v>
                </c:pt>
                <c:pt idx="241">
                  <c:v>0.9999416242562591</c:v>
                </c:pt>
                <c:pt idx="242">
                  <c:v>0.99994393847253504</c:v>
                </c:pt>
                <c:pt idx="243">
                  <c:v>0.99994616094527811</c:v>
                </c:pt>
                <c:pt idx="244">
                  <c:v>0.99994829531151896</c:v>
                </c:pt>
                <c:pt idx="245">
                  <c:v>0.99995034506410385</c:v>
                </c:pt>
                <c:pt idx="246">
                  <c:v>0.99995231355741077</c:v>
                </c:pt>
                <c:pt idx="247">
                  <c:v>0.99995420401283819</c:v>
                </c:pt>
                <c:pt idx="248">
                  <c:v>0.99995601952407753</c:v>
                </c:pt>
                <c:pt idx="249">
                  <c:v>0.99995776306217543</c:v>
                </c:pt>
                <c:pt idx="250">
                  <c:v>0.99995943748039606</c:v>
                </c:pt>
                <c:pt idx="251">
                  <c:v>0.99996104551889031</c:v>
                </c:pt>
                <c:pt idx="252">
                  <c:v>0.99996258980917996</c:v>
                </c:pt>
                <c:pt idx="253">
                  <c:v>0.99996407287846412</c:v>
                </c:pt>
                <c:pt idx="254">
                  <c:v>0.99996549715375527</c:v>
                </c:pt>
                <c:pt idx="255">
                  <c:v>0.99996686496585041</c:v>
                </c:pt>
                <c:pt idx="256">
                  <c:v>0.99996817855314568</c:v>
                </c:pt>
                <c:pt idx="257">
                  <c:v>0.99996944006529986</c:v>
                </c:pt>
                <c:pt idx="258">
                  <c:v>0.99997065156675147</c:v>
                </c:pt>
                <c:pt idx="259">
                  <c:v>0.99997181504009747</c:v>
                </c:pt>
                <c:pt idx="260">
                  <c:v>0.99997293238933826</c:v>
                </c:pt>
                <c:pt idx="261">
                  <c:v>0.99997400544299264</c:v>
                </c:pt>
                <c:pt idx="262">
                  <c:v>0.9999750359570907</c:v>
                </c:pt>
                <c:pt idx="263">
                  <c:v>0.99997602561804777</c:v>
                </c:pt>
                <c:pt idx="264">
                  <c:v>0.99997697604542335</c:v>
                </c:pt>
                <c:pt idx="265">
                  <c:v>0.99997788879457228</c:v>
                </c:pt>
                <c:pt idx="266">
                  <c:v>0.99997876535918984</c:v>
                </c:pt>
                <c:pt idx="267">
                  <c:v>0.99997960717375578</c:v>
                </c:pt>
                <c:pt idx="268">
                  <c:v>0.99998041561588225</c:v>
                </c:pt>
                <c:pt idx="269">
                  <c:v>0.99998119200856828</c:v>
                </c:pt>
                <c:pt idx="270">
                  <c:v>0.99998193762236443</c:v>
                </c:pt>
                <c:pt idx="271">
                  <c:v>0.9999826536774522</c:v>
                </c:pt>
                <c:pt idx="272">
                  <c:v>0.99998334134564104</c:v>
                </c:pt>
                <c:pt idx="273">
                  <c:v>0.99998400175228563</c:v>
                </c:pt>
                <c:pt idx="274">
                  <c:v>0.99998463597812803</c:v>
                </c:pt>
                <c:pt idx="275">
                  <c:v>0.99998524506106568</c:v>
                </c:pt>
                <c:pt idx="276">
                  <c:v>0.99998582999785013</c:v>
                </c:pt>
                <c:pt idx="277">
                  <c:v>0.99998639174571835</c:v>
                </c:pt>
                <c:pt idx="278">
                  <c:v>0.99998693122395932</c:v>
                </c:pt>
                <c:pt idx="279">
                  <c:v>0.99998744931541794</c:v>
                </c:pt>
                <c:pt idx="280">
                  <c:v>0.99998794686794013</c:v>
                </c:pt>
                <c:pt idx="281">
                  <c:v>0.99998842469576044</c:v>
                </c:pt>
                <c:pt idx="282">
                  <c:v>0.99998888358083415</c:v>
                </c:pt>
                <c:pt idx="283">
                  <c:v>0.99998932427411735</c:v>
                </c:pt>
                <c:pt idx="284">
                  <c:v>0.99998974749679537</c:v>
                </c:pt>
                <c:pt idx="285">
                  <c:v>0.9999901539414634</c:v>
                </c:pt>
                <c:pt idx="286">
                  <c:v>0.99999054427325973</c:v>
                </c:pt>
                <c:pt idx="287">
                  <c:v>0.9999909191309545</c:v>
                </c:pt>
                <c:pt idx="288">
                  <c:v>0.99999127912799435</c:v>
                </c:pt>
                <c:pt idx="289">
                  <c:v>0.99999162485350701</c:v>
                </c:pt>
                <c:pt idx="290">
                  <c:v>0.99999195687326536</c:v>
                </c:pt>
                <c:pt idx="291">
                  <c:v>0.99999227573061267</c:v>
                </c:pt>
                <c:pt idx="292">
                  <c:v>0.99999258194735263</c:v>
                </c:pt>
                <c:pt idx="293">
                  <c:v>0.99999287602460241</c:v>
                </c:pt>
                <c:pt idx="294">
                  <c:v>0.99999315844361336</c:v>
                </c:pt>
                <c:pt idx="295">
                  <c:v>0.99999342966655858</c:v>
                </c:pt>
                <c:pt idx="296">
                  <c:v>0.99999369013728856</c:v>
                </c:pt>
                <c:pt idx="297">
                  <c:v>0.99999394028205857</c:v>
                </c:pt>
                <c:pt idx="298">
                  <c:v>0.99999418051022504</c:v>
                </c:pt>
                <c:pt idx="299">
                  <c:v>0.99999441121491661</c:v>
                </c:pt>
                <c:pt idx="300">
                  <c:v>0.99999463277367673</c:v>
                </c:pt>
                <c:pt idx="301">
                  <c:v>0.99999484554908169</c:v>
                </c:pt>
                <c:pt idx="302">
                  <c:v>0.99999504988933408</c:v>
                </c:pt>
                <c:pt idx="303">
                  <c:v>0.9999952461288325</c:v>
                </c:pt>
                <c:pt idx="304">
                  <c:v>0.99999543458871887</c:v>
                </c:pt>
                <c:pt idx="305">
                  <c:v>0.9999956155774038</c:v>
                </c:pt>
                <c:pt idx="306">
                  <c:v>0.99999578939107159</c:v>
                </c:pt>
                <c:pt idx="307">
                  <c:v>0.99999595631416482</c:v>
                </c:pt>
                <c:pt idx="308">
                  <c:v>0.99999611661984966</c:v>
                </c:pt>
                <c:pt idx="309">
                  <c:v>0.99999627057046292</c:v>
                </c:pt>
                <c:pt idx="310">
                  <c:v>0.99999641841794173</c:v>
                </c:pt>
                <c:pt idx="311">
                  <c:v>0.99999656040423535</c:v>
                </c:pt>
                <c:pt idx="312">
                  <c:v>0.99999669676170155</c:v>
                </c:pt>
                <c:pt idx="313">
                  <c:v>0.99999682771348641</c:v>
                </c:pt>
                <c:pt idx="314">
                  <c:v>0.99999695347388973</c:v>
                </c:pt>
                <c:pt idx="315">
                  <c:v>0.99999707424871609</c:v>
                </c:pt>
                <c:pt idx="316">
                  <c:v>0.99999719023561073</c:v>
                </c:pt>
                <c:pt idx="317">
                  <c:v>0.99999730162438394</c:v>
                </c:pt>
                <c:pt idx="318">
                  <c:v>0.99999740859732122</c:v>
                </c:pt>
                <c:pt idx="319">
                  <c:v>0.99999751132948134</c:v>
                </c:pt>
                <c:pt idx="320">
                  <c:v>0.99999760998898357</c:v>
                </c:pt>
                <c:pt idx="321">
                  <c:v>0.99999770473728211</c:v>
                </c:pt>
                <c:pt idx="322">
                  <c:v>0.99999779572943059</c:v>
                </c:pt>
                <c:pt idx="323">
                  <c:v>0.99999788311433568</c:v>
                </c:pt>
                <c:pt idx="324">
                  <c:v>0.9999979670350011</c:v>
                </c:pt>
                <c:pt idx="325">
                  <c:v>0.99999804762876121</c:v>
                </c:pt>
                <c:pt idx="326">
                  <c:v>0.99999812502750607</c:v>
                </c:pt>
                <c:pt idx="327">
                  <c:v>0.99999819935789724</c:v>
                </c:pt>
                <c:pt idx="328">
                  <c:v>0.99999827074157466</c:v>
                </c:pt>
                <c:pt idx="329">
                  <c:v>0.99999833929535631</c:v>
                </c:pt>
                <c:pt idx="330">
                  <c:v>0.99999840513142924</c:v>
                </c:pt>
                <c:pt idx="331">
                  <c:v>0.99999846835753248</c:v>
                </c:pt>
                <c:pt idx="332">
                  <c:v>0.99999852907713449</c:v>
                </c:pt>
                <c:pt idx="333">
                  <c:v>0.99999858738960157</c:v>
                </c:pt>
                <c:pt idx="334">
                  <c:v>0.99999864339036093</c:v>
                </c:pt>
                <c:pt idx="335">
                  <c:v>0.99999869717105661</c:v>
                </c:pt>
                <c:pt idx="336">
                  <c:v>0.99999874881969952</c:v>
                </c:pt>
                <c:pt idx="337">
                  <c:v>0.99999879842081174</c:v>
                </c:pt>
                <c:pt idx="338">
                  <c:v>0.99999884605556444</c:v>
                </c:pt>
                <c:pt idx="339">
                  <c:v>0.99999889180191082</c:v>
                </c:pt>
                <c:pt idx="340">
                  <c:v>0.99999893573471388</c:v>
                </c:pt>
                <c:pt idx="341">
                  <c:v>0.99999897792586878</c:v>
                </c:pt>
                <c:pt idx="342">
                  <c:v>0.99999901844442052</c:v>
                </c:pt>
                <c:pt idx="343">
                  <c:v>0.99999905735667671</c:v>
                </c:pt>
                <c:pt idx="344">
                  <c:v>0.99999909472631654</c:v>
                </c:pt>
                <c:pt idx="345">
                  <c:v>0.99999913061449475</c:v>
                </c:pt>
                <c:pt idx="346">
                  <c:v>0.99999916507994147</c:v>
                </c:pt>
                <c:pt idx="347">
                  <c:v>0.9999991981790588</c:v>
                </c:pt>
                <c:pt idx="348">
                  <c:v>0.99999922996601265</c:v>
                </c:pt>
                <c:pt idx="349">
                  <c:v>0.99999926049282173</c:v>
                </c:pt>
                <c:pt idx="350">
                  <c:v>0.99999928980944264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99-4476-BF38-80F35E8BE034}"/>
            </c:ext>
          </c:extLst>
        </c:ser>
        <c:ser>
          <c:idx val="2"/>
          <c:order val="2"/>
          <c:tx>
            <c:strRef>
              <c:f>CuSO4!$J$2</c:f>
              <c:strCache>
                <c:ptCount val="1"/>
                <c:pt idx="0">
                  <c:v>10 mmol/L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CuSO4!$J$4:$J$19</c:f>
              <c:numCache>
                <c:formatCode>General</c:formatCode>
                <c:ptCount val="1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0.17</c:v>
                </c:pt>
                <c:pt idx="9">
                  <c:v>0.19</c:v>
                </c:pt>
                <c:pt idx="10">
                  <c:v>0.25</c:v>
                </c:pt>
                <c:pt idx="11">
                  <c:v>0.3</c:v>
                </c:pt>
                <c:pt idx="12">
                  <c:v>0.35</c:v>
                </c:pt>
                <c:pt idx="13">
                  <c:v>0.4</c:v>
                </c:pt>
                <c:pt idx="14">
                  <c:v>0.45</c:v>
                </c:pt>
                <c:pt idx="15">
                  <c:v>0.5</c:v>
                </c:pt>
              </c:numCache>
            </c:numRef>
          </c:xVal>
          <c:yVal>
            <c:numRef>
              <c:f>CuSO4!$L$4:$L$19</c:f>
              <c:numCache>
                <c:formatCode>General</c:formatCode>
                <c:ptCount val="16"/>
                <c:pt idx="0">
                  <c:v>9.8039215686274508E-2</c:v>
                </c:pt>
                <c:pt idx="1">
                  <c:v>0.29803921568627445</c:v>
                </c:pt>
                <c:pt idx="2">
                  <c:v>0.43921568627450974</c:v>
                </c:pt>
                <c:pt idx="3">
                  <c:v>0.56862745098039214</c:v>
                </c:pt>
                <c:pt idx="4">
                  <c:v>0.65359477124183007</c:v>
                </c:pt>
                <c:pt idx="5">
                  <c:v>0.71895424836601307</c:v>
                </c:pt>
                <c:pt idx="6">
                  <c:v>0.79738562091503262</c:v>
                </c:pt>
                <c:pt idx="7">
                  <c:v>0.83006535947712412</c:v>
                </c:pt>
                <c:pt idx="8">
                  <c:v>0.86274509803921562</c:v>
                </c:pt>
                <c:pt idx="9">
                  <c:v>0.87581699346405228</c:v>
                </c:pt>
                <c:pt idx="10">
                  <c:v>0.934640522875817</c:v>
                </c:pt>
                <c:pt idx="11">
                  <c:v>0.95424836601307184</c:v>
                </c:pt>
                <c:pt idx="12">
                  <c:v>0.97385620915032678</c:v>
                </c:pt>
                <c:pt idx="13">
                  <c:v>0.98692810457516333</c:v>
                </c:pt>
                <c:pt idx="14">
                  <c:v>0.99346405228758161</c:v>
                </c:pt>
                <c:pt idx="15">
                  <c:v>0.98692810457516333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99-4476-BF38-80F35E8BE034}"/>
            </c:ext>
          </c:extLst>
        </c:ser>
        <c:ser>
          <c:idx val="3"/>
          <c:order val="3"/>
          <c:tx>
            <c:strRef>
              <c:f>CuSO4!$J$28</c:f>
              <c:strCache>
                <c:ptCount val="1"/>
                <c:pt idx="0">
                  <c:v>10mmol/L 推定曲線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CuSO4!$J$29:$J$379</c:f>
              <c:numCache>
                <c:formatCode>General</c:formatCode>
                <c:ptCount val="351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  <c:pt idx="151">
                  <c:v>0.30199999999999999</c:v>
                </c:pt>
                <c:pt idx="152">
                  <c:v>0.30399999999999999</c:v>
                </c:pt>
                <c:pt idx="153">
                  <c:v>0.30599999999999999</c:v>
                </c:pt>
                <c:pt idx="154">
                  <c:v>0.308</c:v>
                </c:pt>
                <c:pt idx="155">
                  <c:v>0.31</c:v>
                </c:pt>
                <c:pt idx="156">
                  <c:v>0.312</c:v>
                </c:pt>
                <c:pt idx="157">
                  <c:v>0.314</c:v>
                </c:pt>
                <c:pt idx="158">
                  <c:v>0.316</c:v>
                </c:pt>
                <c:pt idx="159">
                  <c:v>0.318</c:v>
                </c:pt>
                <c:pt idx="160">
                  <c:v>0.32</c:v>
                </c:pt>
                <c:pt idx="161">
                  <c:v>0.32200000000000001</c:v>
                </c:pt>
                <c:pt idx="162">
                  <c:v>0.32400000000000001</c:v>
                </c:pt>
                <c:pt idx="163">
                  <c:v>0.32600000000000001</c:v>
                </c:pt>
                <c:pt idx="164">
                  <c:v>0.32800000000000001</c:v>
                </c:pt>
                <c:pt idx="165">
                  <c:v>0.33</c:v>
                </c:pt>
                <c:pt idx="166">
                  <c:v>0.33200000000000002</c:v>
                </c:pt>
                <c:pt idx="167">
                  <c:v>0.33400000000000002</c:v>
                </c:pt>
                <c:pt idx="168">
                  <c:v>0.33600000000000002</c:v>
                </c:pt>
                <c:pt idx="169">
                  <c:v>0.33800000000000002</c:v>
                </c:pt>
                <c:pt idx="170">
                  <c:v>0.34</c:v>
                </c:pt>
                <c:pt idx="171">
                  <c:v>0.34200000000000003</c:v>
                </c:pt>
                <c:pt idx="172">
                  <c:v>0.34399999999999997</c:v>
                </c:pt>
                <c:pt idx="173">
                  <c:v>0.34599999999999997</c:v>
                </c:pt>
                <c:pt idx="174">
                  <c:v>0.34799999999999998</c:v>
                </c:pt>
                <c:pt idx="175">
                  <c:v>0.35</c:v>
                </c:pt>
                <c:pt idx="176">
                  <c:v>0.35199999999999998</c:v>
                </c:pt>
                <c:pt idx="177">
                  <c:v>0.35399999999999998</c:v>
                </c:pt>
                <c:pt idx="178">
                  <c:v>0.35599999999999998</c:v>
                </c:pt>
                <c:pt idx="179">
                  <c:v>0.35799999999999998</c:v>
                </c:pt>
                <c:pt idx="180">
                  <c:v>0.36</c:v>
                </c:pt>
                <c:pt idx="181">
                  <c:v>0.36199999999999999</c:v>
                </c:pt>
                <c:pt idx="182">
                  <c:v>0.36399999999999999</c:v>
                </c:pt>
                <c:pt idx="183">
                  <c:v>0.36599999999999999</c:v>
                </c:pt>
                <c:pt idx="184">
                  <c:v>0.36799999999999999</c:v>
                </c:pt>
                <c:pt idx="185">
                  <c:v>0.37</c:v>
                </c:pt>
                <c:pt idx="186">
                  <c:v>0.372</c:v>
                </c:pt>
                <c:pt idx="187">
                  <c:v>0.374</c:v>
                </c:pt>
                <c:pt idx="188">
                  <c:v>0.376</c:v>
                </c:pt>
                <c:pt idx="189">
                  <c:v>0.378</c:v>
                </c:pt>
                <c:pt idx="190">
                  <c:v>0.38</c:v>
                </c:pt>
                <c:pt idx="191">
                  <c:v>0.38200000000000001</c:v>
                </c:pt>
                <c:pt idx="192">
                  <c:v>0.38400000000000001</c:v>
                </c:pt>
                <c:pt idx="193">
                  <c:v>0.38600000000000001</c:v>
                </c:pt>
                <c:pt idx="194">
                  <c:v>0.38800000000000001</c:v>
                </c:pt>
                <c:pt idx="195">
                  <c:v>0.39</c:v>
                </c:pt>
                <c:pt idx="196">
                  <c:v>0.39200000000000002</c:v>
                </c:pt>
                <c:pt idx="197">
                  <c:v>0.39400000000000002</c:v>
                </c:pt>
                <c:pt idx="198">
                  <c:v>0.39600000000000002</c:v>
                </c:pt>
                <c:pt idx="199">
                  <c:v>0.39800000000000002</c:v>
                </c:pt>
                <c:pt idx="200">
                  <c:v>0.4</c:v>
                </c:pt>
                <c:pt idx="201">
                  <c:v>0.40200000000000002</c:v>
                </c:pt>
                <c:pt idx="202">
                  <c:v>0.40400000000000003</c:v>
                </c:pt>
                <c:pt idx="203">
                  <c:v>0.40600000000000003</c:v>
                </c:pt>
                <c:pt idx="204">
                  <c:v>0.40799999999999997</c:v>
                </c:pt>
                <c:pt idx="205">
                  <c:v>0.41</c:v>
                </c:pt>
                <c:pt idx="206">
                  <c:v>0.41199999999999998</c:v>
                </c:pt>
                <c:pt idx="207">
                  <c:v>0.41399999999999998</c:v>
                </c:pt>
                <c:pt idx="208">
                  <c:v>0.41599999999999998</c:v>
                </c:pt>
                <c:pt idx="209">
                  <c:v>0.41799999999999998</c:v>
                </c:pt>
                <c:pt idx="210">
                  <c:v>0.42</c:v>
                </c:pt>
                <c:pt idx="211">
                  <c:v>0.42199999999999999</c:v>
                </c:pt>
                <c:pt idx="212">
                  <c:v>0.42399999999999999</c:v>
                </c:pt>
                <c:pt idx="213">
                  <c:v>0.42599999999999999</c:v>
                </c:pt>
                <c:pt idx="214">
                  <c:v>0.42799999999999999</c:v>
                </c:pt>
                <c:pt idx="215">
                  <c:v>0.43</c:v>
                </c:pt>
                <c:pt idx="216">
                  <c:v>0.432</c:v>
                </c:pt>
                <c:pt idx="217">
                  <c:v>0.434</c:v>
                </c:pt>
                <c:pt idx="218">
                  <c:v>0.436</c:v>
                </c:pt>
                <c:pt idx="219">
                  <c:v>0.438</c:v>
                </c:pt>
                <c:pt idx="220">
                  <c:v>0.44</c:v>
                </c:pt>
                <c:pt idx="221">
                  <c:v>0.442</c:v>
                </c:pt>
                <c:pt idx="222">
                  <c:v>0.44400000000000001</c:v>
                </c:pt>
                <c:pt idx="223">
                  <c:v>0.44600000000000001</c:v>
                </c:pt>
                <c:pt idx="224">
                  <c:v>0.44800000000000001</c:v>
                </c:pt>
                <c:pt idx="225">
                  <c:v>0.45</c:v>
                </c:pt>
                <c:pt idx="226">
                  <c:v>0.45200000000000001</c:v>
                </c:pt>
                <c:pt idx="227">
                  <c:v>0.45400000000000001</c:v>
                </c:pt>
                <c:pt idx="228">
                  <c:v>0.45600000000000002</c:v>
                </c:pt>
                <c:pt idx="229">
                  <c:v>0.45800000000000002</c:v>
                </c:pt>
                <c:pt idx="230">
                  <c:v>0.46</c:v>
                </c:pt>
                <c:pt idx="231">
                  <c:v>0.46200000000000002</c:v>
                </c:pt>
                <c:pt idx="232">
                  <c:v>0.46400000000000002</c:v>
                </c:pt>
                <c:pt idx="233">
                  <c:v>0.46600000000000003</c:v>
                </c:pt>
                <c:pt idx="234">
                  <c:v>0.46800000000000003</c:v>
                </c:pt>
                <c:pt idx="235">
                  <c:v>0.47</c:v>
                </c:pt>
                <c:pt idx="236">
                  <c:v>0.47199999999999998</c:v>
                </c:pt>
                <c:pt idx="237">
                  <c:v>0.47399999999999998</c:v>
                </c:pt>
                <c:pt idx="238">
                  <c:v>0.47599999999999998</c:v>
                </c:pt>
                <c:pt idx="239">
                  <c:v>0.47799999999999998</c:v>
                </c:pt>
                <c:pt idx="240">
                  <c:v>0.48</c:v>
                </c:pt>
                <c:pt idx="241">
                  <c:v>0.48199999999999998</c:v>
                </c:pt>
                <c:pt idx="242">
                  <c:v>0.48399999999999999</c:v>
                </c:pt>
                <c:pt idx="243">
                  <c:v>0.48599999999999999</c:v>
                </c:pt>
                <c:pt idx="244">
                  <c:v>0.48799999999999999</c:v>
                </c:pt>
                <c:pt idx="245">
                  <c:v>0.49</c:v>
                </c:pt>
                <c:pt idx="246">
                  <c:v>0.49199999999999999</c:v>
                </c:pt>
                <c:pt idx="247">
                  <c:v>0.49399999999999999</c:v>
                </c:pt>
                <c:pt idx="248">
                  <c:v>0.496</c:v>
                </c:pt>
                <c:pt idx="249">
                  <c:v>0.498</c:v>
                </c:pt>
                <c:pt idx="250">
                  <c:v>0.5</c:v>
                </c:pt>
                <c:pt idx="251">
                  <c:v>0.502</c:v>
                </c:pt>
                <c:pt idx="252">
                  <c:v>0.504</c:v>
                </c:pt>
                <c:pt idx="253">
                  <c:v>0.50600000000000001</c:v>
                </c:pt>
                <c:pt idx="254">
                  <c:v>0.50800000000000001</c:v>
                </c:pt>
                <c:pt idx="255">
                  <c:v>0.51</c:v>
                </c:pt>
                <c:pt idx="256">
                  <c:v>0.51200000000000001</c:v>
                </c:pt>
                <c:pt idx="257">
                  <c:v>0.51400000000000001</c:v>
                </c:pt>
                <c:pt idx="258">
                  <c:v>0.51600000000000001</c:v>
                </c:pt>
                <c:pt idx="259">
                  <c:v>0.51800000000000002</c:v>
                </c:pt>
                <c:pt idx="260">
                  <c:v>0.52</c:v>
                </c:pt>
                <c:pt idx="261">
                  <c:v>0.52200000000000002</c:v>
                </c:pt>
                <c:pt idx="262">
                  <c:v>0.52400000000000002</c:v>
                </c:pt>
                <c:pt idx="263">
                  <c:v>0.52600000000000002</c:v>
                </c:pt>
                <c:pt idx="264">
                  <c:v>0.52800000000000002</c:v>
                </c:pt>
                <c:pt idx="265">
                  <c:v>0.53</c:v>
                </c:pt>
                <c:pt idx="266">
                  <c:v>0.53200000000000003</c:v>
                </c:pt>
                <c:pt idx="267">
                  <c:v>0.53400000000000003</c:v>
                </c:pt>
                <c:pt idx="268">
                  <c:v>0.53600000000000003</c:v>
                </c:pt>
                <c:pt idx="269">
                  <c:v>0.53800000000000003</c:v>
                </c:pt>
                <c:pt idx="270">
                  <c:v>0.54</c:v>
                </c:pt>
                <c:pt idx="271">
                  <c:v>0.54200000000000004</c:v>
                </c:pt>
                <c:pt idx="272">
                  <c:v>0.54400000000000004</c:v>
                </c:pt>
                <c:pt idx="273">
                  <c:v>0.54600000000000004</c:v>
                </c:pt>
                <c:pt idx="274">
                  <c:v>0.54800000000000004</c:v>
                </c:pt>
                <c:pt idx="275">
                  <c:v>0.55000000000000004</c:v>
                </c:pt>
                <c:pt idx="276">
                  <c:v>0.55200000000000005</c:v>
                </c:pt>
                <c:pt idx="277">
                  <c:v>0.55400000000000005</c:v>
                </c:pt>
                <c:pt idx="278">
                  <c:v>0.55600000000000005</c:v>
                </c:pt>
                <c:pt idx="279">
                  <c:v>0.55800000000000005</c:v>
                </c:pt>
                <c:pt idx="280">
                  <c:v>0.56000000000000005</c:v>
                </c:pt>
                <c:pt idx="281">
                  <c:v>0.56200000000000006</c:v>
                </c:pt>
                <c:pt idx="282">
                  <c:v>0.56399999999999995</c:v>
                </c:pt>
                <c:pt idx="283">
                  <c:v>0.56599999999999995</c:v>
                </c:pt>
                <c:pt idx="284">
                  <c:v>0.56799999999999995</c:v>
                </c:pt>
                <c:pt idx="285">
                  <c:v>0.56999999999999995</c:v>
                </c:pt>
                <c:pt idx="286">
                  <c:v>0.57199999999999995</c:v>
                </c:pt>
                <c:pt idx="287">
                  <c:v>0.57399999999999995</c:v>
                </c:pt>
                <c:pt idx="288">
                  <c:v>0.57599999999999996</c:v>
                </c:pt>
                <c:pt idx="289">
                  <c:v>0.57799999999999996</c:v>
                </c:pt>
                <c:pt idx="290">
                  <c:v>0.57999999999999996</c:v>
                </c:pt>
                <c:pt idx="291">
                  <c:v>0.58199999999999996</c:v>
                </c:pt>
                <c:pt idx="292">
                  <c:v>0.58399999999999996</c:v>
                </c:pt>
                <c:pt idx="293">
                  <c:v>0.58599999999999997</c:v>
                </c:pt>
                <c:pt idx="294">
                  <c:v>0.58799999999999997</c:v>
                </c:pt>
                <c:pt idx="295">
                  <c:v>0.59</c:v>
                </c:pt>
                <c:pt idx="296">
                  <c:v>0.59199999999999997</c:v>
                </c:pt>
                <c:pt idx="297">
                  <c:v>0.59399999999999997</c:v>
                </c:pt>
                <c:pt idx="298">
                  <c:v>0.59599999999999997</c:v>
                </c:pt>
                <c:pt idx="299">
                  <c:v>0.59799999999999998</c:v>
                </c:pt>
                <c:pt idx="300">
                  <c:v>0.6</c:v>
                </c:pt>
                <c:pt idx="301">
                  <c:v>0.60199999999999998</c:v>
                </c:pt>
                <c:pt idx="302">
                  <c:v>0.60399999999999998</c:v>
                </c:pt>
                <c:pt idx="303">
                  <c:v>0.60599999999999998</c:v>
                </c:pt>
                <c:pt idx="304">
                  <c:v>0.60799999999999998</c:v>
                </c:pt>
                <c:pt idx="305">
                  <c:v>0.61</c:v>
                </c:pt>
                <c:pt idx="306">
                  <c:v>0.61199999999999999</c:v>
                </c:pt>
                <c:pt idx="307">
                  <c:v>0.61399999999999999</c:v>
                </c:pt>
                <c:pt idx="308">
                  <c:v>0.61599999999999999</c:v>
                </c:pt>
                <c:pt idx="309">
                  <c:v>0.61799999999999999</c:v>
                </c:pt>
                <c:pt idx="310">
                  <c:v>0.62</c:v>
                </c:pt>
                <c:pt idx="311">
                  <c:v>0.622</c:v>
                </c:pt>
                <c:pt idx="312">
                  <c:v>0.624</c:v>
                </c:pt>
                <c:pt idx="313">
                  <c:v>0.626</c:v>
                </c:pt>
                <c:pt idx="314">
                  <c:v>0.628</c:v>
                </c:pt>
                <c:pt idx="315">
                  <c:v>0.63</c:v>
                </c:pt>
                <c:pt idx="316">
                  <c:v>0.63200000000000001</c:v>
                </c:pt>
                <c:pt idx="317">
                  <c:v>0.63400000000000001</c:v>
                </c:pt>
                <c:pt idx="318">
                  <c:v>0.63600000000000001</c:v>
                </c:pt>
                <c:pt idx="319">
                  <c:v>0.63800000000000001</c:v>
                </c:pt>
                <c:pt idx="320">
                  <c:v>0.64</c:v>
                </c:pt>
                <c:pt idx="321">
                  <c:v>0.64200000000000002</c:v>
                </c:pt>
                <c:pt idx="322">
                  <c:v>0.64400000000000002</c:v>
                </c:pt>
                <c:pt idx="323">
                  <c:v>0.64600000000000002</c:v>
                </c:pt>
                <c:pt idx="324">
                  <c:v>0.64800000000000002</c:v>
                </c:pt>
                <c:pt idx="325">
                  <c:v>0.65</c:v>
                </c:pt>
                <c:pt idx="326">
                  <c:v>0.65200000000000002</c:v>
                </c:pt>
                <c:pt idx="327">
                  <c:v>0.65400000000000003</c:v>
                </c:pt>
                <c:pt idx="328">
                  <c:v>0.65600000000000003</c:v>
                </c:pt>
                <c:pt idx="329">
                  <c:v>0.65800000000000003</c:v>
                </c:pt>
                <c:pt idx="330">
                  <c:v>0.66</c:v>
                </c:pt>
                <c:pt idx="331">
                  <c:v>0.66200000000000003</c:v>
                </c:pt>
                <c:pt idx="332">
                  <c:v>0.66400000000000003</c:v>
                </c:pt>
                <c:pt idx="333">
                  <c:v>0.66600000000000004</c:v>
                </c:pt>
                <c:pt idx="334">
                  <c:v>0.66800000000000004</c:v>
                </c:pt>
                <c:pt idx="335">
                  <c:v>0.67</c:v>
                </c:pt>
                <c:pt idx="336">
                  <c:v>0.67200000000000004</c:v>
                </c:pt>
                <c:pt idx="337">
                  <c:v>0.67400000000000004</c:v>
                </c:pt>
                <c:pt idx="338">
                  <c:v>0.67600000000000005</c:v>
                </c:pt>
                <c:pt idx="339">
                  <c:v>0.67800000000000005</c:v>
                </c:pt>
                <c:pt idx="340">
                  <c:v>0.68</c:v>
                </c:pt>
                <c:pt idx="341">
                  <c:v>0.68200000000000005</c:v>
                </c:pt>
                <c:pt idx="342">
                  <c:v>0.68400000000000005</c:v>
                </c:pt>
                <c:pt idx="343">
                  <c:v>0.68600000000000005</c:v>
                </c:pt>
                <c:pt idx="344">
                  <c:v>0.68799999999999994</c:v>
                </c:pt>
                <c:pt idx="345">
                  <c:v>0.69</c:v>
                </c:pt>
                <c:pt idx="346">
                  <c:v>0.69199999999999995</c:v>
                </c:pt>
                <c:pt idx="347">
                  <c:v>0.69399999999999995</c:v>
                </c:pt>
                <c:pt idx="348">
                  <c:v>0.69599999999999995</c:v>
                </c:pt>
                <c:pt idx="349">
                  <c:v>0.69799999999999995</c:v>
                </c:pt>
                <c:pt idx="350">
                  <c:v>0.7</c:v>
                </c:pt>
              </c:numCache>
            </c:numRef>
          </c:xVal>
          <c:yVal>
            <c:numRef>
              <c:f>CuSO4!$K$29:$K$379</c:f>
              <c:numCache>
                <c:formatCode>General</c:formatCode>
                <c:ptCount val="351"/>
                <c:pt idx="0">
                  <c:v>0</c:v>
                </c:pt>
                <c:pt idx="1">
                  <c:v>2.259850012001452E-2</c:v>
                </c:pt>
                <c:pt idx="2">
                  <c:v>4.4686308032354627E-2</c:v>
                </c:pt>
                <c:pt idx="3">
                  <c:v>6.6274964614936982E-2</c:v>
                </c:pt>
                <c:pt idx="4">
                  <c:v>8.7375749939146874E-2</c:v>
                </c:pt>
                <c:pt idx="5">
                  <c:v>0.10799968916367519</c:v>
                </c:pt>
                <c:pt idx="6">
                  <c:v>0.12815755829516284</c:v>
                </c:pt>
                <c:pt idx="7">
                  <c:v>0.14785988981866327</c:v>
                </c:pt>
                <c:pt idx="8">
                  <c:v>0.16711697820086535</c:v>
                </c:pt>
                <c:pt idx="9">
                  <c:v>0.18593888526895119</c:v>
                </c:pt>
                <c:pt idx="10">
                  <c:v>0.20433544546789995</c:v>
                </c:pt>
                <c:pt idx="11">
                  <c:v>0.22231627099898488</c:v>
                </c:pt>
                <c:pt idx="12">
                  <c:v>0.23989075684214756</c:v>
                </c:pt>
                <c:pt idx="13">
                  <c:v>0.25706808566487438</c:v>
                </c:pt>
                <c:pt idx="14">
                  <c:v>0.27385723262013939</c:v>
                </c:pt>
                <c:pt idx="15">
                  <c:v>0.29026697003592083</c:v>
                </c:pt>
                <c:pt idx="16">
                  <c:v>0.30630587199874226</c:v>
                </c:pt>
                <c:pt idx="17">
                  <c:v>0.32198231883363204</c:v>
                </c:pt>
                <c:pt idx="18">
                  <c:v>0.33730450148284208</c:v>
                </c:pt>
                <c:pt idx="19">
                  <c:v>0.35228042578561514</c:v>
                </c:pt>
                <c:pt idx="20">
                  <c:v>0.36691791666123474</c:v>
                </c:pt>
                <c:pt idx="21">
                  <c:v>0.38122462219754483</c:v>
                </c:pt>
                <c:pt idx="22">
                  <c:v>0.39520801764707558</c:v>
                </c:pt>
                <c:pt idx="23">
                  <c:v>0.40887540933286193</c:v>
                </c:pt>
                <c:pt idx="24">
                  <c:v>0.42223393846599677</c:v>
                </c:pt>
                <c:pt idx="25">
                  <c:v>0.4352905848769133</c:v>
                </c:pt>
                <c:pt idx="26">
                  <c:v>0.44805217066234559</c:v>
                </c:pt>
                <c:pt idx="27">
                  <c:v>0.46052536374987441</c:v>
                </c:pt>
                <c:pt idx="28">
                  <c:v>0.47271668138191758</c:v>
                </c:pt>
                <c:pt idx="29">
                  <c:v>0.48463249352099003</c:v>
                </c:pt>
                <c:pt idx="30">
                  <c:v>0.49627902617800745</c:v>
                </c:pt>
                <c:pt idx="31">
                  <c:v>0.50766236466537751</c:v>
                </c:pt>
                <c:pt idx="32">
                  <c:v>0.5187884567765747</c:v>
                </c:pt>
                <c:pt idx="33">
                  <c:v>0.52966311589386161</c:v>
                </c:pt>
                <c:pt idx="34">
                  <c:v>0.54029202402578136</c:v>
                </c:pt>
                <c:pt idx="35">
                  <c:v>0.55068073477600643</c:v>
                </c:pt>
                <c:pt idx="36">
                  <c:v>0.56083467624509553</c:v>
                </c:pt>
                <c:pt idx="37">
                  <c:v>0.57075915386667697</c:v>
                </c:pt>
                <c:pt idx="38">
                  <c:v>0.58045935317953601</c:v>
                </c:pt>
                <c:pt idx="39">
                  <c:v>0.58994034253705929</c:v>
                </c:pt>
                <c:pt idx="40">
                  <c:v>0.59920707575544863</c:v>
                </c:pt>
                <c:pt idx="41">
                  <c:v>0.60826439470209004</c:v>
                </c:pt>
                <c:pt idx="42">
                  <c:v>0.61711703182542887</c:v>
                </c:pt>
                <c:pt idx="43">
                  <c:v>0.62576961262767339</c:v>
                </c:pt>
                <c:pt idx="44">
                  <c:v>0.63422665808162004</c:v>
                </c:pt>
                <c:pt idx="45">
                  <c:v>0.6424925869928606</c:v>
                </c:pt>
                <c:pt idx="46">
                  <c:v>0.65057171830860849</c:v>
                </c:pt>
                <c:pt idx="47">
                  <c:v>0.65846827337434788</c:v>
                </c:pt>
                <c:pt idx="48">
                  <c:v>0.66618637813948645</c:v>
                </c:pt>
                <c:pt idx="49">
                  <c:v>0.67373006531316371</c:v>
                </c:pt>
                <c:pt idx="50">
                  <c:v>0.68110327647134128</c:v>
                </c:pt>
                <c:pt idx="51">
                  <c:v>0.68830986411627593</c:v>
                </c:pt>
                <c:pt idx="52">
                  <c:v>0.69535359368945149</c:v>
                </c:pt>
                <c:pt idx="53">
                  <c:v>0.70223814553902253</c:v>
                </c:pt>
                <c:pt idx="54">
                  <c:v>0.70896711684279468</c:v>
                </c:pt>
                <c:pt idx="55">
                  <c:v>0.71554402348775081</c:v>
                </c:pt>
                <c:pt idx="56">
                  <c:v>0.72197230190710182</c:v>
                </c:pt>
                <c:pt idx="57">
                  <c:v>0.72825531087582152</c:v>
                </c:pt>
                <c:pt idx="58">
                  <c:v>0.7343963332656076</c:v>
                </c:pt>
                <c:pt idx="59">
                  <c:v>0.74039857776018092</c:v>
                </c:pt>
                <c:pt idx="60">
                  <c:v>0.74626518053182345</c:v>
                </c:pt>
                <c:pt idx="61">
                  <c:v>0.75199920688002686</c:v>
                </c:pt>
                <c:pt idx="62">
                  <c:v>0.75760365283311226</c:v>
                </c:pt>
                <c:pt idx="63">
                  <c:v>0.7630814467136543</c:v>
                </c:pt>
                <c:pt idx="64">
                  <c:v>0.76843545066852947</c:v>
                </c:pt>
                <c:pt idx="65">
                  <c:v>0.77366846216438778</c:v>
                </c:pt>
                <c:pt idx="66">
                  <c:v>0.77878321544932894</c:v>
                </c:pt>
                <c:pt idx="67">
                  <c:v>0.78378238298154645</c:v>
                </c:pt>
                <c:pt idx="68">
                  <c:v>0.78866857682568725</c:v>
                </c:pt>
                <c:pt idx="69">
                  <c:v>0.7934443500176549</c:v>
                </c:pt>
                <c:pt idx="70">
                  <c:v>0.79811219789857046</c:v>
                </c:pt>
                <c:pt idx="71">
                  <c:v>0.80267455941858912</c:v>
                </c:pt>
                <c:pt idx="72">
                  <c:v>0.80713381841124998</c:v>
                </c:pt>
                <c:pt idx="73">
                  <c:v>0.81149230483903012</c:v>
                </c:pt>
                <c:pt idx="74">
                  <c:v>0.81575229601074895</c:v>
                </c:pt>
                <c:pt idx="75">
                  <c:v>0.81991601777146239</c:v>
                </c:pt>
                <c:pt idx="76">
                  <c:v>0.82398564566546673</c:v>
                </c:pt>
                <c:pt idx="77">
                  <c:v>0.82796330607301993</c:v>
                </c:pt>
                <c:pt idx="78">
                  <c:v>0.83185107732137564</c:v>
                </c:pt>
                <c:pt idx="79">
                  <c:v>0.83565099077070892</c:v>
                </c:pt>
                <c:pt idx="80">
                  <c:v>0.83936503187550127</c:v>
                </c:pt>
                <c:pt idx="81">
                  <c:v>0.8429951412219413</c:v>
                </c:pt>
                <c:pt idx="82">
                  <c:v>0.84654321554188017</c:v>
                </c:pt>
                <c:pt idx="83">
                  <c:v>0.85001110870387397</c:v>
                </c:pt>
                <c:pt idx="84">
                  <c:v>0.85340063268183042</c:v>
                </c:pt>
                <c:pt idx="85">
                  <c:v>0.85671355850176401</c:v>
                </c:pt>
                <c:pt idx="86">
                  <c:v>0.8599516171671584</c:v>
                </c:pt>
                <c:pt idx="87">
                  <c:v>0.86311650056341416</c:v>
                </c:pt>
                <c:pt idx="88">
                  <c:v>0.86620986234185993</c:v>
                </c:pt>
                <c:pt idx="89">
                  <c:v>0.86923331878378407</c:v>
                </c:pt>
                <c:pt idx="90">
                  <c:v>0.87218844964494258</c:v>
                </c:pt>
                <c:pt idx="91">
                  <c:v>0.87507679898098067</c:v>
                </c:pt>
                <c:pt idx="92">
                  <c:v>0.87789987595420149</c:v>
                </c:pt>
                <c:pt idx="93">
                  <c:v>0.88065915562210428</c:v>
                </c:pt>
                <c:pt idx="94">
                  <c:v>0.88335607970810082</c:v>
                </c:pt>
                <c:pt idx="95">
                  <c:v>0.88599205735481623</c:v>
                </c:pt>
                <c:pt idx="96">
                  <c:v>0.88856846586036609</c:v>
                </c:pt>
                <c:pt idx="97">
                  <c:v>0.89108665139799403</c:v>
                </c:pt>
                <c:pt idx="98">
                  <c:v>0.89354792971944763</c:v>
                </c:pt>
                <c:pt idx="99">
                  <c:v>0.8959535868424584</c:v>
                </c:pt>
                <c:pt idx="100">
                  <c:v>0.89830487972268624</c:v>
                </c:pt>
                <c:pt idx="101">
                  <c:v>0.90060303691047794</c:v>
                </c:pt>
                <c:pt idx="102">
                  <c:v>0.90284925919278558</c:v>
                </c:pt>
                <c:pt idx="103">
                  <c:v>0.90504472022057691</c:v>
                </c:pt>
                <c:pt idx="104">
                  <c:v>0.90719056712206825</c:v>
                </c:pt>
                <c:pt idx="105">
                  <c:v>0.90928792110209866</c:v>
                </c:pt>
                <c:pt idx="106">
                  <c:v>0.91133787802795962</c:v>
                </c:pt>
                <c:pt idx="107">
                  <c:v>0.91334150900198552</c:v>
                </c:pt>
                <c:pt idx="108">
                  <c:v>0.91529986092120441</c:v>
                </c:pt>
                <c:pt idx="109">
                  <c:v>0.91721395702434183</c:v>
                </c:pt>
                <c:pt idx="110">
                  <c:v>0.91908479742646276</c:v>
                </c:pt>
                <c:pt idx="111">
                  <c:v>0.92091335964153187</c:v>
                </c:pt>
                <c:pt idx="112">
                  <c:v>0.92270059909316426</c:v>
                </c:pt>
                <c:pt idx="113">
                  <c:v>0.9244474496138344</c:v>
                </c:pt>
                <c:pt idx="114">
                  <c:v>0.92615482393280357</c:v>
                </c:pt>
                <c:pt idx="115">
                  <c:v>0.92782361415302061</c:v>
                </c:pt>
                <c:pt idx="116">
                  <c:v>0.92945469221724575</c:v>
                </c:pt>
                <c:pt idx="117">
                  <c:v>0.93104891036364079</c:v>
                </c:pt>
                <c:pt idx="118">
                  <c:v>0.93260710157106319</c:v>
                </c:pt>
                <c:pt idx="119">
                  <c:v>0.93413007999429765</c:v>
                </c:pt>
                <c:pt idx="120">
                  <c:v>0.93561864138945183</c:v>
                </c:pt>
                <c:pt idx="121">
                  <c:v>0.93707356352973903</c:v>
                </c:pt>
                <c:pt idx="122">
                  <c:v>0.93849560661186426</c:v>
                </c:pt>
                <c:pt idx="123">
                  <c:v>0.93988551365322748</c:v>
                </c:pt>
                <c:pt idx="124">
                  <c:v>0.94124401088014964</c:v>
                </c:pt>
                <c:pt idx="125">
                  <c:v>0.94257180810732621</c:v>
                </c:pt>
                <c:pt idx="126">
                  <c:v>0.94386959910870494</c:v>
                </c:pt>
                <c:pt idx="127">
                  <c:v>0.9451380619799834</c:v>
                </c:pt>
                <c:pt idx="128">
                  <c:v>0.94637785949291298</c:v>
                </c:pt>
                <c:pt idx="129">
                  <c:v>0.9475896394415978</c:v>
                </c:pt>
                <c:pt idx="130">
                  <c:v>0.9487740349809668</c:v>
                </c:pt>
                <c:pt idx="131">
                  <c:v>0.94993166495759729</c:v>
                </c:pt>
                <c:pt idx="132">
                  <c:v>0.95106313423306199</c:v>
                </c:pt>
                <c:pt idx="133">
                  <c:v>0.95216903399996922</c:v>
                </c:pt>
                <c:pt idx="134">
                  <c:v>0.95324994209086134</c:v>
                </c:pt>
                <c:pt idx="135">
                  <c:v>0.95430642328013171</c:v>
                </c:pt>
                <c:pt idx="136">
                  <c:v>0.95533902957911954</c:v>
                </c:pt>
                <c:pt idx="137">
                  <c:v>0.95634830052453579</c:v>
                </c:pt>
                <c:pt idx="138">
                  <c:v>0.95733476346037094</c:v>
                </c:pt>
                <c:pt idx="139">
                  <c:v>0.95829893381343212</c:v>
                </c:pt>
                <c:pt idx="140">
                  <c:v>0.959241315362654</c:v>
                </c:pt>
                <c:pt idx="141">
                  <c:v>0.96016240050232271</c:v>
                </c:pt>
                <c:pt idx="142">
                  <c:v>0.96106267049935212</c:v>
                </c:pt>
                <c:pt idx="143">
                  <c:v>0.9619425957447455</c:v>
                </c:pt>
                <c:pt idx="144">
                  <c:v>0.96280263599937532</c:v>
                </c:pt>
                <c:pt idx="145">
                  <c:v>0.9636432406342077</c:v>
                </c:pt>
                <c:pt idx="146">
                  <c:v>0.96446484886509887</c:v>
                </c:pt>
                <c:pt idx="147">
                  <c:v>0.96526788998228563</c:v>
                </c:pt>
                <c:pt idx="148">
                  <c:v>0.96605278357468927</c:v>
                </c:pt>
                <c:pt idx="149">
                  <c:v>0.96681993974915081</c:v>
                </c:pt>
                <c:pt idx="150">
                  <c:v>0.96756975934471179</c:v>
                </c:pt>
                <c:pt idx="151">
                  <c:v>0.96830263414205242</c:v>
                </c:pt>
                <c:pt idx="152">
                  <c:v>0.96901894706819736</c:v>
                </c:pt>
                <c:pt idx="153">
                  <c:v>0.96971907239659483</c:v>
                </c:pt>
                <c:pt idx="154">
                  <c:v>0.97040337594267456</c:v>
                </c:pt>
                <c:pt idx="155">
                  <c:v>0.9710722152549861</c:v>
                </c:pt>
                <c:pt idx="156">
                  <c:v>0.97172593980201805</c:v>
                </c:pt>
                <c:pt idx="157">
                  <c:v>0.97236489115479541</c:v>
                </c:pt>
                <c:pt idx="158">
                  <c:v>0.97298940316535043</c:v>
                </c:pt>
                <c:pt idx="159">
                  <c:v>0.97359980214115993</c:v>
                </c:pt>
                <c:pt idx="160">
                  <c:v>0.97419640701564125</c:v>
                </c:pt>
                <c:pt idx="161">
                  <c:v>0.97477952951479507</c:v>
                </c:pt>
                <c:pt idx="162">
                  <c:v>0.9753494743200819</c:v>
                </c:pt>
                <c:pt idx="163">
                  <c:v>0.97590653922761794</c:v>
                </c:pt>
                <c:pt idx="164">
                  <c:v>0.97645101530377409</c:v>
                </c:pt>
                <c:pt idx="165">
                  <c:v>0.97698318703725806</c:v>
                </c:pt>
                <c:pt idx="166">
                  <c:v>0.97750333248775889</c:v>
                </c:pt>
                <c:pt idx="167">
                  <c:v>0.97801172343123421</c:v>
                </c:pt>
                <c:pt idx="168">
                  <c:v>0.97850862550191242</c:v>
                </c:pt>
                <c:pt idx="169">
                  <c:v>0.97899429833108664</c:v>
                </c:pt>
                <c:pt idx="170">
                  <c:v>0.97946899568277257</c:v>
                </c:pt>
                <c:pt idx="171">
                  <c:v>0.9799329655862995</c:v>
                </c:pt>
                <c:pt idx="172">
                  <c:v>0.98038645046590578</c:v>
                </c:pt>
                <c:pt idx="173">
                  <c:v>0.98082968726740594</c:v>
                </c:pt>
                <c:pt idx="174">
                  <c:v>0.98126290758199419</c:v>
                </c:pt>
                <c:pt idx="175">
                  <c:v>0.98168633776725123</c:v>
                </c:pt>
                <c:pt idx="176">
                  <c:v>0.9821001990654159</c:v>
                </c:pt>
                <c:pt idx="177">
                  <c:v>0.98250470771898435</c:v>
                </c:pt>
                <c:pt idx="178">
                  <c:v>0.98290007508369659</c:v>
                </c:pt>
                <c:pt idx="179">
                  <c:v>0.98328650773896986</c:v>
                </c:pt>
                <c:pt idx="180">
                  <c:v>0.98366420759583661</c:v>
                </c:pt>
                <c:pt idx="181">
                  <c:v>0.98403337200244267</c:v>
                </c:pt>
                <c:pt idx="182">
                  <c:v>0.98439419384716165</c:v>
                </c:pt>
                <c:pt idx="183">
                  <c:v>0.98474686165937952</c:v>
                </c:pt>
                <c:pt idx="184">
                  <c:v>0.98509155970800066</c:v>
                </c:pt>
                <c:pt idx="185">
                  <c:v>0.98542846809772866</c:v>
                </c:pt>
                <c:pt idx="186">
                  <c:v>0.98575776286317085</c:v>
                </c:pt>
                <c:pt idx="187">
                  <c:v>0.98607961606081684</c:v>
                </c:pt>
                <c:pt idx="188">
                  <c:v>0.98639419585893706</c:v>
                </c:pt>
                <c:pt idx="189">
                  <c:v>0.98670166662545178</c:v>
                </c:pt>
                <c:pt idx="190">
                  <c:v>0.98700218901381254</c:v>
                </c:pt>
                <c:pt idx="191">
                  <c:v>0.98729592004694378</c:v>
                </c:pt>
                <c:pt idx="192">
                  <c:v>0.98758301319928754</c:v>
                </c:pt>
                <c:pt idx="193">
                  <c:v>0.98786361847699367</c:v>
                </c:pt>
                <c:pt idx="194">
                  <c:v>0.98813788249629786</c:v>
                </c:pt>
                <c:pt idx="195">
                  <c:v>0.98840594856012898</c:v>
                </c:pt>
                <c:pt idx="196">
                  <c:v>0.98866795673298435</c:v>
                </c:pt>
                <c:pt idx="197">
                  <c:v>0.98892404391411404</c:v>
                </c:pt>
                <c:pt idx="198">
                  <c:v>0.98917434390905012</c:v>
                </c:pt>
                <c:pt idx="199">
                  <c:v>0.98941898749952073</c:v>
                </c:pt>
                <c:pt idx="200">
                  <c:v>0.98965810251178266</c:v>
                </c:pt>
                <c:pt idx="201">
                  <c:v>0.9898918138834113</c:v>
                </c:pt>
                <c:pt idx="202">
                  <c:v>0.99012024372858021</c:v>
                </c:pt>
                <c:pt idx="203">
                  <c:v>0.99034351140186561</c:v>
                </c:pt>
                <c:pt idx="204">
                  <c:v>0.99056173356060939</c:v>
                </c:pt>
                <c:pt idx="205">
                  <c:v>0.99077502422587271</c:v>
                </c:pt>
                <c:pt idx="206">
                  <c:v>0.99098349484201154</c:v>
                </c:pt>
                <c:pt idx="207">
                  <c:v>0.9911872543349064</c:v>
                </c:pt>
                <c:pt idx="208">
                  <c:v>0.99138640916887666</c:v>
                </c:pt>
                <c:pt idx="209">
                  <c:v>0.99158106340230756</c:v>
                </c:pt>
                <c:pt idx="210">
                  <c:v>0.99177131874202096</c:v>
                </c:pt>
                <c:pt idx="211">
                  <c:v>0.99195727459641692</c:v>
                </c:pt>
                <c:pt idx="212">
                  <c:v>0.99213902812741506</c:v>
                </c:pt>
                <c:pt idx="213">
                  <c:v>0.99231667430122106</c:v>
                </c:pt>
                <c:pt idx="214">
                  <c:v>0.99249030593794707</c:v>
                </c:pt>
                <c:pt idx="215">
                  <c:v>0.99266001376010959</c:v>
                </c:pt>
                <c:pt idx="216">
                  <c:v>0.99282588644003267</c:v>
                </c:pt>
                <c:pt idx="217">
                  <c:v>0.99298801064617859</c:v>
                </c:pt>
                <c:pt idx="218">
                  <c:v>0.99314647108843246</c:v>
                </c:pt>
                <c:pt idx="219">
                  <c:v>0.99330135056236302</c:v>
                </c:pt>
                <c:pt idx="220">
                  <c:v>0.99345272999248346</c:v>
                </c:pt>
                <c:pt idx="221">
                  <c:v>0.99360068847453409</c:v>
                </c:pt>
                <c:pt idx="222">
                  <c:v>0.99374530331681032</c:v>
                </c:pt>
                <c:pt idx="223">
                  <c:v>0.99388665008055599</c:v>
                </c:pt>
                <c:pt idx="224">
                  <c:v>0.99402480261944426</c:v>
                </c:pt>
                <c:pt idx="225">
                  <c:v>0.99415983311816591</c:v>
                </c:pt>
                <c:pt idx="226">
                  <c:v>0.99429181213014595</c:v>
                </c:pt>
                <c:pt idx="227">
                  <c:v>0.99442080861440785</c:v>
                </c:pt>
                <c:pt idx="228">
                  <c:v>0.99454688997160479</c:v>
                </c:pt>
                <c:pt idx="229">
                  <c:v>0.99467012207923589</c:v>
                </c:pt>
                <c:pt idx="230">
                  <c:v>0.99479056932606791</c:v>
                </c:pt>
                <c:pt idx="231">
                  <c:v>0.99490829464577801</c:v>
                </c:pt>
                <c:pt idx="232">
                  <c:v>0.99502335954983645</c:v>
                </c:pt>
                <c:pt idx="233">
                  <c:v>0.99513582415964674</c:v>
                </c:pt>
                <c:pt idx="234">
                  <c:v>0.99524574723795878</c:v>
                </c:pt>
                <c:pt idx="235">
                  <c:v>0.99535318621957236</c:v>
                </c:pt>
                <c:pt idx="236">
                  <c:v>0.99545819724134699</c:v>
                </c:pt>
                <c:pt idx="237">
                  <c:v>0.99556083517153349</c:v>
                </c:pt>
                <c:pt idx="238">
                  <c:v>0.99566115363844232</c:v>
                </c:pt>
                <c:pt idx="239">
                  <c:v>0.99575920505846471</c:v>
                </c:pt>
                <c:pt idx="240">
                  <c:v>0.99585504066345998</c:v>
                </c:pt>
                <c:pt idx="241">
                  <c:v>0.99594871052752421</c:v>
                </c:pt>
                <c:pt idx="242">
                  <c:v>0.99604026359315423</c:v>
                </c:pt>
                <c:pt idx="243">
                  <c:v>0.9961297476968195</c:v>
                </c:pt>
                <c:pt idx="244">
                  <c:v>0.99621720959395743</c:v>
                </c:pt>
                <c:pt idx="245">
                  <c:v>0.9963026949834024</c:v>
                </c:pt>
                <c:pt idx="246">
                  <c:v>0.99638624853126367</c:v>
                </c:pt>
                <c:pt idx="247">
                  <c:v>0.99646791389426359</c:v>
                </c:pt>
                <c:pt idx="248">
                  <c:v>0.99654773374254801</c:v>
                </c:pt>
                <c:pt idx="249">
                  <c:v>0.99662574978198137</c:v>
                </c:pt>
                <c:pt idx="250">
                  <c:v>0.99670200277593823</c:v>
                </c:pt>
                <c:pt idx="251">
                  <c:v>0.99677653256660204</c:v>
                </c:pt>
                <c:pt idx="252">
                  <c:v>0.99684937809578256</c:v>
                </c:pt>
                <c:pt idx="253">
                  <c:v>0.99692057742526308</c:v>
                </c:pt>
                <c:pt idx="254">
                  <c:v>0.99699016775668781</c:v>
                </c:pt>
                <c:pt idx="255">
                  <c:v>0.99705818545099956</c:v>
                </c:pt>
                <c:pt idx="256">
                  <c:v>0.99712466604743821</c:v>
                </c:pt>
                <c:pt idx="257">
                  <c:v>0.99718964428211021</c:v>
                </c:pt>
                <c:pt idx="258">
                  <c:v>0.99725315410613824</c:v>
                </c:pt>
                <c:pt idx="259">
                  <c:v>0.99731522870340039</c:v>
                </c:pt>
                <c:pt idx="260">
                  <c:v>0.99737590050786884</c:v>
                </c:pt>
                <c:pt idx="261">
                  <c:v>0.99743520122055662</c:v>
                </c:pt>
                <c:pt idx="262">
                  <c:v>0.99749316182608172</c:v>
                </c:pt>
                <c:pt idx="263">
                  <c:v>0.99754981260885589</c:v>
                </c:pt>
                <c:pt idx="264">
                  <c:v>0.99760518316890867</c:v>
                </c:pt>
                <c:pt idx="265">
                  <c:v>0.99765930243735357</c:v>
                </c:pt>
                <c:pt idx="266">
                  <c:v>0.99771219869150385</c:v>
                </c:pt>
                <c:pt idx="267">
                  <c:v>0.9977638995696485</c:v>
                </c:pt>
                <c:pt idx="268">
                  <c:v>0.99781443208549214</c:v>
                </c:pt>
                <c:pt idx="269">
                  <c:v>0.99786382264227047</c:v>
                </c:pt>
                <c:pt idx="270">
                  <c:v>0.99791209704654549</c:v>
                </c:pt>
                <c:pt idx="271">
                  <c:v>0.9979592805216897</c:v>
                </c:pt>
                <c:pt idx="272">
                  <c:v>0.99800539772106522</c:v>
                </c:pt>
                <c:pt idx="273">
                  <c:v>0.99805047274090508</c:v>
                </c:pt>
                <c:pt idx="274">
                  <c:v>0.99809452913290375</c:v>
                </c:pt>
                <c:pt idx="275">
                  <c:v>0.99813758991652246</c:v>
                </c:pt>
                <c:pt idx="276">
                  <c:v>0.99817967759101744</c:v>
                </c:pt>
                <c:pt idx="277">
                  <c:v>0.99822081414719532</c:v>
                </c:pt>
                <c:pt idx="278">
                  <c:v>0.99826102107890347</c:v>
                </c:pt>
                <c:pt idx="279">
                  <c:v>0.99830031939426056</c:v>
                </c:pt>
                <c:pt idx="280">
                  <c:v>0.99833872962663339</c:v>
                </c:pt>
                <c:pt idx="281">
                  <c:v>0.99837627184536526</c:v>
                </c:pt>
                <c:pt idx="282">
                  <c:v>0.9984129656662627</c:v>
                </c:pt>
                <c:pt idx="283">
                  <c:v>0.99844883026184406</c:v>
                </c:pt>
                <c:pt idx="284">
                  <c:v>0.99848388437135793</c:v>
                </c:pt>
                <c:pt idx="285">
                  <c:v>0.99851814631057378</c:v>
                </c:pt>
                <c:pt idx="286">
                  <c:v>0.99855163398135216</c:v>
                </c:pt>
                <c:pt idx="287">
                  <c:v>0.99858436488099833</c:v>
                </c:pt>
                <c:pt idx="288">
                  <c:v>0.99861635611140498</c:v>
                </c:pt>
                <c:pt idx="289">
                  <c:v>0.99864762438798749</c:v>
                </c:pt>
                <c:pt idx="290">
                  <c:v>0.99867818604841785</c:v>
                </c:pt>
                <c:pt idx="291">
                  <c:v>0.99870805706116128</c:v>
                </c:pt>
                <c:pt idx="292">
                  <c:v>0.99873725303381977</c:v>
                </c:pt>
                <c:pt idx="293">
                  <c:v>0.99876578922128656</c:v>
                </c:pt>
                <c:pt idx="294">
                  <c:v>0.99879368053371742</c:v>
                </c:pt>
                <c:pt idx="295">
                  <c:v>0.99882094154432099</c:v>
                </c:pt>
                <c:pt idx="296">
                  <c:v>0.99884758649697314</c:v>
                </c:pt>
                <c:pt idx="297">
                  <c:v>0.99887362931365953</c:v>
                </c:pt>
                <c:pt idx="298">
                  <c:v>0.99889908360175006</c:v>
                </c:pt>
                <c:pt idx="299">
                  <c:v>0.99892396266110794</c:v>
                </c:pt>
                <c:pt idx="300">
                  <c:v>0.99894827949104004</c:v>
                </c:pt>
                <c:pt idx="301">
                  <c:v>0.99897204679708806</c:v>
                </c:pt>
                <c:pt idx="302">
                  <c:v>0.99899527699766744</c:v>
                </c:pt>
                <c:pt idx="303">
                  <c:v>0.99901798223055616</c:v>
                </c:pt>
                <c:pt idx="304">
                  <c:v>0.99904017435923687</c:v>
                </c:pt>
                <c:pt idx="305">
                  <c:v>0.99906186497909477</c:v>
                </c:pt>
                <c:pt idx="306">
                  <c:v>0.99908306542347736</c:v>
                </c:pt>
                <c:pt idx="307">
                  <c:v>0.99910378676961498</c:v>
                </c:pt>
                <c:pt idx="308">
                  <c:v>0.99912403984440934</c:v>
                </c:pt>
                <c:pt idx="309">
                  <c:v>0.99914383523009054</c:v>
                </c:pt>
                <c:pt idx="310">
                  <c:v>0.99916318326974618</c:v>
                </c:pt>
                <c:pt idx="311">
                  <c:v>0.99918209407272518</c:v>
                </c:pt>
                <c:pt idx="312">
                  <c:v>0.99920057751992086</c:v>
                </c:pt>
                <c:pt idx="313">
                  <c:v>0.99921864326893295</c:v>
                </c:pt>
                <c:pt idx="314">
                  <c:v>0.99923630075911374</c:v>
                </c:pt>
                <c:pt idx="315">
                  <c:v>0.9992535592165005</c:v>
                </c:pt>
                <c:pt idx="316">
                  <c:v>0.99927042765863605</c:v>
                </c:pt>
                <c:pt idx="317">
                  <c:v>0.9992869148992799</c:v>
                </c:pt>
                <c:pt idx="318">
                  <c:v>0.99930302955301409</c:v>
                </c:pt>
                <c:pt idx="319">
                  <c:v>0.99931878003974395</c:v>
                </c:pt>
                <c:pt idx="320">
                  <c:v>0.99933417458909757</c:v>
                </c:pt>
                <c:pt idx="321">
                  <c:v>0.99934922124472569</c:v>
                </c:pt>
                <c:pt idx="322">
                  <c:v>0.99936392786850492</c:v>
                </c:pt>
                <c:pt idx="323">
                  <c:v>0.99937830214464485</c:v>
                </c:pt>
                <c:pt idx="324">
                  <c:v>0.99939235158370365</c:v>
                </c:pt>
                <c:pt idx="325">
                  <c:v>0.99940608352651228</c:v>
                </c:pt>
                <c:pt idx="326">
                  <c:v>0.9994195051480097</c:v>
                </c:pt>
                <c:pt idx="327">
                  <c:v>0.99943262346099204</c:v>
                </c:pt>
                <c:pt idx="328">
                  <c:v>0.99944544531977697</c:v>
                </c:pt>
                <c:pt idx="329">
                  <c:v>0.9994579774237845</c:v>
                </c:pt>
                <c:pt idx="330">
                  <c:v>0.9994702263210381</c:v>
                </c:pt>
                <c:pt idx="331">
                  <c:v>0.9994821984115857</c:v>
                </c:pt>
                <c:pt idx="332">
                  <c:v>0.9994938999508437</c:v>
                </c:pt>
                <c:pt idx="333">
                  <c:v>0.99950533705286526</c:v>
                </c:pt>
                <c:pt idx="334">
                  <c:v>0.9995165156935355</c:v>
                </c:pt>
                <c:pt idx="335">
                  <c:v>0.99952744171369312</c:v>
                </c:pt>
                <c:pt idx="336">
                  <c:v>0.99953812082218296</c:v>
                </c:pt>
                <c:pt idx="337">
                  <c:v>0.99954855859883829</c:v>
                </c:pt>
                <c:pt idx="338">
                  <c:v>0.99955876049739656</c:v>
                </c:pt>
                <c:pt idx="339">
                  <c:v>0.99956873184834916</c:v>
                </c:pt>
                <c:pt idx="340">
                  <c:v>0.99957847786172604</c:v>
                </c:pt>
                <c:pt idx="341">
                  <c:v>0.99958800362981837</c:v>
                </c:pt>
                <c:pt idx="342">
                  <c:v>0.99959731412983932</c:v>
                </c:pt>
                <c:pt idx="343">
                  <c:v>0.99960641422652452</c:v>
                </c:pt>
                <c:pt idx="344">
                  <c:v>0.99961530867467363</c:v>
                </c:pt>
                <c:pt idx="345">
                  <c:v>0.99962400212163516</c:v>
                </c:pt>
                <c:pt idx="346">
                  <c:v>0.99963249910973451</c:v>
                </c:pt>
                <c:pt idx="347">
                  <c:v>0.9996408040786473</c:v>
                </c:pt>
                <c:pt idx="348">
                  <c:v>0.9996489213677191</c:v>
                </c:pt>
                <c:pt idx="349">
                  <c:v>0.99965685521823289</c:v>
                </c:pt>
                <c:pt idx="350">
                  <c:v>0.99966460977562477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99-4476-BF38-80F35E8BE034}"/>
            </c:ext>
          </c:extLst>
        </c:ser>
        <c:ser>
          <c:idx val="4"/>
          <c:order val="4"/>
          <c:tx>
            <c:strRef>
              <c:f>CuSO4!$S$2</c:f>
              <c:strCache>
                <c:ptCount val="1"/>
                <c:pt idx="0">
                  <c:v>5 mmol/L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CuSO4!$S$4:$S$23</c:f>
              <c:numCache>
                <c:formatCode>General</c:formatCode>
                <c:ptCount val="2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0.17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0.35</c:v>
                </c:pt>
                <c:pt idx="16">
                  <c:v>0.4</c:v>
                </c:pt>
                <c:pt idx="17">
                  <c:v>0.45</c:v>
                </c:pt>
                <c:pt idx="18">
                  <c:v>0.5</c:v>
                </c:pt>
                <c:pt idx="19">
                  <c:v>0.6</c:v>
                </c:pt>
              </c:numCache>
            </c:numRef>
          </c:xVal>
          <c:yVal>
            <c:numRef>
              <c:f>CuSO4!$U$4:$U$23</c:f>
              <c:numCache>
                <c:formatCode>General</c:formatCode>
                <c:ptCount val="20"/>
                <c:pt idx="0">
                  <c:v>0.14344827586206896</c:v>
                </c:pt>
                <c:pt idx="1">
                  <c:v>0.18206896551724139</c:v>
                </c:pt>
                <c:pt idx="2">
                  <c:v>0.29241379310344828</c:v>
                </c:pt>
                <c:pt idx="3">
                  <c:v>0.32827586206896553</c:v>
                </c:pt>
                <c:pt idx="4">
                  <c:v>0.41655172413793101</c:v>
                </c:pt>
                <c:pt idx="5">
                  <c:v>0.47172413793103446</c:v>
                </c:pt>
                <c:pt idx="6">
                  <c:v>0.55862068965517242</c:v>
                </c:pt>
                <c:pt idx="7">
                  <c:v>0.60689655172413803</c:v>
                </c:pt>
                <c:pt idx="8">
                  <c:v>0.65517241379310343</c:v>
                </c:pt>
                <c:pt idx="9">
                  <c:v>0.68965517241379315</c:v>
                </c:pt>
                <c:pt idx="10">
                  <c:v>0.73793103448275854</c:v>
                </c:pt>
                <c:pt idx="11">
                  <c:v>0.75172413793103454</c:v>
                </c:pt>
                <c:pt idx="12">
                  <c:v>0.78620689655172415</c:v>
                </c:pt>
                <c:pt idx="13">
                  <c:v>0.81379310344827593</c:v>
                </c:pt>
                <c:pt idx="14">
                  <c:v>0.83448275862068966</c:v>
                </c:pt>
                <c:pt idx="15">
                  <c:v>0.87586206896551722</c:v>
                </c:pt>
                <c:pt idx="16">
                  <c:v>0.91034482758620683</c:v>
                </c:pt>
                <c:pt idx="17">
                  <c:v>0.93793103448275861</c:v>
                </c:pt>
                <c:pt idx="18">
                  <c:v>0.9517241379310345</c:v>
                </c:pt>
                <c:pt idx="19">
                  <c:v>0.98620689655172422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99-4476-BF38-80F35E8BE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77359"/>
        <c:axId val="331575919"/>
      </c:scatterChart>
      <c:scatterChart>
        <c:scatterStyle val="lineMarker"/>
        <c:varyColors val="0"/>
        <c:ser>
          <c:idx val="5"/>
          <c:order val="5"/>
          <c:tx>
            <c:strRef>
              <c:f>CuSO4!$S$28</c:f>
              <c:strCache>
                <c:ptCount val="1"/>
                <c:pt idx="0">
                  <c:v>5mmol/L推定曲線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CuSO4!$S$29:$S$379</c:f>
              <c:numCache>
                <c:formatCode>General</c:formatCode>
                <c:ptCount val="351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  <c:pt idx="151">
                  <c:v>0.30199999999999999</c:v>
                </c:pt>
                <c:pt idx="152">
                  <c:v>0.30399999999999999</c:v>
                </c:pt>
                <c:pt idx="153">
                  <c:v>0.30599999999999999</c:v>
                </c:pt>
                <c:pt idx="154">
                  <c:v>0.308</c:v>
                </c:pt>
                <c:pt idx="155">
                  <c:v>0.31</c:v>
                </c:pt>
                <c:pt idx="156">
                  <c:v>0.312</c:v>
                </c:pt>
                <c:pt idx="157">
                  <c:v>0.314</c:v>
                </c:pt>
                <c:pt idx="158">
                  <c:v>0.316</c:v>
                </c:pt>
                <c:pt idx="159">
                  <c:v>0.318</c:v>
                </c:pt>
                <c:pt idx="160">
                  <c:v>0.32</c:v>
                </c:pt>
                <c:pt idx="161">
                  <c:v>0.32200000000000001</c:v>
                </c:pt>
                <c:pt idx="162">
                  <c:v>0.32400000000000001</c:v>
                </c:pt>
                <c:pt idx="163">
                  <c:v>0.32600000000000001</c:v>
                </c:pt>
                <c:pt idx="164">
                  <c:v>0.32800000000000001</c:v>
                </c:pt>
                <c:pt idx="165">
                  <c:v>0.33</c:v>
                </c:pt>
                <c:pt idx="166">
                  <c:v>0.33200000000000002</c:v>
                </c:pt>
                <c:pt idx="167">
                  <c:v>0.33400000000000002</c:v>
                </c:pt>
                <c:pt idx="168">
                  <c:v>0.33600000000000002</c:v>
                </c:pt>
                <c:pt idx="169">
                  <c:v>0.33800000000000002</c:v>
                </c:pt>
                <c:pt idx="170">
                  <c:v>0.34</c:v>
                </c:pt>
                <c:pt idx="171">
                  <c:v>0.34200000000000003</c:v>
                </c:pt>
                <c:pt idx="172">
                  <c:v>0.34399999999999997</c:v>
                </c:pt>
                <c:pt idx="173">
                  <c:v>0.34599999999999997</c:v>
                </c:pt>
                <c:pt idx="174">
                  <c:v>0.34799999999999998</c:v>
                </c:pt>
                <c:pt idx="175">
                  <c:v>0.35</c:v>
                </c:pt>
                <c:pt idx="176">
                  <c:v>0.35199999999999998</c:v>
                </c:pt>
                <c:pt idx="177">
                  <c:v>0.35399999999999998</c:v>
                </c:pt>
                <c:pt idx="178">
                  <c:v>0.35599999999999998</c:v>
                </c:pt>
                <c:pt idx="179">
                  <c:v>0.35799999999999998</c:v>
                </c:pt>
                <c:pt idx="180">
                  <c:v>0.36</c:v>
                </c:pt>
                <c:pt idx="181">
                  <c:v>0.36199999999999999</c:v>
                </c:pt>
                <c:pt idx="182">
                  <c:v>0.36399999999999999</c:v>
                </c:pt>
                <c:pt idx="183">
                  <c:v>0.36599999999999999</c:v>
                </c:pt>
                <c:pt idx="184">
                  <c:v>0.36799999999999999</c:v>
                </c:pt>
                <c:pt idx="185">
                  <c:v>0.37</c:v>
                </c:pt>
                <c:pt idx="186">
                  <c:v>0.372</c:v>
                </c:pt>
                <c:pt idx="187">
                  <c:v>0.374</c:v>
                </c:pt>
                <c:pt idx="188">
                  <c:v>0.376</c:v>
                </c:pt>
                <c:pt idx="189">
                  <c:v>0.378</c:v>
                </c:pt>
                <c:pt idx="190">
                  <c:v>0.38</c:v>
                </c:pt>
                <c:pt idx="191">
                  <c:v>0.38200000000000001</c:v>
                </c:pt>
                <c:pt idx="192">
                  <c:v>0.38400000000000001</c:v>
                </c:pt>
                <c:pt idx="193">
                  <c:v>0.38600000000000001</c:v>
                </c:pt>
                <c:pt idx="194">
                  <c:v>0.38800000000000001</c:v>
                </c:pt>
                <c:pt idx="195">
                  <c:v>0.39</c:v>
                </c:pt>
                <c:pt idx="196">
                  <c:v>0.39200000000000002</c:v>
                </c:pt>
                <c:pt idx="197">
                  <c:v>0.39400000000000002</c:v>
                </c:pt>
                <c:pt idx="198">
                  <c:v>0.39600000000000002</c:v>
                </c:pt>
                <c:pt idx="199">
                  <c:v>0.39800000000000002</c:v>
                </c:pt>
                <c:pt idx="200">
                  <c:v>0.4</c:v>
                </c:pt>
                <c:pt idx="201">
                  <c:v>0.40200000000000002</c:v>
                </c:pt>
                <c:pt idx="202">
                  <c:v>0.40400000000000003</c:v>
                </c:pt>
                <c:pt idx="203">
                  <c:v>0.40600000000000003</c:v>
                </c:pt>
                <c:pt idx="204">
                  <c:v>0.40799999999999997</c:v>
                </c:pt>
                <c:pt idx="205">
                  <c:v>0.41</c:v>
                </c:pt>
                <c:pt idx="206">
                  <c:v>0.41199999999999998</c:v>
                </c:pt>
                <c:pt idx="207">
                  <c:v>0.41399999999999998</c:v>
                </c:pt>
                <c:pt idx="208">
                  <c:v>0.41599999999999998</c:v>
                </c:pt>
                <c:pt idx="209">
                  <c:v>0.41799999999999998</c:v>
                </c:pt>
                <c:pt idx="210">
                  <c:v>0.42</c:v>
                </c:pt>
                <c:pt idx="211">
                  <c:v>0.42199999999999999</c:v>
                </c:pt>
                <c:pt idx="212">
                  <c:v>0.42399999999999999</c:v>
                </c:pt>
                <c:pt idx="213">
                  <c:v>0.42599999999999999</c:v>
                </c:pt>
                <c:pt idx="214">
                  <c:v>0.42799999999999999</c:v>
                </c:pt>
                <c:pt idx="215">
                  <c:v>0.43</c:v>
                </c:pt>
                <c:pt idx="216">
                  <c:v>0.432</c:v>
                </c:pt>
                <c:pt idx="217">
                  <c:v>0.434</c:v>
                </c:pt>
                <c:pt idx="218">
                  <c:v>0.436</c:v>
                </c:pt>
                <c:pt idx="219">
                  <c:v>0.438</c:v>
                </c:pt>
                <c:pt idx="220">
                  <c:v>0.44</c:v>
                </c:pt>
                <c:pt idx="221">
                  <c:v>0.442</c:v>
                </c:pt>
                <c:pt idx="222">
                  <c:v>0.44400000000000001</c:v>
                </c:pt>
                <c:pt idx="223">
                  <c:v>0.44600000000000001</c:v>
                </c:pt>
                <c:pt idx="224">
                  <c:v>0.44800000000000001</c:v>
                </c:pt>
                <c:pt idx="225">
                  <c:v>0.45</c:v>
                </c:pt>
                <c:pt idx="226">
                  <c:v>0.45200000000000001</c:v>
                </c:pt>
                <c:pt idx="227">
                  <c:v>0.45400000000000001</c:v>
                </c:pt>
                <c:pt idx="228">
                  <c:v>0.45600000000000002</c:v>
                </c:pt>
                <c:pt idx="229">
                  <c:v>0.45800000000000002</c:v>
                </c:pt>
                <c:pt idx="230">
                  <c:v>0.46</c:v>
                </c:pt>
                <c:pt idx="231">
                  <c:v>0.46200000000000002</c:v>
                </c:pt>
                <c:pt idx="232">
                  <c:v>0.46400000000000002</c:v>
                </c:pt>
                <c:pt idx="233">
                  <c:v>0.46600000000000003</c:v>
                </c:pt>
                <c:pt idx="234">
                  <c:v>0.46800000000000003</c:v>
                </c:pt>
                <c:pt idx="235">
                  <c:v>0.47</c:v>
                </c:pt>
                <c:pt idx="236">
                  <c:v>0.47199999999999998</c:v>
                </c:pt>
                <c:pt idx="237">
                  <c:v>0.47399999999999998</c:v>
                </c:pt>
                <c:pt idx="238">
                  <c:v>0.47599999999999998</c:v>
                </c:pt>
                <c:pt idx="239">
                  <c:v>0.47799999999999998</c:v>
                </c:pt>
                <c:pt idx="240">
                  <c:v>0.48</c:v>
                </c:pt>
                <c:pt idx="241">
                  <c:v>0.48199999999999998</c:v>
                </c:pt>
                <c:pt idx="242">
                  <c:v>0.48399999999999999</c:v>
                </c:pt>
                <c:pt idx="243">
                  <c:v>0.48599999999999999</c:v>
                </c:pt>
                <c:pt idx="244">
                  <c:v>0.48799999999999999</c:v>
                </c:pt>
                <c:pt idx="245">
                  <c:v>0.49</c:v>
                </c:pt>
                <c:pt idx="246">
                  <c:v>0.49199999999999999</c:v>
                </c:pt>
                <c:pt idx="247">
                  <c:v>0.49399999999999999</c:v>
                </c:pt>
                <c:pt idx="248">
                  <c:v>0.496</c:v>
                </c:pt>
                <c:pt idx="249">
                  <c:v>0.498</c:v>
                </c:pt>
                <c:pt idx="250">
                  <c:v>0.5</c:v>
                </c:pt>
                <c:pt idx="251">
                  <c:v>0.502</c:v>
                </c:pt>
                <c:pt idx="252">
                  <c:v>0.504</c:v>
                </c:pt>
                <c:pt idx="253">
                  <c:v>0.50600000000000001</c:v>
                </c:pt>
                <c:pt idx="254">
                  <c:v>0.50800000000000001</c:v>
                </c:pt>
                <c:pt idx="255">
                  <c:v>0.51</c:v>
                </c:pt>
                <c:pt idx="256">
                  <c:v>0.51200000000000001</c:v>
                </c:pt>
                <c:pt idx="257">
                  <c:v>0.51400000000000001</c:v>
                </c:pt>
                <c:pt idx="258">
                  <c:v>0.51600000000000001</c:v>
                </c:pt>
                <c:pt idx="259">
                  <c:v>0.51800000000000002</c:v>
                </c:pt>
                <c:pt idx="260">
                  <c:v>0.52</c:v>
                </c:pt>
                <c:pt idx="261">
                  <c:v>0.52200000000000002</c:v>
                </c:pt>
                <c:pt idx="262">
                  <c:v>0.52400000000000002</c:v>
                </c:pt>
                <c:pt idx="263">
                  <c:v>0.52600000000000002</c:v>
                </c:pt>
                <c:pt idx="264">
                  <c:v>0.52800000000000002</c:v>
                </c:pt>
                <c:pt idx="265">
                  <c:v>0.53</c:v>
                </c:pt>
                <c:pt idx="266">
                  <c:v>0.53200000000000003</c:v>
                </c:pt>
                <c:pt idx="267">
                  <c:v>0.53400000000000003</c:v>
                </c:pt>
                <c:pt idx="268">
                  <c:v>0.53600000000000003</c:v>
                </c:pt>
                <c:pt idx="269">
                  <c:v>0.53800000000000003</c:v>
                </c:pt>
                <c:pt idx="270">
                  <c:v>0.54</c:v>
                </c:pt>
                <c:pt idx="271">
                  <c:v>0.54200000000000004</c:v>
                </c:pt>
                <c:pt idx="272">
                  <c:v>0.54400000000000004</c:v>
                </c:pt>
                <c:pt idx="273">
                  <c:v>0.54600000000000004</c:v>
                </c:pt>
                <c:pt idx="274">
                  <c:v>0.54800000000000004</c:v>
                </c:pt>
                <c:pt idx="275">
                  <c:v>0.55000000000000004</c:v>
                </c:pt>
                <c:pt idx="276">
                  <c:v>0.55200000000000005</c:v>
                </c:pt>
                <c:pt idx="277">
                  <c:v>0.55400000000000005</c:v>
                </c:pt>
                <c:pt idx="278">
                  <c:v>0.55600000000000005</c:v>
                </c:pt>
                <c:pt idx="279">
                  <c:v>0.55800000000000005</c:v>
                </c:pt>
                <c:pt idx="280">
                  <c:v>0.56000000000000005</c:v>
                </c:pt>
                <c:pt idx="281">
                  <c:v>0.56200000000000006</c:v>
                </c:pt>
                <c:pt idx="282">
                  <c:v>0.56399999999999995</c:v>
                </c:pt>
                <c:pt idx="283">
                  <c:v>0.56599999999999995</c:v>
                </c:pt>
                <c:pt idx="284">
                  <c:v>0.56799999999999995</c:v>
                </c:pt>
                <c:pt idx="285">
                  <c:v>0.56999999999999995</c:v>
                </c:pt>
                <c:pt idx="286">
                  <c:v>0.57199999999999995</c:v>
                </c:pt>
                <c:pt idx="287">
                  <c:v>0.57399999999999995</c:v>
                </c:pt>
                <c:pt idx="288">
                  <c:v>0.57599999999999996</c:v>
                </c:pt>
                <c:pt idx="289">
                  <c:v>0.57799999999999996</c:v>
                </c:pt>
                <c:pt idx="290">
                  <c:v>0.57999999999999996</c:v>
                </c:pt>
                <c:pt idx="291">
                  <c:v>0.58199999999999996</c:v>
                </c:pt>
                <c:pt idx="292">
                  <c:v>0.58399999999999996</c:v>
                </c:pt>
                <c:pt idx="293">
                  <c:v>0.58599999999999997</c:v>
                </c:pt>
                <c:pt idx="294">
                  <c:v>0.58799999999999997</c:v>
                </c:pt>
                <c:pt idx="295">
                  <c:v>0.59</c:v>
                </c:pt>
                <c:pt idx="296">
                  <c:v>0.59199999999999997</c:v>
                </c:pt>
                <c:pt idx="297">
                  <c:v>0.59399999999999997</c:v>
                </c:pt>
                <c:pt idx="298">
                  <c:v>0.59599999999999997</c:v>
                </c:pt>
                <c:pt idx="299">
                  <c:v>0.59799999999999998</c:v>
                </c:pt>
                <c:pt idx="300">
                  <c:v>0.6</c:v>
                </c:pt>
                <c:pt idx="301">
                  <c:v>0.60199999999999998</c:v>
                </c:pt>
                <c:pt idx="302">
                  <c:v>0.60399999999999998</c:v>
                </c:pt>
                <c:pt idx="303">
                  <c:v>0.60599999999999998</c:v>
                </c:pt>
                <c:pt idx="304">
                  <c:v>0.60799999999999998</c:v>
                </c:pt>
                <c:pt idx="305">
                  <c:v>0.61</c:v>
                </c:pt>
                <c:pt idx="306">
                  <c:v>0.61199999999999999</c:v>
                </c:pt>
                <c:pt idx="307">
                  <c:v>0.61399999999999999</c:v>
                </c:pt>
                <c:pt idx="308">
                  <c:v>0.61599999999999999</c:v>
                </c:pt>
                <c:pt idx="309">
                  <c:v>0.61799999999999999</c:v>
                </c:pt>
                <c:pt idx="310">
                  <c:v>0.62</c:v>
                </c:pt>
                <c:pt idx="311">
                  <c:v>0.622</c:v>
                </c:pt>
                <c:pt idx="312">
                  <c:v>0.624</c:v>
                </c:pt>
                <c:pt idx="313">
                  <c:v>0.626</c:v>
                </c:pt>
                <c:pt idx="314">
                  <c:v>0.628</c:v>
                </c:pt>
                <c:pt idx="315">
                  <c:v>0.63</c:v>
                </c:pt>
                <c:pt idx="316">
                  <c:v>0.63200000000000001</c:v>
                </c:pt>
                <c:pt idx="317">
                  <c:v>0.63400000000000001</c:v>
                </c:pt>
                <c:pt idx="318">
                  <c:v>0.63600000000000001</c:v>
                </c:pt>
                <c:pt idx="319">
                  <c:v>0.63800000000000001</c:v>
                </c:pt>
                <c:pt idx="320">
                  <c:v>0.64</c:v>
                </c:pt>
                <c:pt idx="321">
                  <c:v>0.64200000000000002</c:v>
                </c:pt>
                <c:pt idx="322">
                  <c:v>0.64400000000000002</c:v>
                </c:pt>
                <c:pt idx="323">
                  <c:v>0.64600000000000002</c:v>
                </c:pt>
                <c:pt idx="324">
                  <c:v>0.64800000000000002</c:v>
                </c:pt>
                <c:pt idx="325">
                  <c:v>0.65</c:v>
                </c:pt>
                <c:pt idx="326">
                  <c:v>0.65200000000000002</c:v>
                </c:pt>
                <c:pt idx="327">
                  <c:v>0.65400000000000003</c:v>
                </c:pt>
                <c:pt idx="328">
                  <c:v>0.65600000000000003</c:v>
                </c:pt>
                <c:pt idx="329">
                  <c:v>0.65800000000000003</c:v>
                </c:pt>
                <c:pt idx="330">
                  <c:v>0.66</c:v>
                </c:pt>
                <c:pt idx="331">
                  <c:v>0.66200000000000003</c:v>
                </c:pt>
                <c:pt idx="332">
                  <c:v>0.66400000000000003</c:v>
                </c:pt>
                <c:pt idx="333">
                  <c:v>0.66600000000000004</c:v>
                </c:pt>
                <c:pt idx="334">
                  <c:v>0.66800000000000004</c:v>
                </c:pt>
                <c:pt idx="335">
                  <c:v>0.67</c:v>
                </c:pt>
                <c:pt idx="336">
                  <c:v>0.67200000000000004</c:v>
                </c:pt>
                <c:pt idx="337">
                  <c:v>0.67400000000000004</c:v>
                </c:pt>
                <c:pt idx="338">
                  <c:v>0.67600000000000005</c:v>
                </c:pt>
                <c:pt idx="339">
                  <c:v>0.67800000000000005</c:v>
                </c:pt>
                <c:pt idx="340">
                  <c:v>0.68</c:v>
                </c:pt>
                <c:pt idx="341">
                  <c:v>0.68200000000000005</c:v>
                </c:pt>
                <c:pt idx="342">
                  <c:v>0.68400000000000005</c:v>
                </c:pt>
                <c:pt idx="343">
                  <c:v>0.68600000000000005</c:v>
                </c:pt>
                <c:pt idx="344">
                  <c:v>0.68799999999999994</c:v>
                </c:pt>
                <c:pt idx="345">
                  <c:v>0.69</c:v>
                </c:pt>
                <c:pt idx="346">
                  <c:v>0.69199999999999995</c:v>
                </c:pt>
                <c:pt idx="347">
                  <c:v>0.69399999999999995</c:v>
                </c:pt>
                <c:pt idx="348">
                  <c:v>0.69599999999999995</c:v>
                </c:pt>
                <c:pt idx="349">
                  <c:v>0.69799999999999995</c:v>
                </c:pt>
                <c:pt idx="350">
                  <c:v>0.7</c:v>
                </c:pt>
              </c:numCache>
            </c:numRef>
          </c:xVal>
          <c:yVal>
            <c:numRef>
              <c:f>CuSO4!$T$29:$T$379</c:f>
              <c:numCache>
                <c:formatCode>General</c:formatCode>
                <c:ptCount val="351"/>
                <c:pt idx="0">
                  <c:v>0</c:v>
                </c:pt>
                <c:pt idx="1">
                  <c:v>1.1413355688524085E-2</c:v>
                </c:pt>
                <c:pt idx="2">
                  <c:v>2.2696446688975302E-2</c:v>
                </c:pt>
                <c:pt idx="3">
                  <c:v>3.3850759758572546E-2</c:v>
                </c:pt>
                <c:pt idx="4">
                  <c:v>4.4877764685645194E-2</c:v>
                </c:pt>
                <c:pt idx="5">
                  <c:v>5.5778914483306075E-2</c:v>
                </c:pt>
                <c:pt idx="6">
                  <c:v>6.6555645580912426E-2</c:v>
                </c:pt>
                <c:pt idx="7">
                  <c:v>7.7209378013342156E-2</c:v>
                </c:pt>
                <c:pt idx="8">
                  <c:v>8.7741515608110277E-2</c:v>
                </c:pt>
                <c:pt idx="9">
                  <c:v>9.8153446170348713E-2</c:v>
                </c:pt>
                <c:pt idx="10">
                  <c:v>0.10844654166567624</c:v>
                </c:pt>
                <c:pt idx="11">
                  <c:v>0.11862215840097956</c:v>
                </c:pt>
                <c:pt idx="12">
                  <c:v>0.12868163720313275</c:v>
                </c:pt>
                <c:pt idx="13">
                  <c:v>0.13862630359567585</c:v>
                </c:pt>
                <c:pt idx="14">
                  <c:v>0.14845746797347714</c:v>
                </c:pt>
                <c:pt idx="15">
                  <c:v>0.15817642577540225</c:v>
                </c:pt>
                <c:pt idx="16">
                  <c:v>0.16778445765501215</c:v>
                </c:pt>
                <c:pt idx="17">
                  <c:v>0.17728282964931352</c:v>
                </c:pt>
                <c:pt idx="18">
                  <c:v>0.18667279334558184</c:v>
                </c:pt>
                <c:pt idx="19">
                  <c:v>0.19595558604628249</c:v>
                </c:pt>
                <c:pt idx="20">
                  <c:v>0.2051324309321072</c:v>
                </c:pt>
                <c:pt idx="21">
                  <c:v>0.21420453722315147</c:v>
                </c:pt>
                <c:pt idx="22">
                  <c:v>0.223173100338252</c:v>
                </c:pt>
                <c:pt idx="23">
                  <c:v>0.23203930205250489</c:v>
                </c:pt>
                <c:pt idx="24">
                  <c:v>0.24080431065298691</c:v>
                </c:pt>
                <c:pt idx="25">
                  <c:v>0.2494692810926985</c:v>
                </c:pt>
                <c:pt idx="26">
                  <c:v>0.25803535514275122</c:v>
                </c:pt>
                <c:pt idx="27">
                  <c:v>0.26650366154281646</c:v>
                </c:pt>
                <c:pt idx="28">
                  <c:v>0.27487531614985827</c:v>
                </c:pt>
                <c:pt idx="29">
                  <c:v>0.28315142208516852</c:v>
                </c:pt>
                <c:pt idx="30">
                  <c:v>0.29133306987972307</c:v>
                </c:pt>
                <c:pt idx="31">
                  <c:v>0.29942133761788026</c:v>
                </c:pt>
                <c:pt idx="32">
                  <c:v>0.30741729107943783</c:v>
                </c:pt>
                <c:pt idx="33">
                  <c:v>0.31532198388006971</c:v>
                </c:pt>
                <c:pt idx="34">
                  <c:v>0.32313645761015952</c:v>
                </c:pt>
                <c:pt idx="35">
                  <c:v>0.33086174197204909</c:v>
                </c:pt>
                <c:pt idx="36">
                  <c:v>0.33849885491572151</c:v>
                </c:pt>
                <c:pt idx="37">
                  <c:v>0.34604880277293437</c:v>
                </c:pt>
                <c:pt idx="38">
                  <c:v>0.35351258038982292</c:v>
                </c:pt>
                <c:pt idx="39">
                  <c:v>0.36089117125799008</c:v>
                </c:pt>
                <c:pt idx="40">
                  <c:v>0.36818554764409861</c:v>
                </c:pt>
                <c:pt idx="41">
                  <c:v>0.37539667071798655</c:v>
                </c:pt>
                <c:pt idx="42">
                  <c:v>0.38252549067931851</c:v>
                </c:pt>
                <c:pt idx="43">
                  <c:v>0.3895729468827922</c:v>
                </c:pt>
                <c:pt idx="44">
                  <c:v>0.39653996796191648</c:v>
                </c:pt>
                <c:pt idx="45">
                  <c:v>0.40342747195137518</c:v>
                </c:pt>
                <c:pt idx="46">
                  <c:v>0.41023636640799621</c:v>
                </c:pt>
                <c:pt idx="47">
                  <c:v>0.41696754853033813</c:v>
                </c:pt>
                <c:pt idx="48">
                  <c:v>0.42362190527691357</c:v>
                </c:pt>
                <c:pt idx="49">
                  <c:v>0.43020031348306187</c:v>
                </c:pt>
                <c:pt idx="50">
                  <c:v>0.4367036399764892</c:v>
                </c:pt>
                <c:pt idx="51">
                  <c:v>0.44313274169148842</c:v>
                </c:pt>
                <c:pt idx="52">
                  <c:v>0.44948846578185664</c:v>
                </c:pt>
                <c:pt idx="53">
                  <c:v>0.45577164973252338</c:v>
                </c:pt>
                <c:pt idx="54">
                  <c:v>0.46198312146990483</c:v>
                </c:pt>
                <c:pt idx="55">
                  <c:v>0.4681236994709983</c:v>
                </c:pt>
                <c:pt idx="56">
                  <c:v>0.4741941928712321</c:v>
                </c:pt>
                <c:pt idx="57">
                  <c:v>0.4801954015710842</c:v>
                </c:pt>
                <c:pt idx="58">
                  <c:v>0.48612811634148378</c:v>
                </c:pt>
                <c:pt idx="59">
                  <c:v>0.49199311892801023</c:v>
                </c:pt>
                <c:pt idx="60">
                  <c:v>0.49779118215390261</c:v>
                </c:pt>
                <c:pt idx="61">
                  <c:v>0.50352307002189334</c:v>
                </c:pt>
                <c:pt idx="62">
                  <c:v>0.50918953781487986</c:v>
                </c:pt>
                <c:pt idx="63">
                  <c:v>0.51479133219544759</c:v>
                </c:pt>
                <c:pt idx="64">
                  <c:v>0.52032919130425581</c:v>
                </c:pt>
                <c:pt idx="65">
                  <c:v>0.52580384485730236</c:v>
                </c:pt>
                <c:pt idx="66">
                  <c:v>0.53121601424207654</c:v>
                </c:pt>
                <c:pt idx="67">
                  <c:v>0.53656641261261573</c:v>
                </c:pt>
                <c:pt idx="68">
                  <c:v>0.54185574498347666</c:v>
                </c:pt>
                <c:pt idx="69">
                  <c:v>0.54708470832263401</c:v>
                </c:pt>
                <c:pt idx="70">
                  <c:v>0.55225399164331945</c:v>
                </c:pt>
                <c:pt idx="71">
                  <c:v>0.55736427609481098</c:v>
                </c:pt>
                <c:pt idx="72">
                  <c:v>0.5624162350521883</c:v>
                </c:pt>
                <c:pt idx="73">
                  <c:v>0.56741053420506116</c:v>
                </c:pt>
                <c:pt idx="74">
                  <c:v>0.57234783164528746</c:v>
                </c:pt>
                <c:pt idx="75">
                  <c:v>0.57722877795368832</c:v>
                </c:pt>
                <c:pt idx="76">
                  <c:v>0.5820540162857748</c:v>
                </c:pt>
                <c:pt idx="77">
                  <c:v>0.58682418245649548</c:v>
                </c:pt>
                <c:pt idx="78">
                  <c:v>0.59153990502401621</c:v>
                </c:pt>
                <c:pt idx="79">
                  <c:v>0.59620180537254541</c:v>
                </c:pt>
                <c:pt idx="80">
                  <c:v>0.60081049779421236</c:v>
                </c:pt>
                <c:pt idx="81">
                  <c:v>0.60536658957001188</c:v>
                </c:pt>
                <c:pt idx="82">
                  <c:v>0.60987068104982467</c:v>
                </c:pt>
                <c:pt idx="83">
                  <c:v>0.61432336573152468</c:v>
                </c:pt>
                <c:pt idx="84">
                  <c:v>0.61872523033918359</c:v>
                </c:pt>
                <c:pt idx="85">
                  <c:v>0.62307685490038256</c:v>
                </c:pt>
                <c:pt idx="86">
                  <c:v>0.62737881282264163</c:v>
                </c:pt>
                <c:pt idx="87">
                  <c:v>0.63163167096897688</c:v>
                </c:pt>
                <c:pt idx="88">
                  <c:v>0.63583598973259514</c:v>
                </c:pt>
                <c:pt idx="89">
                  <c:v>0.63999232311073639</c:v>
                </c:pt>
                <c:pt idx="90">
                  <c:v>0.6441012187776729</c:v>
                </c:pt>
                <c:pt idx="91">
                  <c:v>0.6481632181568755</c:v>
                </c:pt>
                <c:pt idx="92">
                  <c:v>0.65217885649235674</c:v>
                </c:pt>
                <c:pt idx="93">
                  <c:v>0.6561486629191986</c:v>
                </c:pt>
                <c:pt idx="94">
                  <c:v>0.66007316053327636</c:v>
                </c:pt>
                <c:pt idx="95">
                  <c:v>0.66395286646018592</c:v>
                </c:pt>
                <c:pt idx="96">
                  <c:v>0.66778829192338474</c:v>
                </c:pt>
                <c:pt idx="97">
                  <c:v>0.67157994231155527</c:v>
                </c:pt>
                <c:pt idx="98">
                  <c:v>0.67532831724519915</c:v>
                </c:pt>
                <c:pt idx="99">
                  <c:v>0.67903391064247121</c:v>
                </c:pt>
                <c:pt idx="100">
                  <c:v>0.68269721078426326</c:v>
                </c:pt>
                <c:pt idx="101">
                  <c:v>0.68631870037854337</c:v>
                </c:pt>
                <c:pt idx="102">
                  <c:v>0.68989885662396144</c:v>
                </c:pt>
                <c:pt idx="103">
                  <c:v>0.69343815127273012</c:v>
                </c:pt>
                <c:pt idx="104">
                  <c:v>0.696937050692786</c:v>
                </c:pt>
                <c:pt idx="105">
                  <c:v>0.70039601592924239</c:v>
                </c:pt>
                <c:pt idx="106">
                  <c:v>0.70381550276514082</c:v>
                </c:pt>
                <c:pt idx="107">
                  <c:v>0.7071959617815089</c:v>
                </c:pt>
                <c:pt idx="108">
                  <c:v>0.7105378384167329</c:v>
                </c:pt>
                <c:pt idx="109">
                  <c:v>0.71384157302525164</c:v>
                </c:pt>
                <c:pt idx="110">
                  <c:v>0.71710760093558301</c:v>
                </c:pt>
                <c:pt idx="111">
                  <c:v>0.72033635250768513</c:v>
                </c:pt>
                <c:pt idx="112">
                  <c:v>0.72352825318966496</c:v>
                </c:pt>
                <c:pt idx="113">
                  <c:v>0.72668372357383881</c:v>
                </c:pt>
                <c:pt idx="114">
                  <c:v>0.72980317945215356</c:v>
                </c:pt>
                <c:pt idx="115">
                  <c:v>0.73288703187097437</c:v>
                </c:pt>
                <c:pt idx="116">
                  <c:v>0.73593568718524838</c:v>
                </c:pt>
                <c:pt idx="117">
                  <c:v>0.73894954711204885</c:v>
                </c:pt>
                <c:pt idx="118">
                  <c:v>0.74192900878350931</c:v>
                </c:pt>
                <c:pt idx="119">
                  <c:v>0.74487446479915298</c:v>
                </c:pt>
                <c:pt idx="120">
                  <c:v>0.7477863032776253</c:v>
                </c:pt>
                <c:pt idx="121">
                  <c:v>0.75066490790783535</c:v>
                </c:pt>
                <c:pt idx="122">
                  <c:v>0.75351065799951411</c:v>
                </c:pt>
                <c:pt idx="123">
                  <c:v>0.75632392853319597</c:v>
                </c:pt>
                <c:pt idx="124">
                  <c:v>0.7591050902096288</c:v>
                </c:pt>
                <c:pt idx="125">
                  <c:v>0.76185450949862121</c:v>
                </c:pt>
                <c:pt idx="126">
                  <c:v>0.76457254868733149</c:v>
                </c:pt>
                <c:pt idx="127">
                  <c:v>0.7672595659280057</c:v>
                </c:pt>
                <c:pt idx="128">
                  <c:v>0.76991591528517078</c:v>
                </c:pt>
                <c:pt idx="129">
                  <c:v>0.7725419467822896</c:v>
                </c:pt>
                <c:pt idx="130">
                  <c:v>0.77513800644788255</c:v>
                </c:pt>
                <c:pt idx="131">
                  <c:v>0.77770443636112352</c:v>
                </c:pt>
                <c:pt idx="132">
                  <c:v>0.78024157469691491</c:v>
                </c:pt>
                <c:pt idx="133">
                  <c:v>0.78274975577044903</c:v>
                </c:pt>
                <c:pt idx="134">
                  <c:v>0.78522931008125962</c:v>
                </c:pt>
                <c:pt idx="135">
                  <c:v>0.78768056435677192</c:v>
                </c:pt>
                <c:pt idx="136">
                  <c:v>0.79010384159535474</c:v>
                </c:pt>
                <c:pt idx="137">
                  <c:v>0.79249946110888181</c:v>
                </c:pt>
                <c:pt idx="138">
                  <c:v>0.79486773856480653</c:v>
                </c:pt>
                <c:pt idx="139">
                  <c:v>0.79720898602775769</c:v>
                </c:pt>
                <c:pt idx="140">
                  <c:v>0.7995235120006593</c:v>
                </c:pt>
                <c:pt idx="141">
                  <c:v>0.80181162146538187</c:v>
                </c:pt>
                <c:pt idx="142">
                  <c:v>0.80407361592292936</c:v>
                </c:pt>
                <c:pt idx="143">
                  <c:v>0.80630979343316733</c:v>
                </c:pt>
                <c:pt idx="144">
                  <c:v>0.80852044865409822</c:v>
                </c:pt>
                <c:pt idx="145">
                  <c:v>0.81070587288068807</c:v>
                </c:pt>
                <c:pt idx="146">
                  <c:v>0.81286635408324948</c:v>
                </c:pt>
                <c:pt idx="147">
                  <c:v>0.81500217694538768</c:v>
                </c:pt>
                <c:pt idx="148">
                  <c:v>0.81711362290151257</c:v>
                </c:pt>
                <c:pt idx="149">
                  <c:v>0.81920097017392313</c:v>
                </c:pt>
                <c:pt idx="150">
                  <c:v>0.8212644938094682</c:v>
                </c:pt>
                <c:pt idx="151">
                  <c:v>0.82330446571578919</c:v>
                </c:pt>
                <c:pt idx="152">
                  <c:v>0.82532115469714862</c:v>
                </c:pt>
                <c:pt idx="153">
                  <c:v>0.82731482648985077</c:v>
                </c:pt>
                <c:pt idx="154">
                  <c:v>0.82928574379725661</c:v>
                </c:pt>
                <c:pt idx="155">
                  <c:v>0.83123416632440028</c:v>
                </c:pt>
                <c:pt idx="156">
                  <c:v>0.83316035081221029</c:v>
                </c:pt>
                <c:pt idx="157">
                  <c:v>0.83506455107133903</c:v>
                </c:pt>
                <c:pt idx="158">
                  <c:v>0.83694701801560822</c:v>
                </c:pt>
                <c:pt idx="159">
                  <c:v>0.83880799969507058</c:v>
                </c:pt>
                <c:pt idx="160">
                  <c:v>0.84064774132869546</c:v>
                </c:pt>
                <c:pt idx="161">
                  <c:v>0.84246648533668078</c:v>
                </c:pt>
                <c:pt idx="162">
                  <c:v>0.84426447137239657</c:v>
                </c:pt>
                <c:pt idx="163">
                  <c:v>0.84604193635396374</c:v>
                </c:pt>
                <c:pt idx="164">
                  <c:v>0.84779911449547241</c:v>
                </c:pt>
                <c:pt idx="165">
                  <c:v>0.84953623733784389</c:v>
                </c:pt>
                <c:pt idx="166">
                  <c:v>0.85125353377934077</c:v>
                </c:pt>
                <c:pt idx="167">
                  <c:v>0.85295123010572815</c:v>
                </c:pt>
                <c:pt idx="168">
                  <c:v>0.85462955002009133</c:v>
                </c:pt>
                <c:pt idx="169">
                  <c:v>0.85628871467231282</c:v>
                </c:pt>
                <c:pt idx="170">
                  <c:v>0.85792894268821274</c:v>
                </c:pt>
                <c:pt idx="171">
                  <c:v>0.85955045019835685</c:v>
                </c:pt>
                <c:pt idx="172">
                  <c:v>0.86115345086653605</c:v>
                </c:pt>
                <c:pt idx="173">
                  <c:v>0.86273815591792036</c:v>
                </c:pt>
                <c:pt idx="174">
                  <c:v>0.86430477416689189</c:v>
                </c:pt>
                <c:pt idx="175">
                  <c:v>0.86585351204455974</c:v>
                </c:pt>
                <c:pt idx="176">
                  <c:v>0.86738457362596155</c:v>
                </c:pt>
                <c:pt idx="177">
                  <c:v>0.86889816065695369</c:v>
                </c:pt>
                <c:pt idx="178">
                  <c:v>0.87039447258079561</c:v>
                </c:pt>
                <c:pt idx="179">
                  <c:v>0.87187370656442975</c:v>
                </c:pt>
                <c:pt idx="180">
                  <c:v>0.87333605752446208</c:v>
                </c:pt>
                <c:pt idx="181">
                  <c:v>0.87478171815284611</c:v>
                </c:pt>
                <c:pt idx="182">
                  <c:v>0.87621087894227356</c:v>
                </c:pt>
                <c:pt idx="183">
                  <c:v>0.87762372821127521</c:v>
                </c:pt>
                <c:pt idx="184">
                  <c:v>0.87902045212903546</c:v>
                </c:pt>
                <c:pt idx="185">
                  <c:v>0.8804012347399236</c:v>
                </c:pt>
                <c:pt idx="186">
                  <c:v>0.88176625798774511</c:v>
                </c:pt>
                <c:pt idx="187">
                  <c:v>0.88311570173971621</c:v>
                </c:pt>
                <c:pt idx="188">
                  <c:v>0.88444974381016428</c:v>
                </c:pt>
                <c:pt idx="189">
                  <c:v>0.88576855998395898</c:v>
                </c:pt>
                <c:pt idx="190">
                  <c:v>0.8870723240396744</c:v>
                </c:pt>
                <c:pt idx="191">
                  <c:v>0.88836120777248795</c:v>
                </c:pt>
                <c:pt idx="192">
                  <c:v>0.88963538101681783</c:v>
                </c:pt>
                <c:pt idx="193">
                  <c:v>0.89089501166870122</c:v>
                </c:pt>
                <c:pt idx="194">
                  <c:v>0.8921402657079186</c:v>
                </c:pt>
                <c:pt idx="195">
                  <c:v>0.89337130721986391</c:v>
                </c:pt>
                <c:pt idx="196">
                  <c:v>0.89458829841716592</c:v>
                </c:pt>
                <c:pt idx="197">
                  <c:v>0.89579139966106336</c:v>
                </c:pt>
                <c:pt idx="198">
                  <c:v>0.89698076948253491</c:v>
                </c:pt>
                <c:pt idx="199">
                  <c:v>0.89815656460318871</c:v>
                </c:pt>
                <c:pt idx="200">
                  <c:v>0.89931893995591383</c:v>
                </c:pt>
                <c:pt idx="201">
                  <c:v>0.90046804870529462</c:v>
                </c:pt>
                <c:pt idx="202">
                  <c:v>0.901604042267794</c:v>
                </c:pt>
                <c:pt idx="203">
                  <c:v>0.90272707033170463</c:v>
                </c:pt>
                <c:pt idx="204">
                  <c:v>0.90383728087687354</c:v>
                </c:pt>
                <c:pt idx="205">
                  <c:v>0.90493482019420146</c:v>
                </c:pt>
                <c:pt idx="206">
                  <c:v>0.9060198329049185</c:v>
                </c:pt>
                <c:pt idx="207">
                  <c:v>0.90709246197964166</c:v>
                </c:pt>
                <c:pt idx="208">
                  <c:v>0.90815284875721303</c:v>
                </c:pt>
                <c:pt idx="209">
                  <c:v>0.90920113296332461</c:v>
                </c:pt>
                <c:pt idx="210">
                  <c:v>0.9102374527289292</c:v>
                </c:pt>
                <c:pt idx="211">
                  <c:v>0.9112619446084419</c:v>
                </c:pt>
                <c:pt idx="212">
                  <c:v>0.91227474359773364</c:v>
                </c:pt>
                <c:pt idx="213">
                  <c:v>0.91327598315191971</c:v>
                </c:pt>
                <c:pt idx="214">
                  <c:v>0.91426579520294449</c:v>
                </c:pt>
                <c:pt idx="215">
                  <c:v>0.91524431017696606</c:v>
                </c:pt>
                <c:pt idx="216">
                  <c:v>0.9162116570115425</c:v>
                </c:pt>
                <c:pt idx="217">
                  <c:v>0.91716796317262184</c:v>
                </c:pt>
                <c:pt idx="218">
                  <c:v>0.91811335467133759</c:v>
                </c:pt>
                <c:pt idx="219">
                  <c:v>0.91904795608061363</c:v>
                </c:pt>
                <c:pt idx="220">
                  <c:v>0.91997189055157869</c:v>
                </c:pt>
                <c:pt idx="221">
                  <c:v>0.92088527982979362</c:v>
                </c:pt>
                <c:pt idx="222">
                  <c:v>0.92178824427129424</c:v>
                </c:pt>
                <c:pt idx="223">
                  <c:v>0.92268090285844995</c:v>
                </c:pt>
                <c:pt idx="224">
                  <c:v>0.92356337321564197</c:v>
                </c:pt>
                <c:pt idx="225">
                  <c:v>0.92443577162476276</c:v>
                </c:pt>
                <c:pt idx="226">
                  <c:v>0.92529821304053828</c:v>
                </c:pt>
                <c:pt idx="227">
                  <c:v>0.92615081110567488</c:v>
                </c:pt>
                <c:pt idx="228">
                  <c:v>0.92699367816583489</c:v>
                </c:pt>
                <c:pt idx="229">
                  <c:v>0.927826925284439</c:v>
                </c:pt>
                <c:pt idx="230">
                  <c:v>0.9286506622573022</c:v>
                </c:pt>
                <c:pt idx="231">
                  <c:v>0.92946499762710022</c:v>
                </c:pt>
                <c:pt idx="232">
                  <c:v>0.930270038697673</c:v>
                </c:pt>
                <c:pt idx="233">
                  <c:v>0.93106589154816344</c:v>
                </c:pt>
                <c:pt idx="234">
                  <c:v>0.9318526610469956</c:v>
                </c:pt>
                <c:pt idx="235">
                  <c:v>0.93263045086569263</c:v>
                </c:pt>
                <c:pt idx="236">
                  <c:v>0.93339936349253794</c:v>
                </c:pt>
                <c:pt idx="237">
                  <c:v>0.93415950024607974</c:v>
                </c:pt>
                <c:pt idx="238">
                  <c:v>0.93491096128848139</c:v>
                </c:pt>
                <c:pt idx="239">
                  <c:v>0.93565384563872012</c:v>
                </c:pt>
                <c:pt idx="240">
                  <c:v>0.93638825118563407</c:v>
                </c:pt>
                <c:pt idx="241">
                  <c:v>0.93711427470082143</c:v>
                </c:pt>
                <c:pt idx="242">
                  <c:v>0.93783201185139176</c:v>
                </c:pt>
                <c:pt idx="243">
                  <c:v>0.93854155721257182</c:v>
                </c:pt>
                <c:pt idx="244">
                  <c:v>0.93924300428016749</c:v>
                </c:pt>
                <c:pt idx="245">
                  <c:v>0.93993644548288413</c:v>
                </c:pt>
                <c:pt idx="246">
                  <c:v>0.94062197219450505</c:v>
                </c:pt>
                <c:pt idx="247">
                  <c:v>0.94129967474593224</c:v>
                </c:pt>
                <c:pt idx="248">
                  <c:v>0.94196964243708892</c:v>
                </c:pt>
                <c:pt idx="249">
                  <c:v>0.94263196354868661</c:v>
                </c:pt>
                <c:pt idx="250">
                  <c:v>0.94328672535385771</c:v>
                </c:pt>
                <c:pt idx="251">
                  <c:v>0.94393401412965505</c:v>
                </c:pt>
                <c:pt idx="252">
                  <c:v>0.94457391516842115</c:v>
                </c:pt>
                <c:pt idx="253">
                  <c:v>0.94520651278902623</c:v>
                </c:pt>
                <c:pt idx="254">
                  <c:v>0.94583189034797965</c:v>
                </c:pt>
                <c:pt idx="255">
                  <c:v>0.94645013025041314</c:v>
                </c:pt>
                <c:pt idx="256">
                  <c:v>0.94706131396093929</c:v>
                </c:pt>
                <c:pt idx="257">
                  <c:v>0.94766552201438625</c:v>
                </c:pt>
                <c:pt idx="258">
                  <c:v>0.94826283402640921</c:v>
                </c:pt>
                <c:pt idx="259">
                  <c:v>0.94885332870398209</c:v>
                </c:pt>
                <c:pt idx="260">
                  <c:v>0.94943708385576753</c:v>
                </c:pt>
                <c:pt idx="261">
                  <c:v>0.95001417640237062</c:v>
                </c:pt>
                <c:pt idx="262">
                  <c:v>0.9505846823864742</c:v>
                </c:pt>
                <c:pt idx="263">
                  <c:v>0.95114867698285877</c:v>
                </c:pt>
                <c:pt idx="264">
                  <c:v>0.95170623450830838</c:v>
                </c:pt>
                <c:pt idx="265">
                  <c:v>0.95225742843140326</c:v>
                </c:pt>
                <c:pt idx="266">
                  <c:v>0.9528023313822005</c:v>
                </c:pt>
                <c:pt idx="267">
                  <c:v>0.95334101516180447</c:v>
                </c:pt>
                <c:pt idx="268">
                  <c:v>0.95387355075182823</c:v>
                </c:pt>
                <c:pt idx="269">
                  <c:v>0.95440000832374627</c:v>
                </c:pt>
                <c:pt idx="270">
                  <c:v>0.95492045724814112</c:v>
                </c:pt>
                <c:pt idx="271">
                  <c:v>0.95543496610384415</c:v>
                </c:pt>
                <c:pt idx="272">
                  <c:v>0.95594360268697209</c:v>
                </c:pt>
                <c:pt idx="273">
                  <c:v>0.95644643401986063</c:v>
                </c:pt>
                <c:pt idx="274">
                  <c:v>0.95694352635989555</c:v>
                </c:pt>
                <c:pt idx="275">
                  <c:v>0.95743494520824357</c:v>
                </c:pt>
                <c:pt idx="276">
                  <c:v>0.95792075531848342</c:v>
                </c:pt>
                <c:pt idx="277">
                  <c:v>0.958401020705138</c:v>
                </c:pt>
                <c:pt idx="278">
                  <c:v>0.95887580465210986</c:v>
                </c:pt>
                <c:pt idx="279">
                  <c:v>0.95934516972101969</c:v>
                </c:pt>
                <c:pt idx="280">
                  <c:v>0.95980917775945018</c:v>
                </c:pt>
                <c:pt idx="281">
                  <c:v>0.96026788990909584</c:v>
                </c:pt>
                <c:pt idx="282">
                  <c:v>0.96072136661381891</c:v>
                </c:pt>
                <c:pt idx="283">
                  <c:v>0.96116966762761458</c:v>
                </c:pt>
                <c:pt idx="284">
                  <c:v>0.96161285202248414</c:v>
                </c:pt>
                <c:pt idx="285">
                  <c:v>0.96205097819621954</c:v>
                </c:pt>
                <c:pt idx="286">
                  <c:v>0.96248410388009764</c:v>
                </c:pt>
                <c:pt idx="287">
                  <c:v>0.96291228614648783</c:v>
                </c:pt>
                <c:pt idx="288">
                  <c:v>0.96333558141637221</c:v>
                </c:pt>
                <c:pt idx="289">
                  <c:v>0.96375404546678001</c:v>
                </c:pt>
                <c:pt idx="290">
                  <c:v>0.96416773343813778</c:v>
                </c:pt>
                <c:pt idx="291">
                  <c:v>0.96457669984153427</c:v>
                </c:pt>
                <c:pt idx="292">
                  <c:v>0.96498099856590425</c:v>
                </c:pt>
                <c:pt idx="293">
                  <c:v>0.96538068288512846</c:v>
                </c:pt>
                <c:pt idx="294">
                  <c:v>0.96577580546505437</c:v>
                </c:pt>
                <c:pt idx="295">
                  <c:v>0.96616641837043493</c:v>
                </c:pt>
                <c:pt idx="296">
                  <c:v>0.96655257307178988</c:v>
                </c:pt>
                <c:pt idx="297">
                  <c:v>0.96693432045218741</c:v>
                </c:pt>
                <c:pt idx="298">
                  <c:v>0.9673117108139494</c:v>
                </c:pt>
                <c:pt idx="299">
                  <c:v>0.96768479388527906</c:v>
                </c:pt>
                <c:pt idx="300">
                  <c:v>0.9680536188268144</c:v>
                </c:pt>
                <c:pt idx="301">
                  <c:v>0.96841823423810514</c:v>
                </c:pt>
                <c:pt idx="302">
                  <c:v>0.96877868816401724</c:v>
                </c:pt>
                <c:pt idx="303">
                  <c:v>0.96913502810106367</c:v>
                </c:pt>
                <c:pt idx="304">
                  <c:v>0.96948730100366254</c:v>
                </c:pt>
                <c:pt idx="305">
                  <c:v>0.96983555329032456</c:v>
                </c:pt>
                <c:pt idx="306">
                  <c:v>0.97017983084976966</c:v>
                </c:pt>
                <c:pt idx="307">
                  <c:v>0.97052017904697319</c:v>
                </c:pt>
                <c:pt idx="308">
                  <c:v>0.97085664272914407</c:v>
                </c:pt>
                <c:pt idx="309">
                  <c:v>0.97118926623163415</c:v>
                </c:pt>
                <c:pt idx="310">
                  <c:v>0.97151809338377981</c:v>
                </c:pt>
                <c:pt idx="311">
                  <c:v>0.97184316751467814</c:v>
                </c:pt>
                <c:pt idx="312">
                  <c:v>0.97216453145889525</c:v>
                </c:pt>
                <c:pt idx="313">
                  <c:v>0.97248222756211156</c:v>
                </c:pt>
                <c:pt idx="314">
                  <c:v>0.97279629768670106</c:v>
                </c:pt>
                <c:pt idx="315">
                  <c:v>0.97310678321724753</c:v>
                </c:pt>
                <c:pt idx="316">
                  <c:v>0.97341372506599766</c:v>
                </c:pt>
                <c:pt idx="317">
                  <c:v>0.97371716367825234</c:v>
                </c:pt>
                <c:pt idx="318">
                  <c:v>0.97401713903769571</c:v>
                </c:pt>
                <c:pt idx="319">
                  <c:v>0.97431369067166385</c:v>
                </c:pt>
                <c:pt idx="320">
                  <c:v>0.97460685765635369</c:v>
                </c:pt>
                <c:pt idx="321">
                  <c:v>0.97489667862197105</c:v>
                </c:pt>
                <c:pt idx="322">
                  <c:v>0.97518319175782175</c:v>
                </c:pt>
                <c:pt idx="323">
                  <c:v>0.97546643481734363</c:v>
                </c:pt>
                <c:pt idx="324">
                  <c:v>0.97574644512308095</c:v>
                </c:pt>
                <c:pt idx="325">
                  <c:v>0.9760232595716023</c:v>
                </c:pt>
                <c:pt idx="326">
                  <c:v>0.97629691463836299</c:v>
                </c:pt>
                <c:pt idx="327">
                  <c:v>0.97656744638251081</c:v>
                </c:pt>
                <c:pt idx="328">
                  <c:v>0.97683489045163763</c:v>
                </c:pt>
                <c:pt idx="329">
                  <c:v>0.97709928208647678</c:v>
                </c:pt>
                <c:pt idx="330">
                  <c:v>0.97736065612554635</c:v>
                </c:pt>
                <c:pt idx="331">
                  <c:v>0.97761904700974034</c:v>
                </c:pt>
                <c:pt idx="332">
                  <c:v>0.97787448878686622</c:v>
                </c:pt>
                <c:pt idx="333">
                  <c:v>0.9781270151161322</c:v>
                </c:pt>
                <c:pt idx="334">
                  <c:v>0.97837665927258144</c:v>
                </c:pt>
                <c:pt idx="335">
                  <c:v>0.97862345415147767</c:v>
                </c:pt>
                <c:pt idx="336">
                  <c:v>0.97886743227263884</c:v>
                </c:pt>
                <c:pt idx="337">
                  <c:v>0.97910862578472313</c:v>
                </c:pt>
                <c:pt idx="338">
                  <c:v>0.97934706646946412</c:v>
                </c:pt>
                <c:pt idx="339">
                  <c:v>0.97958278574585955</c:v>
                </c:pt>
                <c:pt idx="340">
                  <c:v>0.97981581467431089</c:v>
                </c:pt>
                <c:pt idx="341">
                  <c:v>0.98004618396071608</c:v>
                </c:pt>
                <c:pt idx="342">
                  <c:v>0.98027392396051571</c:v>
                </c:pt>
                <c:pt idx="343">
                  <c:v>0.98049906468269321</c:v>
                </c:pt>
                <c:pt idx="344">
                  <c:v>0.98072163579372862</c:v>
                </c:pt>
                <c:pt idx="345">
                  <c:v>0.98094166662150761</c:v>
                </c:pt>
                <c:pt idx="346">
                  <c:v>0.98115918615918685</c:v>
                </c:pt>
                <c:pt idx="347">
                  <c:v>0.98137422306901334</c:v>
                </c:pt>
                <c:pt idx="348">
                  <c:v>0.98158680568610179</c:v>
                </c:pt>
                <c:pt idx="349">
                  <c:v>0.98179696202216826</c:v>
                </c:pt>
                <c:pt idx="350">
                  <c:v>0.98200471976922088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299-4476-BF38-80F35E8BE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270128"/>
        <c:axId val="832271088"/>
      </c:scatterChart>
      <c:valAx>
        <c:axId val="331577359"/>
        <c:scaling>
          <c:orientation val="minMax"/>
          <c:max val="0.70000000000000007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/>
                  <a:t>Time (s)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331575919"/>
        <c:crosses val="autoZero"/>
        <c:crossBetween val="midCat"/>
        <c:majorUnit val="0.1"/>
        <c:minorUnit val="5.000000000000001E-2"/>
      </c:valAx>
      <c:valAx>
        <c:axId val="331575919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/>
                  <a:t>Intensity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331577359"/>
        <c:crosses val="autoZero"/>
        <c:crossBetween val="midCat"/>
        <c:majorUnit val="0.5"/>
      </c:valAx>
      <c:valAx>
        <c:axId val="832271088"/>
        <c:scaling>
          <c:orientation val="minMax"/>
          <c:max val="1.2"/>
          <c:min val="0"/>
        </c:scaling>
        <c:delete val="0"/>
        <c:axPos val="r"/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832270128"/>
        <c:crosses val="max"/>
        <c:crossBetween val="midCat"/>
        <c:majorUnit val="0.5"/>
      </c:valAx>
      <c:valAx>
        <c:axId val="832270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2271088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67081764556262446"/>
          <c:y val="0.5404830089325533"/>
          <c:w val="0.2107857518388403"/>
          <c:h val="0.22736833333333331"/>
        </c:manualLayout>
      </c:layout>
      <c:overlay val="1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315311</xdr:colOff>
      <xdr:row>27</xdr:row>
      <xdr:rowOff>131380</xdr:rowOff>
    </xdr:from>
    <xdr:to>
      <xdr:col>17</xdr:col>
      <xdr:colOff>628368</xdr:colOff>
      <xdr:row>46</xdr:row>
      <xdr:rowOff>70824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5383967-512E-48D0-873A-DCDD324A0D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0.15513</cdr:x>
      <cdr:y>0.17205</cdr:y>
    </cdr:from>
    <cdr:to>
      <cdr:x>0.90633</cdr:x>
      <cdr:y>0.17205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EED1C42E-029F-D2B5-7163-F2571CAB0CF7}"/>
            </a:ext>
          </a:extLst>
        </cdr:cNvPr>
        <cdr:cNvCxnSpPr/>
      </cdr:nvCxnSpPr>
      <cdr:spPr>
        <a:xfrm xmlns:a="http://schemas.openxmlformats.org/drawingml/2006/main" flipH="1">
          <a:off x="790428" y="599884"/>
          <a:ext cx="3827554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/>
  </sheetViews>
  <sheetFormatPr defaultRowHeight="14.25"/>
  <cols>
    <col min="1" max="1" width="9" style="1"/>
    <col min="2" max="2" width="12.75" style="1" bestFit="1" customWidth="1"/>
    <col min="3" max="3" width="9" style="1"/>
    <col min="4" max="5" width="9.125" style="1" bestFit="1" customWidth="1"/>
    <col min="6" max="6" width="9" style="1"/>
    <col min="7" max="8" width="9.125" style="1" bestFit="1" customWidth="1"/>
    <col min="9" max="16384" width="9" style="1"/>
  </cols>
  <sheetData>
    <row r="1" spans="1:2" ht="18.75">
      <c r="A1" s="1" t="s">
        <v>2</v>
      </c>
    </row>
    <row r="2" spans="1:2" ht="18.75">
      <c r="A2" s="1" t="s">
        <v>4</v>
      </c>
      <c r="B2" s="1">
        <v>1.0545718170000002E-34</v>
      </c>
    </row>
    <row r="3" spans="1:2">
      <c r="A3" s="1" t="s">
        <v>5</v>
      </c>
      <c r="B3" s="1">
        <v>12671000</v>
      </c>
    </row>
    <row r="4" spans="1:2">
      <c r="A4" s="1" t="s">
        <v>6</v>
      </c>
      <c r="B4" s="1">
        <v>28.2</v>
      </c>
    </row>
    <row r="5" spans="1:2">
      <c r="A5" s="1" t="s">
        <v>7</v>
      </c>
      <c r="B5" s="1">
        <v>79614241.027272537</v>
      </c>
    </row>
    <row r="6" spans="1:2">
      <c r="A6" s="1" t="s">
        <v>8</v>
      </c>
      <c r="B6" s="1">
        <v>0.29835600000000001</v>
      </c>
    </row>
    <row r="7" spans="1:2" ht="18.75">
      <c r="A7" s="1" t="s">
        <v>9</v>
      </c>
      <c r="B7" s="1">
        <v>266843103.63214594</v>
      </c>
    </row>
    <row r="8" spans="1:2" ht="18.75">
      <c r="A8" s="1" t="s">
        <v>10</v>
      </c>
      <c r="B8" s="1">
        <v>1.4069302639004896E-26</v>
      </c>
    </row>
    <row r="9" spans="1:2" ht="18.75">
      <c r="A9" s="1" t="s">
        <v>11</v>
      </c>
      <c r="B9" s="1">
        <v>9.2740100657000014E-24</v>
      </c>
    </row>
    <row r="10" spans="1:2">
      <c r="A10" s="1" t="s">
        <v>0</v>
      </c>
      <c r="B10" s="1">
        <v>659.16629300369789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3FAF-F49D-4E3D-9A3A-E6291AF31015}">
  <dimension ref="A1:Z379"/>
  <sheetViews>
    <sheetView tabSelected="1" zoomScaleNormal="100" workbookViewId="0"/>
  </sheetViews>
  <sheetFormatPr defaultRowHeight="14.25"/>
  <cols>
    <col min="1" max="16384" width="9" style="1"/>
  </cols>
  <sheetData>
    <row r="1" spans="1:26" ht="18.75">
      <c r="A1" s="1" t="s">
        <v>3</v>
      </c>
    </row>
    <row r="2" spans="1:26">
      <c r="A2" s="1" t="s">
        <v>12</v>
      </c>
      <c r="J2" s="1" t="s">
        <v>13</v>
      </c>
      <c r="S2" s="1" t="s">
        <v>14</v>
      </c>
    </row>
    <row r="3" spans="1:26" ht="18.75">
      <c r="A3" s="1" t="s">
        <v>18</v>
      </c>
      <c r="B3" s="1" t="s">
        <v>19</v>
      </c>
      <c r="D3" s="1" t="s">
        <v>20</v>
      </c>
      <c r="E3" s="1" t="s">
        <v>21</v>
      </c>
      <c r="G3" s="1" cm="1">
        <f t="array" ref="G3:H3">-LINEST(E4:E13,A4:A13)</f>
        <v>20.22533216039853</v>
      </c>
      <c r="H3" s="1">
        <v>9.3431694316118197E-2</v>
      </c>
      <c r="J3" s="1" t="s">
        <v>18</v>
      </c>
      <c r="K3" s="1" t="s">
        <v>19</v>
      </c>
      <c r="M3" s="1" t="s">
        <v>20</v>
      </c>
      <c r="N3" s="1" t="s">
        <v>21</v>
      </c>
      <c r="P3" s="1" cm="1">
        <f t="array" ref="P3:Q3">-LINEST(N4:N13,J4:J13)</f>
        <v>11.428879793097222</v>
      </c>
      <c r="Q3" s="1">
        <v>2.1747461643264687E-2</v>
      </c>
      <c r="S3" s="1" t="s">
        <v>18</v>
      </c>
      <c r="T3" s="1" t="s">
        <v>19</v>
      </c>
      <c r="V3" s="1" t="s">
        <v>20</v>
      </c>
      <c r="W3" s="1" t="s">
        <v>21</v>
      </c>
      <c r="Y3" s="1" cm="1">
        <f t="array" ref="Y3:Z3">-LINEST(W4:W13,S4:S13)</f>
        <v>5.7394939498143298</v>
      </c>
      <c r="Z3" s="1">
        <v>4.6598354569369782E-2</v>
      </c>
    </row>
    <row r="4" spans="1:26">
      <c r="A4" s="1">
        <v>0.01</v>
      </c>
      <c r="B4" s="1">
        <v>3.92</v>
      </c>
      <c r="C4" s="1">
        <f>B4/$B$14</f>
        <v>0.14518518518518519</v>
      </c>
      <c r="D4" s="2">
        <f t="shared" ref="D4:D13" si="0">1-B4/$B$14</f>
        <v>0.85481481481481481</v>
      </c>
      <c r="E4" s="2">
        <f t="shared" ref="E4:E13" si="1">LN(D4)</f>
        <v>-0.15687042436443027</v>
      </c>
      <c r="G4" s="1" t="s">
        <v>1</v>
      </c>
      <c r="H4" s="1">
        <f>1/G3</f>
        <v>4.9442945711320054E-2</v>
      </c>
      <c r="J4" s="1">
        <v>0.01</v>
      </c>
      <c r="K4" s="1">
        <v>3</v>
      </c>
      <c r="L4" s="1">
        <f>K4/$K$21</f>
        <v>9.8039215686274508E-2</v>
      </c>
      <c r="M4" s="2">
        <f>1-L4</f>
        <v>0.90196078431372551</v>
      </c>
      <c r="N4" s="2">
        <f>LN(M4)</f>
        <v>-0.10318423623523075</v>
      </c>
      <c r="P4" s="1" t="s">
        <v>1</v>
      </c>
      <c r="Q4" s="1">
        <f>1/P3</f>
        <v>8.7497639147799663E-2</v>
      </c>
      <c r="S4" s="1">
        <v>0.01</v>
      </c>
      <c r="T4" s="1">
        <v>4.16</v>
      </c>
      <c r="U4" s="1">
        <f>T4/$T$24</f>
        <v>0.14344827586206896</v>
      </c>
      <c r="V4" s="2">
        <f>1-U4</f>
        <v>0.85655172413793101</v>
      </c>
      <c r="W4" s="2">
        <f>LN(V4)</f>
        <v>-0.15484057292119605</v>
      </c>
      <c r="Y4" s="1" t="s">
        <v>1</v>
      </c>
      <c r="Z4" s="1">
        <f>1/Y3</f>
        <v>0.17423138847151318</v>
      </c>
    </row>
    <row r="5" spans="1:26" ht="18.75">
      <c r="A5" s="1">
        <v>0.03</v>
      </c>
      <c r="B5" s="1">
        <v>11.9</v>
      </c>
      <c r="C5" s="1">
        <f t="shared" ref="C5:C13" si="2">B5/$B$14</f>
        <v>0.44074074074074077</v>
      </c>
      <c r="D5" s="2">
        <f t="shared" si="0"/>
        <v>0.55925925925925923</v>
      </c>
      <c r="E5" s="2">
        <f t="shared" si="1"/>
        <v>-0.58114212218345052</v>
      </c>
      <c r="G5" s="1" t="s">
        <v>22</v>
      </c>
      <c r="H5" s="1">
        <v>10</v>
      </c>
      <c r="J5" s="1">
        <v>0.03</v>
      </c>
      <c r="K5" s="1">
        <v>9.1199999999999992</v>
      </c>
      <c r="L5" s="1">
        <f t="shared" ref="L5:L21" si="3">K5/$K$21</f>
        <v>0.29803921568627445</v>
      </c>
      <c r="M5" s="2">
        <f t="shared" ref="M5:M20" si="4">1-L5</f>
        <v>0.70196078431372555</v>
      </c>
      <c r="N5" s="2">
        <f t="shared" ref="N5:N20" si="5">LN(M5)</f>
        <v>-0.35387773931767108</v>
      </c>
      <c r="S5" s="1">
        <v>0.03</v>
      </c>
      <c r="T5" s="1">
        <v>5.28</v>
      </c>
      <c r="U5" s="1">
        <f t="shared" ref="U5:U26" si="6">T5/$T$24</f>
        <v>0.18206896551724139</v>
      </c>
      <c r="V5" s="2">
        <f t="shared" ref="V5:V26" si="7">1-U5</f>
        <v>0.81793103448275861</v>
      </c>
      <c r="W5" s="2">
        <f t="shared" ref="W5:W23" si="8">LN(V5)</f>
        <v>-0.20097725585694934</v>
      </c>
    </row>
    <row r="6" spans="1:26" ht="18.75">
      <c r="A6" s="1">
        <v>0.05</v>
      </c>
      <c r="B6" s="1">
        <v>17.600000000000001</v>
      </c>
      <c r="C6" s="1">
        <f t="shared" si="2"/>
        <v>0.6518518518518519</v>
      </c>
      <c r="D6" s="2">
        <f t="shared" si="0"/>
        <v>0.3481481481481481</v>
      </c>
      <c r="E6" s="2">
        <f t="shared" si="1"/>
        <v>-1.055127176728371</v>
      </c>
      <c r="G6" s="1" t="s">
        <v>23</v>
      </c>
      <c r="J6" s="1">
        <v>0.05</v>
      </c>
      <c r="K6" s="1">
        <v>13.44</v>
      </c>
      <c r="L6" s="1">
        <f t="shared" si="3"/>
        <v>0.43921568627450974</v>
      </c>
      <c r="M6" s="2">
        <f t="shared" si="4"/>
        <v>0.5607843137254902</v>
      </c>
      <c r="N6" s="2">
        <f t="shared" si="5"/>
        <v>-0.57841891489851882</v>
      </c>
      <c r="S6" s="1">
        <v>0.05</v>
      </c>
      <c r="T6" s="1">
        <v>8.48</v>
      </c>
      <c r="U6" s="1">
        <f t="shared" si="6"/>
        <v>0.29241379310344828</v>
      </c>
      <c r="V6" s="2">
        <f t="shared" si="7"/>
        <v>0.70758620689655172</v>
      </c>
      <c r="W6" s="2">
        <f t="shared" si="8"/>
        <v>-0.34589580968390526</v>
      </c>
    </row>
    <row r="7" spans="1:26">
      <c r="A7" s="1">
        <v>7.0000000000000007E-2</v>
      </c>
      <c r="B7" s="1">
        <v>21</v>
      </c>
      <c r="C7" s="1">
        <f t="shared" si="2"/>
        <v>0.77777777777777779</v>
      </c>
      <c r="D7" s="2">
        <f t="shared" si="0"/>
        <v>0.22222222222222221</v>
      </c>
      <c r="E7" s="2">
        <f t="shared" si="1"/>
        <v>-1.5040773967762742</v>
      </c>
      <c r="G7" s="1">
        <v>0.3</v>
      </c>
      <c r="H7" s="1">
        <v>27</v>
      </c>
      <c r="J7" s="1">
        <v>7.0000000000000007E-2</v>
      </c>
      <c r="K7" s="1">
        <v>17.399999999999999</v>
      </c>
      <c r="L7" s="1">
        <f t="shared" si="3"/>
        <v>0.56862745098039214</v>
      </c>
      <c r="M7" s="2">
        <f t="shared" si="4"/>
        <v>0.43137254901960786</v>
      </c>
      <c r="N7" s="2">
        <f t="shared" si="5"/>
        <v>-0.84078317936600988</v>
      </c>
      <c r="S7" s="1">
        <v>7.0000000000000007E-2</v>
      </c>
      <c r="T7" s="1">
        <v>9.52</v>
      </c>
      <c r="U7" s="1">
        <f t="shared" si="6"/>
        <v>0.32827586206896553</v>
      </c>
      <c r="V7" s="2">
        <f t="shared" si="7"/>
        <v>0.67172413793103447</v>
      </c>
      <c r="W7" s="2">
        <f t="shared" si="8"/>
        <v>-0.39790753177208499</v>
      </c>
    </row>
    <row r="8" spans="1:26">
      <c r="A8" s="1">
        <v>0.09</v>
      </c>
      <c r="B8" s="1">
        <v>23.6</v>
      </c>
      <c r="C8" s="1">
        <f t="shared" si="2"/>
        <v>0.87407407407407411</v>
      </c>
      <c r="D8" s="2">
        <f t="shared" si="0"/>
        <v>0.12592592592592589</v>
      </c>
      <c r="E8" s="2">
        <f t="shared" si="1"/>
        <v>-2.0720614343822139</v>
      </c>
      <c r="G8" s="1">
        <v>0.4</v>
      </c>
      <c r="H8" s="1">
        <v>26.8</v>
      </c>
      <c r="J8" s="1">
        <v>0.09</v>
      </c>
      <c r="K8" s="1">
        <v>20</v>
      </c>
      <c r="L8" s="1">
        <f t="shared" si="3"/>
        <v>0.65359477124183007</v>
      </c>
      <c r="M8" s="2">
        <f t="shared" si="4"/>
        <v>0.34640522875816993</v>
      </c>
      <c r="N8" s="2">
        <f t="shared" si="5"/>
        <v>-1.0601460078403138</v>
      </c>
      <c r="S8" s="1">
        <v>0.09</v>
      </c>
      <c r="T8" s="1">
        <v>12.08</v>
      </c>
      <c r="U8" s="1">
        <f t="shared" si="6"/>
        <v>0.41655172413793101</v>
      </c>
      <c r="V8" s="2">
        <f t="shared" si="7"/>
        <v>0.58344827586206893</v>
      </c>
      <c r="W8" s="2">
        <f t="shared" si="8"/>
        <v>-0.53879947580839682</v>
      </c>
    </row>
    <row r="9" spans="1:26">
      <c r="A9" s="1">
        <v>0.11</v>
      </c>
      <c r="B9" s="1">
        <v>24.6</v>
      </c>
      <c r="C9" s="1">
        <f t="shared" si="2"/>
        <v>0.9111111111111112</v>
      </c>
      <c r="D9" s="2">
        <f t="shared" si="0"/>
        <v>8.8888888888888795E-2</v>
      </c>
      <c r="E9" s="2">
        <f t="shared" si="1"/>
        <v>-2.4203681286504302</v>
      </c>
      <c r="G9" s="1">
        <v>0.5</v>
      </c>
      <c r="H9" s="1">
        <v>26.8</v>
      </c>
      <c r="J9" s="1">
        <v>0.11</v>
      </c>
      <c r="K9" s="1">
        <v>22</v>
      </c>
      <c r="L9" s="1">
        <f t="shared" si="3"/>
        <v>0.71895424836601307</v>
      </c>
      <c r="M9" s="2">
        <f t="shared" si="4"/>
        <v>0.28104575163398693</v>
      </c>
      <c r="N9" s="2">
        <f t="shared" si="5"/>
        <v>-1.2692378056988731</v>
      </c>
      <c r="S9" s="1">
        <v>0.11</v>
      </c>
      <c r="T9" s="1">
        <v>13.68</v>
      </c>
      <c r="U9" s="1">
        <f t="shared" si="6"/>
        <v>0.47172413793103446</v>
      </c>
      <c r="V9" s="2">
        <f t="shared" si="7"/>
        <v>0.5282758620689656</v>
      </c>
      <c r="W9" s="2">
        <f t="shared" si="8"/>
        <v>-0.6381366656740286</v>
      </c>
    </row>
    <row r="10" spans="1:26">
      <c r="A10" s="1">
        <v>0.13</v>
      </c>
      <c r="B10" s="1">
        <v>25.6</v>
      </c>
      <c r="C10" s="1">
        <f t="shared" si="2"/>
        <v>0.94814814814814818</v>
      </c>
      <c r="D10" s="2">
        <f t="shared" si="0"/>
        <v>5.1851851851851816E-2</v>
      </c>
      <c r="E10" s="2">
        <f t="shared" si="1"/>
        <v>-2.9593646293831171</v>
      </c>
      <c r="G10" s="1">
        <v>0.7</v>
      </c>
      <c r="H10" s="1">
        <v>27</v>
      </c>
      <c r="J10" s="1">
        <v>0.13</v>
      </c>
      <c r="K10" s="1">
        <v>24.4</v>
      </c>
      <c r="L10" s="1">
        <f t="shared" si="3"/>
        <v>0.79738562091503262</v>
      </c>
      <c r="M10" s="2">
        <f t="shared" si="4"/>
        <v>0.20261437908496738</v>
      </c>
      <c r="N10" s="2">
        <f t="shared" si="5"/>
        <v>-1.596450716907289</v>
      </c>
      <c r="S10" s="1">
        <v>0.13</v>
      </c>
      <c r="T10" s="1">
        <v>16.2</v>
      </c>
      <c r="U10" s="1">
        <f t="shared" si="6"/>
        <v>0.55862068965517242</v>
      </c>
      <c r="V10" s="2">
        <f t="shared" si="7"/>
        <v>0.44137931034482758</v>
      </c>
      <c r="W10" s="2">
        <f t="shared" si="8"/>
        <v>-0.8178506590609026</v>
      </c>
    </row>
    <row r="11" spans="1:26">
      <c r="A11" s="1">
        <v>0.15</v>
      </c>
      <c r="B11" s="1">
        <v>25.8</v>
      </c>
      <c r="C11" s="1">
        <f t="shared" si="2"/>
        <v>0.9555555555555556</v>
      </c>
      <c r="D11" s="2">
        <f t="shared" si="0"/>
        <v>4.4444444444444398E-2</v>
      </c>
      <c r="E11" s="2">
        <f t="shared" si="1"/>
        <v>-3.1135153092103756</v>
      </c>
      <c r="J11" s="1">
        <v>0.15</v>
      </c>
      <c r="K11" s="1">
        <v>25.4</v>
      </c>
      <c r="L11" s="1">
        <f t="shared" si="3"/>
        <v>0.83006535947712412</v>
      </c>
      <c r="M11" s="2">
        <f t="shared" si="4"/>
        <v>0.16993464052287588</v>
      </c>
      <c r="N11" s="2">
        <f t="shared" si="5"/>
        <v>-1.7723413833709531</v>
      </c>
      <c r="S11" s="1">
        <v>0.15</v>
      </c>
      <c r="T11" s="1">
        <v>17.600000000000001</v>
      </c>
      <c r="U11" s="1">
        <f t="shared" si="6"/>
        <v>0.60689655172413803</v>
      </c>
      <c r="V11" s="2">
        <f t="shared" si="7"/>
        <v>0.39310344827586197</v>
      </c>
      <c r="W11" s="2">
        <f t="shared" si="8"/>
        <v>-0.93368247458602449</v>
      </c>
    </row>
    <row r="12" spans="1:26">
      <c r="A12" s="1">
        <v>0.2</v>
      </c>
      <c r="B12" s="1">
        <v>26.6</v>
      </c>
      <c r="C12" s="1">
        <f t="shared" si="2"/>
        <v>0.98518518518518527</v>
      </c>
      <c r="D12" s="2">
        <f t="shared" si="0"/>
        <v>1.4814814814814725E-2</v>
      </c>
      <c r="E12" s="2">
        <f t="shared" si="1"/>
        <v>-4.2121275978784904</v>
      </c>
      <c r="J12" s="1">
        <v>0.17</v>
      </c>
      <c r="K12" s="1">
        <v>26.4</v>
      </c>
      <c r="L12" s="1">
        <f t="shared" si="3"/>
        <v>0.86274509803921562</v>
      </c>
      <c r="M12" s="2">
        <f t="shared" si="4"/>
        <v>0.13725490196078438</v>
      </c>
      <c r="N12" s="2">
        <f t="shared" si="5"/>
        <v>-1.985915483669012</v>
      </c>
      <c r="S12" s="1">
        <v>0.17</v>
      </c>
      <c r="T12" s="1">
        <v>19</v>
      </c>
      <c r="U12" s="1">
        <f t="shared" si="6"/>
        <v>0.65517241379310343</v>
      </c>
      <c r="V12" s="2">
        <f t="shared" si="7"/>
        <v>0.34482758620689657</v>
      </c>
      <c r="W12" s="2">
        <f t="shared" si="8"/>
        <v>-1.0647107369924282</v>
      </c>
    </row>
    <row r="13" spans="1:26">
      <c r="A13" s="1">
        <v>0.25</v>
      </c>
      <c r="B13" s="1">
        <v>26.8</v>
      </c>
      <c r="C13" s="1">
        <f t="shared" si="2"/>
        <v>0.99259259259259258</v>
      </c>
      <c r="D13" s="2">
        <f t="shared" si="0"/>
        <v>7.4074074074074181E-3</v>
      </c>
      <c r="E13" s="2">
        <f t="shared" si="1"/>
        <v>-4.9052747784384279</v>
      </c>
      <c r="J13" s="1">
        <v>0.19</v>
      </c>
      <c r="K13" s="1">
        <v>26.8</v>
      </c>
      <c r="L13" s="1">
        <f t="shared" si="3"/>
        <v>0.87581699346405228</v>
      </c>
      <c r="M13" s="2">
        <f t="shared" si="4"/>
        <v>0.12418300653594772</v>
      </c>
      <c r="N13" s="2">
        <f t="shared" si="5"/>
        <v>-2.085998942225995</v>
      </c>
      <c r="S13" s="1">
        <v>0.2</v>
      </c>
      <c r="T13" s="1">
        <v>20</v>
      </c>
      <c r="U13" s="1">
        <f t="shared" si="6"/>
        <v>0.68965517241379315</v>
      </c>
      <c r="V13" s="2">
        <f t="shared" si="7"/>
        <v>0.31034482758620685</v>
      </c>
      <c r="W13" s="2">
        <f t="shared" si="8"/>
        <v>-1.1700712526502548</v>
      </c>
    </row>
    <row r="14" spans="1:26">
      <c r="A14" s="1">
        <v>1</v>
      </c>
      <c r="B14" s="1">
        <v>27</v>
      </c>
      <c r="J14" s="1">
        <v>0.25</v>
      </c>
      <c r="K14" s="1">
        <v>28.6</v>
      </c>
      <c r="L14" s="1">
        <f t="shared" si="3"/>
        <v>0.934640522875817</v>
      </c>
      <c r="M14" s="2">
        <f t="shared" si="4"/>
        <v>6.5359477124182996E-2</v>
      </c>
      <c r="N14" s="2">
        <f t="shared" si="5"/>
        <v>-2.7278528283983898</v>
      </c>
      <c r="S14" s="1">
        <v>0.22</v>
      </c>
      <c r="T14" s="1">
        <v>21.4</v>
      </c>
      <c r="U14" s="1">
        <f t="shared" si="6"/>
        <v>0.73793103448275854</v>
      </c>
      <c r="V14" s="2">
        <f t="shared" si="7"/>
        <v>0.26206896551724146</v>
      </c>
      <c r="W14" s="2">
        <f t="shared" si="8"/>
        <v>-1.3391475826941883</v>
      </c>
    </row>
    <row r="15" spans="1:26">
      <c r="J15" s="1">
        <v>0.3</v>
      </c>
      <c r="K15" s="1">
        <v>29.2</v>
      </c>
      <c r="L15" s="1">
        <f t="shared" si="3"/>
        <v>0.95424836601307184</v>
      </c>
      <c r="M15" s="2">
        <f t="shared" si="4"/>
        <v>4.5751633986928164E-2</v>
      </c>
      <c r="N15" s="2">
        <f t="shared" si="5"/>
        <v>-3.0845277723371209</v>
      </c>
      <c r="S15" s="1">
        <v>0.24</v>
      </c>
      <c r="T15" s="1">
        <v>21.8</v>
      </c>
      <c r="U15" s="1">
        <f t="shared" si="6"/>
        <v>0.75172413793103454</v>
      </c>
      <c r="V15" s="2">
        <f t="shared" si="7"/>
        <v>0.24827586206896546</v>
      </c>
      <c r="W15" s="2">
        <f t="shared" si="8"/>
        <v>-1.3932148039644647</v>
      </c>
    </row>
    <row r="16" spans="1:26">
      <c r="J16" s="1">
        <v>0.35</v>
      </c>
      <c r="K16" s="1">
        <v>29.8</v>
      </c>
      <c r="L16" s="1">
        <f t="shared" si="3"/>
        <v>0.97385620915032678</v>
      </c>
      <c r="M16" s="2">
        <f t="shared" si="4"/>
        <v>2.6143790849673221E-2</v>
      </c>
      <c r="N16" s="2">
        <f t="shared" si="5"/>
        <v>-3.644143560272544</v>
      </c>
      <c r="S16" s="1">
        <v>0.26</v>
      </c>
      <c r="T16" s="1">
        <v>22.8</v>
      </c>
      <c r="U16" s="1">
        <f t="shared" si="6"/>
        <v>0.78620689655172415</v>
      </c>
      <c r="V16" s="2">
        <f t="shared" si="7"/>
        <v>0.21379310344827585</v>
      </c>
      <c r="W16" s="2">
        <f t="shared" si="8"/>
        <v>-1.5427465379354282</v>
      </c>
    </row>
    <row r="17" spans="1:23">
      <c r="J17" s="1">
        <v>0.4</v>
      </c>
      <c r="K17" s="1">
        <v>30.2</v>
      </c>
      <c r="L17" s="1">
        <f t="shared" si="3"/>
        <v>0.98692810457516333</v>
      </c>
      <c r="M17" s="2">
        <f t="shared" si="4"/>
        <v>1.3071895424836666E-2</v>
      </c>
      <c r="N17" s="2">
        <f t="shared" si="5"/>
        <v>-4.3372907408324854</v>
      </c>
      <c r="S17" s="1">
        <v>0.28000000000000003</v>
      </c>
      <c r="T17" s="1">
        <v>23.6</v>
      </c>
      <c r="U17" s="1">
        <f t="shared" si="6"/>
        <v>0.81379310344827593</v>
      </c>
      <c r="V17" s="2">
        <f t="shared" si="7"/>
        <v>0.18620689655172407</v>
      </c>
      <c r="W17" s="2">
        <f t="shared" si="8"/>
        <v>-1.6808968764162457</v>
      </c>
    </row>
    <row r="18" spans="1:23">
      <c r="J18" s="1">
        <v>0.45</v>
      </c>
      <c r="K18" s="1">
        <v>30.4</v>
      </c>
      <c r="L18" s="1">
        <f t="shared" si="3"/>
        <v>0.99346405228758161</v>
      </c>
      <c r="M18" s="2">
        <f t="shared" si="4"/>
        <v>6.5359477124183885E-3</v>
      </c>
      <c r="N18" s="2">
        <f t="shared" si="5"/>
        <v>-5.030437921392422</v>
      </c>
      <c r="S18" s="1">
        <v>0.3</v>
      </c>
      <c r="T18" s="1">
        <v>24.2</v>
      </c>
      <c r="U18" s="1">
        <f t="shared" si="6"/>
        <v>0.83448275862068966</v>
      </c>
      <c r="V18" s="2">
        <f t="shared" si="7"/>
        <v>0.16551724137931034</v>
      </c>
      <c r="W18" s="2">
        <f t="shared" si="8"/>
        <v>-1.7986799120726289</v>
      </c>
    </row>
    <row r="19" spans="1:23">
      <c r="J19" s="1">
        <v>0.5</v>
      </c>
      <c r="K19" s="1">
        <v>30.2</v>
      </c>
      <c r="L19" s="1">
        <f t="shared" si="3"/>
        <v>0.98692810457516333</v>
      </c>
      <c r="M19" s="2">
        <f t="shared" si="4"/>
        <v>1.3071895424836666E-2</v>
      </c>
      <c r="N19" s="2">
        <f t="shared" si="5"/>
        <v>-4.3372907408324854</v>
      </c>
      <c r="S19" s="1">
        <v>0.35</v>
      </c>
      <c r="T19" s="1">
        <v>25.4</v>
      </c>
      <c r="U19" s="1">
        <f t="shared" si="6"/>
        <v>0.87586206896551722</v>
      </c>
      <c r="V19" s="2">
        <f t="shared" si="7"/>
        <v>0.12413793103448278</v>
      </c>
      <c r="W19" s="2">
        <f t="shared" si="8"/>
        <v>-2.0863619845244097</v>
      </c>
    </row>
    <row r="20" spans="1:23">
      <c r="J20" s="1">
        <v>0.7</v>
      </c>
      <c r="K20" s="1">
        <v>30</v>
      </c>
      <c r="L20" s="1">
        <f t="shared" si="3"/>
        <v>0.98039215686274506</v>
      </c>
      <c r="M20" s="2">
        <f t="shared" si="4"/>
        <v>1.9607843137254943E-2</v>
      </c>
      <c r="N20" s="2">
        <f t="shared" si="5"/>
        <v>-3.9318256327243235</v>
      </c>
      <c r="S20" s="1">
        <v>0.4</v>
      </c>
      <c r="T20" s="1">
        <v>26.4</v>
      </c>
      <c r="U20" s="1">
        <f t="shared" si="6"/>
        <v>0.91034482758620683</v>
      </c>
      <c r="V20" s="2">
        <f t="shared" si="7"/>
        <v>8.9655172413793172E-2</v>
      </c>
      <c r="W20" s="2">
        <f t="shared" si="8"/>
        <v>-2.411784384959037</v>
      </c>
    </row>
    <row r="21" spans="1:23">
      <c r="J21" s="1">
        <v>1</v>
      </c>
      <c r="K21" s="1">
        <v>30.6</v>
      </c>
      <c r="L21" s="1">
        <f t="shared" si="3"/>
        <v>1</v>
      </c>
      <c r="M21" s="2">
        <f t="shared" ref="M21" si="9">1-K21/$K$21</f>
        <v>0</v>
      </c>
      <c r="N21" s="2"/>
      <c r="S21" s="1">
        <v>0.45</v>
      </c>
      <c r="T21" s="1">
        <v>27.2</v>
      </c>
      <c r="U21" s="1">
        <f t="shared" si="6"/>
        <v>0.93793103448275861</v>
      </c>
      <c r="V21" s="2">
        <f t="shared" si="7"/>
        <v>6.2068965517241392E-2</v>
      </c>
      <c r="W21" s="2">
        <f t="shared" si="8"/>
        <v>-2.7795091650843546</v>
      </c>
    </row>
    <row r="22" spans="1:23">
      <c r="S22" s="1">
        <v>0.5</v>
      </c>
      <c r="T22" s="1">
        <v>27.6</v>
      </c>
      <c r="U22" s="1">
        <f t="shared" si="6"/>
        <v>0.9517241379310345</v>
      </c>
      <c r="V22" s="2">
        <f t="shared" si="7"/>
        <v>4.8275862068965503E-2</v>
      </c>
      <c r="W22" s="2">
        <f t="shared" si="8"/>
        <v>-3.0308235933652612</v>
      </c>
    </row>
    <row r="23" spans="1:23">
      <c r="S23" s="1">
        <v>0.6</v>
      </c>
      <c r="T23" s="1">
        <v>28.6</v>
      </c>
      <c r="U23" s="1">
        <f t="shared" si="6"/>
        <v>0.98620689655172422</v>
      </c>
      <c r="V23" s="2">
        <f t="shared" si="7"/>
        <v>1.3793103448275779E-2</v>
      </c>
      <c r="W23" s="2">
        <f t="shared" si="8"/>
        <v>-4.283586561860635</v>
      </c>
    </row>
    <row r="24" spans="1:23">
      <c r="S24" s="1">
        <v>0.7</v>
      </c>
      <c r="T24" s="1">
        <v>29</v>
      </c>
      <c r="U24" s="1">
        <f t="shared" si="6"/>
        <v>1</v>
      </c>
      <c r="V24" s="2">
        <f t="shared" si="7"/>
        <v>0</v>
      </c>
      <c r="W24" s="2"/>
    </row>
    <row r="25" spans="1:23">
      <c r="S25" s="1">
        <v>0.8</v>
      </c>
      <c r="T25" s="1">
        <v>29</v>
      </c>
      <c r="U25" s="1">
        <f t="shared" si="6"/>
        <v>1</v>
      </c>
      <c r="V25" s="2">
        <f t="shared" si="7"/>
        <v>0</v>
      </c>
    </row>
    <row r="26" spans="1:23">
      <c r="S26" s="1">
        <v>1</v>
      </c>
      <c r="T26" s="1">
        <v>29</v>
      </c>
      <c r="U26" s="1">
        <f t="shared" si="6"/>
        <v>1</v>
      </c>
      <c r="V26" s="2">
        <f t="shared" si="7"/>
        <v>0</v>
      </c>
    </row>
    <row r="28" spans="1:23" ht="18.75">
      <c r="A28" s="1" t="s">
        <v>24</v>
      </c>
      <c r="J28" s="1" t="s">
        <v>25</v>
      </c>
      <c r="S28" s="1" t="s">
        <v>26</v>
      </c>
    </row>
    <row r="29" spans="1:23">
      <c r="A29" s="1">
        <v>0</v>
      </c>
      <c r="B29" s="1">
        <f>1-EXP(-A29/$H$4)</f>
        <v>0</v>
      </c>
      <c r="C29" s="1">
        <f>1-EXP(-A29/$H$4-$H$5*A29^2)</f>
        <v>0</v>
      </c>
      <c r="J29" s="1">
        <v>0</v>
      </c>
      <c r="K29" s="1">
        <f>1-EXP(-J29/Q$4)</f>
        <v>0</v>
      </c>
      <c r="S29" s="1">
        <v>0</v>
      </c>
      <c r="T29" s="1">
        <f>1-EXP(-S29/Z$4)</f>
        <v>0</v>
      </c>
    </row>
    <row r="30" spans="1:23">
      <c r="A30" s="1">
        <v>2E-3</v>
      </c>
      <c r="B30" s="1">
        <f>1-EXP(-A30/$H$4)</f>
        <v>3.9643456814991151E-2</v>
      </c>
      <c r="C30" s="1">
        <f t="shared" ref="C30:C93" si="10">1-EXP(-A30/$H$4-$H$5*A30^2)</f>
        <v>3.9681870308443501E-2</v>
      </c>
      <c r="J30" s="1">
        <v>2E-3</v>
      </c>
      <c r="K30" s="1">
        <f>1-EXP(-J30/Q$4)</f>
        <v>2.259850012001452E-2</v>
      </c>
      <c r="S30" s="1">
        <v>2E-3</v>
      </c>
      <c r="T30" s="1">
        <f>1-EXP(-S30/Z$4)</f>
        <v>1.1413355688524085E-2</v>
      </c>
    </row>
    <row r="31" spans="1:23">
      <c r="A31" s="1">
        <v>4.0000000000000001E-3</v>
      </c>
      <c r="B31" s="1">
        <f t="shared" ref="B31:B93" si="11">1-EXP(-A31/$H$4)</f>
        <v>7.7715309961740142E-2</v>
      </c>
      <c r="C31" s="1">
        <f t="shared" si="10"/>
        <v>7.7862863707531815E-2</v>
      </c>
      <c r="J31" s="1">
        <v>4.0000000000000001E-3</v>
      </c>
      <c r="K31" s="1">
        <f>1-EXP(-J31/Q$4)</f>
        <v>4.4686308032354627E-2</v>
      </c>
      <c r="S31" s="1">
        <v>4.0000000000000001E-3</v>
      </c>
      <c r="T31" s="1">
        <f t="shared" ref="T31:T94" si="12">1-EXP(-S31/Z$4)</f>
        <v>2.2696446688975302E-2</v>
      </c>
    </row>
    <row r="32" spans="1:23">
      <c r="A32" s="1">
        <v>6.0000000000000001E-3</v>
      </c>
      <c r="B32" s="1">
        <f t="shared" si="11"/>
        <v>0.11427786324239941</v>
      </c>
      <c r="C32" s="1">
        <f t="shared" si="10"/>
        <v>0.11459666582372441</v>
      </c>
      <c r="J32" s="1">
        <v>6.0000000000000001E-3</v>
      </c>
      <c r="K32" s="1">
        <f>1-EXP(-J32/Q$4)</f>
        <v>6.6274964614936982E-2</v>
      </c>
      <c r="S32" s="1">
        <v>6.0000000000000001E-3</v>
      </c>
      <c r="T32" s="1">
        <f t="shared" si="12"/>
        <v>3.3850759758572546E-2</v>
      </c>
    </row>
    <row r="33" spans="1:20">
      <c r="A33" s="1">
        <v>8.0000000000000002E-3</v>
      </c>
      <c r="B33" s="1">
        <f t="shared" si="11"/>
        <v>0.14939095052103102</v>
      </c>
      <c r="C33" s="1">
        <f t="shared" si="10"/>
        <v>0.14993516614512192</v>
      </c>
      <c r="J33" s="1">
        <v>8.0000000000000002E-3</v>
      </c>
      <c r="K33" s="1">
        <f>1-EXP(-J33/Q$4)</f>
        <v>8.7375749939146874E-2</v>
      </c>
      <c r="S33" s="1">
        <v>8.0000000000000002E-3</v>
      </c>
      <c r="T33" s="1">
        <f t="shared" si="12"/>
        <v>4.4877764685645194E-2</v>
      </c>
    </row>
    <row r="34" spans="1:20">
      <c r="A34" s="1">
        <v>0.01</v>
      </c>
      <c r="B34" s="1">
        <f t="shared" si="11"/>
        <v>0.18311203364049111</v>
      </c>
      <c r="C34" s="1">
        <f t="shared" si="10"/>
        <v>0.18392851329898141</v>
      </c>
      <c r="J34" s="1">
        <v>0.01</v>
      </c>
      <c r="K34" s="1">
        <f>1-EXP(-J34/Q$4)</f>
        <v>0.10799968916367519</v>
      </c>
      <c r="S34" s="1">
        <v>0.01</v>
      </c>
      <c r="T34" s="1">
        <f t="shared" si="12"/>
        <v>5.5778914483306075E-2</v>
      </c>
    </row>
    <row r="35" spans="1:20">
      <c r="A35" s="1">
        <v>1.2E-2</v>
      </c>
      <c r="B35" s="1">
        <f t="shared" si="11"/>
        <v>0.2154962964575502</v>
      </c>
      <c r="C35" s="1">
        <f t="shared" si="10"/>
        <v>0.21662516880749028</v>
      </c>
      <c r="J35" s="1">
        <v>1.2E-2</v>
      </c>
      <c r="K35" s="1">
        <f>1-EXP(-J35/Q$4)</f>
        <v>0.12815755829516284</v>
      </c>
      <c r="S35" s="1">
        <v>1.2E-2</v>
      </c>
      <c r="T35" s="1">
        <f t="shared" si="12"/>
        <v>6.6555645580912426E-2</v>
      </c>
    </row>
    <row r="36" spans="1:20">
      <c r="A36" s="1">
        <v>1.4E-2</v>
      </c>
      <c r="B36" s="1">
        <f t="shared" si="11"/>
        <v>0.24659673515013592</v>
      </c>
      <c r="C36" s="1">
        <f t="shared" si="10"/>
        <v>0.24807195935725024</v>
      </c>
      <c r="J36" s="1">
        <v>1.4E-2</v>
      </c>
      <c r="K36" s="1">
        <f>1-EXP(-J36/Q$4)</f>
        <v>0.14785988981866327</v>
      </c>
      <c r="S36" s="1">
        <v>1.4E-2</v>
      </c>
      <c r="T36" s="1">
        <f t="shared" si="12"/>
        <v>7.7209378013342156E-2</v>
      </c>
    </row>
    <row r="37" spans="1:20">
      <c r="A37" s="1">
        <v>1.6E-2</v>
      </c>
      <c r="B37" s="1">
        <f t="shared" si="11"/>
        <v>0.27646424494448485</v>
      </c>
      <c r="C37" s="1">
        <f t="shared" si="10"/>
        <v>0.27831412761732321</v>
      </c>
      <c r="J37" s="1">
        <v>1.6E-2</v>
      </c>
      <c r="K37" s="1">
        <f>1-EXP(-J37/Q$4)</f>
        <v>0.16711697820086535</v>
      </c>
      <c r="S37" s="1">
        <v>1.6E-2</v>
      </c>
      <c r="T37" s="1">
        <f t="shared" si="12"/>
        <v>8.7741515608110277E-2</v>
      </c>
    </row>
    <row r="38" spans="1:20">
      <c r="A38" s="1">
        <v>1.7999999999999999E-2</v>
      </c>
      <c r="B38" s="1">
        <f t="shared" si="11"/>
        <v>0.30514770340413011</v>
      </c>
      <c r="C38" s="1">
        <f t="shared" si="10"/>
        <v>0.30739538164008995</v>
      </c>
      <c r="J38" s="1">
        <v>1.7999999999999999E-2</v>
      </c>
      <c r="K38" s="1">
        <f>1-EXP(-J38/Q$4)</f>
        <v>0.18593888526895119</v>
      </c>
      <c r="S38" s="1">
        <v>1.7999999999999999E-2</v>
      </c>
      <c r="T38" s="1">
        <f t="shared" si="12"/>
        <v>9.8153446170348713E-2</v>
      </c>
    </row>
    <row r="39" spans="1:20">
      <c r="A39" s="1">
        <v>0.02</v>
      </c>
      <c r="B39" s="1">
        <f t="shared" si="11"/>
        <v>0.33269405041702593</v>
      </c>
      <c r="C39" s="1">
        <f t="shared" si="10"/>
        <v>0.33535794287857901</v>
      </c>
      <c r="J39" s="1">
        <v>0.02</v>
      </c>
      <c r="K39" s="1">
        <f>1-EXP(-J39/Q$4)</f>
        <v>0.20433544546789995</v>
      </c>
      <c r="S39" s="1">
        <v>0.02</v>
      </c>
      <c r="T39" s="1">
        <f t="shared" si="12"/>
        <v>0.10844654166567624</v>
      </c>
    </row>
    <row r="40" spans="1:20">
      <c r="A40" s="1">
        <v>2.1999999999999999E-2</v>
      </c>
      <c r="B40" s="1">
        <f t="shared" si="11"/>
        <v>0.35914836501170511</v>
      </c>
      <c r="C40" s="1">
        <f t="shared" si="10"/>
        <v>0.36224259285332883</v>
      </c>
      <c r="J40" s="1">
        <v>2.1999999999999999E-2</v>
      </c>
      <c r="K40" s="1">
        <f>1-EXP(-J40/Q$4)</f>
        <v>0.22231627099898488</v>
      </c>
      <c r="S40" s="1">
        <v>2.1999999999999999E-2</v>
      </c>
      <c r="T40" s="1">
        <f t="shared" si="12"/>
        <v>0.11862215840097956</v>
      </c>
    </row>
    <row r="41" spans="1:20">
      <c r="A41" s="1">
        <v>2.4E-2</v>
      </c>
      <c r="B41" s="1">
        <f t="shared" si="11"/>
        <v>0.38455393912818003</v>
      </c>
      <c r="C41" s="1">
        <f t="shared" si="10"/>
        <v>0.3880887185012547</v>
      </c>
      <c r="J41" s="1">
        <v>2.4E-2</v>
      </c>
      <c r="K41" s="1">
        <f>1-EXP(-J41/Q$4)</f>
        <v>0.23989075684214756</v>
      </c>
      <c r="S41" s="1">
        <v>2.4E-2</v>
      </c>
      <c r="T41" s="1">
        <f t="shared" si="12"/>
        <v>0.12868163720313275</v>
      </c>
    </row>
    <row r="42" spans="1:20">
      <c r="A42" s="1">
        <v>2.5999999999999999E-2</v>
      </c>
      <c r="B42" s="1">
        <f t="shared" si="11"/>
        <v>0.4089523484643085</v>
      </c>
      <c r="C42" s="1">
        <f t="shared" si="10"/>
        <v>0.41293435623840824</v>
      </c>
      <c r="J42" s="1">
        <v>2.5999999999999999E-2</v>
      </c>
      <c r="K42" s="1">
        <f>1-EXP(-J42/Q$4)</f>
        <v>0.25706808566487438</v>
      </c>
      <c r="S42" s="1">
        <v>2.5999999999999999E-2</v>
      </c>
      <c r="T42" s="1">
        <f t="shared" si="12"/>
        <v>0.13862630359567585</v>
      </c>
    </row>
    <row r="43" spans="1:20">
      <c r="A43" s="1">
        <v>2.8000000000000001E-2</v>
      </c>
      <c r="B43" s="1">
        <f t="shared" si="11"/>
        <v>0.43238352051356554</v>
      </c>
      <c r="C43" s="1">
        <f t="shared" si="10"/>
        <v>0.43681623476793185</v>
      </c>
      <c r="J43" s="1">
        <v>2.8000000000000001E-2</v>
      </c>
      <c r="K43" s="1">
        <f>1-EXP(-J43/Q$4)</f>
        <v>0.27385723262013939</v>
      </c>
      <c r="S43" s="1">
        <v>2.8000000000000001E-2</v>
      </c>
      <c r="T43" s="1">
        <f t="shared" si="12"/>
        <v>0.14845746797347714</v>
      </c>
    </row>
    <row r="44" spans="1:20">
      <c r="A44" s="1">
        <v>0.03</v>
      </c>
      <c r="B44" s="1">
        <f t="shared" si="11"/>
        <v>0.45488579990556333</v>
      </c>
      <c r="C44" s="1">
        <f t="shared" si="10"/>
        <v>0.45976981666393191</v>
      </c>
      <c r="J44" s="1">
        <v>0.03</v>
      </c>
      <c r="K44" s="1">
        <f>1-EXP(-J44/Q$4)</f>
        <v>0.29026697003592083</v>
      </c>
      <c r="S44" s="1">
        <v>0.03</v>
      </c>
      <c r="T44" s="1">
        <f t="shared" si="12"/>
        <v>0.15817642577540225</v>
      </c>
    </row>
    <row r="45" spans="1:20">
      <c r="A45" s="1">
        <v>3.2000000000000001E-2</v>
      </c>
      <c r="B45" s="1">
        <f t="shared" si="11"/>
        <v>0.47649601115624551</v>
      </c>
      <c r="C45" s="1">
        <f t="shared" si="10"/>
        <v>0.48182933876142087</v>
      </c>
      <c r="J45" s="1">
        <v>3.2000000000000001E-2</v>
      </c>
      <c r="K45" s="1">
        <f>1-EXP(-J45/Q$4)</f>
        <v>0.30630587199874226</v>
      </c>
      <c r="S45" s="1">
        <v>3.2000000000000001E-2</v>
      </c>
      <c r="T45" s="1">
        <f t="shared" si="12"/>
        <v>0.16778445765501215</v>
      </c>
    </row>
    <row r="46" spans="1:20">
      <c r="A46" s="1">
        <v>3.4000000000000002E-2</v>
      </c>
      <c r="B46" s="1">
        <f t="shared" si="11"/>
        <v>0.49724951893044844</v>
      </c>
      <c r="C46" s="1">
        <f t="shared" si="10"/>
        <v>0.50302785138190576</v>
      </c>
      <c r="J46" s="1">
        <v>3.4000000000000002E-2</v>
      </c>
      <c r="K46" s="1">
        <f>1-EXP(-J46/Q$4)</f>
        <v>0.32198231883363204</v>
      </c>
      <c r="S46" s="1">
        <v>3.4000000000000002E-2</v>
      </c>
      <c r="T46" s="1">
        <f t="shared" si="12"/>
        <v>0.17728282964931352</v>
      </c>
    </row>
    <row r="47" spans="1:20">
      <c r="A47" s="1">
        <v>3.5999999999999997E-2</v>
      </c>
      <c r="B47" s="1">
        <f t="shared" si="11"/>
        <v>0.51718028591544529</v>
      </c>
      <c r="C47" s="1">
        <f t="shared" si="10"/>
        <v>0.52339725642363877</v>
      </c>
      <c r="J47" s="1">
        <v>3.5999999999999997E-2</v>
      </c>
      <c r="K47" s="1">
        <f>1-EXP(-J47/Q$4)</f>
        <v>0.33730450148284208</v>
      </c>
      <c r="S47" s="1">
        <v>3.5999999999999997E-2</v>
      </c>
      <c r="T47" s="1">
        <f t="shared" si="12"/>
        <v>0.18667279334558184</v>
      </c>
    </row>
    <row r="48" spans="1:20">
      <c r="A48" s="1">
        <v>3.7999999999999999E-2</v>
      </c>
      <c r="B48" s="1">
        <f t="shared" si="11"/>
        <v>0.53632092840018264</v>
      </c>
      <c r="C48" s="1">
        <f t="shared" si="10"/>
        <v>0.5429683443449782</v>
      </c>
      <c r="J48" s="1">
        <v>3.7999999999999999E-2</v>
      </c>
      <c r="K48" s="1">
        <f>1-EXP(-J48/Q$4)</f>
        <v>0.35228042578561514</v>
      </c>
      <c r="S48" s="1">
        <v>3.7999999999999999E-2</v>
      </c>
      <c r="T48" s="1">
        <f t="shared" si="12"/>
        <v>0.19595558604628249</v>
      </c>
    </row>
    <row r="49" spans="1:20">
      <c r="A49" s="1">
        <v>0.04</v>
      </c>
      <c r="B49" s="1">
        <f t="shared" si="11"/>
        <v>0.55470276965116527</v>
      </c>
      <c r="C49" s="1">
        <f t="shared" si="10"/>
        <v>0.56177083006876027</v>
      </c>
      <c r="J49" s="1">
        <v>0.04</v>
      </c>
      <c r="K49" s="1">
        <f>1-EXP(-J49/Q$4)</f>
        <v>0.36691791666123474</v>
      </c>
      <c r="S49" s="1">
        <v>0.04</v>
      </c>
      <c r="T49" s="1">
        <f t="shared" si="12"/>
        <v>0.2051324309321072</v>
      </c>
    </row>
    <row r="50" spans="1:20">
      <c r="A50" s="1">
        <v>4.2000000000000003E-2</v>
      </c>
      <c r="B50" s="1">
        <f t="shared" si="11"/>
        <v>0.57235589117233443</v>
      </c>
      <c r="C50" s="1">
        <f t="shared" si="10"/>
        <v>0.57983338783502458</v>
      </c>
      <c r="J50" s="1">
        <v>4.2000000000000003E-2</v>
      </c>
      <c r="K50" s="1">
        <f>1-EXP(-J50/Q$4)</f>
        <v>0.38122462219754483</v>
      </c>
      <c r="S50" s="1">
        <v>4.2000000000000003E-2</v>
      </c>
      <c r="T50" s="1">
        <f t="shared" si="12"/>
        <v>0.21420453722315147</v>
      </c>
    </row>
    <row r="51" spans="1:20">
      <c r="A51" s="1">
        <v>4.3999999999999997E-2</v>
      </c>
      <c r="B51" s="1">
        <f t="shared" si="11"/>
        <v>0.58930918193282933</v>
      </c>
      <c r="C51" s="1">
        <f t="shared" si="10"/>
        <v>0.59718368502889652</v>
      </c>
      <c r="J51" s="1">
        <v>4.3999999999999997E-2</v>
      </c>
      <c r="K51" s="1">
        <f>1-EXP(-J51/Q$4)</f>
        <v>0.39520801764707558</v>
      </c>
      <c r="S51" s="1">
        <v>4.3999999999999997E-2</v>
      </c>
      <c r="T51" s="1">
        <f t="shared" si="12"/>
        <v>0.223173100338252</v>
      </c>
    </row>
    <row r="52" spans="1:20">
      <c r="A52" s="1">
        <v>4.5999999999999999E-2</v>
      </c>
      <c r="B52" s="1">
        <f t="shared" si="11"/>
        <v>0.60559038564318857</v>
      </c>
      <c r="C52" s="1">
        <f t="shared" si="10"/>
        <v>0.61384841500988552</v>
      </c>
      <c r="J52" s="1">
        <v>4.5999999999999999E-2</v>
      </c>
      <c r="K52" s="1">
        <f>1-EXP(-J52/Q$4)</f>
        <v>0.40887540933286193</v>
      </c>
      <c r="S52" s="1">
        <v>4.5999999999999999E-2</v>
      </c>
      <c r="T52" s="1">
        <f t="shared" si="12"/>
        <v>0.23203930205250489</v>
      </c>
    </row>
    <row r="53" spans="1:20">
      <c r="A53" s="1">
        <v>4.8000000000000001E-2</v>
      </c>
      <c r="B53" s="1">
        <f t="shared" si="11"/>
        <v>0.62122614615736005</v>
      </c>
      <c r="C53" s="1">
        <f t="shared" si="10"/>
        <v>0.62985332896832802</v>
      </c>
      <c r="J53" s="1">
        <v>4.8000000000000001E-2</v>
      </c>
      <c r="K53" s="1">
        <f>1-EXP(-J53/Q$4)</f>
        <v>0.42223393846599677</v>
      </c>
      <c r="S53" s="1">
        <v>4.8000000000000001E-2</v>
      </c>
      <c r="T53" s="1">
        <f t="shared" si="12"/>
        <v>0.24080431065298691</v>
      </c>
    </row>
    <row r="54" spans="1:20">
      <c r="A54" s="1">
        <v>0.05</v>
      </c>
      <c r="B54" s="1">
        <f t="shared" si="11"/>
        <v>0.63624205107481857</v>
      </c>
      <c r="C54" s="1">
        <f t="shared" si="10"/>
        <v>0.64522326683417452</v>
      </c>
      <c r="J54" s="1">
        <v>0.05</v>
      </c>
      <c r="K54" s="1">
        <f>1-EXP(-J54/Q$4)</f>
        <v>0.4352905848769133</v>
      </c>
      <c r="S54" s="1">
        <v>0.05</v>
      </c>
      <c r="T54" s="1">
        <f t="shared" si="12"/>
        <v>0.2494692810926985</v>
      </c>
    </row>
    <row r="55" spans="1:20">
      <c r="A55" s="1">
        <v>5.1999999999999998E-2</v>
      </c>
      <c r="B55" s="1">
        <f t="shared" si="11"/>
        <v>0.65066267361414376</v>
      </c>
      <c r="C55" s="1">
        <f t="shared" si="10"/>
        <v>0.65998218726279778</v>
      </c>
      <c r="J55" s="1">
        <v>5.1999999999999998E-2</v>
      </c>
      <c r="K55" s="1">
        <f>1-EXP(-J55/Q$4)</f>
        <v>0.44805217066234559</v>
      </c>
      <c r="S55" s="1">
        <v>5.1999999999999998E-2</v>
      </c>
      <c r="T55" s="1">
        <f t="shared" si="12"/>
        <v>0.25803535514275122</v>
      </c>
    </row>
    <row r="56" spans="1:20">
      <c r="A56" s="1">
        <v>5.3999999999999999E-2</v>
      </c>
      <c r="B56" s="1">
        <f t="shared" si="11"/>
        <v>0.66451161282658577</v>
      </c>
      <c r="C56" s="1">
        <f t="shared" si="10"/>
        <v>0.67415319672198459</v>
      </c>
      <c r="J56" s="1">
        <v>5.3999999999999999E-2</v>
      </c>
      <c r="K56" s="1">
        <f>1-EXP(-J56/Q$4)</f>
        <v>0.46052536374987441</v>
      </c>
      <c r="S56" s="1">
        <v>5.3999999999999999E-2</v>
      </c>
      <c r="T56" s="1">
        <f t="shared" si="12"/>
        <v>0.26650366154281646</v>
      </c>
    </row>
    <row r="57" spans="1:20">
      <c r="A57" s="1">
        <v>5.6000000000000001E-2</v>
      </c>
      <c r="B57" s="1">
        <f t="shared" si="11"/>
        <v>0.67781153221542612</v>
      </c>
      <c r="C57" s="1">
        <f t="shared" si="10"/>
        <v>0.68775857770376259</v>
      </c>
      <c r="J57" s="1">
        <v>5.6000000000000001E-2</v>
      </c>
      <c r="K57" s="1">
        <f>1-EXP(-J57/Q$4)</f>
        <v>0.47271668138191758</v>
      </c>
      <c r="S57" s="1">
        <v>5.6000000000000001E-2</v>
      </c>
      <c r="T57" s="1">
        <f t="shared" si="12"/>
        <v>0.27487531614985827</v>
      </c>
    </row>
    <row r="58" spans="1:20">
      <c r="A58" s="1">
        <v>5.8000000000000003E-2</v>
      </c>
      <c r="B58" s="1">
        <f t="shared" si="11"/>
        <v>0.69058419682433203</v>
      </c>
      <c r="C58" s="1">
        <f t="shared" si="10"/>
        <v>0.70081981608421207</v>
      </c>
      <c r="J58" s="1">
        <v>5.8000000000000003E-2</v>
      </c>
      <c r="K58" s="1">
        <f>1-EXP(-J58/Q$4)</f>
        <v>0.48463249352099003</v>
      </c>
      <c r="S58" s="1">
        <v>5.8000000000000003E-2</v>
      </c>
      <c r="T58" s="1">
        <f t="shared" si="12"/>
        <v>0.28315142208516852</v>
      </c>
    </row>
    <row r="59" spans="1:20">
      <c r="A59" s="1">
        <v>0.06</v>
      </c>
      <c r="B59" s="1">
        <f t="shared" si="11"/>
        <v>0.70285050885540246</v>
      </c>
      <c r="C59" s="1">
        <f t="shared" si="10"/>
        <v>0.71335762765391464</v>
      </c>
      <c r="J59" s="1">
        <v>0.06</v>
      </c>
      <c r="K59" s="1">
        <f>1-EXP(-J59/Q$4)</f>
        <v>0.49627902617800745</v>
      </c>
      <c r="S59" s="1">
        <v>0.06</v>
      </c>
      <c r="T59" s="1">
        <f t="shared" si="12"/>
        <v>0.29133306987972307</v>
      </c>
    </row>
    <row r="60" spans="1:20">
      <c r="A60" s="1">
        <v>6.2E-2</v>
      </c>
      <c r="B60" s="1">
        <f t="shared" si="11"/>
        <v>0.71463054187518993</v>
      </c>
      <c r="C60" s="1">
        <f t="shared" si="10"/>
        <v>0.72539198384120107</v>
      </c>
      <c r="J60" s="1">
        <v>6.2E-2</v>
      </c>
      <c r="K60" s="1">
        <f>1-EXP(-J60/Q$4)</f>
        <v>0.50766236466537751</v>
      </c>
      <c r="S60" s="1">
        <v>6.2E-2</v>
      </c>
      <c r="T60" s="1">
        <f t="shared" si="12"/>
        <v>0.29942133761788026</v>
      </c>
    </row>
    <row r="61" spans="1:20">
      <c r="A61" s="1">
        <v>6.4000000000000001E-2</v>
      </c>
      <c r="B61" s="1">
        <f t="shared" si="11"/>
        <v>0.72594357366467821</v>
      </c>
      <c r="C61" s="1">
        <f t="shared" si="10"/>
        <v>0.73694213664987451</v>
      </c>
      <c r="J61" s="1">
        <v>6.4000000000000001E-2</v>
      </c>
      <c r="K61" s="1">
        <f>1-EXP(-J61/Q$4)</f>
        <v>0.5187884567765747</v>
      </c>
      <c r="S61" s="1">
        <v>6.4000000000000001E-2</v>
      </c>
      <c r="T61" s="1">
        <f t="shared" si="12"/>
        <v>0.30741729107943783</v>
      </c>
    </row>
    <row r="62" spans="1:20">
      <c r="A62" s="1">
        <v>6.6000000000000003E-2</v>
      </c>
      <c r="B62" s="1">
        <f t="shared" si="11"/>
        <v>0.73680811776697341</v>
      </c>
      <c r="C62" s="1">
        <f t="shared" si="10"/>
        <v>0.74802664283261544</v>
      </c>
      <c r="J62" s="1">
        <v>6.6000000000000003E-2</v>
      </c>
      <c r="K62" s="1">
        <f>1-EXP(-J62/Q$4)</f>
        <v>0.52966311589386161</v>
      </c>
      <c r="S62" s="1">
        <v>6.6000000000000003E-2</v>
      </c>
      <c r="T62" s="1">
        <f t="shared" si="12"/>
        <v>0.31532198388006971</v>
      </c>
    </row>
    <row r="63" spans="1:20">
      <c r="A63" s="1">
        <v>6.8000000000000005E-2</v>
      </c>
      <c r="B63" s="1">
        <f t="shared" si="11"/>
        <v>0.74724195378433456</v>
      </c>
      <c r="C63" s="1">
        <f t="shared" si="10"/>
        <v>0.75866338732079308</v>
      </c>
      <c r="J63" s="1">
        <v>6.8000000000000005E-2</v>
      </c>
      <c r="K63" s="1">
        <f>1-EXP(-J63/Q$4)</f>
        <v>0.54029202402578136</v>
      </c>
      <c r="S63" s="1">
        <v>6.8000000000000005E-2</v>
      </c>
      <c r="T63" s="1">
        <f t="shared" si="12"/>
        <v>0.32313645761015952</v>
      </c>
    </row>
    <row r="64" spans="1:20">
      <c r="A64" s="1">
        <v>7.0000000000000007E-2</v>
      </c>
      <c r="B64" s="1">
        <f t="shared" si="11"/>
        <v>0.75726215647412687</v>
      </c>
      <c r="C64" s="1">
        <f t="shared" si="10"/>
        <v>0.76886960593095521</v>
      </c>
      <c r="J64" s="1">
        <v>7.0000000000000007E-2</v>
      </c>
      <c r="K64" s="1">
        <f>1-EXP(-J64/Q$4)</f>
        <v>0.55068073477600643</v>
      </c>
      <c r="S64" s="1">
        <v>7.0000000000000007E-2</v>
      </c>
      <c r="T64" s="1">
        <f t="shared" si="12"/>
        <v>0.33086174197204909</v>
      </c>
    </row>
    <row r="65" spans="1:20">
      <c r="A65" s="1">
        <v>7.1999999999999995E-2</v>
      </c>
      <c r="B65" s="1">
        <f t="shared" si="11"/>
        <v>0.76688512369130879</v>
      </c>
      <c r="C65" s="1">
        <f t="shared" si="10"/>
        <v>0.77866190736780516</v>
      </c>
      <c r="J65" s="1">
        <v>7.1999999999999995E-2</v>
      </c>
      <c r="K65" s="1">
        <f>1-EXP(-J65/Q$4)</f>
        <v>0.56083467624509553</v>
      </c>
      <c r="S65" s="1">
        <v>7.1999999999999995E-2</v>
      </c>
      <c r="T65" s="1">
        <f t="shared" si="12"/>
        <v>0.33849885491572151</v>
      </c>
    </row>
    <row r="66" spans="1:20">
      <c r="A66" s="1">
        <v>7.3999999999999996E-2</v>
      </c>
      <c r="B66" s="1">
        <f t="shared" si="11"/>
        <v>0.77612660322318439</v>
      </c>
      <c r="C66" s="1">
        <f t="shared" si="10"/>
        <v>0.78805629454302739</v>
      </c>
      <c r="J66" s="1">
        <v>7.3999999999999996E-2</v>
      </c>
      <c r="K66" s="1">
        <f>1-EXP(-J66/Q$4)</f>
        <v>0.57075915386667697</v>
      </c>
      <c r="S66" s="1">
        <v>7.3999999999999996E-2</v>
      </c>
      <c r="T66" s="1">
        <f t="shared" si="12"/>
        <v>0.34604880277293437</v>
      </c>
    </row>
    <row r="67" spans="1:20">
      <c r="A67" s="1">
        <v>7.5999999999999998E-2</v>
      </c>
      <c r="B67" s="1">
        <f t="shared" si="11"/>
        <v>0.78500171856033141</v>
      </c>
      <c r="C67" s="1">
        <f t="shared" si="10"/>
        <v>0.79706818522887846</v>
      </c>
      <c r="J67" s="1">
        <v>7.5999999999999998E-2</v>
      </c>
      <c r="K67" s="1">
        <f>1-EXP(-J67/Q$4)</f>
        <v>0.58045935317953601</v>
      </c>
      <c r="S67" s="1">
        <v>7.5999999999999998E-2</v>
      </c>
      <c r="T67" s="1">
        <f t="shared" si="12"/>
        <v>0.35351258038982292</v>
      </c>
    </row>
    <row r="68" spans="1:20">
      <c r="A68" s="1">
        <v>7.8E-2</v>
      </c>
      <c r="B68" s="1">
        <f t="shared" si="11"/>
        <v>0.79352499364588225</v>
      </c>
      <c r="C68" s="1">
        <f t="shared" si="10"/>
        <v>0.80571243206502541</v>
      </c>
      <c r="J68" s="1">
        <v>7.8E-2</v>
      </c>
      <c r="K68" s="1">
        <f>1-EXP(-J68/Q$4)</f>
        <v>0.58994034253705929</v>
      </c>
      <c r="S68" s="1">
        <v>7.8E-2</v>
      </c>
      <c r="T68" s="1">
        <f t="shared" si="12"/>
        <v>0.36089117125799008</v>
      </c>
    </row>
    <row r="69" spans="1:20">
      <c r="A69" s="1">
        <v>0.08</v>
      </c>
      <c r="B69" s="1">
        <f t="shared" si="11"/>
        <v>0.80171037664365674</v>
      </c>
      <c r="C69" s="1">
        <f t="shared" si="10"/>
        <v>0.81400334193668478</v>
      </c>
      <c r="J69" s="1">
        <v>0.08</v>
      </c>
      <c r="K69" s="1">
        <f>1-EXP(-J69/Q$4)</f>
        <v>0.59920707575544863</v>
      </c>
      <c r="S69" s="1">
        <v>0.08</v>
      </c>
      <c r="T69" s="1">
        <f t="shared" si="12"/>
        <v>0.36818554764409861</v>
      </c>
    </row>
    <row r="70" spans="1:20">
      <c r="A70" s="1">
        <v>8.2000000000000003E-2</v>
      </c>
      <c r="B70" s="1">
        <f t="shared" si="11"/>
        <v>0.80957126276404479</v>
      </c>
      <c r="C70" s="1">
        <f t="shared" si="10"/>
        <v>0.82195469474168981</v>
      </c>
      <c r="J70" s="1">
        <v>8.2000000000000003E-2</v>
      </c>
      <c r="K70" s="1">
        <f>1-EXP(-J70/Q$4)</f>
        <v>0.60826439470209004</v>
      </c>
      <c r="S70" s="1">
        <v>8.2000000000000003E-2</v>
      </c>
      <c r="T70" s="1">
        <f t="shared" si="12"/>
        <v>0.37539667071798655</v>
      </c>
    </row>
    <row r="71" spans="1:20">
      <c r="A71" s="1">
        <v>8.4000000000000005E-2</v>
      </c>
      <c r="B71" s="1">
        <f t="shared" si="11"/>
        <v>0.81712051618499171</v>
      </c>
      <c r="C71" s="1">
        <f t="shared" si="10"/>
        <v>0.82957976156370283</v>
      </c>
      <c r="J71" s="1">
        <v>8.4000000000000005E-2</v>
      </c>
      <c r="K71" s="1">
        <f>1-EXP(-J71/Q$4)</f>
        <v>0.61711703182542887</v>
      </c>
      <c r="S71" s="1">
        <v>8.4000000000000005E-2</v>
      </c>
      <c r="T71" s="1">
        <f t="shared" si="12"/>
        <v>0.38252549067931851</v>
      </c>
    </row>
    <row r="72" spans="1:20">
      <c r="A72" s="1">
        <v>8.5999999999999993E-2</v>
      </c>
      <c r="B72" s="1">
        <f t="shared" si="11"/>
        <v>0.82437049110395977</v>
      </c>
      <c r="C72" s="1">
        <f t="shared" si="10"/>
        <v>0.83689132226837692</v>
      </c>
      <c r="J72" s="1">
        <v>8.5999999999999993E-2</v>
      </c>
      <c r="K72" s="1">
        <f>1-EXP(-J72/Q$4)</f>
        <v>0.62576961262767339</v>
      </c>
      <c r="S72" s="1">
        <v>8.5999999999999993E-2</v>
      </c>
      <c r="T72" s="1">
        <f t="shared" si="12"/>
        <v>0.3895729468827922</v>
      </c>
    </row>
    <row r="73" spans="1:20">
      <c r="A73" s="1">
        <v>8.7999999999999995E-2</v>
      </c>
      <c r="B73" s="1">
        <f t="shared" si="11"/>
        <v>0.83133305195531815</v>
      </c>
      <c r="C73" s="1">
        <f t="shared" si="10"/>
        <v>0.84390168253887154</v>
      </c>
      <c r="J73" s="1">
        <v>8.7999999999999995E-2</v>
      </c>
      <c r="K73" s="1">
        <f>1-EXP(-J73/Q$4)</f>
        <v>0.63422665808162004</v>
      </c>
      <c r="S73" s="1">
        <v>8.7999999999999995E-2</v>
      </c>
      <c r="T73" s="1">
        <f t="shared" si="12"/>
        <v>0.39653996796191648</v>
      </c>
    </row>
    <row r="74" spans="1:20">
      <c r="A74" s="1">
        <v>0.09</v>
      </c>
      <c r="B74" s="1">
        <f t="shared" si="11"/>
        <v>0.83801959282624383</v>
      </c>
      <c r="C74" s="1">
        <f t="shared" si="10"/>
        <v>0.8506226903667331</v>
      </c>
      <c r="J74" s="1">
        <v>0.09</v>
      </c>
      <c r="K74" s="1">
        <f>1-EXP(-J74/Q$4)</f>
        <v>0.6424925869928606</v>
      </c>
      <c r="S74" s="1">
        <v>0.09</v>
      </c>
      <c r="T74" s="1">
        <f t="shared" si="12"/>
        <v>0.40342747195137518</v>
      </c>
    </row>
    <row r="75" spans="1:20">
      <c r="A75" s="1">
        <v>9.1999999999999998E-2</v>
      </c>
      <c r="B75" s="1">
        <f t="shared" si="11"/>
        <v>0.84444105610291131</v>
      </c>
      <c r="C75" s="1">
        <f t="shared" si="10"/>
        <v>0.85706575201375979</v>
      </c>
      <c r="J75" s="1">
        <v>9.1999999999999998E-2</v>
      </c>
      <c r="K75" s="1">
        <f>1-EXP(-J75/Q$4)</f>
        <v>0.65057171830860849</v>
      </c>
      <c r="S75" s="1">
        <v>9.1999999999999998E-2</v>
      </c>
      <c r="T75" s="1">
        <f t="shared" si="12"/>
        <v>0.41023636640799621</v>
      </c>
    </row>
    <row r="76" spans="1:20">
      <c r="A76" s="1">
        <v>9.4E-2</v>
      </c>
      <c r="B76" s="1">
        <f t="shared" si="11"/>
        <v>0.85060795037748116</v>
      </c>
      <c r="C76" s="1">
        <f t="shared" si="10"/>
        <v>0.86324184746009369</v>
      </c>
      <c r="J76" s="1">
        <v>9.4E-2</v>
      </c>
      <c r="K76" s="1">
        <f>1-EXP(-J76/Q$4)</f>
        <v>0.65846827337434788</v>
      </c>
      <c r="S76" s="1">
        <v>9.4E-2</v>
      </c>
      <c r="T76" s="1">
        <f t="shared" si="12"/>
        <v>0.41696754853033813</v>
      </c>
    </row>
    <row r="77" spans="1:20">
      <c r="A77" s="1">
        <v>9.6000000000000002E-2</v>
      </c>
      <c r="B77" s="1">
        <f t="shared" si="11"/>
        <v>0.85653036764519452</v>
      </c>
      <c r="C77" s="1">
        <f t="shared" si="10"/>
        <v>0.86916154535340595</v>
      </c>
      <c r="J77" s="1">
        <v>9.6000000000000002E-2</v>
      </c>
      <c r="K77" s="1">
        <f>1-EXP(-J77/Q$4)</f>
        <v>0.66618637813948645</v>
      </c>
      <c r="S77" s="1">
        <v>9.6000000000000002E-2</v>
      </c>
      <c r="T77" s="1">
        <f t="shared" si="12"/>
        <v>0.42362190527691357</v>
      </c>
    </row>
    <row r="78" spans="1:20">
      <c r="A78" s="1">
        <v>9.8000000000000004E-2</v>
      </c>
      <c r="B78" s="1">
        <f t="shared" si="11"/>
        <v>0.86221799981971481</v>
      </c>
      <c r="C78" s="1">
        <f t="shared" si="10"/>
        <v>0.87483501747367332</v>
      </c>
      <c r="J78" s="1">
        <v>9.8000000000000004E-2</v>
      </c>
      <c r="K78" s="1">
        <f>1-EXP(-J78/Q$4)</f>
        <v>0.67373006531316371</v>
      </c>
      <c r="S78" s="1">
        <v>9.8000000000000004E-2</v>
      </c>
      <c r="T78" s="1">
        <f t="shared" si="12"/>
        <v>0.43020031348306187</v>
      </c>
    </row>
    <row r="79" spans="1:20">
      <c r="A79" s="1">
        <v>0.1</v>
      </c>
      <c r="B79" s="1">
        <f t="shared" si="11"/>
        <v>0.86768015459374515</v>
      </c>
      <c r="C79" s="1">
        <f t="shared" si="10"/>
        <v>0.88027205272768694</v>
      </c>
      <c r="J79" s="1">
        <v>0.1</v>
      </c>
      <c r="K79" s="1">
        <f>1-EXP(-J79/Q$4)</f>
        <v>0.68110327647134128</v>
      </c>
      <c r="S79" s="1">
        <v>0.1</v>
      </c>
      <c r="T79" s="1">
        <f t="shared" si="12"/>
        <v>0.4367036399764892</v>
      </c>
    </row>
    <row r="80" spans="1:20">
      <c r="A80" s="1">
        <v>0.10199999999999999</v>
      </c>
      <c r="B80" s="1">
        <f t="shared" si="11"/>
        <v>0.87292577067087418</v>
      </c>
      <c r="C80" s="1">
        <f t="shared" si="10"/>
        <v>0.88548207068707629</v>
      </c>
      <c r="J80" s="1">
        <v>0.10199999999999999</v>
      </c>
      <c r="K80" s="1">
        <f>1-EXP(-J80/Q$4)</f>
        <v>0.68830986411627593</v>
      </c>
      <c r="S80" s="1">
        <v>0.10199999999999999</v>
      </c>
      <c r="T80" s="1">
        <f t="shared" si="12"/>
        <v>0.44313274169148842</v>
      </c>
    </row>
    <row r="81" spans="1:20">
      <c r="A81" s="1">
        <v>0.104</v>
      </c>
      <c r="B81" s="1">
        <f t="shared" si="11"/>
        <v>0.87796343239358177</v>
      </c>
      <c r="C81" s="1">
        <f t="shared" si="10"/>
        <v>0.89047413468328696</v>
      </c>
      <c r="J81" s="1">
        <v>0.104</v>
      </c>
      <c r="K81" s="1">
        <f>1-EXP(-J81/Q$4)</f>
        <v>0.69535359368945149</v>
      </c>
      <c r="S81" s="1">
        <v>0.104</v>
      </c>
      <c r="T81" s="1">
        <f t="shared" si="12"/>
        <v>0.44948846578185664</v>
      </c>
    </row>
    <row r="82" spans="1:20">
      <c r="A82" s="1">
        <v>0.106</v>
      </c>
      <c r="B82" s="1">
        <f t="shared" si="11"/>
        <v>0.88280138379133655</v>
      </c>
      <c r="C82" s="1">
        <f t="shared" si="10"/>
        <v>0.89525696447260916</v>
      </c>
      <c r="J82" s="1">
        <v>0.106</v>
      </c>
      <c r="K82" s="1">
        <f>1-EXP(-J82/Q$4)</f>
        <v>0.70223814553902253</v>
      </c>
      <c r="S82" s="1">
        <v>0.106</v>
      </c>
      <c r="T82" s="1">
        <f t="shared" si="12"/>
        <v>0.45577164973252338</v>
      </c>
    </row>
    <row r="83" spans="1:20">
      <c r="A83" s="1">
        <v>0.108</v>
      </c>
      <c r="B83" s="1">
        <f t="shared" si="11"/>
        <v>0.88744754207178134</v>
      </c>
      <c r="C83" s="1">
        <f t="shared" si="10"/>
        <v>0.89983894848402046</v>
      </c>
      <c r="J83" s="1">
        <v>0.108</v>
      </c>
      <c r="K83" s="1">
        <f>1-EXP(-J83/Q$4)</f>
        <v>0.70896711684279468</v>
      </c>
      <c r="S83" s="1">
        <v>0.108</v>
      </c>
      <c r="T83" s="1">
        <f t="shared" si="12"/>
        <v>0.46198312146990483</v>
      </c>
    </row>
    <row r="84" spans="1:20">
      <c r="A84" s="1">
        <v>0.11</v>
      </c>
      <c r="B84" s="1">
        <f t="shared" si="11"/>
        <v>0.89190951057707979</v>
      </c>
      <c r="C84" s="1">
        <f t="shared" si="10"/>
        <v>0.90422815566227821</v>
      </c>
      <c r="J84" s="1">
        <v>0.11</v>
      </c>
      <c r="K84" s="1">
        <f>1-EXP(-J84/Q$4)</f>
        <v>0.71554402348775081</v>
      </c>
      <c r="S84" s="1">
        <v>0.11</v>
      </c>
      <c r="T84" s="1">
        <f t="shared" si="12"/>
        <v>0.4681236994709983</v>
      </c>
    </row>
    <row r="85" spans="1:20">
      <c r="A85" s="1">
        <v>0.112</v>
      </c>
      <c r="B85" s="1">
        <f t="shared" si="11"/>
        <v>0.89619459122662859</v>
      </c>
      <c r="C85" s="1">
        <f t="shared" si="10"/>
        <v>0.90843234691837682</v>
      </c>
      <c r="J85" s="1">
        <v>0.112</v>
      </c>
      <c r="K85" s="1">
        <f>1-EXP(-J85/Q$4)</f>
        <v>0.72197230190710182</v>
      </c>
      <c r="S85" s="1">
        <v>0.112</v>
      </c>
      <c r="T85" s="1">
        <f t="shared" si="12"/>
        <v>0.4741941928712321</v>
      </c>
    </row>
    <row r="86" spans="1:20">
      <c r="A86" s="1">
        <v>0.114</v>
      </c>
      <c r="B86" s="1">
        <f t="shared" si="11"/>
        <v>0.90030979646649834</v>
      </c>
      <c r="C86" s="1">
        <f t="shared" si="10"/>
        <v>0.91245898619917121</v>
      </c>
      <c r="J86" s="1">
        <v>0.114</v>
      </c>
      <c r="K86" s="1">
        <f>1-EXP(-J86/Q$4)</f>
        <v>0.72825531087582152</v>
      </c>
      <c r="S86" s="1">
        <v>0.114</v>
      </c>
      <c r="T86" s="1">
        <f t="shared" si="12"/>
        <v>0.4801954015710842</v>
      </c>
    </row>
    <row r="87" spans="1:20">
      <c r="A87" s="1">
        <v>0.11600000000000001</v>
      </c>
      <c r="B87" s="1">
        <f t="shared" si="11"/>
        <v>0.90426186074515635</v>
      </c>
      <c r="C87" s="1">
        <f t="shared" si="10"/>
        <v>0.91631525118765655</v>
      </c>
      <c r="J87" s="1">
        <v>0.11600000000000001</v>
      </c>
      <c r="K87" s="1">
        <f>1-EXP(-J87/Q$4)</f>
        <v>0.7343963332656076</v>
      </c>
      <c r="S87" s="1">
        <v>0.11600000000000001</v>
      </c>
      <c r="T87" s="1">
        <f t="shared" si="12"/>
        <v>0.48612811634148378</v>
      </c>
    </row>
    <row r="88" spans="1:20">
      <c r="A88" s="1">
        <v>0.11799999999999999</v>
      </c>
      <c r="B88" s="1">
        <f t="shared" si="11"/>
        <v>0.90805725153425332</v>
      </c>
      <c r="C88" s="1">
        <f t="shared" si="10"/>
        <v>0.92000804364509814</v>
      </c>
      <c r="J88" s="1">
        <v>0.11799999999999999</v>
      </c>
      <c r="K88" s="1">
        <f>1-EXP(-J88/Q$4)</f>
        <v>0.74039857776018092</v>
      </c>
      <c r="S88" s="1">
        <v>0.11799999999999999</v>
      </c>
      <c r="T88" s="1">
        <f t="shared" si="12"/>
        <v>0.49199311892801023</v>
      </c>
    </row>
    <row r="89" spans="1:20">
      <c r="A89" s="1">
        <v>0.12</v>
      </c>
      <c r="B89" s="1">
        <f t="shared" si="11"/>
        <v>0.91170217991250668</v>
      </c>
      <c r="C89" s="1">
        <f t="shared" si="10"/>
        <v>0.92354399940590359</v>
      </c>
      <c r="J89" s="1">
        <v>0.12</v>
      </c>
      <c r="K89" s="1">
        <f>1-EXP(-J89/Q$4)</f>
        <v>0.74626518053182345</v>
      </c>
      <c r="S89" s="1">
        <v>0.12</v>
      </c>
      <c r="T89" s="1">
        <f t="shared" si="12"/>
        <v>0.49779118215390261</v>
      </c>
    </row>
    <row r="90" spans="1:20">
      <c r="A90" s="1">
        <v>0.122</v>
      </c>
      <c r="B90" s="1">
        <f t="shared" si="11"/>
        <v>0.91520261073000309</v>
      </c>
      <c r="C90" s="1">
        <f t="shared" si="10"/>
        <v>0.92692949803584468</v>
      </c>
      <c r="J90" s="1">
        <v>0.122</v>
      </c>
      <c r="K90" s="1">
        <f>1-EXP(-J90/Q$4)</f>
        <v>0.75199920688002686</v>
      </c>
      <c r="S90" s="1">
        <v>0.122</v>
      </c>
      <c r="T90" s="1">
        <f t="shared" si="12"/>
        <v>0.50352307002189334</v>
      </c>
    </row>
    <row r="91" spans="1:20">
      <c r="A91" s="1">
        <v>0.124</v>
      </c>
      <c r="B91" s="1">
        <f t="shared" si="11"/>
        <v>0.91856427236955218</v>
      </c>
      <c r="C91" s="1">
        <f t="shared" si="10"/>
        <v>0.93017067216395055</v>
      </c>
      <c r="J91" s="1">
        <v>0.124</v>
      </c>
      <c r="K91" s="1">
        <f>1-EXP(-J91/Q$4)</f>
        <v>0.75760365283311226</v>
      </c>
      <c r="S91" s="1">
        <v>0.124</v>
      </c>
      <c r="T91" s="1">
        <f t="shared" si="12"/>
        <v>0.50918953781487986</v>
      </c>
    </row>
    <row r="92" spans="1:20">
      <c r="A92" s="1">
        <v>0.126</v>
      </c>
      <c r="B92" s="1">
        <f t="shared" si="11"/>
        <v>0.92179266612106725</v>
      </c>
      <c r="C92" s="1">
        <f t="shared" si="10"/>
        <v>0.93327341649811857</v>
      </c>
      <c r="J92" s="1">
        <v>0.126</v>
      </c>
      <c r="K92" s="1">
        <f>1-EXP(-J92/Q$4)</f>
        <v>0.7630814467136543</v>
      </c>
      <c r="S92" s="1">
        <v>0.126</v>
      </c>
      <c r="T92" s="1">
        <f t="shared" si="12"/>
        <v>0.51479133219544759</v>
      </c>
    </row>
    <row r="93" spans="1:20">
      <c r="A93" s="1">
        <v>0.128</v>
      </c>
      <c r="B93" s="1">
        <f t="shared" si="11"/>
        <v>0.9248930751843123</v>
      </c>
      <c r="C93" s="1">
        <f t="shared" si="10"/>
        <v>0.93624339653421507</v>
      </c>
      <c r="J93" s="1">
        <v>0.128</v>
      </c>
      <c r="K93" s="1">
        <f>1-EXP(-J93/Q$4)</f>
        <v>0.76843545066852947</v>
      </c>
      <c r="S93" s="1">
        <v>0.128</v>
      </c>
      <c r="T93" s="1">
        <f t="shared" si="12"/>
        <v>0.52032919130425581</v>
      </c>
    </row>
    <row r="94" spans="1:20">
      <c r="A94" s="1">
        <v>0.13</v>
      </c>
      <c r="B94" s="1">
        <f t="shared" ref="B94:B157" si="13">1-EXP(-A94/$H$4)</f>
        <v>0.92787057331474987</v>
      </c>
      <c r="C94" s="1">
        <f t="shared" ref="C94:C157" si="14">1-EXP(-A94/$H$4-$H$5*A94^2)</f>
        <v>0.93908605696817604</v>
      </c>
      <c r="J94" s="1">
        <v>0.13</v>
      </c>
      <c r="K94" s="1">
        <f>1-EXP(-J94/Q$4)</f>
        <v>0.77366846216438778</v>
      </c>
      <c r="S94" s="1">
        <v>0.13</v>
      </c>
      <c r="T94" s="1">
        <f t="shared" si="12"/>
        <v>0.52580384485730236</v>
      </c>
    </row>
    <row r="95" spans="1:20">
      <c r="A95" s="1">
        <v>0.13200000000000001</v>
      </c>
      <c r="B95" s="1">
        <f t="shared" si="13"/>
        <v>0.9307300331266366</v>
      </c>
      <c r="C95" s="1">
        <f t="shared" si="14"/>
        <v>0.94180662982035668</v>
      </c>
      <c r="J95" s="1">
        <v>0.13200000000000001</v>
      </c>
      <c r="K95" s="1">
        <f>1-EXP(-J95/Q$4)</f>
        <v>0.77878321544932894</v>
      </c>
      <c r="S95" s="1">
        <v>0.13200000000000001</v>
      </c>
      <c r="T95" s="1">
        <f t="shared" ref="T95:T158" si="15">1-EXP(-S95/Z$4)</f>
        <v>0.53121601424207654</v>
      </c>
    </row>
    <row r="96" spans="1:20">
      <c r="A96" s="1">
        <v>0.13400000000000001</v>
      </c>
      <c r="B96" s="1">
        <f t="shared" si="13"/>
        <v>0.93347613406695662</v>
      </c>
      <c r="C96" s="1">
        <f t="shared" si="14"/>
        <v>0.94441014228112452</v>
      </c>
      <c r="J96" s="1">
        <v>0.13400000000000001</v>
      </c>
      <c r="K96" s="1">
        <f>1-EXP(-J96/Q$4)</f>
        <v>0.78378238298154645</v>
      </c>
      <c r="S96" s="1">
        <v>0.13400000000000001</v>
      </c>
      <c r="T96" s="1">
        <f t="shared" si="15"/>
        <v>0.53656641261261573</v>
      </c>
    </row>
    <row r="97" spans="1:20">
      <c r="A97" s="1">
        <v>0.13600000000000001</v>
      </c>
      <c r="B97" s="1">
        <f t="shared" si="13"/>
        <v>0.93611337007323958</v>
      </c>
      <c r="C97" s="1">
        <f t="shared" si="14"/>
        <v>0.94690142428644375</v>
      </c>
      <c r="J97" s="1">
        <v>0.13600000000000001</v>
      </c>
      <c r="K97" s="1">
        <f>1-EXP(-J97/Q$4)</f>
        <v>0.78866857682568725</v>
      </c>
      <c r="S97" s="1">
        <v>0.13600000000000001</v>
      </c>
      <c r="T97" s="1">
        <f t="shared" si="15"/>
        <v>0.54185574498347666</v>
      </c>
    </row>
    <row r="98" spans="1:20">
      <c r="A98" s="1">
        <v>0.13800000000000001</v>
      </c>
      <c r="B98" s="1">
        <f t="shared" si="13"/>
        <v>0.93864605692779635</v>
      </c>
      <c r="C98" s="1">
        <f t="shared" si="14"/>
        <v>0.94928511583195496</v>
      </c>
      <c r="J98" s="1">
        <v>0.13800000000000001</v>
      </c>
      <c r="K98" s="1">
        <f>1-EXP(-J98/Q$4)</f>
        <v>0.7934443500176549</v>
      </c>
      <c r="S98" s="1">
        <v>0.13800000000000001</v>
      </c>
      <c r="T98" s="1">
        <f t="shared" si="15"/>
        <v>0.54708470832263401</v>
      </c>
    </row>
    <row r="99" spans="1:20">
      <c r="A99" s="1">
        <v>0.14000000000000001</v>
      </c>
      <c r="B99" s="1">
        <f t="shared" si="13"/>
        <v>0.94107833932040874</v>
      </c>
      <c r="C99" s="1">
        <f t="shared" si="14"/>
        <v>0.95156567403381931</v>
      </c>
      <c r="J99" s="1">
        <v>0.14000000000000001</v>
      </c>
      <c r="K99" s="1">
        <f>1-EXP(-J99/Q$4)</f>
        <v>0.79811219789857046</v>
      </c>
      <c r="S99" s="1">
        <v>0.14000000000000001</v>
      </c>
      <c r="T99" s="1">
        <f t="shared" si="15"/>
        <v>0.55225399164331945</v>
      </c>
    </row>
    <row r="100" spans="1:20">
      <c r="A100" s="1">
        <v>0.14199999999999999</v>
      </c>
      <c r="B100" s="1">
        <f t="shared" si="13"/>
        <v>0.94341419763102763</v>
      </c>
      <c r="C100" s="1">
        <f t="shared" si="14"/>
        <v>0.95374737994436098</v>
      </c>
      <c r="J100" s="1">
        <v>0.14199999999999999</v>
      </c>
      <c r="K100" s="1">
        <f>1-EXP(-J100/Q$4)</f>
        <v>0.80267455941858912</v>
      </c>
      <c r="S100" s="1">
        <v>0.14199999999999999</v>
      </c>
      <c r="T100" s="1">
        <f t="shared" si="15"/>
        <v>0.55736427609481098</v>
      </c>
    </row>
    <row r="101" spans="1:20">
      <c r="A101" s="1">
        <v>0.14399999999999999</v>
      </c>
      <c r="B101" s="1">
        <f t="shared" si="13"/>
        <v>0.94565745444358362</v>
      </c>
      <c r="C101" s="1">
        <f t="shared" si="14"/>
        <v>0.95583434513031973</v>
      </c>
      <c r="J101" s="1">
        <v>0.14399999999999999</v>
      </c>
      <c r="K101" s="1">
        <f>1-EXP(-J101/Q$4)</f>
        <v>0.80713381841124998</v>
      </c>
      <c r="S101" s="1">
        <v>0.14399999999999999</v>
      </c>
      <c r="T101" s="1">
        <f t="shared" si="15"/>
        <v>0.5624162350521883</v>
      </c>
    </row>
    <row r="102" spans="1:20">
      <c r="A102" s="1">
        <v>0.14599999999999999</v>
      </c>
      <c r="B102" s="1">
        <f t="shared" si="13"/>
        <v>0.94781178080156603</v>
      </c>
      <c r="C102" s="1">
        <f t="shared" si="14"/>
        <v>0.95783051802130104</v>
      </c>
      <c r="J102" s="1">
        <v>0.14599999999999999</v>
      </c>
      <c r="K102" s="1">
        <f>1-EXP(-J102/Q$4)</f>
        <v>0.81149230483903012</v>
      </c>
      <c r="S102" s="1">
        <v>0.14599999999999999</v>
      </c>
      <c r="T102" s="1">
        <f t="shared" si="15"/>
        <v>0.56741053420506116</v>
      </c>
    </row>
    <row r="103" spans="1:20">
      <c r="A103" s="1">
        <v>0.14799999999999999</v>
      </c>
      <c r="B103" s="1">
        <f t="shared" si="13"/>
        <v>0.9498807022156105</v>
      </c>
      <c r="C103" s="1">
        <f t="shared" si="14"/>
        <v>0.95973969003579818</v>
      </c>
      <c r="J103" s="1">
        <v>0.14799999999999999</v>
      </c>
      <c r="K103" s="1">
        <f>1-EXP(-J103/Q$4)</f>
        <v>0.81575229601074895</v>
      </c>
      <c r="S103" s="1">
        <v>0.14799999999999999</v>
      </c>
      <c r="T103" s="1">
        <f t="shared" si="15"/>
        <v>0.57234783164528746</v>
      </c>
    </row>
    <row r="104" spans="1:20">
      <c r="A104" s="1">
        <v>0.15</v>
      </c>
      <c r="B104" s="1">
        <f t="shared" si="13"/>
        <v>0.95186760443292362</v>
      </c>
      <c r="C104" s="1">
        <f t="shared" si="14"/>
        <v>0.96156550149194753</v>
      </c>
      <c r="J104" s="1">
        <v>0.15</v>
      </c>
      <c r="K104" s="1">
        <f>1-EXP(-J104/Q$4)</f>
        <v>0.81991601777146239</v>
      </c>
      <c r="S104" s="1">
        <v>0.15</v>
      </c>
      <c r="T104" s="1">
        <f t="shared" si="15"/>
        <v>0.57722877795368832</v>
      </c>
    </row>
    <row r="105" spans="1:20">
      <c r="A105" s="1">
        <v>0.152</v>
      </c>
      <c r="B105" s="1">
        <f t="shared" si="13"/>
        <v>0.95377573897798906</v>
      </c>
      <c r="C105" s="1">
        <f t="shared" si="14"/>
        <v>0.9633114473099742</v>
      </c>
      <c r="J105" s="1">
        <v>0.152</v>
      </c>
      <c r="K105" s="1">
        <f>1-EXP(-J105/Q$4)</f>
        <v>0.82398564566546673</v>
      </c>
      <c r="S105" s="1">
        <v>0.152</v>
      </c>
      <c r="T105" s="1">
        <f t="shared" si="15"/>
        <v>0.5820540162857748</v>
      </c>
    </row>
    <row r="106" spans="1:20">
      <c r="A106" s="1">
        <v>0.154</v>
      </c>
      <c r="B106" s="1">
        <f t="shared" si="13"/>
        <v>0.95560822847362004</v>
      </c>
      <c r="C106" s="1">
        <f t="shared" si="14"/>
        <v>0.96498088251308456</v>
      </c>
      <c r="J106" s="1">
        <v>0.154</v>
      </c>
      <c r="K106" s="1">
        <f>1-EXP(-J106/Q$4)</f>
        <v>0.82796330607301993</v>
      </c>
      <c r="S106" s="1">
        <v>0.154</v>
      </c>
      <c r="T106" s="1">
        <f t="shared" si="15"/>
        <v>0.58682418245649548</v>
      </c>
    </row>
    <row r="107" spans="1:20">
      <c r="A107" s="1">
        <v>0.156</v>
      </c>
      <c r="B107" s="1">
        <f t="shared" si="13"/>
        <v>0.95736807175106708</v>
      </c>
      <c r="C107" s="1">
        <f t="shared" si="14"/>
        <v>0.9665770275333655</v>
      </c>
      <c r="J107" s="1">
        <v>0.156</v>
      </c>
      <c r="K107" s="1">
        <f>1-EXP(-J107/Q$4)</f>
        <v>0.83185107732137564</v>
      </c>
      <c r="S107" s="1">
        <v>0.156</v>
      </c>
      <c r="T107" s="1">
        <f t="shared" si="15"/>
        <v>0.59153990502401621</v>
      </c>
    </row>
    <row r="108" spans="1:20">
      <c r="A108" s="1">
        <v>0.158</v>
      </c>
      <c r="B108" s="1">
        <f t="shared" si="13"/>
        <v>0.95905814875754347</v>
      </c>
      <c r="C108" s="1">
        <f t="shared" si="14"/>
        <v>0.96810297332905959</v>
      </c>
      <c r="J108" s="1">
        <v>0.158</v>
      </c>
      <c r="K108" s="1">
        <f>1-EXP(-J108/Q$4)</f>
        <v>0.83565099077070892</v>
      </c>
      <c r="S108" s="1">
        <v>0.158</v>
      </c>
      <c r="T108" s="1">
        <f t="shared" si="15"/>
        <v>0.59620180537254541</v>
      </c>
    </row>
    <row r="109" spans="1:20">
      <c r="A109" s="1">
        <v>0.16</v>
      </c>
      <c r="B109" s="1">
        <f t="shared" si="13"/>
        <v>0.96068122526919952</v>
      </c>
      <c r="C109" s="1">
        <f t="shared" si="14"/>
        <v>0.96956168631939921</v>
      </c>
      <c r="J109" s="1">
        <v>0.16</v>
      </c>
      <c r="K109" s="1">
        <f>1-EXP(-J109/Q$4)</f>
        <v>0.83936503187550127</v>
      </c>
      <c r="S109" s="1">
        <v>0.16</v>
      </c>
      <c r="T109" s="1">
        <f t="shared" si="15"/>
        <v>0.60081049779421236</v>
      </c>
    </row>
    <row r="110" spans="1:20">
      <c r="A110" s="1">
        <v>0.16200000000000001</v>
      </c>
      <c r="B110" s="1">
        <f t="shared" si="13"/>
        <v>0.96223995741725843</v>
      </c>
      <c r="C110" s="1">
        <f t="shared" si="14"/>
        <v>0.97095601314300028</v>
      </c>
      <c r="J110" s="1">
        <v>0.16200000000000001</v>
      </c>
      <c r="K110" s="1">
        <f>1-EXP(-J110/Q$4)</f>
        <v>0.8429951412219413</v>
      </c>
      <c r="S110" s="1">
        <v>0.16200000000000001</v>
      </c>
      <c r="T110" s="1">
        <f t="shared" si="15"/>
        <v>0.60536658957001188</v>
      </c>
    </row>
    <row r="111" spans="1:20">
      <c r="A111" s="1">
        <v>0.16400000000000001</v>
      </c>
      <c r="B111" s="1">
        <f t="shared" si="13"/>
        <v>0.96373689603471957</v>
      </c>
      <c r="C111" s="1">
        <f t="shared" si="14"/>
        <v>0.97228868524564005</v>
      </c>
      <c r="J111" s="1">
        <v>0.16400000000000001</v>
      </c>
      <c r="K111" s="1">
        <f>1-EXP(-J111/Q$4)</f>
        <v>0.84654321554188017</v>
      </c>
      <c r="S111" s="1">
        <v>0.16400000000000001</v>
      </c>
      <c r="T111" s="1">
        <f t="shared" si="15"/>
        <v>0.60987068104982467</v>
      </c>
    </row>
    <row r="112" spans="1:20">
      <c r="A112" s="1">
        <v>0.16600000000000001</v>
      </c>
      <c r="B112" s="1">
        <f t="shared" si="13"/>
        <v>0.96517449083074469</v>
      </c>
      <c r="C112" s="1">
        <f t="shared" si="14"/>
        <v>0.97356232330307002</v>
      </c>
      <c r="J112" s="1">
        <v>0.16600000000000001</v>
      </c>
      <c r="K112" s="1">
        <f>1-EXP(-J112/Q$4)</f>
        <v>0.85001110870387397</v>
      </c>
      <c r="S112" s="1">
        <v>0.16600000000000001</v>
      </c>
      <c r="T112" s="1">
        <f t="shared" si="15"/>
        <v>0.61432336573152468</v>
      </c>
    </row>
    <row r="113" spans="1:20">
      <c r="A113" s="1">
        <v>0.16800000000000001</v>
      </c>
      <c r="B113" s="1">
        <f t="shared" si="13"/>
        <v>0.96655509439955611</v>
      </c>
      <c r="C113" s="1">
        <f t="shared" si="14"/>
        <v>0.97477944148434581</v>
      </c>
      <c r="J113" s="1">
        <v>0.16800000000000001</v>
      </c>
      <c r="K113" s="1">
        <f>1-EXP(-J113/Q$4)</f>
        <v>0.85340063268183042</v>
      </c>
      <c r="S113" s="1">
        <v>0.16800000000000001</v>
      </c>
      <c r="T113" s="1">
        <f t="shared" si="15"/>
        <v>0.61872523033918359</v>
      </c>
    </row>
    <row r="114" spans="1:20">
      <c r="A114" s="1">
        <v>0.17</v>
      </c>
      <c r="B114" s="1">
        <f t="shared" si="13"/>
        <v>0.96788096607040874</v>
      </c>
      <c r="C114" s="1">
        <f t="shared" si="14"/>
        <v>0.97594245156099368</v>
      </c>
      <c r="J114" s="1">
        <v>0.17</v>
      </c>
      <c r="K114" s="1">
        <f>1-EXP(-J114/Q$4)</f>
        <v>0.85671355850176401</v>
      </c>
      <c r="S114" s="1">
        <v>0.17</v>
      </c>
      <c r="T114" s="1">
        <f t="shared" si="15"/>
        <v>0.62307685490038256</v>
      </c>
    </row>
    <row r="115" spans="1:20">
      <c r="A115" s="1">
        <v>0.17199999999999999</v>
      </c>
      <c r="B115" s="1">
        <f t="shared" si="13"/>
        <v>0.96915427560493572</v>
      </c>
      <c r="C115" s="1">
        <f t="shared" si="14"/>
        <v>0.97705366686717199</v>
      </c>
      <c r="J115" s="1">
        <v>0.17199999999999999</v>
      </c>
      <c r="K115" s="1">
        <f>1-EXP(-J115/Q$4)</f>
        <v>0.8599516171671584</v>
      </c>
      <c r="S115" s="1">
        <v>0.17199999999999999</v>
      </c>
      <c r="T115" s="1">
        <f t="shared" si="15"/>
        <v>0.62737881282264163</v>
      </c>
    </row>
    <row r="116" spans="1:20">
      <c r="A116" s="1">
        <v>0.17399999999999999</v>
      </c>
      <c r="B116" s="1">
        <f t="shared" si="13"/>
        <v>0.97037710674791855</v>
      </c>
      <c r="C116" s="1">
        <f t="shared" si="14"/>
        <v>0.97811530611582997</v>
      </c>
      <c r="J116" s="1">
        <v>0.17399999999999999</v>
      </c>
      <c r="K116" s="1">
        <f>1-EXP(-J116/Q$4)</f>
        <v>0.86311650056341416</v>
      </c>
      <c r="S116" s="1">
        <v>0.17399999999999999</v>
      </c>
      <c r="T116" s="1">
        <f t="shared" si="15"/>
        <v>0.63163167096897688</v>
      </c>
    </row>
    <row r="117" spans="1:20">
      <c r="A117" s="1">
        <v>0.17599999999999999</v>
      </c>
      <c r="B117" s="1">
        <f t="shared" si="13"/>
        <v>0.97155146063729259</v>
      </c>
      <c r="C117" s="1">
        <f t="shared" si="14"/>
        <v>0.97912949707571595</v>
      </c>
      <c r="J117" s="1">
        <v>0.17599999999999999</v>
      </c>
      <c r="K117" s="1">
        <f>1-EXP(-J117/Q$4)</f>
        <v>0.86620986234185993</v>
      </c>
      <c r="S117" s="1">
        <v>0.17599999999999999</v>
      </c>
      <c r="T117" s="1">
        <f t="shared" si="15"/>
        <v>0.63583598973259514</v>
      </c>
    </row>
    <row r="118" spans="1:20">
      <c r="A118" s="1">
        <v>0.17799999999999999</v>
      </c>
      <c r="B118" s="1">
        <f t="shared" si="13"/>
        <v>0.97267925907896768</v>
      </c>
      <c r="C118" s="1">
        <f t="shared" si="14"/>
        <v>0.98009828011393751</v>
      </c>
      <c r="J118" s="1">
        <v>0.17799999999999999</v>
      </c>
      <c r="K118" s="1">
        <f>1-EXP(-J118/Q$4)</f>
        <v>0.86923331878378407</v>
      </c>
      <c r="S118" s="1">
        <v>0.17799999999999999</v>
      </c>
      <c r="T118" s="1">
        <f t="shared" si="15"/>
        <v>0.63999232311073639</v>
      </c>
    </row>
    <row r="119" spans="1:20">
      <c r="A119" s="1">
        <v>0.18</v>
      </c>
      <c r="B119" s="1">
        <f t="shared" si="13"/>
        <v>0.97376234769182413</v>
      </c>
      <c r="C119" s="1">
        <f t="shared" si="14"/>
        <v>0.98102361160863383</v>
      </c>
      <c r="J119" s="1">
        <v>0.18</v>
      </c>
      <c r="K119" s="1">
        <f>1-EXP(-J119/Q$4)</f>
        <v>0.87218844964494258</v>
      </c>
      <c r="S119" s="1">
        <v>0.18</v>
      </c>
      <c r="T119" s="1">
        <f t="shared" si="15"/>
        <v>0.6441012187776729</v>
      </c>
    </row>
    <row r="120" spans="1:20">
      <c r="A120" s="1">
        <v>0.182</v>
      </c>
      <c r="B120" s="1">
        <f t="shared" si="13"/>
        <v>0.97480249892803006</v>
      </c>
      <c r="C120" s="1">
        <f t="shared" si="14"/>
        <v>0.98190736723617866</v>
      </c>
      <c r="J120" s="1">
        <v>0.182</v>
      </c>
      <c r="K120" s="1">
        <f>1-EXP(-J120/Q$4)</f>
        <v>0.87507679898098067</v>
      </c>
      <c r="S120" s="1">
        <v>0.182</v>
      </c>
      <c r="T120" s="1">
        <f t="shared" si="15"/>
        <v>0.6481632181568755</v>
      </c>
    </row>
    <row r="121" spans="1:20">
      <c r="A121" s="1">
        <v>0.184</v>
      </c>
      <c r="B121" s="1">
        <f t="shared" si="13"/>
        <v>0.97580141497362238</v>
      </c>
      <c r="C121" s="1">
        <f t="shared" si="14"/>
        <v>0.98275134513719875</v>
      </c>
      <c r="J121" s="1">
        <v>0.184</v>
      </c>
      <c r="K121" s="1">
        <f>1-EXP(-J121/Q$4)</f>
        <v>0.87789987595420149</v>
      </c>
      <c r="S121" s="1">
        <v>0.184</v>
      </c>
      <c r="T121" s="1">
        <f t="shared" si="15"/>
        <v>0.65217885649235674</v>
      </c>
    </row>
    <row r="122" spans="1:20">
      <c r="A122" s="1">
        <v>0.186</v>
      </c>
      <c r="B122" s="1">
        <f t="shared" si="13"/>
        <v>0.97676073053409951</v>
      </c>
      <c r="C122" s="1">
        <f t="shared" si="14"/>
        <v>0.98355726896555518</v>
      </c>
      <c r="J122" s="1">
        <v>0.186</v>
      </c>
      <c r="K122" s="1">
        <f>1-EXP(-J122/Q$4)</f>
        <v>0.88065915562210428</v>
      </c>
      <c r="S122" s="1">
        <v>0.186</v>
      </c>
      <c r="T122" s="1">
        <f t="shared" si="15"/>
        <v>0.6561486629191986</v>
      </c>
    </row>
    <row r="123" spans="1:20">
      <c r="A123" s="1">
        <v>0.188</v>
      </c>
      <c r="B123" s="1">
        <f t="shared" si="13"/>
        <v>0.97768201550958289</v>
      </c>
      <c r="C123" s="1">
        <f t="shared" si="14"/>
        <v>0.9843267908243124</v>
      </c>
      <c r="J123" s="1">
        <v>0.188</v>
      </c>
      <c r="K123" s="1">
        <f>1-EXP(-J123/Q$4)</f>
        <v>0.88335607970810082</v>
      </c>
      <c r="S123" s="1">
        <v>0.188</v>
      </c>
      <c r="T123" s="1">
        <f t="shared" si="15"/>
        <v>0.66007316053327636</v>
      </c>
    </row>
    <row r="124" spans="1:20">
      <c r="A124" s="1">
        <v>0.19</v>
      </c>
      <c r="B124" s="1">
        <f t="shared" si="13"/>
        <v>0.9785667775639264</v>
      </c>
      <c r="C124" s="1">
        <f t="shared" si="14"/>
        <v>0.9850614940925877</v>
      </c>
      <c r="J124" s="1">
        <v>0.19</v>
      </c>
      <c r="K124" s="1">
        <f>1-EXP(-J124/Q$4)</f>
        <v>0.88599205735481623</v>
      </c>
      <c r="S124" s="1">
        <v>0.19</v>
      </c>
      <c r="T124" s="1">
        <f t="shared" si="15"/>
        <v>0.66395286646018592</v>
      </c>
    </row>
    <row r="125" spans="1:20">
      <c r="A125" s="1">
        <v>0.192</v>
      </c>
      <c r="B125" s="1">
        <f t="shared" si="13"/>
        <v>0.97941646459197695</v>
      </c>
      <c r="C125" s="1">
        <f t="shared" si="14"/>
        <v>0.98576289614705581</v>
      </c>
      <c r="J125" s="1">
        <v>0.192</v>
      </c>
      <c r="K125" s="1">
        <f>1-EXP(-J125/Q$4)</f>
        <v>0.88856846586036609</v>
      </c>
      <c r="S125" s="1">
        <v>0.192</v>
      </c>
      <c r="T125" s="1">
        <f t="shared" si="15"/>
        <v>0.66778829192338474</v>
      </c>
    </row>
    <row r="126" spans="1:20">
      <c r="A126" s="1">
        <v>0.19400000000000001</v>
      </c>
      <c r="B126" s="1">
        <f t="shared" si="13"/>
        <v>0.98023246708902478</v>
      </c>
      <c r="C126" s="1">
        <f t="shared" si="14"/>
        <v>0.98643245098176313</v>
      </c>
      <c r="J126" s="1">
        <v>0.19400000000000001</v>
      </c>
      <c r="K126" s="1">
        <f>1-EXP(-J126/Q$4)</f>
        <v>0.89108665139799403</v>
      </c>
      <c r="S126" s="1">
        <v>0.19400000000000001</v>
      </c>
      <c r="T126" s="1">
        <f t="shared" si="15"/>
        <v>0.67157994231155527</v>
      </c>
    </row>
    <row r="127" spans="1:20">
      <c r="A127" s="1">
        <v>0.19600000000000001</v>
      </c>
      <c r="B127" s="1">
        <f t="shared" si="13"/>
        <v>0.98101612042631992</v>
      </c>
      <c r="C127" s="1">
        <f t="shared" si="14"/>
        <v>0.98707155172979077</v>
      </c>
      <c r="J127" s="1">
        <v>0.19600000000000001</v>
      </c>
      <c r="K127" s="1">
        <f>1-EXP(-J127/Q$4)</f>
        <v>0.89354792971944763</v>
      </c>
      <c r="S127" s="1">
        <v>0.19600000000000001</v>
      </c>
      <c r="T127" s="1">
        <f t="shared" si="15"/>
        <v>0.67532831724519915</v>
      </c>
    </row>
    <row r="128" spans="1:20">
      <c r="A128" s="1">
        <v>0.19800000000000001</v>
      </c>
      <c r="B128" s="1">
        <f t="shared" si="13"/>
        <v>0.98176870703638008</v>
      </c>
      <c r="C128" s="1">
        <f t="shared" si="14"/>
        <v>0.98768153309019191</v>
      </c>
      <c r="J128" s="1">
        <v>0.19800000000000001</v>
      </c>
      <c r="K128" s="1">
        <f>1-EXP(-J128/Q$4)</f>
        <v>0.8959535868424584</v>
      </c>
      <c r="S128" s="1">
        <v>0.19800000000000001</v>
      </c>
      <c r="T128" s="1">
        <f t="shared" si="15"/>
        <v>0.67903391064247121</v>
      </c>
    </row>
    <row r="129" spans="1:20">
      <c r="A129" s="1">
        <v>0.2</v>
      </c>
      <c r="B129" s="1">
        <f t="shared" si="13"/>
        <v>0.98249145851166475</v>
      </c>
      <c r="C129" s="1">
        <f t="shared" si="14"/>
        <v>0.9882636736635223</v>
      </c>
      <c r="J129" s="1">
        <v>0.2</v>
      </c>
      <c r="K129" s="1">
        <f>1-EXP(-J129/Q$4)</f>
        <v>0.89830487972268624</v>
      </c>
      <c r="S129" s="1">
        <v>0.2</v>
      </c>
      <c r="T129" s="1">
        <f t="shared" si="15"/>
        <v>0.68269721078426326</v>
      </c>
    </row>
    <row r="130" spans="1:20">
      <c r="A130" s="1">
        <v>0.20200000000000001</v>
      </c>
      <c r="B130" s="1">
        <f t="shared" si="13"/>
        <v>0.98318555762005111</v>
      </c>
      <c r="C130" s="1">
        <f t="shared" si="14"/>
        <v>0.98881919819917452</v>
      </c>
      <c r="J130" s="1">
        <v>0.20200000000000001</v>
      </c>
      <c r="K130" s="1">
        <f>1-EXP(-J130/Q$4)</f>
        <v>0.90060303691047794</v>
      </c>
      <c r="S130" s="1">
        <v>0.20200000000000001</v>
      </c>
      <c r="T130" s="1">
        <f t="shared" si="15"/>
        <v>0.68631870037854337</v>
      </c>
    </row>
    <row r="131" spans="1:20">
      <c r="A131" s="1">
        <v>0.20399999999999999</v>
      </c>
      <c r="B131" s="1">
        <f t="shared" si="13"/>
        <v>0.98385214024040879</v>
      </c>
      <c r="C131" s="1">
        <f t="shared" si="14"/>
        <v>0.9893492797576241</v>
      </c>
      <c r="J131" s="1">
        <v>0.20399999999999999</v>
      </c>
      <c r="K131" s="1">
        <f>1-EXP(-J131/Q$4)</f>
        <v>0.90284925919278558</v>
      </c>
      <c r="S131" s="1">
        <v>0.20399999999999999</v>
      </c>
      <c r="T131" s="1">
        <f t="shared" si="15"/>
        <v>0.68989885662396144</v>
      </c>
    </row>
    <row r="132" spans="1:20">
      <c r="A132" s="1">
        <v>0.20599999999999999</v>
      </c>
      <c r="B132" s="1">
        <f t="shared" si="13"/>
        <v>0.9844922972214426</v>
      </c>
      <c r="C132" s="1">
        <f t="shared" si="14"/>
        <v>0.98985504179059525</v>
      </c>
      <c r="J132" s="1">
        <v>0.20599999999999999</v>
      </c>
      <c r="K132" s="1">
        <f>1-EXP(-J132/Q$4)</f>
        <v>0.90504472022057691</v>
      </c>
      <c r="S132" s="1">
        <v>0.20599999999999999</v>
      </c>
      <c r="T132" s="1">
        <f t="shared" si="15"/>
        <v>0.69343815127273012</v>
      </c>
    </row>
    <row r="133" spans="1:20">
      <c r="A133" s="1">
        <v>0.20799999999999999</v>
      </c>
      <c r="B133" s="1">
        <f t="shared" si="13"/>
        <v>0.98510707616684412</v>
      </c>
      <c r="C133" s="1">
        <f t="shared" si="14"/>
        <v>0.99033756014205643</v>
      </c>
      <c r="J133" s="1">
        <v>0.20799999999999999</v>
      </c>
      <c r="K133" s="1">
        <f>1-EXP(-J133/Q$4)</f>
        <v>0.90719056712206825</v>
      </c>
      <c r="S133" s="1">
        <v>0.20799999999999999</v>
      </c>
      <c r="T133" s="1">
        <f t="shared" si="15"/>
        <v>0.696937050692786</v>
      </c>
    </row>
    <row r="134" spans="1:20">
      <c r="A134" s="1">
        <v>0.21</v>
      </c>
      <c r="B134" s="1">
        <f t="shared" si="13"/>
        <v>0.98569748314967276</v>
      </c>
      <c r="C134" s="1">
        <f t="shared" si="14"/>
        <v>0.9907978649728626</v>
      </c>
      <c r="J134" s="1">
        <v>0.21</v>
      </c>
      <c r="K134" s="1">
        <f>1-EXP(-J134/Q$4)</f>
        <v>0.90928792110209866</v>
      </c>
      <c r="S134" s="1">
        <v>0.21</v>
      </c>
      <c r="T134" s="1">
        <f t="shared" si="15"/>
        <v>0.70039601592924239</v>
      </c>
    </row>
    <row r="135" spans="1:20">
      <c r="A135" s="1">
        <v>0.21199999999999999</v>
      </c>
      <c r="B135" s="1">
        <f t="shared" si="13"/>
        <v>0.98626448435877445</v>
      </c>
      <c r="C135" s="1">
        <f t="shared" si="14"/>
        <v>0.99123694261176687</v>
      </c>
      <c r="J135" s="1">
        <v>0.21199999999999999</v>
      </c>
      <c r="K135" s="1">
        <f>1-EXP(-J135/Q$4)</f>
        <v>0.91133787802795962</v>
      </c>
      <c r="S135" s="1">
        <v>0.21199999999999999</v>
      </c>
      <c r="T135" s="1">
        <f t="shared" si="15"/>
        <v>0.70381550276514082</v>
      </c>
    </row>
    <row r="136" spans="1:20">
      <c r="A136" s="1">
        <v>0.214</v>
      </c>
      <c r="B136" s="1">
        <f t="shared" si="13"/>
        <v>0.98680900767992896</v>
      </c>
      <c r="C136" s="1">
        <f t="shared" si="14"/>
        <v>0.9916557373354371</v>
      </c>
      <c r="J136" s="1">
        <v>0.214</v>
      </c>
      <c r="K136" s="1">
        <f>1-EXP(-J136/Q$4)</f>
        <v>0.91334150900198552</v>
      </c>
      <c r="S136" s="1">
        <v>0.214</v>
      </c>
      <c r="T136" s="1">
        <f t="shared" si="15"/>
        <v>0.7071959617815089</v>
      </c>
    </row>
    <row r="137" spans="1:20">
      <c r="A137" s="1">
        <v>0.216</v>
      </c>
      <c r="B137" s="1">
        <f t="shared" si="13"/>
        <v>0.98733194421431658</v>
      </c>
      <c r="C137" s="1">
        <f t="shared" si="14"/>
        <v>0.99205515308002534</v>
      </c>
      <c r="J137" s="1">
        <v>0.216</v>
      </c>
      <c r="K137" s="1">
        <f>1-EXP(-J137/Q$4)</f>
        <v>0.91529986092120441</v>
      </c>
      <c r="S137" s="1">
        <v>0.216</v>
      </c>
      <c r="T137" s="1">
        <f t="shared" si="15"/>
        <v>0.7105378384167329</v>
      </c>
    </row>
    <row r="138" spans="1:20">
      <c r="A138" s="1">
        <v>0.218</v>
      </c>
      <c r="B138" s="1">
        <f t="shared" si="13"/>
        <v>0.98783414973678618</v>
      </c>
      <c r="C138" s="1">
        <f t="shared" si="14"/>
        <v>0.99243605508675459</v>
      </c>
      <c r="J138" s="1">
        <v>0.218</v>
      </c>
      <c r="K138" s="1">
        <f>1-EXP(-J138/Q$4)</f>
        <v>0.91721395702434183</v>
      </c>
      <c r="S138" s="1">
        <v>0.218</v>
      </c>
      <c r="T138" s="1">
        <f t="shared" si="15"/>
        <v>0.71384157302525164</v>
      </c>
    </row>
    <row r="139" spans="1:20">
      <c r="A139" s="1">
        <v>0.22</v>
      </c>
      <c r="B139" s="1">
        <f t="shared" si="13"/>
        <v>0.98831644609631364</v>
      </c>
      <c r="C139" s="1">
        <f t="shared" si="14"/>
        <v>0.99279927148390423</v>
      </c>
      <c r="J139" s="1">
        <v>0.22</v>
      </c>
      <c r="K139" s="1">
        <f>1-EXP(-J139/Q$4)</f>
        <v>0.91908479742646276</v>
      </c>
      <c r="S139" s="1">
        <v>0.22</v>
      </c>
      <c r="T139" s="1">
        <f t="shared" si="15"/>
        <v>0.71710760093558301</v>
      </c>
    </row>
    <row r="140" spans="1:20">
      <c r="A140" s="1">
        <v>0.222</v>
      </c>
      <c r="B140" s="1">
        <f t="shared" si="13"/>
        <v>0.98877962256093999</v>
      </c>
      <c r="C140" s="1">
        <f t="shared" si="14"/>
        <v>0.9931455948074992</v>
      </c>
      <c r="J140" s="1">
        <v>0.222</v>
      </c>
      <c r="K140" s="1">
        <f>1-EXP(-J140/Q$4)</f>
        <v>0.92091335964153187</v>
      </c>
      <c r="S140" s="1">
        <v>0.222</v>
      </c>
      <c r="T140" s="1">
        <f t="shared" si="15"/>
        <v>0.72033635250768513</v>
      </c>
    </row>
    <row r="141" spans="1:20">
      <c r="A141" s="1">
        <v>0.224</v>
      </c>
      <c r="B141" s="1">
        <f t="shared" si="13"/>
        <v>0.98922443710939323</v>
      </c>
      <c r="C141" s="1">
        <f t="shared" si="14"/>
        <v>0.99347578346292786</v>
      </c>
      <c r="J141" s="1">
        <v>0.224</v>
      </c>
      <c r="K141" s="1">
        <f>1-EXP(-J141/Q$4)</f>
        <v>0.92270059909316426</v>
      </c>
      <c r="S141" s="1">
        <v>0.224</v>
      </c>
      <c r="T141" s="1">
        <f t="shared" si="15"/>
        <v>0.72352825318966496</v>
      </c>
    </row>
    <row r="142" spans="1:20">
      <c r="A142" s="1">
        <v>0.22600000000000001</v>
      </c>
      <c r="B142" s="1">
        <f t="shared" si="13"/>
        <v>0.98965161767150422</v>
      </c>
      <c r="C142" s="1">
        <f t="shared" si="14"/>
        <v>0.99379056312964054</v>
      </c>
      <c r="J142" s="1">
        <v>0.22600000000000001</v>
      </c>
      <c r="K142" s="1">
        <f>1-EXP(-J142/Q$4)</f>
        <v>0.9244474496138344</v>
      </c>
      <c r="S142" s="1">
        <v>0.22600000000000001</v>
      </c>
      <c r="T142" s="1">
        <f t="shared" si="15"/>
        <v>0.72668372357383881</v>
      </c>
    </row>
    <row r="143" spans="1:20">
      <c r="A143" s="1">
        <v>0.22800000000000001</v>
      </c>
      <c r="B143" s="1">
        <f t="shared" si="13"/>
        <v>0.99006186331944901</v>
      </c>
      <c r="C143" s="1">
        <f t="shared" si="14"/>
        <v>0.99409062811100979</v>
      </c>
      <c r="J143" s="1">
        <v>0.22800000000000001</v>
      </c>
      <c r="K143" s="1">
        <f>1-EXP(-J143/Q$4)</f>
        <v>0.92615482393280357</v>
      </c>
      <c r="S143" s="1">
        <v>0.22800000000000001</v>
      </c>
      <c r="T143" s="1">
        <f t="shared" si="15"/>
        <v>0.72980317945215356</v>
      </c>
    </row>
    <row r="144" spans="1:20">
      <c r="A144" s="1">
        <v>0.23</v>
      </c>
      <c r="B144" s="1">
        <f t="shared" si="13"/>
        <v>0.9904558454117659</v>
      </c>
      <c r="C144" s="1">
        <f t="shared" si="14"/>
        <v>0.99437664263135994</v>
      </c>
      <c r="J144" s="1">
        <v>0.23</v>
      </c>
      <c r="K144" s="1">
        <f>1-EXP(-J144/Q$4)</f>
        <v>0.92782361415302061</v>
      </c>
      <c r="S144" s="1">
        <v>0.23</v>
      </c>
      <c r="T144" s="1">
        <f t="shared" si="15"/>
        <v>0.73288703187097437</v>
      </c>
    </row>
    <row r="145" spans="1:20">
      <c r="A145" s="1">
        <v>0.23200000000000001</v>
      </c>
      <c r="B145" s="1">
        <f t="shared" si="13"/>
        <v>0.99083420869202021</v>
      </c>
      <c r="C145" s="1">
        <f t="shared" si="14"/>
        <v>0.9946492420821087</v>
      </c>
      <c r="J145" s="1">
        <v>0.23200000000000001</v>
      </c>
      <c r="K145" s="1">
        <f>1-EXP(-J145/Q$4)</f>
        <v>0.92945469221724575</v>
      </c>
      <c r="S145" s="1">
        <v>0.23200000000000001</v>
      </c>
      <c r="T145" s="1">
        <f t="shared" si="15"/>
        <v>0.73593568718524838</v>
      </c>
    </row>
    <row r="146" spans="1:20">
      <c r="A146" s="1">
        <v>0.23400000000000001</v>
      </c>
      <c r="B146" s="1">
        <f t="shared" si="13"/>
        <v>0.99119757234391326</v>
      </c>
      <c r="C146" s="1">
        <f t="shared" si="14"/>
        <v>0.99490903421889543</v>
      </c>
      <c r="J146" s="1">
        <v>0.23400000000000001</v>
      </c>
      <c r="K146" s="1">
        <f>1-EXP(-J146/Q$4)</f>
        <v>0.93104891036364079</v>
      </c>
      <c r="S146" s="1">
        <v>0.23400000000000001</v>
      </c>
      <c r="T146" s="1">
        <f t="shared" si="15"/>
        <v>0.73894954711204885</v>
      </c>
    </row>
    <row r="147" spans="1:20">
      <c r="A147" s="1">
        <v>0.23599999999999999</v>
      </c>
      <c r="B147" s="1">
        <f t="shared" si="13"/>
        <v>0.99154653100456447</v>
      </c>
      <c r="C147" s="1">
        <f t="shared" si="14"/>
        <v>0.99515660031150899</v>
      </c>
      <c r="J147" s="1">
        <v>0.23599999999999999</v>
      </c>
      <c r="K147" s="1">
        <f>1-EXP(-J147/Q$4)</f>
        <v>0.93260710157106319</v>
      </c>
      <c r="S147" s="1">
        <v>0.23599999999999999</v>
      </c>
      <c r="T147" s="1">
        <f t="shared" si="15"/>
        <v>0.74192900878350931</v>
      </c>
    </row>
    <row r="148" spans="1:20">
      <c r="A148" s="1">
        <v>0.23799999999999999</v>
      </c>
      <c r="B148" s="1">
        <f t="shared" si="13"/>
        <v>0.99188165573762188</v>
      </c>
      <c r="C148" s="1">
        <f t="shared" si="14"/>
        <v>0.99539249624836257</v>
      </c>
      <c r="J148" s="1">
        <v>0.23799999999999999</v>
      </c>
      <c r="K148" s="1">
        <f>1-EXP(-J148/Q$4)</f>
        <v>0.93413007999429765</v>
      </c>
      <c r="S148" s="1">
        <v>0.23799999999999999</v>
      </c>
      <c r="T148" s="1">
        <f t="shared" si="15"/>
        <v>0.74487446479915298</v>
      </c>
    </row>
    <row r="149" spans="1:20">
      <c r="A149" s="1">
        <v>0.24</v>
      </c>
      <c r="B149" s="1">
        <f t="shared" si="13"/>
        <v>0.9922034949677967</v>
      </c>
      <c r="C149" s="1">
        <f t="shared" si="14"/>
        <v>0.99561725359720787</v>
      </c>
      <c r="J149" s="1">
        <v>0.24</v>
      </c>
      <c r="K149" s="1">
        <f>1-EXP(-J149/Q$4)</f>
        <v>0.93561864138945183</v>
      </c>
      <c r="S149" s="1">
        <v>0.24</v>
      </c>
      <c r="T149" s="1">
        <f t="shared" si="15"/>
        <v>0.7477863032776253</v>
      </c>
    </row>
    <row r="150" spans="1:20">
      <c r="A150" s="1">
        <v>0.24199999999999999</v>
      </c>
      <c r="B150" s="1">
        <f t="shared" si="13"/>
        <v>0.99251257537834869</v>
      </c>
      <c r="C150" s="1">
        <f t="shared" si="14"/>
        <v>0.99583138062371745</v>
      </c>
      <c r="J150" s="1">
        <v>0.24199999999999999</v>
      </c>
      <c r="K150" s="1">
        <f>1-EXP(-J150/Q$4)</f>
        <v>0.93707356352973903</v>
      </c>
      <c r="S150" s="1">
        <v>0.24199999999999999</v>
      </c>
      <c r="T150" s="1">
        <f t="shared" si="15"/>
        <v>0.75066490790783535</v>
      </c>
    </row>
    <row r="151" spans="1:20">
      <c r="A151" s="1">
        <v>0.24399999999999999</v>
      </c>
      <c r="B151" s="1">
        <f t="shared" si="13"/>
        <v>0.99280940277299257</v>
      </c>
      <c r="C151" s="1">
        <f t="shared" si="14"/>
        <v>0.99603536326951203</v>
      </c>
      <c r="J151" s="1">
        <v>0.24399999999999999</v>
      </c>
      <c r="K151" s="1">
        <f>1-EXP(-J151/Q$4)</f>
        <v>0.93849560661186426</v>
      </c>
      <c r="S151" s="1">
        <v>0.24399999999999999</v>
      </c>
      <c r="T151" s="1">
        <f t="shared" si="15"/>
        <v>0.75351065799951411</v>
      </c>
    </row>
    <row r="152" spans="1:20">
      <c r="A152" s="1">
        <v>0.246</v>
      </c>
      <c r="B152" s="1">
        <f t="shared" si="13"/>
        <v>0.99309446290363546</v>
      </c>
      <c r="C152" s="1">
        <f t="shared" si="14"/>
        <v>0.99622966609115171</v>
      </c>
      <c r="J152" s="1">
        <v>0.246</v>
      </c>
      <c r="K152" s="1">
        <f>1-EXP(-J152/Q$4)</f>
        <v>0.93988551365322748</v>
      </c>
      <c r="S152" s="1">
        <v>0.246</v>
      </c>
      <c r="T152" s="1">
        <f t="shared" si="15"/>
        <v>0.75632392853319597</v>
      </c>
    </row>
    <row r="153" spans="1:20">
      <c r="A153" s="1">
        <v>0.248</v>
      </c>
      <c r="B153" s="1">
        <f t="shared" si="13"/>
        <v>0.99336822226529953</v>
      </c>
      <c r="C153" s="1">
        <f t="shared" si="14"/>
        <v>0.99641473316156093</v>
      </c>
      <c r="J153" s="1">
        <v>0.248</v>
      </c>
      <c r="K153" s="1">
        <f>1-EXP(-J153/Q$4)</f>
        <v>0.94124401088014964</v>
      </c>
      <c r="S153" s="1">
        <v>0.248</v>
      </c>
      <c r="T153" s="1">
        <f t="shared" si="15"/>
        <v>0.7591050902096288</v>
      </c>
    </row>
    <row r="154" spans="1:20">
      <c r="A154" s="1">
        <v>0.25</v>
      </c>
      <c r="B154" s="1">
        <f t="shared" si="13"/>
        <v>0.99363112885953175</v>
      </c>
      <c r="C154" s="1">
        <f t="shared" si="14"/>
        <v>0.99659098893529963</v>
      </c>
      <c r="J154" s="1">
        <v>0.25</v>
      </c>
      <c r="K154" s="1">
        <f>1-EXP(-J154/Q$4)</f>
        <v>0.94257180810732621</v>
      </c>
      <c r="S154" s="1">
        <v>0.25</v>
      </c>
      <c r="T154" s="1">
        <f t="shared" si="15"/>
        <v>0.76185450949862121</v>
      </c>
    </row>
    <row r="155" spans="1:20">
      <c r="A155" s="1">
        <v>0.252</v>
      </c>
      <c r="B155" s="1">
        <f t="shared" si="13"/>
        <v>0.99388361292754912</v>
      </c>
      <c r="C155" s="1">
        <f t="shared" si="14"/>
        <v>0.99675883907905127</v>
      </c>
      <c r="J155" s="1">
        <v>0.252</v>
      </c>
      <c r="K155" s="1">
        <f>1-EXP(-J155/Q$4)</f>
        <v>0.94386959910870494</v>
      </c>
      <c r="S155" s="1">
        <v>0.252</v>
      </c>
      <c r="T155" s="1">
        <f t="shared" si="15"/>
        <v>0.76457254868733149</v>
      </c>
    </row>
    <row r="156" spans="1:20">
      <c r="A156" s="1">
        <v>0.254</v>
      </c>
      <c r="B156" s="1">
        <f t="shared" si="13"/>
        <v>0.99412608765431965</v>
      </c>
      <c r="C156" s="1">
        <f t="shared" si="14"/>
        <v>0.9969186712686442</v>
      </c>
      <c r="J156" s="1">
        <v>0.254</v>
      </c>
      <c r="K156" s="1">
        <f>1-EXP(-J156/Q$4)</f>
        <v>0.9451380619799834</v>
      </c>
      <c r="S156" s="1">
        <v>0.254</v>
      </c>
      <c r="T156" s="1">
        <f t="shared" si="15"/>
        <v>0.7672595659280057</v>
      </c>
    </row>
    <row r="157" spans="1:20">
      <c r="A157" s="1">
        <v>0.25600000000000001</v>
      </c>
      <c r="B157" s="1">
        <f t="shared" si="13"/>
        <v>0.99435894984473061</v>
      </c>
      <c r="C157" s="1">
        <f t="shared" si="14"/>
        <v>0.99707085595387779</v>
      </c>
      <c r="J157" s="1">
        <v>0.25600000000000001</v>
      </c>
      <c r="K157" s="1">
        <f>1-EXP(-J157/Q$4)</f>
        <v>0.94637785949291298</v>
      </c>
      <c r="S157" s="1">
        <v>0.25600000000000001</v>
      </c>
      <c r="T157" s="1">
        <f t="shared" si="15"/>
        <v>0.76991591528517078</v>
      </c>
    </row>
    <row r="158" spans="1:20">
      <c r="A158" s="1">
        <v>0.25800000000000001</v>
      </c>
      <c r="B158" s="1">
        <f t="shared" ref="B158:B179" si="16">1-EXP(-A158/$H$4)</f>
        <v>0.99458258057295224</v>
      </c>
      <c r="C158" s="1">
        <f t="shared" ref="C158:C179" si="17">1-EXP(-A158/$H$4-$H$5*A158^2)</f>
        <v>0.99721574709238325</v>
      </c>
      <c r="J158" s="1">
        <v>0.25800000000000001</v>
      </c>
      <c r="K158" s="1">
        <f>1-EXP(-J158/Q$4)</f>
        <v>0.9475896394415978</v>
      </c>
      <c r="S158" s="1">
        <v>0.25800000000000001</v>
      </c>
      <c r="T158" s="1">
        <f t="shared" si="15"/>
        <v>0.7725419467822896</v>
      </c>
    </row>
    <row r="159" spans="1:20">
      <c r="A159" s="1">
        <v>0.26</v>
      </c>
      <c r="B159" s="1">
        <f t="shared" si="16"/>
        <v>0.99479734580605716</v>
      </c>
      <c r="C159" s="1">
        <f t="shared" si="17"/>
        <v>0.99735368285369919</v>
      </c>
      <c r="J159" s="1">
        <v>0.26</v>
      </c>
      <c r="K159" s="1">
        <f>1-EXP(-J159/Q$4)</f>
        <v>0.9487740349809668</v>
      </c>
      <c r="S159" s="1">
        <v>0.26</v>
      </c>
      <c r="T159" s="1">
        <f t="shared" ref="T159:T174" si="18">1-EXP(-S159/Z$4)</f>
        <v>0.77513800644788255</v>
      </c>
    </row>
    <row r="160" spans="1:20">
      <c r="A160" s="1">
        <v>0.26200000000000001</v>
      </c>
      <c r="B160" s="1">
        <f t="shared" si="16"/>
        <v>0.99500359700291807</v>
      </c>
      <c r="C160" s="1">
        <f t="shared" si="17"/>
        <v>0.9974849862947065</v>
      </c>
      <c r="J160" s="1">
        <v>0.26200000000000001</v>
      </c>
      <c r="K160" s="1">
        <f>1-EXP(-J160/Q$4)</f>
        <v>0.94993166495759729</v>
      </c>
      <c r="S160" s="1">
        <v>0.26200000000000001</v>
      </c>
      <c r="T160" s="1">
        <f t="shared" si="18"/>
        <v>0.77770443636112352</v>
      </c>
    </row>
    <row r="161" spans="1:20">
      <c r="A161" s="1">
        <v>0.26400000000000001</v>
      </c>
      <c r="B161" s="1">
        <f t="shared" si="16"/>
        <v>0.99520167168936313</v>
      </c>
      <c r="C161" s="1">
        <f t="shared" si="17"/>
        <v>0.99760996600752083</v>
      </c>
      <c r="J161" s="1">
        <v>0.26400000000000001</v>
      </c>
      <c r="K161" s="1">
        <f>1-EXP(-J161/Q$4)</f>
        <v>0.95106313423306199</v>
      </c>
      <c r="S161" s="1">
        <v>0.26400000000000001</v>
      </c>
      <c r="T161" s="1">
        <f t="shared" si="18"/>
        <v>0.78024157469691491</v>
      </c>
    </row>
    <row r="162" spans="1:20">
      <c r="A162" s="1">
        <v>0.26600000000000001</v>
      </c>
      <c r="B162" s="1">
        <f t="shared" si="16"/>
        <v>0.99539189401052997</v>
      </c>
      <c r="C162" s="1">
        <f t="shared" si="17"/>
        <v>0.99772891674090514</v>
      </c>
      <c r="J162" s="1">
        <v>0.26600000000000001</v>
      </c>
      <c r="K162" s="1">
        <f>1-EXP(-J162/Q$4)</f>
        <v>0.95216903399996922</v>
      </c>
      <c r="S162" s="1">
        <v>0.26600000000000001</v>
      </c>
      <c r="T162" s="1">
        <f t="shared" si="18"/>
        <v>0.78274975577044903</v>
      </c>
    </row>
    <row r="163" spans="1:20">
      <c r="A163" s="1">
        <v>0.26800000000000002</v>
      </c>
      <c r="B163" s="1">
        <f t="shared" si="16"/>
        <v>0.99557457526132243</v>
      </c>
      <c r="C163" s="1">
        <f t="shared" si="17"/>
        <v>0.99784211999622574</v>
      </c>
      <c r="J163" s="1">
        <v>0.26800000000000002</v>
      </c>
      <c r="K163" s="1">
        <f>1-EXP(-J163/Q$4)</f>
        <v>0.95324994209086134</v>
      </c>
      <c r="S163" s="1">
        <v>0.26800000000000002</v>
      </c>
      <c r="T163" s="1">
        <f t="shared" si="18"/>
        <v>0.78522931008125962</v>
      </c>
    </row>
    <row r="164" spans="1:20">
      <c r="A164" s="1">
        <v>0.27</v>
      </c>
      <c r="B164" s="1">
        <f t="shared" si="16"/>
        <v>0.99575001439583821</v>
      </c>
      <c r="C164" s="1">
        <f t="shared" si="17"/>
        <v>0.99794984459893554</v>
      </c>
      <c r="J164" s="1">
        <v>0.27</v>
      </c>
      <c r="K164" s="1">
        <f>1-EXP(-J164/Q$4)</f>
        <v>0.95430642328013171</v>
      </c>
      <c r="S164" s="1">
        <v>0.27</v>
      </c>
      <c r="T164" s="1">
        <f t="shared" si="18"/>
        <v>0.78768056435677192</v>
      </c>
    </row>
    <row r="165" spans="1:20">
      <c r="A165" s="1">
        <v>0.27200000000000002</v>
      </c>
      <c r="B165" s="1">
        <f t="shared" si="16"/>
        <v>0.99591849851660119</v>
      </c>
      <c r="C165" s="1">
        <f t="shared" si="17"/>
        <v>0.99805234724653868</v>
      </c>
      <c r="J165" s="1">
        <v>0.27200000000000002</v>
      </c>
      <c r="K165" s="1">
        <f>1-EXP(-J165/Q$4)</f>
        <v>0.95533902957911954</v>
      </c>
      <c r="S165" s="1">
        <v>0.27200000000000002</v>
      </c>
      <c r="T165" s="1">
        <f t="shared" si="18"/>
        <v>0.79010384159535474</v>
      </c>
    </row>
    <row r="166" spans="1:20">
      <c r="A166" s="1">
        <v>0.27400000000000002</v>
      </c>
      <c r="B166" s="1">
        <f t="shared" si="16"/>
        <v>0.99608030334439857</v>
      </c>
      <c r="C166" s="1">
        <f t="shared" si="17"/>
        <v>0.99814987303394931</v>
      </c>
      <c r="J166" s="1">
        <v>0.27400000000000002</v>
      </c>
      <c r="K166" s="1">
        <f>1-EXP(-J166/Q$4)</f>
        <v>0.95634830052453579</v>
      </c>
      <c r="S166" s="1">
        <v>0.27400000000000002</v>
      </c>
      <c r="T166" s="1">
        <f t="shared" si="18"/>
        <v>0.79249946110888181</v>
      </c>
    </row>
    <row r="167" spans="1:20">
      <c r="A167" s="1">
        <v>0.27600000000000002</v>
      </c>
      <c r="B167" s="1">
        <f t="shared" si="16"/>
        <v>0.99623569366949283</v>
      </c>
      <c r="C167" s="1">
        <f t="shared" si="17"/>
        <v>0.99824265595712824</v>
      </c>
      <c r="J167" s="1">
        <v>0.27600000000000002</v>
      </c>
      <c r="K167" s="1">
        <f>1-EXP(-J167/Q$4)</f>
        <v>0.95733476346037094</v>
      </c>
      <c r="S167" s="1">
        <v>0.27600000000000002</v>
      </c>
      <c r="T167" s="1">
        <f t="shared" si="18"/>
        <v>0.79486773856480653</v>
      </c>
    </row>
    <row r="168" spans="1:20">
      <c r="A168" s="1">
        <v>0.27800000000000002</v>
      </c>
      <c r="B168" s="1">
        <f t="shared" si="16"/>
        <v>0.9963849237849447</v>
      </c>
      <c r="C168" s="1">
        <f t="shared" si="17"/>
        <v>0.99833091939584895</v>
      </c>
      <c r="J168" s="1">
        <v>0.27800000000000002</v>
      </c>
      <c r="K168" s="1">
        <f>1-EXP(-J168/Q$4)</f>
        <v>0.95829893381343212</v>
      </c>
      <c r="S168" s="1">
        <v>0.27800000000000002</v>
      </c>
      <c r="T168" s="1">
        <f t="shared" ref="T168:T231" si="19">1-EXP(-S168/Z$4)</f>
        <v>0.79720898602775769</v>
      </c>
    </row>
    <row r="169" spans="1:20">
      <c r="A169" s="1">
        <v>0.28000000000000003</v>
      </c>
      <c r="B169" s="1">
        <f t="shared" si="16"/>
        <v>0.99652823790275913</v>
      </c>
      <c r="C169" s="1">
        <f t="shared" si="17"/>
        <v>0.99841487657640982</v>
      </c>
      <c r="J169" s="1">
        <v>0.28000000000000003</v>
      </c>
      <c r="K169" s="1">
        <f>1-EXP(-J169/Q$4)</f>
        <v>0.959241315362654</v>
      </c>
      <c r="S169" s="1">
        <v>0.28000000000000003</v>
      </c>
      <c r="T169" s="1">
        <f t="shared" si="19"/>
        <v>0.7995235120006593</v>
      </c>
    </row>
    <row r="170" spans="1:20">
      <c r="A170" s="1">
        <v>0.28199999999999997</v>
      </c>
      <c r="B170" s="1">
        <f t="shared" si="16"/>
        <v>0.99666587055353295</v>
      </c>
      <c r="C170" s="1">
        <f t="shared" si="17"/>
        <v>0.99849473101508424</v>
      </c>
      <c r="J170" s="1">
        <v>0.28199999999999997</v>
      </c>
      <c r="K170" s="1">
        <f>1-EXP(-J170/Q$4)</f>
        <v>0.96016240050232271</v>
      </c>
      <c r="S170" s="1">
        <v>0.28199999999999997</v>
      </c>
      <c r="T170" s="1">
        <f t="shared" si="19"/>
        <v>0.80181162146538187</v>
      </c>
    </row>
    <row r="171" spans="1:20">
      <c r="A171" s="1">
        <v>0.28399999999999997</v>
      </c>
      <c r="B171" s="1">
        <f t="shared" si="16"/>
        <v>0.99679804697025964</v>
      </c>
      <c r="C171" s="1">
        <f t="shared" si="17"/>
        <v>0.99857067694306678</v>
      </c>
      <c r="J171" s="1">
        <v>0.28399999999999997</v>
      </c>
      <c r="K171" s="1">
        <f>1-EXP(-J171/Q$4)</f>
        <v>0.96106267049935212</v>
      </c>
      <c r="S171" s="1">
        <v>0.28399999999999997</v>
      </c>
      <c r="T171" s="1">
        <f t="shared" si="19"/>
        <v>0.80407361592292936</v>
      </c>
    </row>
    <row r="172" spans="1:20">
      <c r="A172" s="1">
        <v>0.28599999999999998</v>
      </c>
      <c r="B172" s="1">
        <f t="shared" si="16"/>
        <v>0.99692498345691771</v>
      </c>
      <c r="C172" s="1">
        <f t="shared" si="17"/>
        <v>0.99864289971364784</v>
      </c>
      <c r="J172" s="1">
        <v>0.28599999999999998</v>
      </c>
      <c r="K172" s="1">
        <f>1-EXP(-J172/Q$4)</f>
        <v>0.9619425957447455</v>
      </c>
      <c r="S172" s="1">
        <v>0.28599999999999998</v>
      </c>
      <c r="T172" s="1">
        <f t="shared" si="19"/>
        <v>0.80630979343316733</v>
      </c>
    </row>
    <row r="173" spans="1:20">
      <c r="A173" s="1">
        <v>0.28799999999999998</v>
      </c>
      <c r="B173" s="1">
        <f t="shared" si="16"/>
        <v>0.99704688774244876</v>
      </c>
      <c r="C173" s="1">
        <f t="shared" si="17"/>
        <v>0.99871157619232231</v>
      </c>
      <c r="J173" s="1">
        <v>0.28799999999999998</v>
      </c>
      <c r="K173" s="1">
        <f>1-EXP(-J173/Q$4)</f>
        <v>0.96280263599937532</v>
      </c>
      <c r="S173" s="1">
        <v>0.28799999999999998</v>
      </c>
      <c r="T173" s="1">
        <f t="shared" si="19"/>
        <v>0.80852044865409822</v>
      </c>
    </row>
    <row r="174" spans="1:20">
      <c r="A174" s="1">
        <v>0.28999999999999998</v>
      </c>
      <c r="B174" s="1">
        <f t="shared" si="16"/>
        <v>0.9971639593207009</v>
      </c>
      <c r="C174" s="1">
        <f t="shared" si="17"/>
        <v>0.99877687513050939</v>
      </c>
      <c r="J174" s="1">
        <v>0.28999999999999998</v>
      </c>
      <c r="K174" s="1">
        <f>1-EXP(-J174/Q$4)</f>
        <v>0.9636432406342077</v>
      </c>
      <c r="S174" s="1">
        <v>0.28999999999999998</v>
      </c>
      <c r="T174" s="1">
        <f t="shared" si="19"/>
        <v>0.81070587288068807</v>
      </c>
    </row>
    <row r="175" spans="1:20">
      <c r="A175" s="1">
        <v>0.29199999999999998</v>
      </c>
      <c r="B175" s="1">
        <f t="shared" si="16"/>
        <v>0.99727638977689625</v>
      </c>
      <c r="C175" s="1">
        <f t="shared" si="17"/>
        <v>0.9988389575235388</v>
      </c>
      <c r="J175" s="1">
        <v>0.29199999999999998</v>
      </c>
      <c r="K175" s="1">
        <f>1-EXP(-J175/Q$4)</f>
        <v>0.96446484886509887</v>
      </c>
      <c r="S175" s="1">
        <v>0.29199999999999998</v>
      </c>
      <c r="T175" s="1">
        <f t="shared" si="19"/>
        <v>0.81286635408324948</v>
      </c>
    </row>
    <row r="176" spans="1:20">
      <c r="A176" s="1">
        <v>0.29399999999999998</v>
      </c>
      <c r="B176" s="1">
        <f t="shared" si="16"/>
        <v>0.99738436310115675</v>
      </c>
      <c r="C176" s="1">
        <f t="shared" si="17"/>
        <v>0.99889797695352911</v>
      </c>
      <c r="J176" s="1">
        <v>0.29399999999999998</v>
      </c>
      <c r="K176" s="1">
        <f>1-EXP(-J176/Q$4)</f>
        <v>0.96526788998228563</v>
      </c>
      <c r="S176" s="1">
        <v>0.29399999999999998</v>
      </c>
      <c r="T176" s="1">
        <f t="shared" si="19"/>
        <v>0.81500217694538768</v>
      </c>
    </row>
    <row r="177" spans="1:20">
      <c r="A177" s="1">
        <v>0.29599999999999999</v>
      </c>
      <c r="B177" s="1">
        <f t="shared" si="16"/>
        <v>0.99748805598959966</v>
      </c>
      <c r="C177" s="1">
        <f t="shared" si="17"/>
        <v>0.99895407991776775</v>
      </c>
      <c r="J177" s="1">
        <v>0.29599999999999999</v>
      </c>
      <c r="K177" s="1">
        <f>1-EXP(-J177/Q$4)</f>
        <v>0.96605278357468927</v>
      </c>
      <c r="S177" s="1">
        <v>0.29599999999999999</v>
      </c>
      <c r="T177" s="1">
        <f t="shared" si="19"/>
        <v>0.81711362290151257</v>
      </c>
    </row>
    <row r="178" spans="1:20">
      <c r="A178" s="1">
        <v>0.29799999999999999</v>
      </c>
      <c r="B178" s="1">
        <f t="shared" si="16"/>
        <v>0.99758763813349771</v>
      </c>
      <c r="C178" s="1">
        <f t="shared" si="17"/>
        <v>0.9990074061431703</v>
      </c>
      <c r="J178" s="1">
        <v>0.29799999999999999</v>
      </c>
      <c r="K178" s="1">
        <f>1-EXP(-J178/Q$4)</f>
        <v>0.96681993974915081</v>
      </c>
      <c r="S178" s="1">
        <v>0.29799999999999999</v>
      </c>
      <c r="T178" s="1">
        <f t="shared" si="19"/>
        <v>0.81920097017392313</v>
      </c>
    </row>
    <row r="179" spans="1:20">
      <c r="A179" s="1">
        <v>0.3</v>
      </c>
      <c r="B179" s="1">
        <f t="shared" si="16"/>
        <v>0.99768327249697453</v>
      </c>
      <c r="C179" s="1">
        <f t="shared" si="17"/>
        <v>0.99905808888738323</v>
      </c>
      <c r="J179" s="1">
        <v>0.3</v>
      </c>
      <c r="K179" s="1">
        <f>1-EXP(-J179/Q$4)</f>
        <v>0.96756975934471179</v>
      </c>
      <c r="S179" s="1">
        <v>0.3</v>
      </c>
      <c r="T179" s="1">
        <f t="shared" si="19"/>
        <v>0.8212644938094682</v>
      </c>
    </row>
    <row r="180" spans="1:20">
      <c r="A180" s="1">
        <v>0.30199999999999999</v>
      </c>
      <c r="B180" s="1">
        <f t="shared" ref="B180:B243" si="20">1-EXP(-A180/$H$4)</f>
        <v>0.99777511558369281</v>
      </c>
      <c r="C180" s="1">
        <f t="shared" ref="C180:C243" si="21">1-EXP(-A180/$H$4-$H$5*A180^2)</f>
        <v>0.99910625522706753</v>
      </c>
      <c r="J180" s="1">
        <v>0.30199999999999999</v>
      </c>
      <c r="K180" s="1">
        <f>1-EXP(-J180/Q$4)</f>
        <v>0.96830263414205242</v>
      </c>
      <c r="S180" s="1">
        <v>0.30199999999999999</v>
      </c>
      <c r="T180" s="1">
        <f t="shared" si="19"/>
        <v>0.82330446571578919</v>
      </c>
    </row>
    <row r="181" spans="1:20">
      <c r="A181" s="1">
        <v>0.30399999999999999</v>
      </c>
      <c r="B181" s="1">
        <f t="shared" si="20"/>
        <v>0.99786331769296899</v>
      </c>
      <c r="C181" s="1">
        <f t="shared" si="21"/>
        <v>0.99915202633388234</v>
      </c>
      <c r="J181" s="1">
        <v>0.30399999999999999</v>
      </c>
      <c r="K181" s="1">
        <f>1-EXP(-J181/Q$4)</f>
        <v>0.96901894706819736</v>
      </c>
      <c r="S181" s="1">
        <v>0.30399999999999999</v>
      </c>
      <c r="T181" s="1">
        <f t="shared" si="19"/>
        <v>0.82532115469714862</v>
      </c>
    </row>
    <row r="182" spans="1:20">
      <c r="A182" s="1">
        <v>0.30599999999999999</v>
      </c>
      <c r="B182" s="1">
        <f t="shared" si="20"/>
        <v>0.99794802316573517</v>
      </c>
      <c r="C182" s="1">
        <f t="shared" si="21"/>
        <v>0.99919551773866755</v>
      </c>
      <c r="J182" s="1">
        <v>0.30599999999999999</v>
      </c>
      <c r="K182" s="1">
        <f>1-EXP(-J182/Q$4)</f>
        <v>0.96971907239659483</v>
      </c>
      <c r="S182" s="1">
        <v>0.30599999999999999</v>
      </c>
      <c r="T182" s="1">
        <f t="shared" si="19"/>
        <v>0.82731482648985077</v>
      </c>
    </row>
    <row r="183" spans="1:20">
      <c r="A183" s="1">
        <v>0.308</v>
      </c>
      <c r="B183" s="1">
        <f t="shared" si="20"/>
        <v>0.9980293706207497</v>
      </c>
      <c r="C183" s="1">
        <f t="shared" si="21"/>
        <v>0.99923683958430476</v>
      </c>
      <c r="J183" s="1">
        <v>0.308</v>
      </c>
      <c r="K183" s="1">
        <f>1-EXP(-J183/Q$4)</f>
        <v>0.97040337594267456</v>
      </c>
      <c r="S183" s="1">
        <v>0.308</v>
      </c>
      <c r="T183" s="1">
        <f t="shared" si="19"/>
        <v>0.82928574379725661</v>
      </c>
    </row>
    <row r="184" spans="1:20">
      <c r="A184" s="1">
        <v>0.31</v>
      </c>
      <c r="B184" s="1">
        <f t="shared" si="20"/>
        <v>0.99810749318144432</v>
      </c>
      <c r="C184" s="1">
        <f t="shared" si="21"/>
        <v>0.99927609686772012</v>
      </c>
      <c r="J184" s="1">
        <v>0.31</v>
      </c>
      <c r="K184" s="1">
        <f>1-EXP(-J184/Q$4)</f>
        <v>0.9710722152549861</v>
      </c>
      <c r="S184" s="1">
        <v>0.31</v>
      </c>
      <c r="T184" s="1">
        <f t="shared" si="19"/>
        <v>0.83123416632440028</v>
      </c>
    </row>
    <row r="185" spans="1:20">
      <c r="A185" s="1">
        <v>0.312</v>
      </c>
      <c r="B185" s="1">
        <f t="shared" si="20"/>
        <v>0.99818251869377783</v>
      </c>
      <c r="C185" s="1">
        <f t="shared" si="21"/>
        <v>0.99931338967146965</v>
      </c>
      <c r="J185" s="1">
        <v>0.312</v>
      </c>
      <c r="K185" s="1">
        <f>1-EXP(-J185/Q$4)</f>
        <v>0.97172593980201805</v>
      </c>
      <c r="S185" s="1">
        <v>0.312</v>
      </c>
      <c r="T185" s="1">
        <f t="shared" si="19"/>
        <v>0.83316035081221029</v>
      </c>
    </row>
    <row r="186" spans="1:20">
      <c r="A186" s="1">
        <v>0.314</v>
      </c>
      <c r="B186" s="1">
        <f t="shared" si="20"/>
        <v>0.99825456993545314</v>
      </c>
      <c r="C186" s="1">
        <f t="shared" si="21"/>
        <v>0.99934881338533654</v>
      </c>
      <c r="J186" s="1">
        <v>0.314</v>
      </c>
      <c r="K186" s="1">
        <f>1-EXP(-J186/Q$4)</f>
        <v>0.97236489115479541</v>
      </c>
      <c r="S186" s="1">
        <v>0.314</v>
      </c>
      <c r="T186" s="1">
        <f t="shared" si="19"/>
        <v>0.83506455107133903</v>
      </c>
    </row>
    <row r="187" spans="1:20">
      <c r="A187" s="1">
        <v>0.316</v>
      </c>
      <c r="B187" s="1">
        <f t="shared" si="20"/>
        <v>0.9983237648168406</v>
      </c>
      <c r="C187" s="1">
        <f t="shared" si="21"/>
        <v>0.9993824589183492</v>
      </c>
      <c r="J187" s="1">
        <v>0.316</v>
      </c>
      <c r="K187" s="1">
        <f>1-EXP(-J187/Q$4)</f>
        <v>0.97298940316535043</v>
      </c>
      <c r="S187" s="1">
        <v>0.316</v>
      </c>
      <c r="T187" s="1">
        <f t="shared" si="19"/>
        <v>0.83694701801560822</v>
      </c>
    </row>
    <row r="188" spans="1:20">
      <c r="A188" s="1">
        <v>0.318</v>
      </c>
      <c r="B188" s="1">
        <f t="shared" si="20"/>
        <v>0.9983902165739359</v>
      </c>
      <c r="C188" s="1">
        <f t="shared" si="21"/>
        <v>0.99941441290161526</v>
      </c>
      <c r="J188" s="1">
        <v>0.318</v>
      </c>
      <c r="K188" s="1">
        <f>1-EXP(-J188/Q$4)</f>
        <v>0.97359980214115993</v>
      </c>
      <c r="S188" s="1">
        <v>0.318</v>
      </c>
      <c r="T188" s="1">
        <f t="shared" si="19"/>
        <v>0.83880799969507058</v>
      </c>
    </row>
    <row r="189" spans="1:20">
      <c r="A189" s="1">
        <v>0.32</v>
      </c>
      <c r="B189" s="1">
        <f t="shared" si="20"/>
        <v>0.99845403395366861</v>
      </c>
      <c r="C189" s="1">
        <f t="shared" si="21"/>
        <v>0.99944475788234954</v>
      </c>
      <c r="J189" s="1">
        <v>0.32</v>
      </c>
      <c r="K189" s="1">
        <f>1-EXP(-J189/Q$4)</f>
        <v>0.97419640701564125</v>
      </c>
      <c r="S189" s="1">
        <v>0.32</v>
      </c>
      <c r="T189" s="1">
        <f t="shared" si="19"/>
        <v>0.84064774132869546</v>
      </c>
    </row>
    <row r="190" spans="1:20">
      <c r="A190" s="1">
        <v>0.32200000000000001</v>
      </c>
      <c r="B190" s="1">
        <f t="shared" si="20"/>
        <v>0.99851532139186372</v>
      </c>
      <c r="C190" s="1">
        <f t="shared" si="21"/>
        <v>0.99947357250946089</v>
      </c>
      <c r="J190" s="1">
        <v>0.32200000000000001</v>
      </c>
      <c r="K190" s="1">
        <f>1-EXP(-J190/Q$4)</f>
        <v>0.97477952951479507</v>
      </c>
      <c r="S190" s="1">
        <v>0.32200000000000001</v>
      </c>
      <c r="T190" s="1">
        <f t="shared" si="19"/>
        <v>0.84246648533668078</v>
      </c>
    </row>
    <row r="191" spans="1:20">
      <c r="A191" s="1">
        <v>0.32400000000000001</v>
      </c>
      <c r="B191" s="1">
        <f t="shared" si="20"/>
        <v>0.99857417918414959</v>
      </c>
      <c r="C191" s="1">
        <f t="shared" si="21"/>
        <v>0.99950093171104815</v>
      </c>
      <c r="J191" s="1">
        <v>0.32400000000000001</v>
      </c>
      <c r="K191" s="1">
        <f>1-EXP(-J191/Q$4)</f>
        <v>0.9753494743200819</v>
      </c>
      <c r="S191" s="1">
        <v>0.32400000000000001</v>
      </c>
      <c r="T191" s="1">
        <f t="shared" si="19"/>
        <v>0.84426447137239657</v>
      </c>
    </row>
    <row r="192" spans="1:20">
      <c r="A192" s="1">
        <v>0.32600000000000001</v>
      </c>
      <c r="B192" s="1">
        <f t="shared" si="20"/>
        <v>0.99863070365008866</v>
      </c>
      <c r="C192" s="1">
        <f t="shared" si="21"/>
        <v>0.99952690686414047</v>
      </c>
      <c r="J192" s="1">
        <v>0.32600000000000001</v>
      </c>
      <c r="K192" s="1">
        <f>1-EXP(-J192/Q$4)</f>
        <v>0.97590653922761794</v>
      </c>
      <c r="S192" s="1">
        <v>0.32600000000000001</v>
      </c>
      <c r="T192" s="1">
        <f t="shared" si="19"/>
        <v>0.84604193635396374</v>
      </c>
    </row>
    <row r="193" spans="1:20">
      <c r="A193" s="1">
        <v>0.32800000000000001</v>
      </c>
      <c r="B193" s="1">
        <f t="shared" si="20"/>
        <v>0.99868498729080324</v>
      </c>
      <c r="C193" s="1">
        <f t="shared" si="21"/>
        <v>0.99955156595700678</v>
      </c>
      <c r="J193" s="1">
        <v>0.32800000000000001</v>
      </c>
      <c r="K193" s="1">
        <f>1-EXP(-J193/Q$4)</f>
        <v>0.97645101530377409</v>
      </c>
      <c r="S193" s="1">
        <v>0.32800000000000001</v>
      </c>
      <c r="T193" s="1">
        <f t="shared" si="19"/>
        <v>0.84779911449547241</v>
      </c>
    </row>
    <row r="194" spans="1:20">
      <c r="A194" s="1">
        <v>0.33</v>
      </c>
      <c r="B194" s="1">
        <f t="shared" si="20"/>
        <v>0.99873711894035144</v>
      </c>
      <c r="C194" s="1">
        <f t="shared" si="21"/>
        <v>0.99957497374434301</v>
      </c>
      <c r="J194" s="1">
        <v>0.33</v>
      </c>
      <c r="K194" s="1">
        <f>1-EXP(-J194/Q$4)</f>
        <v>0.97698318703725806</v>
      </c>
      <c r="S194" s="1">
        <v>0.33</v>
      </c>
      <c r="T194" s="1">
        <f t="shared" si="19"/>
        <v>0.84953623733784389</v>
      </c>
    </row>
    <row r="195" spans="1:20">
      <c r="A195" s="1">
        <v>0.33200000000000002</v>
      </c>
      <c r="B195" s="1">
        <f t="shared" si="20"/>
        <v>0.99878718391110211</v>
      </c>
      <c r="C195" s="1">
        <f t="shared" si="21"/>
        <v>0.99959719189563578</v>
      </c>
      <c r="J195" s="1">
        <v>0.33200000000000002</v>
      </c>
      <c r="K195" s="1">
        <f>1-EXP(-J195/Q$4)</f>
        <v>0.97750333248775889</v>
      </c>
      <c r="S195" s="1">
        <v>0.33200000000000002</v>
      </c>
      <c r="T195" s="1">
        <f t="shared" si="19"/>
        <v>0.85125353377934077</v>
      </c>
    </row>
    <row r="196" spans="1:20">
      <c r="A196" s="1">
        <v>0.33400000000000002</v>
      </c>
      <c r="B196" s="1">
        <f t="shared" si="20"/>
        <v>0.99883526413334689</v>
      </c>
      <c r="C196" s="1">
        <f t="shared" si="21"/>
        <v>0.99961827913699042</v>
      </c>
      <c r="J196" s="1">
        <v>0.33400000000000002</v>
      </c>
      <c r="K196" s="1">
        <f>1-EXP(-J196/Q$4)</f>
        <v>0.97801172343123421</v>
      </c>
      <c r="S196" s="1">
        <v>0.33400000000000002</v>
      </c>
      <c r="T196" s="1">
        <f t="shared" si="19"/>
        <v>0.85295123010572815</v>
      </c>
    </row>
    <row r="197" spans="1:20">
      <c r="A197" s="1">
        <v>0.33600000000000002</v>
      </c>
      <c r="B197" s="1">
        <f t="shared" si="20"/>
        <v>0.99888143828937737</v>
      </c>
      <c r="C197" s="1">
        <f t="shared" si="21"/>
        <v>0.99963829138669469</v>
      </c>
      <c r="J197" s="1">
        <v>0.33600000000000002</v>
      </c>
      <c r="K197" s="1">
        <f>1-EXP(-J197/Q$4)</f>
        <v>0.97850862550191242</v>
      </c>
      <c r="S197" s="1">
        <v>0.33600000000000002</v>
      </c>
      <c r="T197" s="1">
        <f t="shared" si="19"/>
        <v>0.85462955002009133</v>
      </c>
    </row>
    <row r="198" spans="1:20">
      <c r="A198" s="1">
        <v>0.33800000000000002</v>
      </c>
      <c r="B198" s="1">
        <f t="shared" si="20"/>
        <v>0.99892578194224735</v>
      </c>
      <c r="C198" s="1">
        <f t="shared" si="21"/>
        <v>0.99965728188478686</v>
      </c>
      <c r="J198" s="1">
        <v>0.33800000000000002</v>
      </c>
      <c r="K198" s="1">
        <f>1-EXP(-J198/Q$4)</f>
        <v>0.97899429833108664</v>
      </c>
      <c r="S198" s="1">
        <v>0.33800000000000002</v>
      </c>
      <c r="T198" s="1">
        <f t="shared" si="19"/>
        <v>0.85628871467231282</v>
      </c>
    </row>
    <row r="199" spans="1:20">
      <c r="A199" s="1">
        <v>0.34</v>
      </c>
      <c r="B199" s="1">
        <f t="shared" si="20"/>
        <v>0.99896836765942976</v>
      </c>
      <c r="C199" s="1">
        <f t="shared" si="21"/>
        <v>0.99967530131687665</v>
      </c>
      <c r="J199" s="1">
        <v>0.34</v>
      </c>
      <c r="K199" s="1">
        <f>1-EXP(-J199/Q$4)</f>
        <v>0.97946899568277257</v>
      </c>
      <c r="S199" s="1">
        <v>0.34</v>
      </c>
      <c r="T199" s="1">
        <f t="shared" si="19"/>
        <v>0.85792894268821274</v>
      </c>
    </row>
    <row r="200" spans="1:20">
      <c r="A200" s="1">
        <v>0.34200000000000003</v>
      </c>
      <c r="B200" s="1">
        <f t="shared" si="20"/>
        <v>0.99900926513157207</v>
      </c>
      <c r="C200" s="1">
        <f t="shared" si="21"/>
        <v>0.99969239793246689</v>
      </c>
      <c r="J200" s="1">
        <v>0.34200000000000003</v>
      </c>
      <c r="K200" s="1">
        <f>1-EXP(-J200/Q$4)</f>
        <v>0.9799329655862995</v>
      </c>
      <c r="S200" s="1">
        <v>0.34200000000000003</v>
      </c>
      <c r="T200" s="1">
        <f t="shared" si="19"/>
        <v>0.85955045019835685</v>
      </c>
    </row>
    <row r="201" spans="1:20">
      <c r="A201" s="1">
        <v>0.34399999999999997</v>
      </c>
      <c r="B201" s="1">
        <f t="shared" si="20"/>
        <v>0.99904854128654375</v>
      </c>
      <c r="C201" s="1">
        <f t="shared" si="21"/>
        <v>0.999708617658006</v>
      </c>
      <c r="J201" s="1">
        <v>0.34399999999999997</v>
      </c>
      <c r="K201" s="1">
        <f>1-EXP(-J201/Q$4)</f>
        <v>0.98038645046590578</v>
      </c>
      <c r="S201" s="1">
        <v>0.34399999999999997</v>
      </c>
      <c r="T201" s="1">
        <f t="shared" si="19"/>
        <v>0.86115345086653605</v>
      </c>
    </row>
    <row r="202" spans="1:20">
      <c r="A202" s="1">
        <v>0.34599999999999997</v>
      </c>
      <c r="B202" s="1">
        <f t="shared" si="20"/>
        <v>0.99908626039896187</v>
      </c>
      <c r="C202" s="1">
        <f t="shared" si="21"/>
        <v>0.99972400420489715</v>
      </c>
      <c r="J202" s="1">
        <v>0.34599999999999997</v>
      </c>
      <c r="K202" s="1">
        <f>1-EXP(-J202/Q$4)</f>
        <v>0.98082968726740594</v>
      </c>
      <c r="S202" s="1">
        <v>0.34599999999999997</v>
      </c>
      <c r="T202" s="1">
        <f t="shared" si="19"/>
        <v>0.86273815591792036</v>
      </c>
    </row>
    <row r="203" spans="1:20">
      <c r="A203" s="1">
        <v>0.34799999999999998</v>
      </c>
      <c r="B203" s="1">
        <f t="shared" si="20"/>
        <v>0.99912248419537575</v>
      </c>
      <c r="C203" s="1">
        <f t="shared" si="21"/>
        <v>0.99973859917267938</v>
      </c>
      <c r="J203" s="1">
        <v>0.34799999999999998</v>
      </c>
      <c r="K203" s="1">
        <f>1-EXP(-J203/Q$4)</f>
        <v>0.98126290758199419</v>
      </c>
      <c r="S203" s="1">
        <v>0.34799999999999998</v>
      </c>
      <c r="T203" s="1">
        <f t="shared" si="19"/>
        <v>0.86430477416689189</v>
      </c>
    </row>
    <row r="204" spans="1:20">
      <c r="A204" s="1">
        <v>0.35</v>
      </c>
      <c r="B204" s="1">
        <f t="shared" si="20"/>
        <v>0.99915727195528092</v>
      </c>
      <c r="C204" s="1">
        <f t="shared" si="21"/>
        <v>0.99975244214758519</v>
      </c>
      <c r="J204" s="1">
        <v>0.35</v>
      </c>
      <c r="K204" s="1">
        <f>1-EXP(-J204/Q$4)</f>
        <v>0.98168633776725123</v>
      </c>
      <c r="S204" s="1">
        <v>0.35</v>
      </c>
      <c r="T204" s="1">
        <f t="shared" si="19"/>
        <v>0.86585351204455974</v>
      </c>
    </row>
    <row r="205" spans="1:20">
      <c r="A205" s="1">
        <v>0.35199999999999998</v>
      </c>
      <c r="B205" s="1">
        <f t="shared" si="20"/>
        <v>0.99919068060812843</v>
      </c>
      <c r="C205" s="1">
        <f t="shared" si="21"/>
        <v>0.99976557079667561</v>
      </c>
      <c r="J205" s="1">
        <v>0.35199999999999998</v>
      </c>
      <c r="K205" s="1">
        <f>1-EXP(-J205/Q$4)</f>
        <v>0.9821001990654159</v>
      </c>
      <c r="S205" s="1">
        <v>0.35199999999999998</v>
      </c>
      <c r="T205" s="1">
        <f t="shared" si="19"/>
        <v>0.86738457362596155</v>
      </c>
    </row>
    <row r="206" spans="1:20">
      <c r="A206" s="1">
        <v>0.35399999999999998</v>
      </c>
      <c r="B206" s="1">
        <f t="shared" si="20"/>
        <v>0.99922276482648964</v>
      </c>
      <c r="C206" s="1">
        <f t="shared" si="21"/>
        <v>0.99977802095773971</v>
      </c>
      <c r="J206" s="1">
        <v>0.35399999999999998</v>
      </c>
      <c r="K206" s="1">
        <f>1-EXP(-J206/Q$4)</f>
        <v>0.98250470771898435</v>
      </c>
      <c r="S206" s="1">
        <v>0.35399999999999998</v>
      </c>
      <c r="T206" s="1">
        <f t="shared" si="19"/>
        <v>0.86889816065695369</v>
      </c>
    </row>
    <row r="207" spans="1:20">
      <c r="A207" s="1">
        <v>0.35599999999999998</v>
      </c>
      <c r="B207" s="1">
        <f t="shared" si="20"/>
        <v>0.99925357711552587</v>
      </c>
      <c r="C207" s="1">
        <f t="shared" si="21"/>
        <v>0.99978982672514272</v>
      </c>
      <c r="J207" s="1">
        <v>0.35599999999999998</v>
      </c>
      <c r="K207" s="1">
        <f>1-EXP(-J207/Q$4)</f>
        <v>0.98290007508369659</v>
      </c>
      <c r="S207" s="1">
        <v>0.35599999999999998</v>
      </c>
      <c r="T207" s="1">
        <f t="shared" si="19"/>
        <v>0.87039447258079561</v>
      </c>
    </row>
    <row r="208" spans="1:20">
      <c r="A208" s="1">
        <v>0.35799999999999998</v>
      </c>
      <c r="B208" s="1">
        <f t="shared" si="20"/>
        <v>0.99928316789891225</v>
      </c>
      <c r="C208" s="1">
        <f t="shared" si="21"/>
        <v>0.99980102053179709</v>
      </c>
      <c r="J208" s="1">
        <v>0.35799999999999998</v>
      </c>
      <c r="K208" s="1">
        <f>1-EXP(-J208/Q$4)</f>
        <v>0.98328650773896986</v>
      </c>
      <c r="S208" s="1">
        <v>0.35799999999999998</v>
      </c>
      <c r="T208" s="1">
        <f t="shared" si="19"/>
        <v>0.87187370656442975</v>
      </c>
    </row>
    <row r="209" spans="1:20">
      <c r="A209" s="1">
        <v>0.36</v>
      </c>
      <c r="B209" s="1">
        <f t="shared" si="20"/>
        <v>0.99931158560135525</v>
      </c>
      <c r="C209" s="1">
        <f t="shared" si="21"/>
        <v>0.99981163322742361</v>
      </c>
      <c r="J209" s="1">
        <v>0.36</v>
      </c>
      <c r="K209" s="1">
        <f>1-EXP(-J209/Q$4)</f>
        <v>0.98366420759583661</v>
      </c>
      <c r="S209" s="1">
        <v>0.36</v>
      </c>
      <c r="T209" s="1">
        <f t="shared" si="19"/>
        <v>0.87333605752446208</v>
      </c>
    </row>
    <row r="210" spans="1:20">
      <c r="A210" s="1">
        <v>0.36199999999999999</v>
      </c>
      <c r="B210" s="1">
        <f t="shared" si="20"/>
        <v>0.99933887672783872</v>
      </c>
      <c r="C210" s="1">
        <f t="shared" si="21"/>
        <v>0.99982169415326327</v>
      </c>
      <c r="J210" s="1">
        <v>0.36199999999999999</v>
      </c>
      <c r="K210" s="1">
        <f>1-EXP(-J210/Q$4)</f>
        <v>0.98403337200244267</v>
      </c>
      <c r="S210" s="1">
        <v>0.36199999999999999</v>
      </c>
      <c r="T210" s="1">
        <f t="shared" si="19"/>
        <v>0.87478171815284611</v>
      </c>
    </row>
    <row r="211" spans="1:20">
      <c r="A211" s="1">
        <v>0.36399999999999999</v>
      </c>
      <c r="B211" s="1">
        <f t="shared" si="20"/>
        <v>0.99936508593972806</v>
      </c>
      <c r="C211" s="1">
        <f t="shared" si="21"/>
        <v>0.99983123121339612</v>
      </c>
      <c r="J211" s="1">
        <v>0.36399999999999999</v>
      </c>
      <c r="K211" s="1">
        <f>1-EXP(-J211/Q$4)</f>
        <v>0.98439419384716165</v>
      </c>
      <c r="S211" s="1">
        <v>0.36399999999999999</v>
      </c>
      <c r="T211" s="1">
        <f t="shared" si="19"/>
        <v>0.87621087894227356</v>
      </c>
    </row>
    <row r="212" spans="1:20">
      <c r="A212" s="1">
        <v>0.36599999999999999</v>
      </c>
      <c r="B212" s="1">
        <f t="shared" si="20"/>
        <v>0.9993902561278577</v>
      </c>
      <c r="C212" s="1">
        <f t="shared" si="21"/>
        <v>0.99984027094281047</v>
      </c>
      <c r="J212" s="1">
        <v>0.36599999999999999</v>
      </c>
      <c r="K212" s="1">
        <f>1-EXP(-J212/Q$4)</f>
        <v>0.98474686165937952</v>
      </c>
      <c r="S212" s="1">
        <v>0.36599999999999999</v>
      </c>
      <c r="T212" s="1">
        <f t="shared" si="19"/>
        <v>0.87762372821127521</v>
      </c>
    </row>
    <row r="213" spans="1:20">
      <c r="A213" s="1">
        <v>0.36799999999999999</v>
      </c>
      <c r="B213" s="1">
        <f t="shared" si="20"/>
        <v>0.99941442848272122</v>
      </c>
      <c r="C213" s="1">
        <f t="shared" si="21"/>
        <v>0.99984883857236928</v>
      </c>
      <c r="J213" s="1">
        <v>0.36799999999999999</v>
      </c>
      <c r="K213" s="1">
        <f>1-EXP(-J213/Q$4)</f>
        <v>0.98509155970800066</v>
      </c>
      <c r="S213" s="1">
        <v>0.36799999999999999</v>
      </c>
      <c r="T213" s="1">
        <f t="shared" si="19"/>
        <v>0.87902045212903546</v>
      </c>
    </row>
    <row r="214" spans="1:20">
      <c r="A214" s="1">
        <v>0.37</v>
      </c>
      <c r="B214" s="1">
        <f t="shared" si="20"/>
        <v>0.9994376425618785</v>
      </c>
      <c r="C214" s="1">
        <f t="shared" si="21"/>
        <v>0.99985695809080499</v>
      </c>
      <c r="J214" s="1">
        <v>0.37</v>
      </c>
      <c r="K214" s="1">
        <f>1-EXP(-J214/Q$4)</f>
        <v>0.98542846809772866</v>
      </c>
      <c r="S214" s="1">
        <v>0.37</v>
      </c>
      <c r="T214" s="1">
        <f t="shared" si="19"/>
        <v>0.8804012347399236</v>
      </c>
    </row>
    <row r="215" spans="1:20">
      <c r="A215" s="1">
        <v>0.372</v>
      </c>
      <c r="B215" s="1">
        <f t="shared" si="20"/>
        <v>0.99945993635469121</v>
      </c>
      <c r="C215" s="1">
        <f t="shared" si="21"/>
        <v>0.99986465230387622</v>
      </c>
      <c r="J215" s="1">
        <v>0.372</v>
      </c>
      <c r="K215" s="1">
        <f>1-EXP(-J215/Q$4)</f>
        <v>0.98575776286317085</v>
      </c>
      <c r="S215" s="1">
        <v>0.372</v>
      </c>
      <c r="T215" s="1">
        <f t="shared" si="19"/>
        <v>0.88176625798774511</v>
      </c>
    </row>
    <row r="216" spans="1:20">
      <c r="A216" s="1">
        <v>0.374</v>
      </c>
      <c r="B216" s="1">
        <f t="shared" si="20"/>
        <v>0.99948134634449137</v>
      </c>
      <c r="C216" s="1">
        <f t="shared" si="21"/>
        <v>0.99987194289080861</v>
      </c>
      <c r="J216" s="1">
        <v>0.374</v>
      </c>
      <c r="K216" s="1">
        <f>1-EXP(-J216/Q$4)</f>
        <v>0.98607961606081684</v>
      </c>
      <c r="S216" s="1">
        <v>0.374</v>
      </c>
      <c r="T216" s="1">
        <f t="shared" si="19"/>
        <v>0.88311570173971621</v>
      </c>
    </row>
    <row r="217" spans="1:20">
      <c r="A217" s="1">
        <v>0.376</v>
      </c>
      <c r="B217" s="1">
        <f t="shared" si="20"/>
        <v>0.9995019075682855</v>
      </c>
      <c r="C217" s="1">
        <f t="shared" si="21"/>
        <v>0.99987885045814096</v>
      </c>
      <c r="J217" s="1">
        <v>0.376</v>
      </c>
      <c r="K217" s="1">
        <f>1-EXP(-J217/Q$4)</f>
        <v>0.98639419585893706</v>
      </c>
      <c r="S217" s="1">
        <v>0.376</v>
      </c>
      <c r="T217" s="1">
        <f t="shared" si="19"/>
        <v>0.88444974381016428</v>
      </c>
    </row>
    <row r="218" spans="1:20">
      <c r="A218" s="1">
        <v>0.378</v>
      </c>
      <c r="B218" s="1">
        <f t="shared" si="20"/>
        <v>0.99952165367409207</v>
      </c>
      <c r="C218" s="1">
        <f t="shared" si="21"/>
        <v>0.99988539459109005</v>
      </c>
      <c r="J218" s="1">
        <v>0.378</v>
      </c>
      <c r="K218" s="1">
        <f>1-EXP(-J218/Q$4)</f>
        <v>0.98670166662545178</v>
      </c>
      <c r="S218" s="1">
        <v>0.378</v>
      </c>
      <c r="T218" s="1">
        <f t="shared" si="19"/>
        <v>0.88576855998395898</v>
      </c>
    </row>
    <row r="219" spans="1:20">
      <c r="A219" s="1">
        <v>0.38</v>
      </c>
      <c r="B219" s="1">
        <f t="shared" si="20"/>
        <v>0.99954061697600582</v>
      </c>
      <c r="C219" s="1">
        <f t="shared" si="21"/>
        <v>0.99989159390254456</v>
      </c>
      <c r="J219" s="1">
        <v>0.38</v>
      </c>
      <c r="K219" s="1">
        <f>1-EXP(-J219/Q$4)</f>
        <v>0.98700218901381254</v>
      </c>
      <c r="S219" s="1">
        <v>0.38</v>
      </c>
      <c r="T219" s="1">
        <f t="shared" si="19"/>
        <v>0.8870723240396744</v>
      </c>
    </row>
    <row r="220" spans="1:20">
      <c r="A220" s="1">
        <v>0.38200000000000001</v>
      </c>
      <c r="B220" s="1">
        <f t="shared" si="20"/>
        <v>0.999558828507079</v>
      </c>
      <c r="C220" s="1">
        <f t="shared" si="21"/>
        <v>0.99989746607979202</v>
      </c>
      <c r="J220" s="1">
        <v>0.38200000000000001</v>
      </c>
      <c r="K220" s="1">
        <f>1-EXP(-J220/Q$4)</f>
        <v>0.98729592004694378</v>
      </c>
      <c r="S220" s="1">
        <v>0.38200000000000001</v>
      </c>
      <c r="T220" s="1">
        <f t="shared" si="19"/>
        <v>0.88836120777248795</v>
      </c>
    </row>
    <row r="221" spans="1:20">
      <c r="A221" s="1">
        <v>0.38400000000000001</v>
      </c>
      <c r="B221" s="1">
        <f t="shared" si="20"/>
        <v>0.99957631807010661</v>
      </c>
      <c r="C221" s="1">
        <f t="shared" si="21"/>
        <v>0.99990302792908126</v>
      </c>
      <c r="J221" s="1">
        <v>0.38400000000000001</v>
      </c>
      <c r="K221" s="1">
        <f>1-EXP(-J221/Q$4)</f>
        <v>0.98758301319928754</v>
      </c>
      <c r="S221" s="1">
        <v>0.38400000000000001</v>
      </c>
      <c r="T221" s="1">
        <f t="shared" si="19"/>
        <v>0.88963538101681783</v>
      </c>
    </row>
    <row r="222" spans="1:20">
      <c r="A222" s="1">
        <v>0.38600000000000001</v>
      </c>
      <c r="B222" s="1">
        <f t="shared" si="20"/>
        <v>0.99959311428639763</v>
      </c>
      <c r="C222" s="1">
        <f t="shared" si="21"/>
        <v>0.99990829541811443</v>
      </c>
      <c r="J222" s="1">
        <v>0.38600000000000001</v>
      </c>
      <c r="K222" s="1">
        <f>1-EXP(-J222/Q$4)</f>
        <v>0.98786361847699367</v>
      </c>
      <c r="S222" s="1">
        <v>0.38600000000000001</v>
      </c>
      <c r="T222" s="1">
        <f t="shared" si="19"/>
        <v>0.89089501166870122</v>
      </c>
    </row>
    <row r="223" spans="1:20">
      <c r="A223" s="1">
        <v>0.38800000000000001</v>
      </c>
      <c r="B223" s="1">
        <f t="shared" si="20"/>
        <v>0.99960924464261347</v>
      </c>
      <c r="C223" s="1">
        <f t="shared" si="21"/>
        <v>0.99991328371656285</v>
      </c>
      <c r="J223" s="1">
        <v>0.38800000000000001</v>
      </c>
      <c r="K223" s="1">
        <f>1-EXP(-J223/Q$4)</f>
        <v>0.98813788249629786</v>
      </c>
      <c r="S223" s="1">
        <v>0.38800000000000001</v>
      </c>
      <c r="T223" s="1">
        <f t="shared" si="19"/>
        <v>0.8921402657079186</v>
      </c>
    </row>
    <row r="224" spans="1:20">
      <c r="A224" s="1">
        <v>0.39</v>
      </c>
      <c r="B224" s="1">
        <f t="shared" si="20"/>
        <v>0.99962473553574926</v>
      </c>
      <c r="C224" s="1">
        <f t="shared" si="21"/>
        <v>0.99991800723469293</v>
      </c>
      <c r="J224" s="1">
        <v>0.39</v>
      </c>
      <c r="K224" s="1">
        <f>1-EXP(-J224/Q$4)</f>
        <v>0.98840594856012898</v>
      </c>
      <c r="S224" s="1">
        <v>0.39</v>
      </c>
      <c r="T224" s="1">
        <f t="shared" si="19"/>
        <v>0.89337130721986391</v>
      </c>
    </row>
    <row r="225" spans="1:20">
      <c r="A225" s="1">
        <v>0.39200000000000002</v>
      </c>
      <c r="B225" s="1">
        <f t="shared" si="20"/>
        <v>0.99963961231633203</v>
      </c>
      <c r="C225" s="1">
        <f t="shared" si="21"/>
        <v>0.99992247966018988</v>
      </c>
      <c r="J225" s="1">
        <v>0.39200000000000002</v>
      </c>
      <c r="K225" s="1">
        <f>1-EXP(-J225/Q$4)</f>
        <v>0.98866795673298435</v>
      </c>
      <c r="S225" s="1">
        <v>0.39200000000000002</v>
      </c>
      <c r="T225" s="1">
        <f t="shared" si="19"/>
        <v>0.89458829841716592</v>
      </c>
    </row>
    <row r="226" spans="1:20">
      <c r="A226" s="1">
        <v>0.39400000000000002</v>
      </c>
      <c r="B226" s="1">
        <f t="shared" si="20"/>
        <v>0.99965389932990611</v>
      </c>
      <c r="C226" s="1">
        <f t="shared" si="21"/>
        <v>0.99992671399325594</v>
      </c>
      <c r="J226" s="1">
        <v>0.39400000000000002</v>
      </c>
      <c r="K226" s="1">
        <f>1-EXP(-J226/Q$4)</f>
        <v>0.98892404391411404</v>
      </c>
      <c r="S226" s="1">
        <v>0.39400000000000002</v>
      </c>
      <c r="T226" s="1">
        <f t="shared" si="19"/>
        <v>0.89579139966106336</v>
      </c>
    </row>
    <row r="227" spans="1:20">
      <c r="A227" s="1">
        <v>0.39600000000000002</v>
      </c>
      <c r="B227" s="1">
        <f t="shared" si="20"/>
        <v>0.9996676199568747</v>
      </c>
      <c r="C227" s="1">
        <f t="shared" si="21"/>
        <v>0.99993072258006443</v>
      </c>
      <c r="J227" s="1">
        <v>0.39600000000000002</v>
      </c>
      <c r="K227" s="1">
        <f>1-EXP(-J227/Q$4)</f>
        <v>0.98917434390905012</v>
      </c>
      <c r="S227" s="1">
        <v>0.39600000000000002</v>
      </c>
      <c r="T227" s="1">
        <f t="shared" si="19"/>
        <v>0.89698076948253491</v>
      </c>
    </row>
    <row r="228" spans="1:20">
      <c r="A228" s="1">
        <v>0.39800000000000002</v>
      </c>
      <c r="B228" s="1">
        <f t="shared" si="20"/>
        <v>0.99968079665076048</v>
      </c>
      <c r="C228" s="1">
        <f t="shared" si="21"/>
        <v>0.99993451714464154</v>
      </c>
      <c r="J228" s="1">
        <v>0.39800000000000002</v>
      </c>
      <c r="K228" s="1">
        <f>1-EXP(-J228/Q$4)</f>
        <v>0.98941898749952073</v>
      </c>
      <c r="S228" s="1">
        <v>0.39800000000000002</v>
      </c>
      <c r="T228" s="1">
        <f t="shared" si="19"/>
        <v>0.89815656460318871</v>
      </c>
    </row>
    <row r="229" spans="1:20">
      <c r="A229" s="1">
        <v>0.4</v>
      </c>
      <c r="B229" s="1">
        <f t="shared" si="20"/>
        <v>0.99969345097495121</v>
      </c>
      <c r="C229" s="1">
        <f t="shared" si="21"/>
        <v>0.99993810881924805</v>
      </c>
      <c r="J229" s="1">
        <v>0.4</v>
      </c>
      <c r="K229" s="1">
        <f>1-EXP(-J229/Q$4)</f>
        <v>0.98965810251178266</v>
      </c>
      <c r="S229" s="1">
        <v>0.4</v>
      </c>
      <c r="T229" s="1">
        <f t="shared" si="19"/>
        <v>0.89931893995591383</v>
      </c>
    </row>
    <row r="230" spans="1:20">
      <c r="A230" s="1">
        <v>0.40200000000000002</v>
      </c>
      <c r="B230" s="1">
        <f t="shared" si="20"/>
        <v>0.99970560363798744</v>
      </c>
      <c r="C230" s="1">
        <f t="shared" si="21"/>
        <v>0.99994150817332705</v>
      </c>
      <c r="J230" s="1">
        <v>0.40200000000000002</v>
      </c>
      <c r="K230" s="1">
        <f>1-EXP(-J230/Q$4)</f>
        <v>0.9898918138834113</v>
      </c>
      <c r="S230" s="1">
        <v>0.40200000000000002</v>
      </c>
      <c r="T230" s="1">
        <f t="shared" si="19"/>
        <v>0.90046804870529462</v>
      </c>
    </row>
    <row r="231" spans="1:20">
      <c r="A231" s="1">
        <v>0.40400000000000003</v>
      </c>
      <c r="B231" s="1">
        <f t="shared" si="20"/>
        <v>0.9997172745274514</v>
      </c>
      <c r="C231" s="1">
        <f t="shared" si="21"/>
        <v>0.9999447252410858</v>
      </c>
      <c r="J231" s="1">
        <v>0.40400000000000003</v>
      </c>
      <c r="K231" s="1">
        <f>1-EXP(-J231/Q$4)</f>
        <v>0.99012024372858021</v>
      </c>
      <c r="S231" s="1">
        <v>0.40400000000000003</v>
      </c>
      <c r="T231" s="1">
        <f t="shared" si="19"/>
        <v>0.901604042267794</v>
      </c>
    </row>
    <row r="232" spans="1:20">
      <c r="A232" s="1">
        <v>0.40600000000000003</v>
      </c>
      <c r="B232" s="1">
        <f t="shared" si="20"/>
        <v>0.9997284827425128</v>
      </c>
      <c r="C232" s="1">
        <f t="shared" si="21"/>
        <v>0.99994776954777009</v>
      </c>
      <c r="J232" s="1">
        <v>0.40600000000000003</v>
      </c>
      <c r="K232" s="1">
        <f>1-EXP(-J232/Q$4)</f>
        <v>0.99034351140186561</v>
      </c>
      <c r="S232" s="1">
        <v>0.40600000000000003</v>
      </c>
      <c r="T232" s="1">
        <f t="shared" ref="T232:T295" si="22">1-EXP(-S232/Z$4)</f>
        <v>0.90272707033170463</v>
      </c>
    </row>
    <row r="233" spans="1:20">
      <c r="A233" s="1">
        <v>0.40799999999999997</v>
      </c>
      <c r="B233" s="1">
        <f t="shared" si="20"/>
        <v>0.99973924662518454</v>
      </c>
      <c r="C233" s="1">
        <f t="shared" si="21"/>
        <v>0.99995065013469364</v>
      </c>
      <c r="J233" s="1">
        <v>0.40799999999999997</v>
      </c>
      <c r="K233" s="1">
        <f>1-EXP(-J233/Q$4)</f>
        <v>0.99056173356060939</v>
      </c>
      <c r="S233" s="1">
        <v>0.40799999999999997</v>
      </c>
      <c r="T233" s="1">
        <f t="shared" si="22"/>
        <v>0.90383728087687354</v>
      </c>
    </row>
    <row r="234" spans="1:20">
      <c r="A234" s="1">
        <v>0.41</v>
      </c>
      <c r="B234" s="1">
        <f t="shared" si="20"/>
        <v>0.9997495837903384</v>
      </c>
      <c r="C234" s="1">
        <f t="shared" si="21"/>
        <v>0.99995337558307751</v>
      </c>
      <c r="J234" s="1">
        <v>0.41</v>
      </c>
      <c r="K234" s="1">
        <f>1-EXP(-J234/Q$4)</f>
        <v>0.99077502422587271</v>
      </c>
      <c r="S234" s="1">
        <v>0.41</v>
      </c>
      <c r="T234" s="1">
        <f t="shared" si="22"/>
        <v>0.90493482019420146</v>
      </c>
    </row>
    <row r="235" spans="1:20">
      <c r="A235" s="1">
        <v>0.41199999999999998</v>
      </c>
      <c r="B235" s="1">
        <f t="shared" si="20"/>
        <v>0.99975951115453188</v>
      </c>
      <c r="C235" s="1">
        <f t="shared" si="21"/>
        <v>0.9999559540367553</v>
      </c>
      <c r="J235" s="1">
        <v>0.41199999999999998</v>
      </c>
      <c r="K235" s="1">
        <f>1-EXP(-J235/Q$4)</f>
        <v>0.99098349484201154</v>
      </c>
      <c r="S235" s="1">
        <v>0.41199999999999998</v>
      </c>
      <c r="T235" s="1">
        <f t="shared" si="22"/>
        <v>0.9060198329049185</v>
      </c>
    </row>
    <row r="236" spans="1:20">
      <c r="A236" s="1">
        <v>0.41399999999999998</v>
      </c>
      <c r="B236" s="1">
        <f t="shared" si="20"/>
        <v>0.99976904496369168</v>
      </c>
      <c r="C236" s="1">
        <f t="shared" si="21"/>
        <v>0.99995839322379443</v>
      </c>
      <c r="J236" s="1">
        <v>0.41399999999999998</v>
      </c>
      <c r="K236" s="1">
        <f>1-EXP(-J236/Q$4)</f>
        <v>0.9911872543349064</v>
      </c>
      <c r="S236" s="1">
        <v>0.41399999999999998</v>
      </c>
      <c r="T236" s="1">
        <f t="shared" si="22"/>
        <v>0.90709246197964166</v>
      </c>
    </row>
    <row r="237" spans="1:20">
      <c r="A237" s="1">
        <v>0.41599999999999998</v>
      </c>
      <c r="B237" s="1">
        <f t="shared" si="20"/>
        <v>0.99977820081969981</v>
      </c>
      <c r="C237" s="1">
        <f t="shared" si="21"/>
        <v>0.99996070047708485</v>
      </c>
      <c r="J237" s="1">
        <v>0.41599999999999998</v>
      </c>
      <c r="K237" s="1">
        <f>1-EXP(-J237/Q$4)</f>
        <v>0.99138640916887666</v>
      </c>
      <c r="S237" s="1">
        <v>0.41599999999999998</v>
      </c>
      <c r="T237" s="1">
        <f t="shared" si="22"/>
        <v>0.90815284875721303</v>
      </c>
    </row>
    <row r="238" spans="1:20">
      <c r="A238" s="1">
        <v>0.41799999999999998</v>
      </c>
      <c r="B238" s="1">
        <f t="shared" si="20"/>
        <v>0.99978699370592561</v>
      </c>
      <c r="C238" s="1">
        <f t="shared" si="21"/>
        <v>0.99996288275394196</v>
      </c>
      <c r="J238" s="1">
        <v>0.41799999999999998</v>
      </c>
      <c r="K238" s="1">
        <f>1-EXP(-J238/Q$4)</f>
        <v>0.99158106340230756</v>
      </c>
      <c r="S238" s="1">
        <v>0.41799999999999998</v>
      </c>
      <c r="T238" s="1">
        <f t="shared" si="22"/>
        <v>0.90920113296332461</v>
      </c>
    </row>
    <row r="239" spans="1:20">
      <c r="A239" s="1">
        <v>0.42</v>
      </c>
      <c r="B239" s="1">
        <f t="shared" si="20"/>
        <v>0.99979543801174608</v>
      </c>
      <c r="C239" s="1">
        <f t="shared" si="21"/>
        <v>0.99996494665476943</v>
      </c>
      <c r="J239" s="1">
        <v>0.42</v>
      </c>
      <c r="K239" s="1">
        <f>1-EXP(-J239/Q$4)</f>
        <v>0.99177131874202096</v>
      </c>
      <c r="S239" s="1">
        <v>0.42</v>
      </c>
      <c r="T239" s="1">
        <f t="shared" si="22"/>
        <v>0.9102374527289292</v>
      </c>
    </row>
    <row r="240" spans="1:20">
      <c r="A240" s="1">
        <v>0.42199999999999999</v>
      </c>
      <c r="B240" s="1">
        <f t="shared" si="20"/>
        <v>0.99980354755609346</v>
      </c>
      <c r="C240" s="1">
        <f t="shared" si="21"/>
        <v>0.99996689844082443</v>
      </c>
      <c r="J240" s="1">
        <v>0.42199999999999999</v>
      </c>
      <c r="K240" s="1">
        <f>1-EXP(-J240/Q$4)</f>
        <v>0.99195727459641692</v>
      </c>
      <c r="S240" s="1">
        <v>0.42199999999999999</v>
      </c>
      <c r="T240" s="1">
        <f t="shared" si="22"/>
        <v>0.9112619446084419</v>
      </c>
    </row>
    <row r="241" spans="1:20">
      <c r="A241" s="1">
        <v>0.42399999999999999</v>
      </c>
      <c r="B241" s="1">
        <f t="shared" si="20"/>
        <v>0.99981133561006963</v>
      </c>
      <c r="C241" s="1">
        <f t="shared" si="21"/>
        <v>0.99996874405112846</v>
      </c>
      <c r="J241" s="1">
        <v>0.42399999999999999</v>
      </c>
      <c r="K241" s="1">
        <f>1-EXP(-J241/Q$4)</f>
        <v>0.99213902812741506</v>
      </c>
      <c r="S241" s="1">
        <v>0.42399999999999999</v>
      </c>
      <c r="T241" s="1">
        <f t="shared" si="22"/>
        <v>0.91227474359773364</v>
      </c>
    </row>
    <row r="242" spans="1:20">
      <c r="A242" s="1">
        <v>0.42599999999999999</v>
      </c>
      <c r="B242" s="1">
        <f t="shared" si="20"/>
        <v>0.99981881491866442</v>
      </c>
      <c r="C242" s="1">
        <f t="shared" si="21"/>
        <v>0.99997048911856212</v>
      </c>
      <c r="J242" s="1">
        <v>0.42599999999999999</v>
      </c>
      <c r="K242" s="1">
        <f>1-EXP(-J242/Q$4)</f>
        <v>0.99231667430122106</v>
      </c>
      <c r="S242" s="1">
        <v>0.42599999999999999</v>
      </c>
      <c r="T242" s="1">
        <f t="shared" si="22"/>
        <v>0.91327598315191971</v>
      </c>
    </row>
    <row r="243" spans="1:20">
      <c r="A243" s="1">
        <v>0.42799999999999999</v>
      </c>
      <c r="B243" s="1">
        <f t="shared" si="20"/>
        <v>0.99982599772161185</v>
      </c>
      <c r="C243" s="1">
        <f t="shared" si="21"/>
        <v>0.99997213898518211</v>
      </c>
      <c r="J243" s="1">
        <v>0.42799999999999999</v>
      </c>
      <c r="K243" s="1">
        <f>1-EXP(-J243/Q$4)</f>
        <v>0.99249030593794707</v>
      </c>
      <c r="S243" s="1">
        <v>0.42799999999999999</v>
      </c>
      <c r="T243" s="1">
        <f t="shared" si="22"/>
        <v>0.91426579520294449</v>
      </c>
    </row>
    <row r="244" spans="1:20">
      <c r="A244" s="1">
        <v>0.43</v>
      </c>
      <c r="B244" s="1">
        <f t="shared" ref="B244:B307" si="23">1-EXP(-A244/$H$4)</f>
        <v>0.99983289577342083</v>
      </c>
      <c r="C244" s="1">
        <f t="shared" ref="C244:C307" si="24">1-EXP(-A244/$H$4-$H$5*A244^2)</f>
        <v>0.99997369871679676</v>
      </c>
      <c r="J244" s="1">
        <v>0.43</v>
      </c>
      <c r="K244" s="1">
        <f>1-EXP(-J244/Q$4)</f>
        <v>0.99266001376010959</v>
      </c>
      <c r="S244" s="1">
        <v>0.43</v>
      </c>
      <c r="T244" s="1">
        <f t="shared" si="22"/>
        <v>0.91524431017696606</v>
      </c>
    </row>
    <row r="245" spans="1:20">
      <c r="A245" s="1">
        <v>0.432</v>
      </c>
      <c r="B245" s="1">
        <f t="shared" si="23"/>
        <v>0.99983952036261081</v>
      </c>
      <c r="C245" s="1">
        <f t="shared" si="24"/>
        <v>0.99997517311683459</v>
      </c>
      <c r="J245" s="1">
        <v>0.432</v>
      </c>
      <c r="K245" s="1">
        <f>1-EXP(-J245/Q$4)</f>
        <v>0.99282588644003267</v>
      </c>
      <c r="S245" s="1">
        <v>0.432</v>
      </c>
      <c r="T245" s="1">
        <f t="shared" si="22"/>
        <v>0.9162116570115425</v>
      </c>
    </row>
    <row r="246" spans="1:20">
      <c r="A246" s="1">
        <v>0.434</v>
      </c>
      <c r="B246" s="1">
        <f t="shared" si="23"/>
        <v>0.99984588233018534</v>
      </c>
      <c r="C246" s="1">
        <f t="shared" si="24"/>
        <v>0.9999765667395395</v>
      </c>
      <c r="J246" s="1">
        <v>0.434</v>
      </c>
      <c r="K246" s="1">
        <f>1-EXP(-J246/Q$4)</f>
        <v>0.99298801064617859</v>
      </c>
      <c r="S246" s="1">
        <v>0.434</v>
      </c>
      <c r="T246" s="1">
        <f t="shared" si="22"/>
        <v>0.91716796317262184</v>
      </c>
    </row>
    <row r="247" spans="1:20">
      <c r="A247" s="1">
        <v>0.436</v>
      </c>
      <c r="B247" s="1">
        <f t="shared" si="23"/>
        <v>0.99985199208737308</v>
      </c>
      <c r="C247" s="1">
        <f t="shared" si="24"/>
        <v>0.99997788390252229</v>
      </c>
      <c r="J247" s="1">
        <v>0.436</v>
      </c>
      <c r="K247" s="1">
        <f>1-EXP(-J247/Q$4)</f>
        <v>0.99314647108843246</v>
      </c>
      <c r="S247" s="1">
        <v>0.436</v>
      </c>
      <c r="T247" s="1">
        <f t="shared" si="22"/>
        <v>0.91811335467133759</v>
      </c>
    </row>
    <row r="248" spans="1:20">
      <c r="A248" s="1">
        <v>0.438</v>
      </c>
      <c r="B248" s="1">
        <f t="shared" si="23"/>
        <v>0.9998578596326656</v>
      </c>
      <c r="C248" s="1">
        <f t="shared" si="24"/>
        <v>0.99997912869870198</v>
      </c>
      <c r="J248" s="1">
        <v>0.438</v>
      </c>
      <c r="K248" s="1">
        <f>1-EXP(-J248/Q$4)</f>
        <v>0.99330135056236302</v>
      </c>
      <c r="S248" s="1">
        <v>0.438</v>
      </c>
      <c r="T248" s="1">
        <f t="shared" si="22"/>
        <v>0.91904795608061363</v>
      </c>
    </row>
    <row r="249" spans="1:20">
      <c r="A249" s="1">
        <v>0.44</v>
      </c>
      <c r="B249" s="1">
        <f t="shared" si="23"/>
        <v>0.99986349456817969</v>
      </c>
      <c r="C249" s="1">
        <f t="shared" si="24"/>
        <v>0.999980305007662</v>
      </c>
      <c r="J249" s="1">
        <v>0.44</v>
      </c>
      <c r="K249" s="1">
        <f>1-EXP(-J249/Q$4)</f>
        <v>0.99345272999248346</v>
      </c>
      <c r="S249" s="1">
        <v>0.44</v>
      </c>
      <c r="T249" s="1">
        <f t="shared" si="22"/>
        <v>0.91997189055157869</v>
      </c>
    </row>
    <row r="250" spans="1:20">
      <c r="A250" s="1">
        <v>0.442</v>
      </c>
      <c r="B250" s="1">
        <f t="shared" si="23"/>
        <v>0.99986890611537105</v>
      </c>
      <c r="C250" s="1">
        <f t="shared" si="24"/>
        <v>0.99998141650645167</v>
      </c>
      <c r="J250" s="1">
        <v>0.442</v>
      </c>
      <c r="K250" s="1">
        <f>1-EXP(-J250/Q$4)</f>
        <v>0.99360068847453409</v>
      </c>
      <c r="S250" s="1">
        <v>0.442</v>
      </c>
      <c r="T250" s="1">
        <f t="shared" si="22"/>
        <v>0.92088527982979362</v>
      </c>
    </row>
    <row r="251" spans="1:20">
      <c r="A251" s="1">
        <v>0.44400000000000001</v>
      </c>
      <c r="B251" s="1">
        <f t="shared" si="23"/>
        <v>0.99987410313012504</v>
      </c>
      <c r="C251" s="1">
        <f t="shared" si="24"/>
        <v>0.99998246667985746</v>
      </c>
      <c r="J251" s="1">
        <v>0.44400000000000001</v>
      </c>
      <c r="K251" s="1">
        <f>1-EXP(-J251/Q$4)</f>
        <v>0.99374530331681032</v>
      </c>
      <c r="S251" s="1">
        <v>0.44400000000000001</v>
      </c>
      <c r="T251" s="1">
        <f t="shared" si="22"/>
        <v>0.92178824427129424</v>
      </c>
    </row>
    <row r="252" spans="1:20">
      <c r="A252" s="1">
        <v>0.44600000000000001</v>
      </c>
      <c r="B252" s="1">
        <f t="shared" si="23"/>
        <v>0.99987909411724907</v>
      </c>
      <c r="C252" s="1">
        <f t="shared" si="24"/>
        <v>0.99998345883016992</v>
      </c>
      <c r="J252" s="1">
        <v>0.44600000000000001</v>
      </c>
      <c r="K252" s="1">
        <f>1-EXP(-J252/Q$4)</f>
        <v>0.99388665008055599</v>
      </c>
      <c r="S252" s="1">
        <v>0.44600000000000001</v>
      </c>
      <c r="T252" s="1">
        <f t="shared" si="22"/>
        <v>0.92268090285844995</v>
      </c>
    </row>
    <row r="253" spans="1:20">
      <c r="A253" s="1">
        <v>0.44800000000000001</v>
      </c>
      <c r="B253" s="1">
        <f t="shared" si="23"/>
        <v>0.99988388724439059</v>
      </c>
      <c r="C253" s="1">
        <f t="shared" si="24"/>
        <v>0.99998439608646994</v>
      </c>
      <c r="J253" s="1">
        <v>0.44800000000000001</v>
      </c>
      <c r="K253" s="1">
        <f>1-EXP(-J253/Q$4)</f>
        <v>0.99402480261944426</v>
      </c>
      <c r="S253" s="1">
        <v>0.44800000000000001</v>
      </c>
      <c r="T253" s="1">
        <f t="shared" si="22"/>
        <v>0.92356337321564197</v>
      </c>
    </row>
    <row r="254" spans="1:20">
      <c r="A254" s="1">
        <v>0.45</v>
      </c>
      <c r="B254" s="1">
        <f t="shared" si="23"/>
        <v>0.99988849035540328</v>
      </c>
      <c r="C254" s="1">
        <f t="shared" si="24"/>
        <v>0.99998528141345722</v>
      </c>
      <c r="J254" s="1">
        <v>0.45</v>
      </c>
      <c r="K254" s="1">
        <f>1-EXP(-J254/Q$4)</f>
        <v>0.99415983311816591</v>
      </c>
      <c r="S254" s="1">
        <v>0.45</v>
      </c>
      <c r="T254" s="1">
        <f t="shared" si="22"/>
        <v>0.92443577162476276</v>
      </c>
    </row>
    <row r="255" spans="1:20">
      <c r="A255" s="1">
        <v>0.45200000000000001</v>
      </c>
      <c r="B255" s="1">
        <f t="shared" si="23"/>
        <v>0.99989291098318323</v>
      </c>
      <c r="C255" s="1">
        <f t="shared" si="24"/>
        <v>0.99998611761984246</v>
      </c>
      <c r="J255" s="1">
        <v>0.45200000000000001</v>
      </c>
      <c r="K255" s="1">
        <f>1-EXP(-J255/Q$4)</f>
        <v>0.99429181213014595</v>
      </c>
      <c r="S255" s="1">
        <v>0.45200000000000001</v>
      </c>
      <c r="T255" s="1">
        <f t="shared" si="22"/>
        <v>0.92529821304053828</v>
      </c>
    </row>
    <row r="256" spans="1:20">
      <c r="A256" s="1">
        <v>0.45400000000000001</v>
      </c>
      <c r="B256" s="1">
        <f t="shared" si="23"/>
        <v>0.99989715636199683</v>
      </c>
      <c r="C256" s="1">
        <f t="shared" si="24"/>
        <v>0.99998690736632523</v>
      </c>
      <c r="J256" s="1">
        <v>0.45400000000000001</v>
      </c>
      <c r="K256" s="1">
        <f>1-EXP(-J256/Q$4)</f>
        <v>0.99442080861440785</v>
      </c>
      <c r="S256" s="1">
        <v>0.45400000000000001</v>
      </c>
      <c r="T256" s="1">
        <f t="shared" si="22"/>
        <v>0.92615081110567488</v>
      </c>
    </row>
    <row r="257" spans="1:20">
      <c r="A257" s="1">
        <v>0.45600000000000002</v>
      </c>
      <c r="B257" s="1">
        <f t="shared" si="23"/>
        <v>0.99990123343931869</v>
      </c>
      <c r="C257" s="1">
        <f t="shared" si="24"/>
        <v>0.99998765317317484</v>
      </c>
      <c r="J257" s="1">
        <v>0.45600000000000002</v>
      </c>
      <c r="K257" s="1">
        <f>1-EXP(-J257/Q$4)</f>
        <v>0.99454688997160479</v>
      </c>
      <c r="S257" s="1">
        <v>0.45600000000000002</v>
      </c>
      <c r="T257" s="1">
        <f t="shared" si="22"/>
        <v>0.92699367816583489</v>
      </c>
    </row>
    <row r="258" spans="1:20">
      <c r="A258" s="1">
        <v>0.45800000000000002</v>
      </c>
      <c r="B258" s="1">
        <f t="shared" si="23"/>
        <v>0.99990514888720183</v>
      </c>
      <c r="C258" s="1">
        <f t="shared" si="24"/>
        <v>0.99998835742743641</v>
      </c>
      <c r="J258" s="1">
        <v>0.45800000000000002</v>
      </c>
      <c r="K258" s="1">
        <f>1-EXP(-J258/Q$4)</f>
        <v>0.99467012207923589</v>
      </c>
      <c r="S258" s="1">
        <v>0.45800000000000002</v>
      </c>
      <c r="T258" s="1">
        <f t="shared" si="22"/>
        <v>0.927826925284439</v>
      </c>
    </row>
    <row r="259" spans="1:20">
      <c r="A259" s="1">
        <v>0.46</v>
      </c>
      <c r="B259" s="1">
        <f t="shared" si="23"/>
        <v>0.99990890911319585</v>
      </c>
      <c r="C259" s="1">
        <f t="shared" si="24"/>
        <v>0.99998902238977738</v>
      </c>
      <c r="J259" s="1">
        <v>0.46</v>
      </c>
      <c r="K259" s="1">
        <f>1-EXP(-J259/Q$4)</f>
        <v>0.99479056932606791</v>
      </c>
      <c r="S259" s="1">
        <v>0.46</v>
      </c>
      <c r="T259" s="1">
        <f t="shared" si="22"/>
        <v>0.9286506622573022</v>
      </c>
    </row>
    <row r="260" spans="1:20">
      <c r="A260" s="1">
        <v>0.46200000000000002</v>
      </c>
      <c r="B260" s="1">
        <f t="shared" si="23"/>
        <v>0.99991252027083311</v>
      </c>
      <c r="C260" s="1">
        <f t="shared" si="24"/>
        <v>0.99998965020099351</v>
      </c>
      <c r="J260" s="1">
        <v>0.46200000000000002</v>
      </c>
      <c r="K260" s="1">
        <f>1-EXP(-J260/Q$4)</f>
        <v>0.99490829464577801</v>
      </c>
      <c r="S260" s="1">
        <v>0.46200000000000002</v>
      </c>
      <c r="T260" s="1">
        <f t="shared" si="22"/>
        <v>0.92946499762710022</v>
      </c>
    </row>
    <row r="261" spans="1:20">
      <c r="A261" s="1">
        <v>0.46400000000000002</v>
      </c>
      <c r="B261" s="1">
        <f t="shared" si="23"/>
        <v>0.99991598826969852</v>
      </c>
      <c r="C261" s="1">
        <f t="shared" si="24"/>
        <v>0.99999024288818983</v>
      </c>
      <c r="J261" s="1">
        <v>0.46400000000000002</v>
      </c>
      <c r="K261" s="1">
        <f>1-EXP(-J261/Q$4)</f>
        <v>0.99502335954983645</v>
      </c>
      <c r="S261" s="1">
        <v>0.46400000000000002</v>
      </c>
      <c r="T261" s="1">
        <f t="shared" si="22"/>
        <v>0.930270038697673</v>
      </c>
    </row>
    <row r="262" spans="1:20">
      <c r="A262" s="1">
        <v>0.46600000000000003</v>
      </c>
      <c r="B262" s="1">
        <f t="shared" si="23"/>
        <v>0.99991931878510076</v>
      </c>
      <c r="C262" s="1">
        <f t="shared" si="24"/>
        <v>0.99999080237065263</v>
      </c>
      <c r="J262" s="1">
        <v>0.46600000000000003</v>
      </c>
      <c r="K262" s="1">
        <f>1-EXP(-J262/Q$4)</f>
        <v>0.99513582415964674</v>
      </c>
      <c r="S262" s="1">
        <v>0.46600000000000003</v>
      </c>
      <c r="T262" s="1">
        <f t="shared" si="22"/>
        <v>0.93106589154816344</v>
      </c>
    </row>
    <row r="263" spans="1:20">
      <c r="A263" s="1">
        <v>0.46800000000000003</v>
      </c>
      <c r="B263" s="1">
        <f t="shared" si="23"/>
        <v>0.99992251726735937</v>
      </c>
      <c r="C263" s="1">
        <f t="shared" si="24"/>
        <v>0.99999133046542688</v>
      </c>
      <c r="J263" s="1">
        <v>0.46800000000000003</v>
      </c>
      <c r="K263" s="1">
        <f>1-EXP(-J263/Q$4)</f>
        <v>0.99524574723795878</v>
      </c>
      <c r="S263" s="1">
        <v>0.46800000000000003</v>
      </c>
      <c r="T263" s="1">
        <f t="shared" si="22"/>
        <v>0.9318526610469956</v>
      </c>
    </row>
    <row r="264" spans="1:20">
      <c r="A264" s="1">
        <v>0.47</v>
      </c>
      <c r="B264" s="1">
        <f t="shared" si="23"/>
        <v>0.9999255889507247</v>
      </c>
      <c r="C264" s="1">
        <f t="shared" si="24"/>
        <v>0.99999182889261462</v>
      </c>
      <c r="J264" s="1">
        <v>0.47</v>
      </c>
      <c r="K264" s="1">
        <f>1-EXP(-J264/Q$4)</f>
        <v>0.99535318621957236</v>
      </c>
      <c r="S264" s="1">
        <v>0.47</v>
      </c>
      <c r="T264" s="1">
        <f t="shared" si="22"/>
        <v>0.93263045086569263</v>
      </c>
    </row>
    <row r="265" spans="1:20">
      <c r="A265" s="1">
        <v>0.47199999999999998</v>
      </c>
      <c r="B265" s="1">
        <f t="shared" si="23"/>
        <v>0.99992853886194322</v>
      </c>
      <c r="C265" s="1">
        <f t="shared" si="24"/>
        <v>0.99999229928040601</v>
      </c>
      <c r="J265" s="1">
        <v>0.47199999999999998</v>
      </c>
      <c r="K265" s="1">
        <f>1-EXP(-J265/Q$4)</f>
        <v>0.99545819724134699</v>
      </c>
      <c r="S265" s="1">
        <v>0.47199999999999998</v>
      </c>
      <c r="T265" s="1">
        <f t="shared" si="22"/>
        <v>0.93339936349253794</v>
      </c>
    </row>
    <row r="266" spans="1:20">
      <c r="A266" s="1">
        <v>0.47399999999999998</v>
      </c>
      <c r="B266" s="1">
        <f t="shared" si="23"/>
        <v>0.99993137182848368</v>
      </c>
      <c r="C266" s="1">
        <f t="shared" si="24"/>
        <v>0.99999274316985798</v>
      </c>
      <c r="J266" s="1">
        <v>0.47399999999999998</v>
      </c>
      <c r="K266" s="1">
        <f>1-EXP(-J266/Q$4)</f>
        <v>0.99556083517153349</v>
      </c>
      <c r="S266" s="1">
        <v>0.47399999999999998</v>
      </c>
      <c r="T266" s="1">
        <f t="shared" si="22"/>
        <v>0.93415950024607974</v>
      </c>
    </row>
    <row r="267" spans="1:20">
      <c r="A267" s="1">
        <v>0.47599999999999998</v>
      </c>
      <c r="B267" s="1">
        <f t="shared" si="23"/>
        <v>0.9999340924864375</v>
      </c>
      <c r="C267" s="1">
        <f t="shared" si="24"/>
        <v>0.99999316201943089</v>
      </c>
      <c r="J267" s="1">
        <v>0.47599999999999998</v>
      </c>
      <c r="K267" s="1">
        <f>1-EXP(-J267/Q$4)</f>
        <v>0.99566115363844232</v>
      </c>
      <c r="S267" s="1">
        <v>0.47599999999999998</v>
      </c>
      <c r="T267" s="1">
        <f t="shared" si="22"/>
        <v>0.93491096128848139</v>
      </c>
    </row>
    <row r="268" spans="1:20">
      <c r="A268" s="1">
        <v>0.47799999999999998</v>
      </c>
      <c r="B268" s="1">
        <f t="shared" si="23"/>
        <v>0.99993670528810519</v>
      </c>
      <c r="C268" s="1">
        <f t="shared" si="24"/>
        <v>0.99999355720929661</v>
      </c>
      <c r="J268" s="1">
        <v>0.47799999999999998</v>
      </c>
      <c r="K268" s="1">
        <f>1-EXP(-J268/Q$4)</f>
        <v>0.99575920505846471</v>
      </c>
      <c r="S268" s="1">
        <v>0.47799999999999998</v>
      </c>
      <c r="T268" s="1">
        <f t="shared" si="22"/>
        <v>0.93565384563872012</v>
      </c>
    </row>
    <row r="269" spans="1:20">
      <c r="A269" s="1">
        <v>0.48</v>
      </c>
      <c r="B269" s="1">
        <f t="shared" si="23"/>
        <v>0.9999392145092828</v>
      </c>
      <c r="C269" s="1">
        <f t="shared" si="24"/>
        <v>0.99999393004542836</v>
      </c>
      <c r="J269" s="1">
        <v>0.48</v>
      </c>
      <c r="K269" s="1">
        <f>1-EXP(-J269/Q$4)</f>
        <v>0.99585504066345998</v>
      </c>
      <c r="S269" s="1">
        <v>0.48</v>
      </c>
      <c r="T269" s="1">
        <f t="shared" si="22"/>
        <v>0.93638825118563407</v>
      </c>
    </row>
    <row r="270" spans="1:20">
      <c r="A270" s="1">
        <v>0.48199999999999998</v>
      </c>
      <c r="B270" s="1">
        <f t="shared" si="23"/>
        <v>0.9999416242562591</v>
      </c>
      <c r="C270" s="1">
        <f t="shared" si="24"/>
        <v>0.99999428176348293</v>
      </c>
      <c r="J270" s="1">
        <v>0.48199999999999998</v>
      </c>
      <c r="K270" s="1">
        <f>1-EXP(-J270/Q$4)</f>
        <v>0.99594871052752421</v>
      </c>
      <c r="S270" s="1">
        <v>0.48199999999999998</v>
      </c>
      <c r="T270" s="1">
        <f t="shared" si="22"/>
        <v>0.93711427470082143</v>
      </c>
    </row>
    <row r="271" spans="1:20">
      <c r="A271" s="1">
        <v>0.48399999999999999</v>
      </c>
      <c r="B271" s="1">
        <f t="shared" si="23"/>
        <v>0.99994393847253504</v>
      </c>
      <c r="C271" s="1">
        <f t="shared" si="24"/>
        <v>0.99999461353248598</v>
      </c>
      <c r="J271" s="1">
        <v>0.48399999999999999</v>
      </c>
      <c r="K271" s="1">
        <f>1-EXP(-J271/Q$4)</f>
        <v>0.99604026359315423</v>
      </c>
      <c r="S271" s="1">
        <v>0.48399999999999999</v>
      </c>
      <c r="T271" s="1">
        <f t="shared" si="22"/>
        <v>0.93783201185139176</v>
      </c>
    </row>
    <row r="272" spans="1:20">
      <c r="A272" s="1">
        <v>0.48599999999999999</v>
      </c>
      <c r="B272" s="1">
        <f t="shared" si="23"/>
        <v>0.99994616094527811</v>
      </c>
      <c r="C272" s="1">
        <f t="shared" si="24"/>
        <v>0.99999492645832977</v>
      </c>
      <c r="J272" s="1">
        <v>0.48599999999999999</v>
      </c>
      <c r="K272" s="1">
        <f>1-EXP(-J272/Q$4)</f>
        <v>0.9961297476968195</v>
      </c>
      <c r="S272" s="1">
        <v>0.48599999999999999</v>
      </c>
      <c r="T272" s="1">
        <f t="shared" si="22"/>
        <v>0.93854155721257182</v>
      </c>
    </row>
    <row r="273" spans="1:20">
      <c r="A273" s="1">
        <v>0.48799999999999999</v>
      </c>
      <c r="B273" s="1">
        <f t="shared" si="23"/>
        <v>0.99994829531151896</v>
      </c>
      <c r="C273" s="1">
        <f t="shared" si="24"/>
        <v>0.99999522158709231</v>
      </c>
      <c r="J273" s="1">
        <v>0.48799999999999999</v>
      </c>
      <c r="K273" s="1">
        <f>1-EXP(-J273/Q$4)</f>
        <v>0.99621720959395743</v>
      </c>
      <c r="S273" s="1">
        <v>0.48799999999999999</v>
      </c>
      <c r="T273" s="1">
        <f t="shared" si="22"/>
        <v>0.93924300428016749</v>
      </c>
    </row>
    <row r="274" spans="1:20">
      <c r="A274" s="1">
        <v>0.49</v>
      </c>
      <c r="B274" s="1">
        <f t="shared" si="23"/>
        <v>0.99995034506410385</v>
      </c>
      <c r="C274" s="1">
        <f t="shared" si="24"/>
        <v>0.99999549990818737</v>
      </c>
      <c r="J274" s="1">
        <v>0.49</v>
      </c>
      <c r="K274" s="1">
        <f>1-EXP(-J274/Q$4)</f>
        <v>0.9963026949834024</v>
      </c>
      <c r="S274" s="1">
        <v>0.49</v>
      </c>
      <c r="T274" s="1">
        <f t="shared" si="22"/>
        <v>0.93993644548288413</v>
      </c>
    </row>
    <row r="275" spans="1:20">
      <c r="A275" s="1">
        <v>0.49199999999999999</v>
      </c>
      <c r="B275" s="1">
        <f t="shared" si="23"/>
        <v>0.99995231355741077</v>
      </c>
      <c r="C275" s="1">
        <f t="shared" si="24"/>
        <v>0.99999576235735343</v>
      </c>
      <c r="J275" s="1">
        <v>0.49199999999999999</v>
      </c>
      <c r="K275" s="1">
        <f>1-EXP(-J275/Q$4)</f>
        <v>0.99638624853126367</v>
      </c>
      <c r="S275" s="1">
        <v>0.49199999999999999</v>
      </c>
      <c r="T275" s="1">
        <f t="shared" si="22"/>
        <v>0.94062197219450505</v>
      </c>
    </row>
    <row r="276" spans="1:20">
      <c r="A276" s="1">
        <v>0.49399999999999999</v>
      </c>
      <c r="B276" s="1">
        <f t="shared" si="23"/>
        <v>0.99995420401283819</v>
      </c>
      <c r="C276" s="1">
        <f t="shared" si="24"/>
        <v>0.999996009819489</v>
      </c>
      <c r="J276" s="1">
        <v>0.49399999999999999</v>
      </c>
      <c r="K276" s="1">
        <f>1-EXP(-J276/Q$4)</f>
        <v>0.99646791389426359</v>
      </c>
      <c r="S276" s="1">
        <v>0.49399999999999999</v>
      </c>
      <c r="T276" s="1">
        <f t="shared" si="22"/>
        <v>0.94129967474593224</v>
      </c>
    </row>
    <row r="277" spans="1:20">
      <c r="A277" s="1">
        <v>0.496</v>
      </c>
      <c r="B277" s="1">
        <f t="shared" si="23"/>
        <v>0.99995601952407753</v>
      </c>
      <c r="C277" s="1">
        <f t="shared" si="24"/>
        <v>0.99999624313134317</v>
      </c>
      <c r="J277" s="1">
        <v>0.496</v>
      </c>
      <c r="K277" s="1">
        <f>1-EXP(-J277/Q$4)</f>
        <v>0.99654773374254801</v>
      </c>
      <c r="S277" s="1">
        <v>0.496</v>
      </c>
      <c r="T277" s="1">
        <f t="shared" si="22"/>
        <v>0.94196964243708892</v>
      </c>
    </row>
    <row r="278" spans="1:20">
      <c r="A278" s="1">
        <v>0.498</v>
      </c>
      <c r="B278" s="1">
        <f t="shared" si="23"/>
        <v>0.99995776306217543</v>
      </c>
      <c r="C278" s="1">
        <f t="shared" si="24"/>
        <v>0.99999646308406687</v>
      </c>
      <c r="J278" s="1">
        <v>0.498</v>
      </c>
      <c r="K278" s="1">
        <f>1-EXP(-J278/Q$4)</f>
        <v>0.99662574978198137</v>
      </c>
      <c r="S278" s="1">
        <v>0.498</v>
      </c>
      <c r="T278" s="1">
        <f t="shared" si="22"/>
        <v>0.94263196354868661</v>
      </c>
    </row>
    <row r="279" spans="1:20">
      <c r="A279" s="1">
        <v>0.5</v>
      </c>
      <c r="B279" s="1">
        <f t="shared" si="23"/>
        <v>0.99995943748039606</v>
      </c>
      <c r="C279" s="1">
        <f t="shared" si="24"/>
        <v>0.99999667042563412</v>
      </c>
      <c r="J279" s="1">
        <v>0.5</v>
      </c>
      <c r="K279" s="1">
        <f>1-EXP(-J279/Q$4)</f>
        <v>0.99670200277593823</v>
      </c>
      <c r="S279" s="1">
        <v>0.5</v>
      </c>
      <c r="T279" s="1">
        <f t="shared" si="22"/>
        <v>0.94328672535385771</v>
      </c>
    </row>
    <row r="280" spans="1:20">
      <c r="A280" s="1">
        <v>0.502</v>
      </c>
      <c r="B280" s="1">
        <f t="shared" si="23"/>
        <v>0.99996104551889031</v>
      </c>
      <c r="C280" s="1">
        <f t="shared" si="24"/>
        <v>0.99999686586313674</v>
      </c>
      <c r="J280" s="1">
        <v>0.502</v>
      </c>
      <c r="K280" s="1">
        <f>1-EXP(-J280/Q$4)</f>
        <v>0.99677653256660204</v>
      </c>
      <c r="S280" s="1">
        <v>0.502</v>
      </c>
      <c r="T280" s="1">
        <f t="shared" si="22"/>
        <v>0.94393401412965505</v>
      </c>
    </row>
    <row r="281" spans="1:20">
      <c r="A281" s="1">
        <v>0.504</v>
      </c>
      <c r="B281" s="1">
        <f t="shared" si="23"/>
        <v>0.99996258980917996</v>
      </c>
      <c r="C281" s="1">
        <f t="shared" si="24"/>
        <v>0.99999705006496187</v>
      </c>
      <c r="J281" s="1">
        <v>0.504</v>
      </c>
      <c r="K281" s="1">
        <f>1-EXP(-J281/Q$4)</f>
        <v>0.99684937809578256</v>
      </c>
      <c r="S281" s="1">
        <v>0.504</v>
      </c>
      <c r="T281" s="1">
        <f t="shared" si="22"/>
        <v>0.94457391516842115</v>
      </c>
    </row>
    <row r="282" spans="1:20">
      <c r="A282" s="1">
        <v>0.50600000000000001</v>
      </c>
      <c r="B282" s="1">
        <f t="shared" si="23"/>
        <v>0.99996407287846412</v>
      </c>
      <c r="C282" s="1">
        <f t="shared" si="24"/>
        <v>0.99999722366285615</v>
      </c>
      <c r="J282" s="1">
        <v>0.50600000000000001</v>
      </c>
      <c r="K282" s="1">
        <f>1-EXP(-J282/Q$4)</f>
        <v>0.99692057742526308</v>
      </c>
      <c r="S282" s="1">
        <v>0.50600000000000001</v>
      </c>
      <c r="T282" s="1">
        <f t="shared" si="22"/>
        <v>0.94520651278902623</v>
      </c>
    </row>
    <row r="283" spans="1:20">
      <c r="A283" s="1">
        <v>0.50800000000000001</v>
      </c>
      <c r="B283" s="1">
        <f t="shared" si="23"/>
        <v>0.99996549715375527</v>
      </c>
      <c r="C283" s="1">
        <f t="shared" si="24"/>
        <v>0.99999738725388254</v>
      </c>
      <c r="J283" s="1">
        <v>0.50800000000000001</v>
      </c>
      <c r="K283" s="1">
        <f>1-EXP(-J283/Q$4)</f>
        <v>0.99699016775668781</v>
      </c>
      <c r="S283" s="1">
        <v>0.50800000000000001</v>
      </c>
      <c r="T283" s="1">
        <f t="shared" si="22"/>
        <v>0.94583189034797965</v>
      </c>
    </row>
    <row r="284" spans="1:20">
      <c r="A284" s="1">
        <v>0.51</v>
      </c>
      <c r="B284" s="1">
        <f t="shared" si="23"/>
        <v>0.99996686496585041</v>
      </c>
      <c r="C284" s="1">
        <f t="shared" si="24"/>
        <v>0.99999754140227692</v>
      </c>
      <c r="J284" s="1">
        <v>0.51</v>
      </c>
      <c r="K284" s="1">
        <f>1-EXP(-J284/Q$4)</f>
        <v>0.99705818545099956</v>
      </c>
      <c r="S284" s="1">
        <v>0.51</v>
      </c>
      <c r="T284" s="1">
        <f t="shared" si="22"/>
        <v>0.94645013025041314</v>
      </c>
    </row>
    <row r="285" spans="1:20">
      <c r="A285" s="1">
        <v>0.51200000000000001</v>
      </c>
      <c r="B285" s="1">
        <f t="shared" si="23"/>
        <v>0.99996817855314568</v>
      </c>
      <c r="C285" s="1">
        <f t="shared" si="24"/>
        <v>0.99999768664120603</v>
      </c>
      <c r="J285" s="1">
        <v>0.51200000000000001</v>
      </c>
      <c r="K285" s="1">
        <f>1-EXP(-J285/Q$4)</f>
        <v>0.99712466604743821</v>
      </c>
      <c r="S285" s="1">
        <v>0.51200000000000001</v>
      </c>
      <c r="T285" s="1">
        <f t="shared" si="22"/>
        <v>0.94706131396093929</v>
      </c>
    </row>
    <row r="286" spans="1:20">
      <c r="A286" s="1">
        <v>0.51400000000000001</v>
      </c>
      <c r="B286" s="1">
        <f t="shared" si="23"/>
        <v>0.99996944006529986</v>
      </c>
      <c r="C286" s="1">
        <f t="shared" si="24"/>
        <v>0.99999782347443578</v>
      </c>
      <c r="J286" s="1">
        <v>0.51400000000000001</v>
      </c>
      <c r="K286" s="1">
        <f>1-EXP(-J286/Q$4)</f>
        <v>0.99718964428211021</v>
      </c>
      <c r="S286" s="1">
        <v>0.51400000000000001</v>
      </c>
      <c r="T286" s="1">
        <f t="shared" si="22"/>
        <v>0.94766552201438625</v>
      </c>
    </row>
    <row r="287" spans="1:20">
      <c r="A287" s="1">
        <v>0.51600000000000001</v>
      </c>
      <c r="B287" s="1">
        <f t="shared" si="23"/>
        <v>0.99997065156675147</v>
      </c>
      <c r="C287" s="1">
        <f t="shared" si="24"/>
        <v>0.99999795237791123</v>
      </c>
      <c r="J287" s="1">
        <v>0.51600000000000001</v>
      </c>
      <c r="K287" s="1">
        <f>1-EXP(-J287/Q$4)</f>
        <v>0.99725315410613824</v>
      </c>
      <c r="S287" s="1">
        <v>0.51600000000000001</v>
      </c>
      <c r="T287" s="1">
        <f t="shared" si="22"/>
        <v>0.94826283402640921</v>
      </c>
    </row>
    <row r="288" spans="1:20">
      <c r="A288" s="1">
        <v>0.51800000000000002</v>
      </c>
      <c r="B288" s="1">
        <f t="shared" si="23"/>
        <v>0.99997181504009747</v>
      </c>
      <c r="C288" s="1">
        <f t="shared" si="24"/>
        <v>0.99999807380125449</v>
      </c>
      <c r="J288" s="1">
        <v>0.51800000000000002</v>
      </c>
      <c r="K288" s="1">
        <f>1-EXP(-J288/Q$4)</f>
        <v>0.99731522870340039</v>
      </c>
      <c r="S288" s="1">
        <v>0.51800000000000002</v>
      </c>
      <c r="T288" s="1">
        <f t="shared" si="22"/>
        <v>0.94885332870398209</v>
      </c>
    </row>
    <row r="289" spans="1:20">
      <c r="A289" s="1">
        <v>0.52</v>
      </c>
      <c r="B289" s="1">
        <f t="shared" si="23"/>
        <v>0.99997293238933826</v>
      </c>
      <c r="C289" s="1">
        <f t="shared" si="24"/>
        <v>0.99999818816918407</v>
      </c>
      <c r="J289" s="1">
        <v>0.52</v>
      </c>
      <c r="K289" s="1">
        <f>1-EXP(-J289/Q$4)</f>
        <v>0.99737590050786884</v>
      </c>
      <c r="S289" s="1">
        <v>0.52</v>
      </c>
      <c r="T289" s="1">
        <f t="shared" si="22"/>
        <v>0.94943708385576753</v>
      </c>
    </row>
    <row r="290" spans="1:20">
      <c r="A290" s="1">
        <v>0.52200000000000002</v>
      </c>
      <c r="B290" s="1">
        <f t="shared" si="23"/>
        <v>0.99997400544299264</v>
      </c>
      <c r="C290" s="1">
        <f t="shared" si="24"/>
        <v>0.99999829588285993</v>
      </c>
      <c r="J290" s="1">
        <v>0.52200000000000002</v>
      </c>
      <c r="K290" s="1">
        <f>1-EXP(-J290/Q$4)</f>
        <v>0.99743520122055662</v>
      </c>
      <c r="S290" s="1">
        <v>0.52200000000000002</v>
      </c>
      <c r="T290" s="1">
        <f t="shared" si="22"/>
        <v>0.95001417640237062</v>
      </c>
    </row>
    <row r="291" spans="1:20">
      <c r="A291" s="1">
        <v>0.52400000000000002</v>
      </c>
      <c r="B291" s="1">
        <f t="shared" si="23"/>
        <v>0.9999750359570907</v>
      </c>
      <c r="C291" s="1">
        <f t="shared" si="24"/>
        <v>0.99999839732115725</v>
      </c>
      <c r="J291" s="1">
        <v>0.52400000000000002</v>
      </c>
      <c r="K291" s="1">
        <f>1-EXP(-J291/Q$4)</f>
        <v>0.99749316182608172</v>
      </c>
      <c r="S291" s="1">
        <v>0.52400000000000002</v>
      </c>
      <c r="T291" s="1">
        <f t="shared" si="22"/>
        <v>0.9505846823864742</v>
      </c>
    </row>
    <row r="292" spans="1:20">
      <c r="A292" s="1">
        <v>0.52600000000000002</v>
      </c>
      <c r="B292" s="1">
        <f t="shared" si="23"/>
        <v>0.99997602561804777</v>
      </c>
      <c r="C292" s="1">
        <f t="shared" si="24"/>
        <v>0.99999849284187436</v>
      </c>
      <c r="J292" s="1">
        <v>0.52600000000000002</v>
      </c>
      <c r="K292" s="1">
        <f>1-EXP(-J292/Q$4)</f>
        <v>0.99754981260885589</v>
      </c>
      <c r="S292" s="1">
        <v>0.52600000000000002</v>
      </c>
      <c r="T292" s="1">
        <f t="shared" si="22"/>
        <v>0.95114867698285877</v>
      </c>
    </row>
    <row r="293" spans="1:20">
      <c r="A293" s="1">
        <v>0.52800000000000002</v>
      </c>
      <c r="B293" s="1">
        <f t="shared" si="23"/>
        <v>0.99997697604542335</v>
      </c>
      <c r="C293" s="1">
        <f t="shared" si="24"/>
        <v>0.99999858278287546</v>
      </c>
      <c r="J293" s="1">
        <v>0.52800000000000002</v>
      </c>
      <c r="K293" s="1">
        <f>1-EXP(-J293/Q$4)</f>
        <v>0.99760518316890867</v>
      </c>
      <c r="S293" s="1">
        <v>0.52800000000000002</v>
      </c>
      <c r="T293" s="1">
        <f t="shared" si="22"/>
        <v>0.95170623450830838</v>
      </c>
    </row>
    <row r="294" spans="1:20">
      <c r="A294" s="1">
        <v>0.53</v>
      </c>
      <c r="B294" s="1">
        <f t="shared" si="23"/>
        <v>0.99997788879457228</v>
      </c>
      <c r="C294" s="1">
        <f t="shared" si="24"/>
        <v>0.99999866746317467</v>
      </c>
      <c r="J294" s="1">
        <v>0.53</v>
      </c>
      <c r="K294" s="1">
        <f>1-EXP(-J294/Q$4)</f>
        <v>0.99765930243735357</v>
      </c>
      <c r="S294" s="1">
        <v>0.53</v>
      </c>
      <c r="T294" s="1">
        <f t="shared" si="22"/>
        <v>0.95225742843140326</v>
      </c>
    </row>
    <row r="295" spans="1:20">
      <c r="A295" s="1">
        <v>0.53200000000000003</v>
      </c>
      <c r="B295" s="1">
        <f t="shared" si="23"/>
        <v>0.99997876535918984</v>
      </c>
      <c r="C295" s="1">
        <f t="shared" si="24"/>
        <v>0.99999874718396109</v>
      </c>
      <c r="J295" s="1">
        <v>0.53200000000000003</v>
      </c>
      <c r="K295" s="1">
        <f>1-EXP(-J295/Q$4)</f>
        <v>0.99771219869150385</v>
      </c>
      <c r="S295" s="1">
        <v>0.53200000000000003</v>
      </c>
      <c r="T295" s="1">
        <f t="shared" si="22"/>
        <v>0.9528023313822005</v>
      </c>
    </row>
    <row r="296" spans="1:20">
      <c r="A296" s="1">
        <v>0.53400000000000003</v>
      </c>
      <c r="B296" s="1">
        <f t="shared" si="23"/>
        <v>0.99997960717375578</v>
      </c>
      <c r="C296" s="1">
        <f t="shared" si="24"/>
        <v>0.99999882222957093</v>
      </c>
      <c r="J296" s="1">
        <v>0.53400000000000003</v>
      </c>
      <c r="K296" s="1">
        <f>1-EXP(-J296/Q$4)</f>
        <v>0.9977638995696485</v>
      </c>
      <c r="S296" s="1">
        <v>0.53400000000000003</v>
      </c>
      <c r="T296" s="1">
        <f t="shared" ref="T296:T359" si="25">1-EXP(-S296/Z$4)</f>
        <v>0.95334101516180447</v>
      </c>
    </row>
    <row r="297" spans="1:20">
      <c r="A297" s="1">
        <v>0.53600000000000003</v>
      </c>
      <c r="B297" s="1">
        <f t="shared" si="23"/>
        <v>0.99998041561588225</v>
      </c>
      <c r="C297" s="1">
        <f t="shared" si="24"/>
        <v>0.99999889286840726</v>
      </c>
      <c r="J297" s="1">
        <v>0.53600000000000003</v>
      </c>
      <c r="K297" s="1">
        <f>1-EXP(-J297/Q$4)</f>
        <v>0.99781443208549214</v>
      </c>
      <c r="S297" s="1">
        <v>0.53600000000000003</v>
      </c>
      <c r="T297" s="1">
        <f t="shared" si="25"/>
        <v>0.95387355075182823</v>
      </c>
    </row>
    <row r="298" spans="1:20">
      <c r="A298" s="1">
        <v>0.53800000000000003</v>
      </c>
      <c r="B298" s="1">
        <f t="shared" si="23"/>
        <v>0.99998119200856828</v>
      </c>
      <c r="C298" s="1">
        <f t="shared" si="24"/>
        <v>0.99999895935381111</v>
      </c>
      <c r="J298" s="1">
        <v>0.53800000000000003</v>
      </c>
      <c r="K298" s="1">
        <f>1-EXP(-J298/Q$4)</f>
        <v>0.99786382264227047</v>
      </c>
      <c r="S298" s="1">
        <v>0.53800000000000003</v>
      </c>
      <c r="T298" s="1">
        <f t="shared" si="25"/>
        <v>0.95440000832374627</v>
      </c>
    </row>
    <row r="299" spans="1:20">
      <c r="A299" s="1">
        <v>0.54</v>
      </c>
      <c r="B299" s="1">
        <f t="shared" si="23"/>
        <v>0.99998193762236443</v>
      </c>
      <c r="C299" s="1">
        <f t="shared" si="24"/>
        <v>0.99999902192488643</v>
      </c>
      <c r="J299" s="1">
        <v>0.54</v>
      </c>
      <c r="K299" s="1">
        <f>1-EXP(-J299/Q$4)</f>
        <v>0.99791209704654549</v>
      </c>
      <c r="S299" s="1">
        <v>0.54</v>
      </c>
      <c r="T299" s="1">
        <f t="shared" si="25"/>
        <v>0.95492045724814112</v>
      </c>
    </row>
    <row r="300" spans="1:20">
      <c r="A300" s="1">
        <v>0.54200000000000004</v>
      </c>
      <c r="B300" s="1">
        <f t="shared" si="23"/>
        <v>0.9999826536774522</v>
      </c>
      <c r="C300" s="1">
        <f t="shared" si="24"/>
        <v>0.9999990808072805</v>
      </c>
      <c r="J300" s="1">
        <v>0.54200000000000004</v>
      </c>
      <c r="K300" s="1">
        <f>1-EXP(-J300/Q$4)</f>
        <v>0.9979592805216897</v>
      </c>
      <c r="S300" s="1">
        <v>0.54200000000000004</v>
      </c>
      <c r="T300" s="1">
        <f t="shared" si="25"/>
        <v>0.95543496610384415</v>
      </c>
    </row>
    <row r="301" spans="1:20">
      <c r="A301" s="1">
        <v>0.54400000000000004</v>
      </c>
      <c r="B301" s="1">
        <f t="shared" si="23"/>
        <v>0.99998334134564104</v>
      </c>
      <c r="C301" s="1">
        <f t="shared" si="24"/>
        <v>0.99999913621392333</v>
      </c>
      <c r="J301" s="1">
        <v>0.54400000000000004</v>
      </c>
      <c r="K301" s="1">
        <f>1-EXP(-J301/Q$4)</f>
        <v>0.99800539772106522</v>
      </c>
      <c r="S301" s="1">
        <v>0.54400000000000004</v>
      </c>
      <c r="T301" s="1">
        <f t="shared" si="25"/>
        <v>0.95594360268697209</v>
      </c>
    </row>
    <row r="302" spans="1:20">
      <c r="A302" s="1">
        <v>0.54600000000000004</v>
      </c>
      <c r="B302" s="1">
        <f t="shared" si="23"/>
        <v>0.99998400175228563</v>
      </c>
      <c r="C302" s="1">
        <f t="shared" si="24"/>
        <v>0.99999918834572699</v>
      </c>
      <c r="J302" s="1">
        <v>0.54600000000000004</v>
      </c>
      <c r="K302" s="1">
        <f>1-EXP(-J302/Q$4)</f>
        <v>0.99805047274090508</v>
      </c>
      <c r="S302" s="1">
        <v>0.54600000000000004</v>
      </c>
      <c r="T302" s="1">
        <f t="shared" si="25"/>
        <v>0.95644643401986063</v>
      </c>
    </row>
    <row r="303" spans="1:20">
      <c r="A303" s="1">
        <v>0.54800000000000004</v>
      </c>
      <c r="B303" s="1">
        <f t="shared" si="23"/>
        <v>0.99998463597812803</v>
      </c>
      <c r="C303" s="1">
        <f t="shared" si="24"/>
        <v>0.99999923739224761</v>
      </c>
      <c r="J303" s="1">
        <v>0.54800000000000004</v>
      </c>
      <c r="K303" s="1">
        <f>1-EXP(-J303/Q$4)</f>
        <v>0.99809452913290375</v>
      </c>
      <c r="S303" s="1">
        <v>0.54800000000000004</v>
      </c>
      <c r="T303" s="1">
        <f t="shared" si="25"/>
        <v>0.95694352635989555</v>
      </c>
    </row>
    <row r="304" spans="1:20">
      <c r="A304" s="1">
        <v>0.55000000000000004</v>
      </c>
      <c r="B304" s="1">
        <f t="shared" si="23"/>
        <v>0.99998524506106568</v>
      </c>
      <c r="C304" s="1">
        <f t="shared" si="24"/>
        <v>0.99999928353231238</v>
      </c>
      <c r="J304" s="1">
        <v>0.55000000000000004</v>
      </c>
      <c r="K304" s="1">
        <f>1-EXP(-J304/Q$4)</f>
        <v>0.99813758991652246</v>
      </c>
      <c r="S304" s="1">
        <v>0.55000000000000004</v>
      </c>
      <c r="T304" s="1">
        <f t="shared" si="25"/>
        <v>0.95743494520824357</v>
      </c>
    </row>
    <row r="305" spans="1:20">
      <c r="A305" s="1">
        <v>0.55200000000000005</v>
      </c>
      <c r="B305" s="1">
        <f t="shared" si="23"/>
        <v>0.99998582999785013</v>
      </c>
      <c r="C305" s="1">
        <f t="shared" si="24"/>
        <v>0.99999932693461169</v>
      </c>
      <c r="J305" s="1">
        <v>0.55200000000000005</v>
      </c>
      <c r="K305" s="1">
        <f>1-EXP(-J305/Q$4)</f>
        <v>0.99817967759101744</v>
      </c>
      <c r="S305" s="1">
        <v>0.55200000000000005</v>
      </c>
      <c r="T305" s="1">
        <f t="shared" si="25"/>
        <v>0.95792075531848342</v>
      </c>
    </row>
    <row r="306" spans="1:20">
      <c r="A306" s="1">
        <v>0.55400000000000005</v>
      </c>
      <c r="B306" s="1">
        <f t="shared" si="23"/>
        <v>0.99998639174571835</v>
      </c>
      <c r="C306" s="1">
        <f t="shared" si="24"/>
        <v>0.99999936775826059</v>
      </c>
      <c r="J306" s="1">
        <v>0.55400000000000005</v>
      </c>
      <c r="K306" s="1">
        <f>1-EXP(-J306/Q$4)</f>
        <v>0.99822081414719532</v>
      </c>
      <c r="S306" s="1">
        <v>0.55400000000000005</v>
      </c>
      <c r="T306" s="1">
        <f t="shared" si="25"/>
        <v>0.958401020705138</v>
      </c>
    </row>
    <row r="307" spans="1:20">
      <c r="A307" s="1">
        <v>0.55600000000000005</v>
      </c>
      <c r="B307" s="1">
        <f t="shared" si="23"/>
        <v>0.99998693122395932</v>
      </c>
      <c r="C307" s="1">
        <f t="shared" si="24"/>
        <v>0.99999940615332938</v>
      </c>
      <c r="J307" s="1">
        <v>0.55600000000000005</v>
      </c>
      <c r="K307" s="1">
        <f>1-EXP(-J307/Q$4)</f>
        <v>0.99826102107890347</v>
      </c>
      <c r="S307" s="1">
        <v>0.55600000000000005</v>
      </c>
      <c r="T307" s="1">
        <f t="shared" si="25"/>
        <v>0.95887580465210986</v>
      </c>
    </row>
    <row r="308" spans="1:20">
      <c r="A308" s="1">
        <v>0.55800000000000005</v>
      </c>
      <c r="B308" s="1">
        <f t="shared" ref="B308:B371" si="26">1-EXP(-A308/$H$4)</f>
        <v>0.99998744931541794</v>
      </c>
      <c r="C308" s="1">
        <f t="shared" ref="C308:C371" si="27">1-EXP(-A308/$H$4-$H$5*A308^2)</f>
        <v>0.99999944226134552</v>
      </c>
      <c r="J308" s="1">
        <v>0.55800000000000005</v>
      </c>
      <c r="K308" s="1">
        <f>1-EXP(-J308/Q$4)</f>
        <v>0.99830031939426056</v>
      </c>
      <c r="S308" s="1">
        <v>0.55800000000000005</v>
      </c>
      <c r="T308" s="1">
        <f t="shared" si="25"/>
        <v>0.95934516972101969</v>
      </c>
    </row>
    <row r="309" spans="1:20">
      <c r="A309" s="1">
        <v>0.56000000000000005</v>
      </c>
      <c r="B309" s="1">
        <f t="shared" si="26"/>
        <v>0.99998794686794013</v>
      </c>
      <c r="C309" s="1">
        <f t="shared" si="27"/>
        <v>0.99999947621576879</v>
      </c>
      <c r="J309" s="1">
        <v>0.56000000000000005</v>
      </c>
      <c r="K309" s="1">
        <f>1-EXP(-J309/Q$4)</f>
        <v>0.99833872962663339</v>
      </c>
      <c r="S309" s="1">
        <v>0.56000000000000005</v>
      </c>
      <c r="T309" s="1">
        <f t="shared" si="25"/>
        <v>0.95980917775945018</v>
      </c>
    </row>
    <row r="310" spans="1:20">
      <c r="A310" s="1">
        <v>0.56200000000000006</v>
      </c>
      <c r="B310" s="1">
        <f t="shared" si="26"/>
        <v>0.99998842469576044</v>
      </c>
      <c r="C310" s="1">
        <f t="shared" si="27"/>
        <v>0.99999950814243976</v>
      </c>
      <c r="J310" s="1">
        <v>0.56200000000000006</v>
      </c>
      <c r="K310" s="1">
        <f>1-EXP(-J310/Q$4)</f>
        <v>0.99837627184536526</v>
      </c>
      <c r="S310" s="1">
        <v>0.56200000000000006</v>
      </c>
      <c r="T310" s="1">
        <f t="shared" si="25"/>
        <v>0.96026788990909584</v>
      </c>
    </row>
    <row r="311" spans="1:20">
      <c r="A311" s="1">
        <v>0.56399999999999995</v>
      </c>
      <c r="B311" s="1">
        <f t="shared" si="26"/>
        <v>0.99998888358083415</v>
      </c>
      <c r="C311" s="1">
        <f t="shared" si="27"/>
        <v>0.99999953816000564</v>
      </c>
      <c r="J311" s="1">
        <v>0.56399999999999995</v>
      </c>
      <c r="K311" s="1">
        <f>1-EXP(-J311/Q$4)</f>
        <v>0.9984129656662627</v>
      </c>
      <c r="S311" s="1">
        <v>0.56399999999999995</v>
      </c>
      <c r="T311" s="1">
        <f t="shared" si="25"/>
        <v>0.96072136661381891</v>
      </c>
    </row>
    <row r="312" spans="1:20">
      <c r="A312" s="1">
        <v>0.56599999999999995</v>
      </c>
      <c r="B312" s="1">
        <f t="shared" si="26"/>
        <v>0.99998932427411735</v>
      </c>
      <c r="C312" s="1">
        <f t="shared" si="27"/>
        <v>0.99999956638032106</v>
      </c>
      <c r="J312" s="1">
        <v>0.56599999999999995</v>
      </c>
      <c r="K312" s="1">
        <f>1-EXP(-J312/Q$4)</f>
        <v>0.99844883026184406</v>
      </c>
      <c r="S312" s="1">
        <v>0.56599999999999995</v>
      </c>
      <c r="T312" s="1">
        <f t="shared" si="25"/>
        <v>0.96116966762761458</v>
      </c>
    </row>
    <row r="313" spans="1:20">
      <c r="A313" s="1">
        <v>0.56799999999999995</v>
      </c>
      <c r="B313" s="1">
        <f t="shared" si="26"/>
        <v>0.99998974749679537</v>
      </c>
      <c r="C313" s="1">
        <f t="shared" si="27"/>
        <v>0.99999959290882812</v>
      </c>
      <c r="J313" s="1">
        <v>0.56799999999999995</v>
      </c>
      <c r="K313" s="1">
        <f>1-EXP(-J313/Q$4)</f>
        <v>0.99848388437135793</v>
      </c>
      <c r="S313" s="1">
        <v>0.56799999999999995</v>
      </c>
      <c r="T313" s="1">
        <f t="shared" si="25"/>
        <v>0.96161285202248414</v>
      </c>
    </row>
    <row r="314" spans="1:20">
      <c r="A314" s="1">
        <v>0.56999999999999995</v>
      </c>
      <c r="B314" s="1">
        <f t="shared" si="26"/>
        <v>0.9999901539414634</v>
      </c>
      <c r="C314" s="1">
        <f t="shared" si="27"/>
        <v>0.99999961784491587</v>
      </c>
      <c r="J314" s="1">
        <v>0.56999999999999995</v>
      </c>
      <c r="K314" s="1">
        <f>1-EXP(-J314/Q$4)</f>
        <v>0.99851814631057378</v>
      </c>
      <c r="S314" s="1">
        <v>0.56999999999999995</v>
      </c>
      <c r="T314" s="1">
        <f t="shared" si="25"/>
        <v>0.96205097819621954</v>
      </c>
    </row>
    <row r="315" spans="1:20">
      <c r="A315" s="1">
        <v>0.57199999999999995</v>
      </c>
      <c r="B315" s="1">
        <f t="shared" si="26"/>
        <v>0.99999054427325973</v>
      </c>
      <c r="C315" s="1">
        <f t="shared" si="27"/>
        <v>0.99999964128225949</v>
      </c>
      <c r="J315" s="1">
        <v>0.57199999999999995</v>
      </c>
      <c r="K315" s="1">
        <f>1-EXP(-J315/Q$4)</f>
        <v>0.99855163398135216</v>
      </c>
      <c r="S315" s="1">
        <v>0.57199999999999995</v>
      </c>
      <c r="T315" s="1">
        <f t="shared" si="25"/>
        <v>0.96248410388009764</v>
      </c>
    </row>
    <row r="316" spans="1:20">
      <c r="A316" s="1">
        <v>0.57399999999999995</v>
      </c>
      <c r="B316" s="1">
        <f t="shared" si="26"/>
        <v>0.9999909191309545</v>
      </c>
      <c r="C316" s="1">
        <f t="shared" si="27"/>
        <v>0.99999966330914103</v>
      </c>
      <c r="J316" s="1">
        <v>0.57399999999999995</v>
      </c>
      <c r="K316" s="1">
        <f>1-EXP(-J316/Q$4)</f>
        <v>0.99858436488099833</v>
      </c>
      <c r="S316" s="1">
        <v>0.57399999999999995</v>
      </c>
      <c r="T316" s="1">
        <f t="shared" si="25"/>
        <v>0.96291228614648783</v>
      </c>
    </row>
    <row r="317" spans="1:20">
      <c r="A317" s="1">
        <v>0.57599999999999996</v>
      </c>
      <c r="B317" s="1">
        <f t="shared" si="26"/>
        <v>0.99999127912799435</v>
      </c>
      <c r="C317" s="1">
        <f t="shared" si="27"/>
        <v>0.99999968400875339</v>
      </c>
      <c r="J317" s="1">
        <v>0.57599999999999996</v>
      </c>
      <c r="K317" s="1">
        <f>1-EXP(-J317/Q$4)</f>
        <v>0.99861635611140498</v>
      </c>
      <c r="S317" s="1">
        <v>0.57599999999999996</v>
      </c>
      <c r="T317" s="1">
        <f t="shared" si="25"/>
        <v>0.96333558141637221</v>
      </c>
    </row>
    <row r="318" spans="1:20">
      <c r="A318" s="1">
        <v>0.57799999999999996</v>
      </c>
      <c r="B318" s="1">
        <f t="shared" si="26"/>
        <v>0.99999162485350701</v>
      </c>
      <c r="C318" s="1">
        <f t="shared" si="27"/>
        <v>0.99999970345948652</v>
      </c>
      <c r="J318" s="1">
        <v>0.57799999999999996</v>
      </c>
      <c r="K318" s="1">
        <f>1-EXP(-J318/Q$4)</f>
        <v>0.99864762438798749</v>
      </c>
      <c r="S318" s="1">
        <v>0.57799999999999996</v>
      </c>
      <c r="T318" s="1">
        <f t="shared" si="25"/>
        <v>0.96375404546678001</v>
      </c>
    </row>
    <row r="319" spans="1:20">
      <c r="A319" s="1">
        <v>0.57999999999999996</v>
      </c>
      <c r="B319" s="1">
        <f t="shared" si="26"/>
        <v>0.99999195687326536</v>
      </c>
      <c r="C319" s="1">
        <f t="shared" si="27"/>
        <v>0.99999972173519847</v>
      </c>
      <c r="J319" s="1">
        <v>0.57999999999999996</v>
      </c>
      <c r="K319" s="1">
        <f>1-EXP(-J319/Q$4)</f>
        <v>0.99867818604841785</v>
      </c>
      <c r="S319" s="1">
        <v>0.57999999999999996</v>
      </c>
      <c r="T319" s="1">
        <f t="shared" si="25"/>
        <v>0.96416773343813778</v>
      </c>
    </row>
    <row r="320" spans="1:20">
      <c r="A320" s="1">
        <v>0.58199999999999996</v>
      </c>
      <c r="B320" s="1">
        <f t="shared" si="26"/>
        <v>0.99999227573061267</v>
      </c>
      <c r="C320" s="1">
        <f t="shared" si="27"/>
        <v>0.99999973890547156</v>
      </c>
      <c r="J320" s="1">
        <v>0.58199999999999996</v>
      </c>
      <c r="K320" s="1">
        <f>1-EXP(-J320/Q$4)</f>
        <v>0.99870805706116128</v>
      </c>
      <c r="S320" s="1">
        <v>0.58199999999999996</v>
      </c>
      <c r="T320" s="1">
        <f t="shared" si="25"/>
        <v>0.96457669984153427</v>
      </c>
    </row>
    <row r="321" spans="1:20">
      <c r="A321" s="1">
        <v>0.58399999999999996</v>
      </c>
      <c r="B321" s="1">
        <f t="shared" si="26"/>
        <v>0.99999258194735263</v>
      </c>
      <c r="C321" s="1">
        <f t="shared" si="27"/>
        <v>0.99999975503585437</v>
      </c>
      <c r="J321" s="1">
        <v>0.58399999999999996</v>
      </c>
      <c r="K321" s="1">
        <f>1-EXP(-J321/Q$4)</f>
        <v>0.99873725303381977</v>
      </c>
      <c r="S321" s="1">
        <v>0.58399999999999996</v>
      </c>
      <c r="T321" s="1">
        <f t="shared" si="25"/>
        <v>0.96498099856590425</v>
      </c>
    </row>
    <row r="322" spans="1:20">
      <c r="A322" s="1">
        <v>0.58599999999999997</v>
      </c>
      <c r="B322" s="1">
        <f t="shared" si="26"/>
        <v>0.99999287602460241</v>
      </c>
      <c r="C322" s="1">
        <f t="shared" si="27"/>
        <v>0.99999977018809016</v>
      </c>
      <c r="J322" s="1">
        <v>0.58599999999999997</v>
      </c>
      <c r="K322" s="1">
        <f>1-EXP(-J322/Q$4)</f>
        <v>0.99876578922128656</v>
      </c>
      <c r="S322" s="1">
        <v>0.58599999999999997</v>
      </c>
      <c r="T322" s="1">
        <f t="shared" si="25"/>
        <v>0.96538068288512846</v>
      </c>
    </row>
    <row r="323" spans="1:20">
      <c r="A323" s="1">
        <v>0.58799999999999997</v>
      </c>
      <c r="B323" s="1">
        <f t="shared" si="26"/>
        <v>0.99999315844361336</v>
      </c>
      <c r="C323" s="1">
        <f t="shared" si="27"/>
        <v>0.99999978442033277</v>
      </c>
      <c r="J323" s="1">
        <v>0.58799999999999997</v>
      </c>
      <c r="K323" s="1">
        <f>1-EXP(-J323/Q$4)</f>
        <v>0.99879368053371742</v>
      </c>
      <c r="S323" s="1">
        <v>0.58799999999999997</v>
      </c>
      <c r="T323" s="1">
        <f t="shared" si="25"/>
        <v>0.96577580546505437</v>
      </c>
    </row>
    <row r="324" spans="1:20">
      <c r="A324" s="1">
        <v>0.59</v>
      </c>
      <c r="B324" s="1">
        <f t="shared" si="26"/>
        <v>0.99999342966655858</v>
      </c>
      <c r="C324" s="1">
        <f t="shared" si="27"/>
        <v>0.99999979778735082</v>
      </c>
      <c r="J324" s="1">
        <v>0.59</v>
      </c>
      <c r="K324" s="1">
        <f>1-EXP(-J324/Q$4)</f>
        <v>0.99882094154432099</v>
      </c>
      <c r="S324" s="1">
        <v>0.59</v>
      </c>
      <c r="T324" s="1">
        <f t="shared" si="25"/>
        <v>0.96616641837043493</v>
      </c>
    </row>
    <row r="325" spans="1:20">
      <c r="A325" s="1">
        <v>0.59199999999999997</v>
      </c>
      <c r="B325" s="1">
        <f t="shared" si="26"/>
        <v>0.99999369013728856</v>
      </c>
      <c r="C325" s="1">
        <f t="shared" si="27"/>
        <v>0.99999981034072027</v>
      </c>
      <c r="J325" s="1">
        <v>0.59199999999999997</v>
      </c>
      <c r="K325" s="1">
        <f>1-EXP(-J325/Q$4)</f>
        <v>0.99884758649697314</v>
      </c>
      <c r="S325" s="1">
        <v>0.59199999999999997</v>
      </c>
      <c r="T325" s="1">
        <f t="shared" si="25"/>
        <v>0.96655257307178988</v>
      </c>
    </row>
    <row r="326" spans="1:20">
      <c r="A326" s="1">
        <v>0.59399999999999997</v>
      </c>
      <c r="B326" s="1">
        <f t="shared" si="26"/>
        <v>0.99999394028205857</v>
      </c>
      <c r="C326" s="1">
        <f t="shared" si="27"/>
        <v>0.99999982212900618</v>
      </c>
      <c r="J326" s="1">
        <v>0.59399999999999997</v>
      </c>
      <c r="K326" s="1">
        <f>1-EXP(-J326/Q$4)</f>
        <v>0.99887362931365953</v>
      </c>
      <c r="S326" s="1">
        <v>0.59399999999999997</v>
      </c>
      <c r="T326" s="1">
        <f t="shared" si="25"/>
        <v>0.96693432045218741</v>
      </c>
    </row>
    <row r="327" spans="1:20">
      <c r="A327" s="1">
        <v>0.59599999999999997</v>
      </c>
      <c r="B327" s="1">
        <f t="shared" si="26"/>
        <v>0.99999418051022504</v>
      </c>
      <c r="C327" s="1">
        <f t="shared" si="27"/>
        <v>0.99999983319793506</v>
      </c>
      <c r="J327" s="1">
        <v>0.59599999999999997</v>
      </c>
      <c r="K327" s="1">
        <f>1-EXP(-J327/Q$4)</f>
        <v>0.99889908360175006</v>
      </c>
      <c r="S327" s="1">
        <v>0.59599999999999997</v>
      </c>
      <c r="T327" s="1">
        <f t="shared" si="25"/>
        <v>0.9673117108139494</v>
      </c>
    </row>
    <row r="328" spans="1:20">
      <c r="A328" s="1">
        <v>0.59799999999999998</v>
      </c>
      <c r="B328" s="1">
        <f t="shared" si="26"/>
        <v>0.99999441121491661</v>
      </c>
      <c r="C328" s="1">
        <f t="shared" si="27"/>
        <v>0.99999984359055671</v>
      </c>
      <c r="J328" s="1">
        <v>0.59799999999999998</v>
      </c>
      <c r="K328" s="1">
        <f>1-EXP(-J328/Q$4)</f>
        <v>0.99892396266110794</v>
      </c>
      <c r="S328" s="1">
        <v>0.59799999999999998</v>
      </c>
      <c r="T328" s="1">
        <f t="shared" si="25"/>
        <v>0.96768479388527906</v>
      </c>
    </row>
    <row r="329" spans="1:20">
      <c r="A329" s="1">
        <v>0.6</v>
      </c>
      <c r="B329" s="1">
        <f t="shared" si="26"/>
        <v>0.99999463277367673</v>
      </c>
      <c r="C329" s="1">
        <f t="shared" si="27"/>
        <v>0.9999998533473976</v>
      </c>
      <c r="J329" s="1">
        <v>0.6</v>
      </c>
      <c r="K329" s="1">
        <f>1-EXP(-J329/Q$4)</f>
        <v>0.99894827949104004</v>
      </c>
      <c r="S329" s="1">
        <v>0.6</v>
      </c>
      <c r="T329" s="1">
        <f t="shared" si="25"/>
        <v>0.9680536188268144</v>
      </c>
    </row>
    <row r="330" spans="1:20">
      <c r="A330" s="1">
        <v>0.60199999999999998</v>
      </c>
      <c r="B330" s="1">
        <f t="shared" si="26"/>
        <v>0.99999484554908169</v>
      </c>
      <c r="C330" s="1">
        <f t="shared" si="27"/>
        <v>0.99999986250660544</v>
      </c>
      <c r="J330" s="1">
        <v>0.60199999999999998</v>
      </c>
      <c r="K330" s="1">
        <f>1-EXP(-J330/Q$4)</f>
        <v>0.99897204679708806</v>
      </c>
      <c r="S330" s="1">
        <v>0.60199999999999998</v>
      </c>
      <c r="T330" s="1">
        <f t="shared" si="25"/>
        <v>0.96841823423810514</v>
      </c>
    </row>
    <row r="331" spans="1:20">
      <c r="A331" s="1">
        <v>0.60399999999999998</v>
      </c>
      <c r="B331" s="1">
        <f t="shared" si="26"/>
        <v>0.99999504988933408</v>
      </c>
      <c r="C331" s="1">
        <f t="shared" si="27"/>
        <v>0.99999987110408584</v>
      </c>
      <c r="J331" s="1">
        <v>0.60399999999999998</v>
      </c>
      <c r="K331" s="1">
        <f>1-EXP(-J331/Q$4)</f>
        <v>0.99899527699766744</v>
      </c>
      <c r="S331" s="1">
        <v>0.60399999999999998</v>
      </c>
      <c r="T331" s="1">
        <f t="shared" si="25"/>
        <v>0.96877868816401724</v>
      </c>
    </row>
    <row r="332" spans="1:20">
      <c r="A332" s="1">
        <v>0.60599999999999998</v>
      </c>
      <c r="B332" s="1">
        <f t="shared" si="26"/>
        <v>0.9999952461288325</v>
      </c>
      <c r="C332" s="1">
        <f t="shared" si="27"/>
        <v>0.99999987917363109</v>
      </c>
      <c r="J332" s="1">
        <v>0.60599999999999998</v>
      </c>
      <c r="K332" s="1">
        <f>1-EXP(-J332/Q$4)</f>
        <v>0.99901798223055616</v>
      </c>
      <c r="S332" s="1">
        <v>0.60599999999999998</v>
      </c>
      <c r="T332" s="1">
        <f t="shared" si="25"/>
        <v>0.96913502810106367</v>
      </c>
    </row>
    <row r="333" spans="1:20">
      <c r="A333" s="1">
        <v>0.60799999999999998</v>
      </c>
      <c r="B333" s="1">
        <f t="shared" si="26"/>
        <v>0.99999543458871887</v>
      </c>
      <c r="C333" s="1">
        <f t="shared" si="27"/>
        <v>0.99999988674704199</v>
      </c>
      <c r="J333" s="1">
        <v>0.60799999999999998</v>
      </c>
      <c r="K333" s="1">
        <f>1-EXP(-J333/Q$4)</f>
        <v>0.99904017435923687</v>
      </c>
      <c r="S333" s="1">
        <v>0.60799999999999998</v>
      </c>
      <c r="T333" s="1">
        <f t="shared" si="25"/>
        <v>0.96948730100366254</v>
      </c>
    </row>
    <row r="334" spans="1:20">
      <c r="A334" s="1">
        <v>0.61</v>
      </c>
      <c r="B334" s="1">
        <f t="shared" si="26"/>
        <v>0.9999956155774038</v>
      </c>
      <c r="C334" s="1">
        <f t="shared" si="27"/>
        <v>0.99999989385424259</v>
      </c>
      <c r="J334" s="1">
        <v>0.61</v>
      </c>
      <c r="K334" s="1">
        <f>1-EXP(-J334/Q$4)</f>
        <v>0.99906186497909477</v>
      </c>
      <c r="S334" s="1">
        <v>0.61</v>
      </c>
      <c r="T334" s="1">
        <f t="shared" si="25"/>
        <v>0.96983555329032456</v>
      </c>
    </row>
    <row r="335" spans="1:20">
      <c r="A335" s="1">
        <v>0.61199999999999999</v>
      </c>
      <c r="B335" s="1">
        <f t="shared" si="26"/>
        <v>0.99999578939107159</v>
      </c>
      <c r="C335" s="1">
        <f t="shared" si="27"/>
        <v>0.99999990052338861</v>
      </c>
      <c r="J335" s="1">
        <v>0.61199999999999999</v>
      </c>
      <c r="K335" s="1">
        <f>1-EXP(-J335/Q$4)</f>
        <v>0.99908306542347736</v>
      </c>
      <c r="S335" s="1">
        <v>0.61199999999999999</v>
      </c>
      <c r="T335" s="1">
        <f t="shared" si="25"/>
        <v>0.97017983084976966</v>
      </c>
    </row>
    <row r="336" spans="1:20">
      <c r="A336" s="1">
        <v>0.61399999999999999</v>
      </c>
      <c r="B336" s="1">
        <f t="shared" si="26"/>
        <v>0.99999595631416482</v>
      </c>
      <c r="C336" s="1">
        <f t="shared" si="27"/>
        <v>0.99999990678096951</v>
      </c>
      <c r="J336" s="1">
        <v>0.61399999999999999</v>
      </c>
      <c r="K336" s="1">
        <f>1-EXP(-J336/Q$4)</f>
        <v>0.99910378676961498</v>
      </c>
      <c r="S336" s="1">
        <v>0.61399999999999999</v>
      </c>
      <c r="T336" s="1">
        <f t="shared" si="25"/>
        <v>0.97052017904697319</v>
      </c>
    </row>
    <row r="337" spans="1:20">
      <c r="A337" s="1">
        <v>0.61599999999999999</v>
      </c>
      <c r="B337" s="1">
        <f t="shared" si="26"/>
        <v>0.99999611661984966</v>
      </c>
      <c r="C337" s="1">
        <f t="shared" si="27"/>
        <v>0.99999991265190513</v>
      </c>
      <c r="J337" s="1">
        <v>0.61599999999999999</v>
      </c>
      <c r="K337" s="1">
        <f>1-EXP(-J337/Q$4)</f>
        <v>0.99912403984440934</v>
      </c>
      <c r="S337" s="1">
        <v>0.61599999999999999</v>
      </c>
      <c r="T337" s="1">
        <f t="shared" si="25"/>
        <v>0.97085664272914407</v>
      </c>
    </row>
    <row r="338" spans="1:20">
      <c r="A338" s="1">
        <v>0.61799999999999999</v>
      </c>
      <c r="B338" s="1">
        <f t="shared" si="26"/>
        <v>0.99999627057046292</v>
      </c>
      <c r="C338" s="1">
        <f t="shared" si="27"/>
        <v>0.99999991815963662</v>
      </c>
      <c r="J338" s="1">
        <v>0.61799999999999999</v>
      </c>
      <c r="K338" s="1">
        <f>1-EXP(-J338/Q$4)</f>
        <v>0.99914383523009054</v>
      </c>
      <c r="S338" s="1">
        <v>0.61799999999999999</v>
      </c>
      <c r="T338" s="1">
        <f t="shared" si="25"/>
        <v>0.97118926623163415</v>
      </c>
    </row>
    <row r="339" spans="1:20">
      <c r="A339" s="1">
        <v>0.62</v>
      </c>
      <c r="B339" s="1">
        <f t="shared" si="26"/>
        <v>0.99999641841794173</v>
      </c>
      <c r="C339" s="1">
        <f t="shared" si="27"/>
        <v>0.99999992332621246</v>
      </c>
      <c r="J339" s="1">
        <v>0.62</v>
      </c>
      <c r="K339" s="1">
        <f>1-EXP(-J339/Q$4)</f>
        <v>0.99916318326974618</v>
      </c>
      <c r="S339" s="1">
        <v>0.62</v>
      </c>
      <c r="T339" s="1">
        <f t="shared" si="25"/>
        <v>0.97151809338377981</v>
      </c>
    </row>
    <row r="340" spans="1:20">
      <c r="A340" s="1">
        <v>0.622</v>
      </c>
      <c r="B340" s="1">
        <f t="shared" si="26"/>
        <v>0.99999656040423535</v>
      </c>
      <c r="C340" s="1">
        <f t="shared" si="27"/>
        <v>0.99999992817236916</v>
      </c>
      <c r="J340" s="1">
        <v>0.622</v>
      </c>
      <c r="K340" s="1">
        <f>1-EXP(-J340/Q$4)</f>
        <v>0.99918209407272518</v>
      </c>
      <c r="S340" s="1">
        <v>0.622</v>
      </c>
      <c r="T340" s="1">
        <f t="shared" si="25"/>
        <v>0.97184316751467814</v>
      </c>
    </row>
    <row r="341" spans="1:20">
      <c r="A341" s="1">
        <v>0.624</v>
      </c>
      <c r="B341" s="1">
        <f t="shared" si="26"/>
        <v>0.99999669676170155</v>
      </c>
      <c r="C341" s="1">
        <f t="shared" si="27"/>
        <v>0.9999999327176079</v>
      </c>
      <c r="J341" s="1">
        <v>0.624</v>
      </c>
      <c r="K341" s="1">
        <f>1-EXP(-J341/Q$4)</f>
        <v>0.99920057751992086</v>
      </c>
      <c r="S341" s="1">
        <v>0.624</v>
      </c>
      <c r="T341" s="1">
        <f t="shared" si="25"/>
        <v>0.97216453145889525</v>
      </c>
    </row>
    <row r="342" spans="1:20">
      <c r="A342" s="1">
        <v>0.626</v>
      </c>
      <c r="B342" s="1">
        <f t="shared" si="26"/>
        <v>0.99999682771348641</v>
      </c>
      <c r="C342" s="1">
        <f t="shared" si="27"/>
        <v>0.99999993698026668</v>
      </c>
      <c r="J342" s="1">
        <v>0.626</v>
      </c>
      <c r="K342" s="1">
        <f>1-EXP(-J342/Q$4)</f>
        <v>0.99921864326893295</v>
      </c>
      <c r="S342" s="1">
        <v>0.626</v>
      </c>
      <c r="T342" s="1">
        <f t="shared" si="25"/>
        <v>0.97248222756211156</v>
      </c>
    </row>
    <row r="343" spans="1:20">
      <c r="A343" s="1">
        <v>0.628</v>
      </c>
      <c r="B343" s="1">
        <f t="shared" si="26"/>
        <v>0.99999695347388973</v>
      </c>
      <c r="C343" s="1">
        <f t="shared" si="27"/>
        <v>0.99999994097758771</v>
      </c>
      <c r="J343" s="1">
        <v>0.628</v>
      </c>
      <c r="K343" s="1">
        <f>1-EXP(-J343/Q$4)</f>
        <v>0.99923630075911374</v>
      </c>
      <c r="S343" s="1">
        <v>0.628</v>
      </c>
      <c r="T343" s="1">
        <f t="shared" si="25"/>
        <v>0.97279629768670106</v>
      </c>
    </row>
    <row r="344" spans="1:20">
      <c r="A344" s="1">
        <v>0.63</v>
      </c>
      <c r="B344" s="1">
        <f t="shared" si="26"/>
        <v>0.99999707424871609</v>
      </c>
      <c r="C344" s="1">
        <f t="shared" si="27"/>
        <v>0.99999994472578213</v>
      </c>
      <c r="J344" s="1">
        <v>0.63</v>
      </c>
      <c r="K344" s="1">
        <f>1-EXP(-J344/Q$4)</f>
        <v>0.9992535592165005</v>
      </c>
      <c r="S344" s="1">
        <v>0.63</v>
      </c>
      <c r="T344" s="1">
        <f t="shared" si="25"/>
        <v>0.97310678321724753</v>
      </c>
    </row>
    <row r="345" spans="1:20">
      <c r="A345" s="1">
        <v>0.63200000000000001</v>
      </c>
      <c r="B345" s="1">
        <f t="shared" si="26"/>
        <v>0.99999719023561073</v>
      </c>
      <c r="C345" s="1">
        <f t="shared" si="27"/>
        <v>0.99999994824008998</v>
      </c>
      <c r="J345" s="1">
        <v>0.63200000000000001</v>
      </c>
      <c r="K345" s="1">
        <f>1-EXP(-J345/Q$4)</f>
        <v>0.99927042765863605</v>
      </c>
      <c r="S345" s="1">
        <v>0.63200000000000001</v>
      </c>
      <c r="T345" s="1">
        <f t="shared" si="25"/>
        <v>0.97341372506599766</v>
      </c>
    </row>
    <row r="346" spans="1:20">
      <c r="A346" s="1">
        <v>0.63400000000000001</v>
      </c>
      <c r="B346" s="1">
        <f t="shared" si="26"/>
        <v>0.99999730162438394</v>
      </c>
      <c r="C346" s="1">
        <f t="shared" si="27"/>
        <v>0.99999995153483723</v>
      </c>
      <c r="J346" s="1">
        <v>0.63400000000000001</v>
      </c>
      <c r="K346" s="1">
        <f>1-EXP(-J346/Q$4)</f>
        <v>0.9992869148992799</v>
      </c>
      <c r="S346" s="1">
        <v>0.63400000000000001</v>
      </c>
      <c r="T346" s="1">
        <f t="shared" si="25"/>
        <v>0.97371716367825234</v>
      </c>
    </row>
    <row r="347" spans="1:20">
      <c r="A347" s="1">
        <v>0.63600000000000001</v>
      </c>
      <c r="B347" s="1">
        <f t="shared" si="26"/>
        <v>0.99999740859732122</v>
      </c>
      <c r="C347" s="1">
        <f t="shared" si="27"/>
        <v>0.99999995462348945</v>
      </c>
      <c r="J347" s="1">
        <v>0.63600000000000001</v>
      </c>
      <c r="K347" s="1">
        <f>1-EXP(-J347/Q$4)</f>
        <v>0.99930302955301409</v>
      </c>
      <c r="S347" s="1">
        <v>0.63600000000000001</v>
      </c>
      <c r="T347" s="1">
        <f t="shared" si="25"/>
        <v>0.97401713903769571</v>
      </c>
    </row>
    <row r="348" spans="1:20">
      <c r="A348" s="1">
        <v>0.63800000000000001</v>
      </c>
      <c r="B348" s="1">
        <f t="shared" si="26"/>
        <v>0.99999751132948134</v>
      </c>
      <c r="C348" s="1">
        <f t="shared" si="27"/>
        <v>0.99999995751870252</v>
      </c>
      <c r="J348" s="1">
        <v>0.63800000000000001</v>
      </c>
      <c r="K348" s="1">
        <f>1-EXP(-J348/Q$4)</f>
        <v>0.99931878003974395</v>
      </c>
      <c r="S348" s="1">
        <v>0.63800000000000001</v>
      </c>
      <c r="T348" s="1">
        <f t="shared" si="25"/>
        <v>0.97431369067166385</v>
      </c>
    </row>
    <row r="349" spans="1:20">
      <c r="A349" s="1">
        <v>0.64</v>
      </c>
      <c r="B349" s="1">
        <f t="shared" si="26"/>
        <v>0.99999760998898357</v>
      </c>
      <c r="C349" s="1">
        <f t="shared" si="27"/>
        <v>0.99999996023237037</v>
      </c>
      <c r="J349" s="1">
        <v>0.64</v>
      </c>
      <c r="K349" s="1">
        <f>1-EXP(-J349/Q$4)</f>
        <v>0.99933417458909757</v>
      </c>
      <c r="S349" s="1">
        <v>0.64</v>
      </c>
      <c r="T349" s="1">
        <f t="shared" si="25"/>
        <v>0.97460685765635369</v>
      </c>
    </row>
    <row r="350" spans="1:20">
      <c r="A350" s="1">
        <v>0.64200000000000002</v>
      </c>
      <c r="B350" s="1">
        <f t="shared" si="26"/>
        <v>0.99999770473728211</v>
      </c>
      <c r="C350" s="1">
        <f t="shared" si="27"/>
        <v>0.9999999627756696</v>
      </c>
      <c r="J350" s="1">
        <v>0.64200000000000002</v>
      </c>
      <c r="K350" s="1">
        <f>1-EXP(-J350/Q$4)</f>
        <v>0.99934922124472569</v>
      </c>
      <c r="S350" s="1">
        <v>0.64200000000000002</v>
      </c>
      <c r="T350" s="1">
        <f t="shared" si="25"/>
        <v>0.97489667862197105</v>
      </c>
    </row>
    <row r="351" spans="1:20">
      <c r="A351" s="1">
        <v>0.64400000000000002</v>
      </c>
      <c r="B351" s="1">
        <f t="shared" si="26"/>
        <v>0.99999779572943059</v>
      </c>
      <c r="C351" s="1">
        <f t="shared" si="27"/>
        <v>0.99999996515910206</v>
      </c>
      <c r="J351" s="1">
        <v>0.64400000000000002</v>
      </c>
      <c r="K351" s="1">
        <f>1-EXP(-J351/Q$4)</f>
        <v>0.99936392786850492</v>
      </c>
      <c r="S351" s="1">
        <v>0.64400000000000002</v>
      </c>
      <c r="T351" s="1">
        <f t="shared" si="25"/>
        <v>0.97518319175782175</v>
      </c>
    </row>
    <row r="352" spans="1:20">
      <c r="A352" s="1">
        <v>0.64600000000000002</v>
      </c>
      <c r="B352" s="1">
        <f t="shared" si="26"/>
        <v>0.99999788311433568</v>
      </c>
      <c r="C352" s="1">
        <f t="shared" si="27"/>
        <v>0.99999996739253461</v>
      </c>
      <c r="J352" s="1">
        <v>0.64600000000000002</v>
      </c>
      <c r="K352" s="1">
        <f>1-EXP(-J352/Q$4)</f>
        <v>0.99937830214464485</v>
      </c>
      <c r="S352" s="1">
        <v>0.64600000000000002</v>
      </c>
      <c r="T352" s="1">
        <f t="shared" si="25"/>
        <v>0.97546643481734363</v>
      </c>
    </row>
    <row r="353" spans="1:20">
      <c r="A353" s="1">
        <v>0.64800000000000002</v>
      </c>
      <c r="B353" s="1">
        <f t="shared" si="26"/>
        <v>0.9999979670350011</v>
      </c>
      <c r="C353" s="1">
        <f t="shared" si="27"/>
        <v>0.99999996948523706</v>
      </c>
      <c r="J353" s="1">
        <v>0.64800000000000002</v>
      </c>
      <c r="K353" s="1">
        <f>1-EXP(-J353/Q$4)</f>
        <v>0.99939235158370365</v>
      </c>
      <c r="S353" s="1">
        <v>0.64800000000000002</v>
      </c>
      <c r="T353" s="1">
        <f t="shared" si="25"/>
        <v>0.97574644512308095</v>
      </c>
    </row>
    <row r="354" spans="1:20">
      <c r="A354" s="1">
        <v>0.65</v>
      </c>
      <c r="B354" s="1">
        <f t="shared" si="26"/>
        <v>0.99999804762876121</v>
      </c>
      <c r="C354" s="1">
        <f t="shared" si="27"/>
        <v>0.99999997144591712</v>
      </c>
      <c r="J354" s="1">
        <v>0.65</v>
      </c>
      <c r="K354" s="1">
        <f>1-EXP(-J354/Q$4)</f>
        <v>0.99940608352651228</v>
      </c>
      <c r="S354" s="1">
        <v>0.65</v>
      </c>
      <c r="T354" s="1">
        <f t="shared" si="25"/>
        <v>0.9760232595716023</v>
      </c>
    </row>
    <row r="355" spans="1:20">
      <c r="A355" s="1">
        <v>0.65200000000000002</v>
      </c>
      <c r="B355" s="1">
        <f t="shared" si="26"/>
        <v>0.99999812502750607</v>
      </c>
      <c r="C355" s="1">
        <f t="shared" si="27"/>
        <v>0.99999997328275414</v>
      </c>
      <c r="J355" s="1">
        <v>0.65200000000000002</v>
      </c>
      <c r="K355" s="1">
        <f>1-EXP(-J355/Q$4)</f>
        <v>0.9994195051480097</v>
      </c>
      <c r="S355" s="1">
        <v>0.65200000000000002</v>
      </c>
      <c r="T355" s="1">
        <f t="shared" si="25"/>
        <v>0.97629691463836299</v>
      </c>
    </row>
    <row r="356" spans="1:20">
      <c r="A356" s="1">
        <v>0.65400000000000003</v>
      </c>
      <c r="B356" s="1">
        <f t="shared" si="26"/>
        <v>0.99999819935789724</v>
      </c>
      <c r="C356" s="1">
        <f t="shared" si="27"/>
        <v>0.9999999750034303</v>
      </c>
      <c r="J356" s="1">
        <v>0.65400000000000003</v>
      </c>
      <c r="K356" s="1">
        <f>1-EXP(-J356/Q$4)</f>
        <v>0.99943262346099204</v>
      </c>
      <c r="S356" s="1">
        <v>0.65400000000000003</v>
      </c>
      <c r="T356" s="1">
        <f t="shared" si="25"/>
        <v>0.97656744638251081</v>
      </c>
    </row>
    <row r="357" spans="1:20">
      <c r="A357" s="1">
        <v>0.65600000000000003</v>
      </c>
      <c r="B357" s="1">
        <f t="shared" si="26"/>
        <v>0.99999827074157466</v>
      </c>
      <c r="C357" s="1">
        <f t="shared" si="27"/>
        <v>0.99999997661516027</v>
      </c>
      <c r="J357" s="1">
        <v>0.65600000000000003</v>
      </c>
      <c r="K357" s="1">
        <f>1-EXP(-J357/Q$4)</f>
        <v>0.99944544531977697</v>
      </c>
      <c r="S357" s="1">
        <v>0.65600000000000003</v>
      </c>
      <c r="T357" s="1">
        <f t="shared" si="25"/>
        <v>0.97683489045163763</v>
      </c>
    </row>
    <row r="358" spans="1:20">
      <c r="A358" s="1">
        <v>0.65800000000000003</v>
      </c>
      <c r="B358" s="1">
        <f t="shared" si="26"/>
        <v>0.99999833929535631</v>
      </c>
      <c r="C358" s="1">
        <f t="shared" si="27"/>
        <v>0.99999997812471908</v>
      </c>
      <c r="J358" s="1">
        <v>0.65800000000000003</v>
      </c>
      <c r="K358" s="1">
        <f>1-EXP(-J358/Q$4)</f>
        <v>0.9994579774237845</v>
      </c>
      <c r="S358" s="1">
        <v>0.65800000000000003</v>
      </c>
      <c r="T358" s="1">
        <f t="shared" si="25"/>
        <v>0.97709928208647678</v>
      </c>
    </row>
    <row r="359" spans="1:20">
      <c r="A359" s="1">
        <v>0.66</v>
      </c>
      <c r="B359" s="1">
        <f t="shared" si="26"/>
        <v>0.99999840513142924</v>
      </c>
      <c r="C359" s="1">
        <f t="shared" si="27"/>
        <v>0.99999997953846853</v>
      </c>
      <c r="J359" s="1">
        <v>0.66</v>
      </c>
      <c r="K359" s="1">
        <f>1-EXP(-J359/Q$4)</f>
        <v>0.9994702263210381</v>
      </c>
      <c r="S359" s="1">
        <v>0.66</v>
      </c>
      <c r="T359" s="1">
        <f t="shared" si="25"/>
        <v>0.97736065612554635</v>
      </c>
    </row>
    <row r="360" spans="1:20">
      <c r="A360" s="1">
        <v>0.66200000000000003</v>
      </c>
      <c r="B360" s="1">
        <f t="shared" si="26"/>
        <v>0.99999846835753248</v>
      </c>
      <c r="C360" s="1">
        <f t="shared" si="27"/>
        <v>0.99999998086238162</v>
      </c>
      <c r="J360" s="1">
        <v>0.66200000000000003</v>
      </c>
      <c r="K360" s="1">
        <f>1-EXP(-J360/Q$4)</f>
        <v>0.9994821984115857</v>
      </c>
      <c r="S360" s="1">
        <v>0.66200000000000003</v>
      </c>
      <c r="T360" s="1">
        <f t="shared" ref="T360:T423" si="28">1-EXP(-S360/Z$4)</f>
        <v>0.97761904700974034</v>
      </c>
    </row>
    <row r="361" spans="1:20">
      <c r="A361" s="1">
        <v>0.66400000000000003</v>
      </c>
      <c r="B361" s="1">
        <f t="shared" si="26"/>
        <v>0.99999852907713449</v>
      </c>
      <c r="C361" s="1">
        <f t="shared" si="27"/>
        <v>0.99999998210206609</v>
      </c>
      <c r="J361" s="1">
        <v>0.66400000000000003</v>
      </c>
      <c r="K361" s="1">
        <f>1-EXP(-J361/Q$4)</f>
        <v>0.9994938999508437</v>
      </c>
      <c r="S361" s="1">
        <v>0.66400000000000003</v>
      </c>
      <c r="T361" s="1">
        <f t="shared" si="28"/>
        <v>0.97787448878686622</v>
      </c>
    </row>
    <row r="362" spans="1:20">
      <c r="A362" s="1">
        <v>0.66600000000000004</v>
      </c>
      <c r="B362" s="1">
        <f t="shared" si="26"/>
        <v>0.99999858738960157</v>
      </c>
      <c r="C362" s="1">
        <f t="shared" si="27"/>
        <v>0.99999998326278605</v>
      </c>
      <c r="J362" s="1">
        <v>0.66600000000000004</v>
      </c>
      <c r="K362" s="1">
        <f>1-EXP(-J362/Q$4)</f>
        <v>0.99950533705286526</v>
      </c>
      <c r="S362" s="1">
        <v>0.66600000000000004</v>
      </c>
      <c r="T362" s="1">
        <f t="shared" si="28"/>
        <v>0.9781270151161322</v>
      </c>
    </row>
    <row r="363" spans="1:20">
      <c r="A363" s="1">
        <v>0.66800000000000004</v>
      </c>
      <c r="B363" s="1">
        <f t="shared" si="26"/>
        <v>0.99999864339036093</v>
      </c>
      <c r="C363" s="1">
        <f t="shared" si="27"/>
        <v>0.99999998434948301</v>
      </c>
      <c r="J363" s="1">
        <v>0.66800000000000004</v>
      </c>
      <c r="K363" s="1">
        <f>1-EXP(-J363/Q$4)</f>
        <v>0.9995165156935355</v>
      </c>
      <c r="S363" s="1">
        <v>0.66800000000000004</v>
      </c>
      <c r="T363" s="1">
        <f t="shared" si="28"/>
        <v>0.97837665927258144</v>
      </c>
    </row>
    <row r="364" spans="1:20">
      <c r="A364" s="1">
        <v>0.67</v>
      </c>
      <c r="B364" s="1">
        <f t="shared" si="26"/>
        <v>0.99999869717105661</v>
      </c>
      <c r="C364" s="1">
        <f t="shared" si="27"/>
        <v>0.99999998536679457</v>
      </c>
      <c r="J364" s="1">
        <v>0.67</v>
      </c>
      <c r="K364" s="1">
        <f>1-EXP(-J364/Q$4)</f>
        <v>0.99952744171369312</v>
      </c>
      <c r="S364" s="1">
        <v>0.67</v>
      </c>
      <c r="T364" s="1">
        <f t="shared" si="28"/>
        <v>0.97862345415147767</v>
      </c>
    </row>
    <row r="365" spans="1:20">
      <c r="A365" s="1">
        <v>0.67200000000000004</v>
      </c>
      <c r="B365" s="1">
        <f t="shared" si="26"/>
        <v>0.99999874881969952</v>
      </c>
      <c r="C365" s="1">
        <f t="shared" si="27"/>
        <v>0.99999998631907361</v>
      </c>
      <c r="J365" s="1">
        <v>0.67200000000000004</v>
      </c>
      <c r="K365" s="1">
        <f>1-EXP(-J365/Q$4)</f>
        <v>0.99953812082218296</v>
      </c>
      <c r="S365" s="1">
        <v>0.67200000000000004</v>
      </c>
      <c r="T365" s="1">
        <f t="shared" si="28"/>
        <v>0.97886743227263884</v>
      </c>
    </row>
    <row r="366" spans="1:20">
      <c r="A366" s="1">
        <v>0.67400000000000004</v>
      </c>
      <c r="B366" s="1">
        <f t="shared" si="26"/>
        <v>0.99999879842081174</v>
      </c>
      <c r="C366" s="1">
        <f t="shared" si="27"/>
        <v>0.99999998721040484</v>
      </c>
      <c r="J366" s="1">
        <v>0.67400000000000004</v>
      </c>
      <c r="K366" s="1">
        <f>1-EXP(-J366/Q$4)</f>
        <v>0.99954855859883829</v>
      </c>
      <c r="S366" s="1">
        <v>0.67400000000000004</v>
      </c>
      <c r="T366" s="1">
        <f t="shared" si="28"/>
        <v>0.97910862578472313</v>
      </c>
    </row>
    <row r="367" spans="1:20">
      <c r="A367" s="1">
        <v>0.67600000000000005</v>
      </c>
      <c r="B367" s="1">
        <f t="shared" si="26"/>
        <v>0.99999884605556444</v>
      </c>
      <c r="C367" s="1">
        <f t="shared" si="27"/>
        <v>0.99999998804462109</v>
      </c>
      <c r="J367" s="1">
        <v>0.67600000000000005</v>
      </c>
      <c r="K367" s="1">
        <f>1-EXP(-J367/Q$4)</f>
        <v>0.99955876049739656</v>
      </c>
      <c r="S367" s="1">
        <v>0.67600000000000005</v>
      </c>
      <c r="T367" s="1">
        <f t="shared" si="28"/>
        <v>0.97934706646946412</v>
      </c>
    </row>
    <row r="368" spans="1:20">
      <c r="A368" s="1">
        <v>0.67800000000000005</v>
      </c>
      <c r="B368" s="1">
        <f t="shared" si="26"/>
        <v>0.99999889180191082</v>
      </c>
      <c r="C368" s="1">
        <f t="shared" si="27"/>
        <v>0.9999999888253186</v>
      </c>
      <c r="J368" s="1">
        <v>0.67800000000000005</v>
      </c>
      <c r="K368" s="1">
        <f>1-EXP(-J368/Q$4)</f>
        <v>0.99956873184834916</v>
      </c>
      <c r="S368" s="1">
        <v>0.67800000000000005</v>
      </c>
      <c r="T368" s="1">
        <f t="shared" si="28"/>
        <v>0.97958278574585955</v>
      </c>
    </row>
    <row r="369" spans="1:20">
      <c r="A369" s="1">
        <v>0.68</v>
      </c>
      <c r="B369" s="1">
        <f t="shared" si="26"/>
        <v>0.99999893573471388</v>
      </c>
      <c r="C369" s="1">
        <f t="shared" si="27"/>
        <v>0.99999998955587133</v>
      </c>
      <c r="J369" s="1">
        <v>0.68</v>
      </c>
      <c r="K369" s="1">
        <f>1-EXP(-J369/Q$4)</f>
        <v>0.99957847786172604</v>
      </c>
      <c r="S369" s="1">
        <v>0.68</v>
      </c>
      <c r="T369" s="1">
        <f t="shared" si="28"/>
        <v>0.97981581467431089</v>
      </c>
    </row>
    <row r="370" spans="1:20">
      <c r="A370" s="1">
        <v>0.68200000000000005</v>
      </c>
      <c r="B370" s="1">
        <f t="shared" si="26"/>
        <v>0.99999897792586878</v>
      </c>
      <c r="C370" s="1">
        <f t="shared" si="27"/>
        <v>0.99999999023944464</v>
      </c>
      <c r="J370" s="1">
        <v>0.68200000000000005</v>
      </c>
      <c r="K370" s="1">
        <f>1-EXP(-J370/Q$4)</f>
        <v>0.99958800362981837</v>
      </c>
      <c r="S370" s="1">
        <v>0.68200000000000005</v>
      </c>
      <c r="T370" s="1">
        <f t="shared" si="28"/>
        <v>0.98004618396071608</v>
      </c>
    </row>
    <row r="371" spans="1:20">
      <c r="A371" s="1">
        <v>0.68400000000000005</v>
      </c>
      <c r="B371" s="1">
        <f t="shared" si="26"/>
        <v>0.99999901844442052</v>
      </c>
      <c r="C371" s="1">
        <f t="shared" si="27"/>
        <v>0.99999999087900737</v>
      </c>
      <c r="J371" s="1">
        <v>0.68400000000000005</v>
      </c>
      <c r="K371" s="1">
        <f>1-EXP(-J371/Q$4)</f>
        <v>0.99959731412983932</v>
      </c>
      <c r="S371" s="1">
        <v>0.68400000000000005</v>
      </c>
      <c r="T371" s="1">
        <f t="shared" si="28"/>
        <v>0.98027392396051571</v>
      </c>
    </row>
    <row r="372" spans="1:20">
      <c r="A372" s="1">
        <v>0.68600000000000005</v>
      </c>
      <c r="B372" s="1">
        <f>1-EXP(-A372/$H$4)</f>
        <v>0.99999905735667671</v>
      </c>
      <c r="C372" s="1">
        <f>1-EXP(-A372/$H$4-$H$5*A372^2)</f>
        <v>0.99999999147734442</v>
      </c>
      <c r="J372" s="1">
        <v>0.68600000000000005</v>
      </c>
      <c r="K372" s="1">
        <f>1-EXP(-J372/Q$4)</f>
        <v>0.99960641422652452</v>
      </c>
      <c r="S372" s="1">
        <v>0.68600000000000005</v>
      </c>
      <c r="T372" s="1">
        <f t="shared" si="28"/>
        <v>0.98049906468269321</v>
      </c>
    </row>
    <row r="373" spans="1:20">
      <c r="A373" s="1">
        <v>0.68799999999999994</v>
      </c>
      <c r="B373" s="1">
        <f>1-EXP(-A373/$H$4)</f>
        <v>0.99999909472631654</v>
      </c>
      <c r="C373" s="1">
        <f>1-EXP(-A373/$H$4-$H$5*A373^2)</f>
        <v>0.99999999203706769</v>
      </c>
      <c r="J373" s="1">
        <v>0.68799999999999994</v>
      </c>
      <c r="K373" s="1">
        <f>1-EXP(-J373/Q$4)</f>
        <v>0.99961530867467363</v>
      </c>
      <c r="S373" s="1">
        <v>0.68799999999999994</v>
      </c>
      <c r="T373" s="1">
        <f t="shared" si="28"/>
        <v>0.98072163579372862</v>
      </c>
    </row>
    <row r="374" spans="1:20">
      <c r="A374" s="1">
        <v>0.69</v>
      </c>
      <c r="B374" s="1">
        <f>1-EXP(-A374/$H$4)</f>
        <v>0.99999913061449475</v>
      </c>
      <c r="C374" s="1">
        <f>1-EXP(-A374/$H$4-$H$5*A374^2)</f>
        <v>0.99999999256062644</v>
      </c>
      <c r="J374" s="1">
        <v>0.69</v>
      </c>
      <c r="K374" s="1">
        <f>1-EXP(-J374/Q$4)</f>
        <v>0.99962400212163516</v>
      </c>
      <c r="S374" s="1">
        <v>0.69</v>
      </c>
      <c r="T374" s="1">
        <f t="shared" si="28"/>
        <v>0.98094166662150761</v>
      </c>
    </row>
    <row r="375" spans="1:20">
      <c r="A375" s="1">
        <v>0.69199999999999995</v>
      </c>
      <c r="B375" s="1">
        <f>1-EXP(-A375/$H$4)</f>
        <v>0.99999916507994147</v>
      </c>
      <c r="C375" s="1">
        <f>1-EXP(-A375/$H$4-$H$5*A375^2)</f>
        <v>0.9999999930503175</v>
      </c>
      <c r="J375" s="1">
        <v>0.69199999999999995</v>
      </c>
      <c r="K375" s="1">
        <f>1-EXP(-J375/Q$4)</f>
        <v>0.99963249910973451</v>
      </c>
      <c r="S375" s="1">
        <v>0.69199999999999995</v>
      </c>
      <c r="T375" s="1">
        <f t="shared" si="28"/>
        <v>0.98115918615918685</v>
      </c>
    </row>
    <row r="376" spans="1:20">
      <c r="A376" s="1">
        <v>0.69399999999999995</v>
      </c>
      <c r="B376" s="1">
        <f>1-EXP(-A376/$H$4)</f>
        <v>0.9999991981790588</v>
      </c>
      <c r="C376" s="1">
        <f>1-EXP(-A376/$H$4-$H$5*A376^2)</f>
        <v>0.99999999350829427</v>
      </c>
      <c r="J376" s="1">
        <v>0.69399999999999995</v>
      </c>
      <c r="K376" s="1">
        <f>1-EXP(-J376/Q$4)</f>
        <v>0.9996408040786473</v>
      </c>
      <c r="S376" s="1">
        <v>0.69399999999999995</v>
      </c>
      <c r="T376" s="1">
        <f t="shared" si="28"/>
        <v>0.98137422306901334</v>
      </c>
    </row>
    <row r="377" spans="1:20">
      <c r="A377" s="1">
        <v>0.69599999999999995</v>
      </c>
      <c r="B377" s="1">
        <f>1-EXP(-A377/$H$4)</f>
        <v>0.99999922996601265</v>
      </c>
      <c r="C377" s="1">
        <f>1-EXP(-A377/$H$4-$H$5*A377^2)</f>
        <v>0.99999999393657601</v>
      </c>
      <c r="J377" s="1">
        <v>0.69599999999999995</v>
      </c>
      <c r="K377" s="1">
        <f>1-EXP(-J377/Q$4)</f>
        <v>0.9996489213677191</v>
      </c>
      <c r="S377" s="1">
        <v>0.69599999999999995</v>
      </c>
      <c r="T377" s="1">
        <f t="shared" si="28"/>
        <v>0.98158680568610179</v>
      </c>
    </row>
    <row r="378" spans="1:20">
      <c r="A378" s="1">
        <v>0.69799999999999995</v>
      </c>
      <c r="B378" s="1">
        <f>1-EXP(-A378/$H$4)</f>
        <v>0.99999926049282173</v>
      </c>
      <c r="C378" s="1">
        <f>1-EXP(-A378/$H$4-$H$5*A378^2)</f>
        <v>0.99999999433705544</v>
      </c>
      <c r="J378" s="1">
        <v>0.69799999999999995</v>
      </c>
      <c r="K378" s="1">
        <f>1-EXP(-J378/Q$4)</f>
        <v>0.99965685521823289</v>
      </c>
      <c r="S378" s="1">
        <v>0.69799999999999995</v>
      </c>
      <c r="T378" s="1">
        <f t="shared" si="28"/>
        <v>0.98179696202216826</v>
      </c>
    </row>
    <row r="379" spans="1:20">
      <c r="A379" s="1">
        <v>0.7</v>
      </c>
      <c r="B379" s="1">
        <f>1-EXP(-A379/$H$4)</f>
        <v>0.99999928980944264</v>
      </c>
      <c r="C379" s="1">
        <f>1-EXP(-A379/$H$4-$H$5*A379^2)</f>
        <v>0.99999999471150702</v>
      </c>
      <c r="J379" s="1">
        <v>0.7</v>
      </c>
      <c r="K379" s="1">
        <f>1-EXP(-J379/Q$4)</f>
        <v>0.99966460977562477</v>
      </c>
      <c r="S379" s="1">
        <v>0.7</v>
      </c>
      <c r="T379" s="1">
        <f t="shared" si="28"/>
        <v>0.98200471976922088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09F-5669-4EB1-8F30-8FFA92C23B2F}">
  <dimension ref="A2:Z29"/>
  <sheetViews>
    <sheetView workbookViewId="0">
      <selection activeCell="Y4" sqref="Y4"/>
    </sheetView>
  </sheetViews>
  <sheetFormatPr defaultRowHeight="14.25"/>
  <cols>
    <col min="1" max="16384" width="9" style="1"/>
  </cols>
  <sheetData>
    <row r="2" spans="1:26">
      <c r="A2" s="1" t="s">
        <v>15</v>
      </c>
      <c r="J2" s="1" t="s">
        <v>16</v>
      </c>
      <c r="S2" s="1" t="s">
        <v>17</v>
      </c>
    </row>
    <row r="3" spans="1:26" ht="18.75">
      <c r="A3" s="1" t="s">
        <v>18</v>
      </c>
      <c r="B3" s="1" t="s">
        <v>19</v>
      </c>
      <c r="D3" s="1" t="s">
        <v>20</v>
      </c>
      <c r="E3" s="1" t="s">
        <v>21</v>
      </c>
      <c r="G3" s="1" cm="1">
        <f t="array" ref="G3:H3">LINEST(E4:E27,A4:A27)</f>
        <v>-4.9299908686083791</v>
      </c>
      <c r="H3" s="1">
        <v>-7.9972353965474641E-2</v>
      </c>
      <c r="J3" s="1" t="s">
        <v>18</v>
      </c>
      <c r="K3" s="1" t="s">
        <v>19</v>
      </c>
      <c r="M3" s="1" t="s">
        <v>20</v>
      </c>
      <c r="N3" s="1" t="s">
        <v>21</v>
      </c>
      <c r="P3" s="1" cm="1">
        <f t="array" ref="P3:Q3">LINEST(N4:N22,J4:J22)</f>
        <v>-5.723572109859222</v>
      </c>
      <c r="Q3" s="1">
        <v>-2.6242003588522023E-2</v>
      </c>
      <c r="S3" s="1" t="s">
        <v>18</v>
      </c>
      <c r="T3" s="1" t="s">
        <v>19</v>
      </c>
      <c r="V3" s="1" t="s">
        <v>20</v>
      </c>
      <c r="W3" s="1" t="s">
        <v>21</v>
      </c>
      <c r="Y3" s="1" cm="1">
        <f t="array" ref="Y3:Z3">LINEST(W4:W14,S4:S14)</f>
        <v>-31.856527902053678</v>
      </c>
      <c r="Z3" s="1">
        <v>-0.10058920350543987</v>
      </c>
    </row>
    <row r="4" spans="1:26">
      <c r="A4" s="1">
        <v>0.01</v>
      </c>
      <c r="B4" s="1">
        <v>3</v>
      </c>
      <c r="C4" s="1">
        <f>B4/$B$28</f>
        <v>0.1079136690647482</v>
      </c>
      <c r="D4" s="2">
        <f>1-C4</f>
        <v>0.8920863309352518</v>
      </c>
      <c r="E4" s="2">
        <f t="shared" ref="E4:E27" si="0">LN(D4)</f>
        <v>-0.11419236752565488</v>
      </c>
      <c r="G4" s="1" t="s">
        <v>1</v>
      </c>
      <c r="H4" s="1">
        <f>1/G3</f>
        <v>-0.20284013229466216</v>
      </c>
      <c r="J4" s="1">
        <v>0.01</v>
      </c>
      <c r="K4" s="1">
        <v>1.6</v>
      </c>
      <c r="L4" s="1">
        <f>K4/$K$23</f>
        <v>5.7142857142857148E-2</v>
      </c>
      <c r="M4" s="2">
        <f>1-L4</f>
        <v>0.94285714285714284</v>
      </c>
      <c r="N4" s="2">
        <f t="shared" ref="N4" si="1">LN(M4)</f>
        <v>-5.8840500022933465E-2</v>
      </c>
      <c r="P4" s="1" t="s">
        <v>1</v>
      </c>
      <c r="Q4" s="1">
        <f>1/P3</f>
        <v>-0.17471606556287383</v>
      </c>
      <c r="S4" s="1">
        <v>5.0000000000000001E-3</v>
      </c>
      <c r="T4" s="1">
        <v>5.36</v>
      </c>
      <c r="U4" s="1">
        <f>T4/$T$15</f>
        <v>0.19705882352941179</v>
      </c>
      <c r="V4" s="2">
        <f>1-U4</f>
        <v>0.80294117647058827</v>
      </c>
      <c r="W4" s="2">
        <f t="shared" ref="W4" si="2">LN(V4)</f>
        <v>-0.21947382242524729</v>
      </c>
      <c r="Y4" s="1" t="s">
        <v>1</v>
      </c>
      <c r="Z4" s="1">
        <f>1/Y3</f>
        <v>-3.1390740481028176E-2</v>
      </c>
    </row>
    <row r="5" spans="1:26">
      <c r="A5" s="1">
        <v>0.03</v>
      </c>
      <c r="B5" s="1">
        <v>4.4000000000000004</v>
      </c>
      <c r="C5" s="1">
        <f t="shared" ref="C5:C28" si="3">B5/$B$28</f>
        <v>0.15827338129496404</v>
      </c>
      <c r="D5" s="2">
        <f t="shared" ref="D5:D28" si="4">1-C5</f>
        <v>0.84172661870503596</v>
      </c>
      <c r="E5" s="2">
        <f t="shared" si="0"/>
        <v>-0.17229999833293566</v>
      </c>
      <c r="J5" s="1">
        <v>0.03</v>
      </c>
      <c r="K5" s="1">
        <v>4.3600000000000003</v>
      </c>
      <c r="L5" s="1">
        <f t="shared" ref="L5:L25" si="5">K5/$K$23</f>
        <v>0.15571428571428572</v>
      </c>
      <c r="M5" s="2">
        <f t="shared" ref="M5:M25" si="6">1-L5</f>
        <v>0.84428571428571431</v>
      </c>
      <c r="N5" s="2">
        <f t="shared" ref="N5:N25" si="7">LN(M5)</f>
        <v>-0.16926431763730646</v>
      </c>
      <c r="S5" s="1">
        <v>0.01</v>
      </c>
      <c r="T5" s="1">
        <v>8.56</v>
      </c>
      <c r="U5" s="1">
        <f t="shared" ref="U5:U19" si="8">T5/$T$15</f>
        <v>0.31470588235294122</v>
      </c>
      <c r="V5" s="2">
        <f t="shared" ref="V5:V19" si="9">1-U5</f>
        <v>0.68529411764705883</v>
      </c>
      <c r="W5" s="2">
        <f t="shared" ref="W5:W19" si="10">LN(V5)</f>
        <v>-0.37790716404450647</v>
      </c>
    </row>
    <row r="6" spans="1:26">
      <c r="A6" s="1">
        <v>0.05</v>
      </c>
      <c r="B6" s="1">
        <v>6.08</v>
      </c>
      <c r="C6" s="1">
        <f t="shared" si="3"/>
        <v>0.21870503597122301</v>
      </c>
      <c r="D6" s="2">
        <f t="shared" si="4"/>
        <v>0.78129496402877696</v>
      </c>
      <c r="E6" s="2">
        <f t="shared" si="0"/>
        <v>-0.24680252563085672</v>
      </c>
      <c r="J6" s="1">
        <v>0.05</v>
      </c>
      <c r="K6" s="1">
        <v>6.92</v>
      </c>
      <c r="L6" s="1">
        <f t="shared" si="5"/>
        <v>0.24714285714285714</v>
      </c>
      <c r="M6" s="2">
        <f t="shared" si="6"/>
        <v>0.75285714285714289</v>
      </c>
      <c r="N6" s="2">
        <f t="shared" si="7"/>
        <v>-0.28387978650204232</v>
      </c>
      <c r="S6" s="1">
        <v>0.02</v>
      </c>
      <c r="T6" s="1">
        <v>13.6</v>
      </c>
      <c r="U6" s="1">
        <f t="shared" si="8"/>
        <v>0.5</v>
      </c>
      <c r="V6" s="2">
        <f t="shared" si="9"/>
        <v>0.5</v>
      </c>
      <c r="W6" s="2">
        <f t="shared" si="10"/>
        <v>-0.69314718055994529</v>
      </c>
    </row>
    <row r="7" spans="1:26">
      <c r="A7" s="1">
        <v>7.0000000000000007E-2</v>
      </c>
      <c r="B7" s="1">
        <v>8</v>
      </c>
      <c r="C7" s="1">
        <f t="shared" si="3"/>
        <v>0.28776978417266186</v>
      </c>
      <c r="D7" s="2">
        <f t="shared" si="4"/>
        <v>0.71223021582733814</v>
      </c>
      <c r="E7" s="2">
        <f t="shared" si="0"/>
        <v>-0.33935408299610181</v>
      </c>
      <c r="J7" s="1">
        <v>7.0000000000000007E-2</v>
      </c>
      <c r="K7" s="1">
        <v>9.0399999999999991</v>
      </c>
      <c r="L7" s="1">
        <f t="shared" si="5"/>
        <v>0.32285714285714284</v>
      </c>
      <c r="M7" s="2">
        <f t="shared" si="6"/>
        <v>0.67714285714285716</v>
      </c>
      <c r="N7" s="2">
        <f t="shared" si="7"/>
        <v>-0.38987301334832813</v>
      </c>
      <c r="S7" s="1">
        <v>0.03</v>
      </c>
      <c r="T7" s="1">
        <v>18.2</v>
      </c>
      <c r="U7" s="1">
        <f t="shared" si="8"/>
        <v>0.66911764705882348</v>
      </c>
      <c r="V7" s="2">
        <f t="shared" si="9"/>
        <v>0.33088235294117652</v>
      </c>
      <c r="W7" s="2">
        <f t="shared" si="10"/>
        <v>-1.1059923959657321</v>
      </c>
    </row>
    <row r="8" spans="1:26">
      <c r="A8" s="1">
        <v>0.09</v>
      </c>
      <c r="B8" s="1">
        <v>10.199999999999999</v>
      </c>
      <c r="C8" s="1">
        <f t="shared" si="3"/>
        <v>0.36690647482014382</v>
      </c>
      <c r="D8" s="2">
        <f t="shared" si="4"/>
        <v>0.63309352517985618</v>
      </c>
      <c r="E8" s="2">
        <f t="shared" si="0"/>
        <v>-0.45713711865248519</v>
      </c>
      <c r="J8" s="1">
        <v>0.09</v>
      </c>
      <c r="K8" s="1">
        <v>12.1</v>
      </c>
      <c r="L8" s="1">
        <f t="shared" si="5"/>
        <v>0.43214285714285711</v>
      </c>
      <c r="M8" s="2">
        <f t="shared" si="6"/>
        <v>0.56785714285714284</v>
      </c>
      <c r="N8" s="2">
        <f t="shared" si="7"/>
        <v>-0.56588540094901807</v>
      </c>
      <c r="S8" s="1">
        <v>0.04</v>
      </c>
      <c r="T8" s="1">
        <v>20.399999999999999</v>
      </c>
      <c r="U8" s="1">
        <f t="shared" si="8"/>
        <v>0.75</v>
      </c>
      <c r="V8" s="2">
        <f t="shared" si="9"/>
        <v>0.25</v>
      </c>
      <c r="W8" s="2">
        <f t="shared" si="10"/>
        <v>-1.3862943611198906</v>
      </c>
    </row>
    <row r="9" spans="1:26">
      <c r="A9" s="1">
        <v>0.11</v>
      </c>
      <c r="B9" s="1">
        <v>12</v>
      </c>
      <c r="C9" s="1">
        <f t="shared" si="3"/>
        <v>0.43165467625899279</v>
      </c>
      <c r="D9" s="2">
        <f t="shared" si="4"/>
        <v>0.56834532374100721</v>
      </c>
      <c r="E9" s="2">
        <f t="shared" si="0"/>
        <v>-0.56502608066367022</v>
      </c>
      <c r="J9" s="1">
        <v>0.11</v>
      </c>
      <c r="K9" s="1">
        <v>13.5</v>
      </c>
      <c r="L9" s="1">
        <f t="shared" si="5"/>
        <v>0.48214285714285715</v>
      </c>
      <c r="M9" s="2">
        <f t="shared" si="6"/>
        <v>0.51785714285714279</v>
      </c>
      <c r="N9" s="2">
        <f t="shared" si="7"/>
        <v>-0.65805586074867528</v>
      </c>
      <c r="S9" s="1">
        <v>0.05</v>
      </c>
      <c r="T9" s="1">
        <v>22.2</v>
      </c>
      <c r="U9" s="1">
        <f t="shared" si="8"/>
        <v>0.81617647058823528</v>
      </c>
      <c r="V9" s="2">
        <f t="shared" si="9"/>
        <v>0.18382352941176472</v>
      </c>
      <c r="W9" s="2">
        <f t="shared" si="10"/>
        <v>-1.6937790608678511</v>
      </c>
    </row>
    <row r="10" spans="1:26">
      <c r="A10" s="1">
        <v>0.13</v>
      </c>
      <c r="B10" s="1">
        <v>13.8</v>
      </c>
      <c r="C10" s="1">
        <f t="shared" si="3"/>
        <v>0.49640287769784175</v>
      </c>
      <c r="D10" s="2">
        <f t="shared" si="4"/>
        <v>0.50359712230215825</v>
      </c>
      <c r="E10" s="2">
        <f t="shared" si="0"/>
        <v>-0.6859786910813328</v>
      </c>
      <c r="J10" s="1">
        <v>0.13</v>
      </c>
      <c r="K10" s="1">
        <v>15.4</v>
      </c>
      <c r="L10" s="1">
        <f t="shared" si="5"/>
        <v>0.55000000000000004</v>
      </c>
      <c r="M10" s="2">
        <f t="shared" si="6"/>
        <v>0.44999999999999996</v>
      </c>
      <c r="N10" s="2">
        <f t="shared" si="7"/>
        <v>-0.79850769621777173</v>
      </c>
      <c r="S10" s="1">
        <v>0.06</v>
      </c>
      <c r="T10" s="1">
        <v>23.8</v>
      </c>
      <c r="U10" s="1">
        <f t="shared" si="8"/>
        <v>0.875</v>
      </c>
      <c r="V10" s="2">
        <f t="shared" si="9"/>
        <v>0.125</v>
      </c>
      <c r="W10" s="2">
        <f t="shared" si="10"/>
        <v>-2.0794415416798357</v>
      </c>
    </row>
    <row r="11" spans="1:26">
      <c r="A11" s="1">
        <v>0.15</v>
      </c>
      <c r="B11" s="1">
        <v>14.9</v>
      </c>
      <c r="C11" s="1">
        <f t="shared" si="3"/>
        <v>0.53597122302158273</v>
      </c>
      <c r="D11" s="2">
        <f t="shared" si="4"/>
        <v>0.46402877697841727</v>
      </c>
      <c r="E11" s="2">
        <f t="shared" si="0"/>
        <v>-0.76780870932896494</v>
      </c>
      <c r="J11" s="1">
        <v>0.15</v>
      </c>
      <c r="K11" s="1">
        <v>16.399999999999999</v>
      </c>
      <c r="L11" s="1">
        <f t="shared" si="5"/>
        <v>0.58571428571428563</v>
      </c>
      <c r="M11" s="2">
        <f t="shared" si="6"/>
        <v>0.41428571428571437</v>
      </c>
      <c r="N11" s="2">
        <f t="shared" si="7"/>
        <v>-0.88119941206288477</v>
      </c>
      <c r="S11" s="1">
        <v>7.0000000000000007E-2</v>
      </c>
      <c r="T11" s="1">
        <v>24.8</v>
      </c>
      <c r="U11" s="1">
        <f t="shared" si="8"/>
        <v>0.91176470588235303</v>
      </c>
      <c r="V11" s="2">
        <f t="shared" si="9"/>
        <v>8.8235294117646967E-2</v>
      </c>
      <c r="W11" s="2">
        <f t="shared" si="10"/>
        <v>-2.4277482359480529</v>
      </c>
    </row>
    <row r="12" spans="1:26">
      <c r="A12" s="1">
        <v>0.17</v>
      </c>
      <c r="B12" s="1">
        <v>16.2</v>
      </c>
      <c r="C12" s="1">
        <f t="shared" si="3"/>
        <v>0.58273381294964022</v>
      </c>
      <c r="D12" s="2">
        <f t="shared" si="4"/>
        <v>0.41726618705035978</v>
      </c>
      <c r="E12" s="2">
        <f t="shared" si="0"/>
        <v>-0.87403092258427229</v>
      </c>
      <c r="J12" s="1">
        <v>0.17</v>
      </c>
      <c r="K12" s="1">
        <v>17.600000000000001</v>
      </c>
      <c r="L12" s="1">
        <f t="shared" si="5"/>
        <v>0.62857142857142867</v>
      </c>
      <c r="M12" s="2">
        <f t="shared" si="6"/>
        <v>0.37142857142857133</v>
      </c>
      <c r="N12" s="2">
        <f t="shared" si="7"/>
        <v>-0.99039870402787722</v>
      </c>
      <c r="S12" s="1">
        <v>0.08</v>
      </c>
      <c r="T12" s="1">
        <v>25.4</v>
      </c>
      <c r="U12" s="1">
        <f t="shared" si="8"/>
        <v>0.93382352941176472</v>
      </c>
      <c r="V12" s="2">
        <f t="shared" si="9"/>
        <v>6.6176470588235281E-2</v>
      </c>
      <c r="W12" s="2">
        <f t="shared" si="10"/>
        <v>-2.7154303083998328</v>
      </c>
    </row>
    <row r="13" spans="1:26">
      <c r="A13" s="1">
        <v>0.2</v>
      </c>
      <c r="B13" s="1">
        <v>17.8</v>
      </c>
      <c r="C13" s="1">
        <f t="shared" si="3"/>
        <v>0.64028776978417268</v>
      </c>
      <c r="D13" s="2">
        <f t="shared" si="4"/>
        <v>0.35971223021582732</v>
      </c>
      <c r="E13" s="2">
        <f t="shared" si="0"/>
        <v>-1.0224509277025458</v>
      </c>
      <c r="J13" s="1">
        <v>0.2</v>
      </c>
      <c r="K13" s="1">
        <v>19.8</v>
      </c>
      <c r="L13" s="1">
        <f t="shared" si="5"/>
        <v>0.70714285714285718</v>
      </c>
      <c r="M13" s="2">
        <f t="shared" si="6"/>
        <v>0.29285714285714282</v>
      </c>
      <c r="N13" s="2">
        <f t="shared" si="7"/>
        <v>-1.2280703559049966</v>
      </c>
      <c r="S13" s="1">
        <v>0.09</v>
      </c>
      <c r="T13" s="1">
        <v>25.8</v>
      </c>
      <c r="U13" s="1">
        <f t="shared" si="8"/>
        <v>0.94852941176470595</v>
      </c>
      <c r="V13" s="2">
        <f t="shared" si="9"/>
        <v>5.1470588235294046E-2</v>
      </c>
      <c r="W13" s="2">
        <f t="shared" si="10"/>
        <v>-2.9667447366807402</v>
      </c>
    </row>
    <row r="14" spans="1:26">
      <c r="A14" s="1">
        <v>0.22</v>
      </c>
      <c r="B14" s="1">
        <v>19.600000000000001</v>
      </c>
      <c r="C14" s="1">
        <f t="shared" si="3"/>
        <v>0.70503597122302164</v>
      </c>
      <c r="D14" s="2">
        <f t="shared" si="4"/>
        <v>0.29496402877697836</v>
      </c>
      <c r="E14" s="2">
        <f t="shared" si="0"/>
        <v>-1.2209018664263842</v>
      </c>
      <c r="J14" s="1">
        <v>0.22</v>
      </c>
      <c r="K14" s="1">
        <v>20.2</v>
      </c>
      <c r="L14" s="1">
        <f t="shared" si="5"/>
        <v>0.72142857142857142</v>
      </c>
      <c r="M14" s="2">
        <f t="shared" si="6"/>
        <v>0.27857142857142858</v>
      </c>
      <c r="N14" s="2">
        <f t="shared" si="7"/>
        <v>-1.2780807764796578</v>
      </c>
      <c r="S14" s="1">
        <v>0.1</v>
      </c>
      <c r="T14" s="1">
        <v>26</v>
      </c>
      <c r="U14" s="1">
        <f t="shared" si="8"/>
        <v>0.95588235294117652</v>
      </c>
      <c r="V14" s="2">
        <f t="shared" si="9"/>
        <v>4.4117647058823484E-2</v>
      </c>
      <c r="W14" s="2">
        <f t="shared" si="10"/>
        <v>-3.1208954165079978</v>
      </c>
    </row>
    <row r="15" spans="1:26">
      <c r="A15" s="1">
        <v>0.24</v>
      </c>
      <c r="B15" s="1">
        <v>20.2</v>
      </c>
      <c r="C15" s="1">
        <f t="shared" si="3"/>
        <v>0.72661870503597115</v>
      </c>
      <c r="D15" s="2">
        <f t="shared" si="4"/>
        <v>0.27338129496402885</v>
      </c>
      <c r="E15" s="2">
        <f t="shared" si="0"/>
        <v>-1.2968877734043056</v>
      </c>
      <c r="J15" s="1">
        <v>0.24</v>
      </c>
      <c r="K15" s="1">
        <v>21.4</v>
      </c>
      <c r="L15" s="1">
        <f t="shared" si="5"/>
        <v>0.76428571428571423</v>
      </c>
      <c r="M15" s="2">
        <f t="shared" si="6"/>
        <v>0.23571428571428577</v>
      </c>
      <c r="N15" s="2">
        <f t="shared" si="7"/>
        <v>-1.4451348611428239</v>
      </c>
      <c r="S15" s="1">
        <v>0.12</v>
      </c>
      <c r="T15" s="1">
        <v>27.2</v>
      </c>
      <c r="U15" s="1">
        <f t="shared" si="8"/>
        <v>1</v>
      </c>
      <c r="V15" s="2">
        <f t="shared" si="9"/>
        <v>0</v>
      </c>
      <c r="W15" s="2"/>
    </row>
    <row r="16" spans="1:26">
      <c r="A16" s="1">
        <v>0.26</v>
      </c>
      <c r="B16" s="1">
        <v>20.6</v>
      </c>
      <c r="C16" s="1">
        <f t="shared" si="3"/>
        <v>0.74100719424460437</v>
      </c>
      <c r="D16" s="2">
        <f t="shared" si="4"/>
        <v>0.25899280575539563</v>
      </c>
      <c r="E16" s="2">
        <f t="shared" si="0"/>
        <v>-1.350954994674582</v>
      </c>
      <c r="J16" s="1">
        <v>0.26</v>
      </c>
      <c r="K16" s="1">
        <v>21.6</v>
      </c>
      <c r="L16" s="1">
        <f t="shared" si="5"/>
        <v>0.77142857142857146</v>
      </c>
      <c r="M16" s="2">
        <f t="shared" si="6"/>
        <v>0.22857142857142854</v>
      </c>
      <c r="N16" s="2">
        <f t="shared" si="7"/>
        <v>-1.475906519809578</v>
      </c>
      <c r="S16" s="1">
        <v>0.14000000000000001</v>
      </c>
      <c r="T16" s="1">
        <v>27.2</v>
      </c>
      <c r="U16" s="1">
        <f t="shared" si="8"/>
        <v>1</v>
      </c>
      <c r="V16" s="2">
        <f t="shared" si="9"/>
        <v>0</v>
      </c>
      <c r="W16" s="2"/>
    </row>
    <row r="17" spans="1:23">
      <c r="A17" s="1">
        <v>0.28000000000000003</v>
      </c>
      <c r="B17" s="1">
        <v>21.8</v>
      </c>
      <c r="C17" s="1">
        <f t="shared" si="3"/>
        <v>0.78417266187050361</v>
      </c>
      <c r="D17" s="2">
        <f t="shared" si="4"/>
        <v>0.21582733812949639</v>
      </c>
      <c r="E17" s="2">
        <f t="shared" si="0"/>
        <v>-1.5332765514685365</v>
      </c>
      <c r="J17" s="1">
        <v>0.28000000000000003</v>
      </c>
      <c r="K17" s="1">
        <v>22.4</v>
      </c>
      <c r="L17" s="1">
        <f t="shared" si="5"/>
        <v>0.79999999999999993</v>
      </c>
      <c r="M17" s="2">
        <f t="shared" si="6"/>
        <v>0.20000000000000007</v>
      </c>
      <c r="N17" s="2">
        <f t="shared" si="7"/>
        <v>-1.6094379124341001</v>
      </c>
      <c r="S17" s="1">
        <v>0.16</v>
      </c>
      <c r="T17" s="1">
        <v>27.2</v>
      </c>
      <c r="U17" s="1">
        <f t="shared" si="8"/>
        <v>1</v>
      </c>
      <c r="V17" s="2">
        <f t="shared" si="9"/>
        <v>0</v>
      </c>
      <c r="W17" s="2"/>
    </row>
    <row r="18" spans="1:23">
      <c r="A18" s="1">
        <v>0.3</v>
      </c>
      <c r="B18" s="1">
        <v>22.4</v>
      </c>
      <c r="C18" s="1">
        <f t="shared" si="3"/>
        <v>0.80575539568345311</v>
      </c>
      <c r="D18" s="2">
        <f t="shared" si="4"/>
        <v>0.19424460431654689</v>
      </c>
      <c r="E18" s="2">
        <f t="shared" si="0"/>
        <v>-1.6386370671263621</v>
      </c>
      <c r="J18" s="1">
        <v>0.3</v>
      </c>
      <c r="K18" s="1">
        <v>23.4</v>
      </c>
      <c r="L18" s="1">
        <f t="shared" si="5"/>
        <v>0.83571428571428563</v>
      </c>
      <c r="M18" s="2">
        <f t="shared" si="6"/>
        <v>0.16428571428571437</v>
      </c>
      <c r="N18" s="2">
        <f t="shared" si="7"/>
        <v>-1.8061482066801542</v>
      </c>
      <c r="S18" s="1">
        <v>0.18</v>
      </c>
      <c r="T18" s="1">
        <v>27.2</v>
      </c>
      <c r="U18" s="1">
        <f t="shared" si="8"/>
        <v>1</v>
      </c>
      <c r="V18" s="2">
        <f t="shared" si="9"/>
        <v>0</v>
      </c>
      <c r="W18" s="2"/>
    </row>
    <row r="19" spans="1:23">
      <c r="A19" s="1">
        <v>0.35</v>
      </c>
      <c r="B19" s="1">
        <v>23.2</v>
      </c>
      <c r="C19" s="1">
        <f t="shared" si="3"/>
        <v>0.83453237410071934</v>
      </c>
      <c r="D19" s="2">
        <f t="shared" si="4"/>
        <v>0.16546762589928066</v>
      </c>
      <c r="E19" s="2">
        <f t="shared" si="0"/>
        <v>-1.7989797172015416</v>
      </c>
      <c r="J19" s="1">
        <v>0.35</v>
      </c>
      <c r="K19" s="1">
        <v>24.4</v>
      </c>
      <c r="L19" s="1">
        <f t="shared" si="5"/>
        <v>0.87142857142857133</v>
      </c>
      <c r="M19" s="2">
        <f t="shared" si="6"/>
        <v>0.12857142857142867</v>
      </c>
      <c r="N19" s="2">
        <f t="shared" si="7"/>
        <v>-2.0512706647131389</v>
      </c>
      <c r="S19" s="1">
        <v>0.2</v>
      </c>
      <c r="T19" s="1">
        <v>27.2</v>
      </c>
      <c r="U19" s="1">
        <f t="shared" si="8"/>
        <v>1</v>
      </c>
      <c r="V19" s="2">
        <f t="shared" si="9"/>
        <v>0</v>
      </c>
      <c r="W19" s="2"/>
    </row>
    <row r="20" spans="1:23">
      <c r="A20" s="1">
        <v>0.4</v>
      </c>
      <c r="B20" s="1">
        <v>24.6</v>
      </c>
      <c r="C20" s="1">
        <f t="shared" si="3"/>
        <v>0.8848920863309353</v>
      </c>
      <c r="D20" s="2">
        <f t="shared" si="4"/>
        <v>0.1151079136690647</v>
      </c>
      <c r="E20" s="2">
        <f t="shared" si="0"/>
        <v>-2.1618852108909108</v>
      </c>
      <c r="J20" s="1">
        <v>0.4</v>
      </c>
      <c r="K20" s="1">
        <v>25.4</v>
      </c>
      <c r="L20" s="1">
        <f t="shared" si="5"/>
        <v>0.90714285714285714</v>
      </c>
      <c r="M20" s="2">
        <f t="shared" si="6"/>
        <v>9.285714285714286E-2</v>
      </c>
      <c r="N20" s="2">
        <f t="shared" si="7"/>
        <v>-2.3766930651477676</v>
      </c>
    </row>
    <row r="21" spans="1:23">
      <c r="A21" s="1">
        <v>0.45</v>
      </c>
      <c r="B21" s="1">
        <v>25.4</v>
      </c>
      <c r="C21" s="1">
        <f t="shared" si="3"/>
        <v>0.91366906474820131</v>
      </c>
      <c r="D21" s="2">
        <f t="shared" si="4"/>
        <v>8.6330935251798691E-2</v>
      </c>
      <c r="E21" s="2">
        <f t="shared" si="0"/>
        <v>-2.4495672833426898</v>
      </c>
      <c r="J21" s="1">
        <v>0.45</v>
      </c>
      <c r="K21" s="1">
        <v>26</v>
      </c>
      <c r="L21" s="1">
        <f t="shared" si="5"/>
        <v>0.9285714285714286</v>
      </c>
      <c r="M21" s="2">
        <f t="shared" si="6"/>
        <v>7.1428571428571397E-2</v>
      </c>
      <c r="N21" s="2">
        <f t="shared" si="7"/>
        <v>-2.6390573296152589</v>
      </c>
    </row>
    <row r="22" spans="1:23">
      <c r="A22" s="1">
        <v>0.5</v>
      </c>
      <c r="B22" s="1">
        <v>26</v>
      </c>
      <c r="C22" s="1">
        <f t="shared" si="3"/>
        <v>0.93525179856115104</v>
      </c>
      <c r="D22" s="2">
        <f t="shared" si="4"/>
        <v>6.4748201438848962E-2</v>
      </c>
      <c r="E22" s="2">
        <f t="shared" si="0"/>
        <v>-2.7372493557944719</v>
      </c>
      <c r="J22" s="1">
        <v>0.5</v>
      </c>
      <c r="K22" s="1">
        <v>26.2</v>
      </c>
      <c r="L22" s="1">
        <f t="shared" si="5"/>
        <v>0.93571428571428572</v>
      </c>
      <c r="M22" s="2">
        <f t="shared" si="6"/>
        <v>6.4285714285714279E-2</v>
      </c>
      <c r="N22" s="2">
        <f t="shared" si="7"/>
        <v>-2.7444178452730852</v>
      </c>
    </row>
    <row r="23" spans="1:23">
      <c r="A23" s="1">
        <v>0.55000000000000004</v>
      </c>
      <c r="B23" s="1">
        <v>26.4</v>
      </c>
      <c r="C23" s="1">
        <f t="shared" si="3"/>
        <v>0.94964028776978415</v>
      </c>
      <c r="D23" s="2">
        <f t="shared" si="4"/>
        <v>5.0359712230215847E-2</v>
      </c>
      <c r="E23" s="2">
        <f t="shared" si="0"/>
        <v>-2.988563784075378</v>
      </c>
      <c r="J23" s="1">
        <v>0.6</v>
      </c>
      <c r="K23" s="1">
        <v>28</v>
      </c>
      <c r="L23" s="1">
        <f t="shared" si="5"/>
        <v>1</v>
      </c>
      <c r="M23" s="2">
        <f t="shared" si="6"/>
        <v>0</v>
      </c>
      <c r="N23" s="2"/>
    </row>
    <row r="24" spans="1:23">
      <c r="A24" s="1">
        <v>0.6</v>
      </c>
      <c r="B24" s="1">
        <v>26.6</v>
      </c>
      <c r="C24" s="1">
        <f t="shared" si="3"/>
        <v>0.95683453237410077</v>
      </c>
      <c r="D24" s="2">
        <f t="shared" si="4"/>
        <v>4.3165467625899234E-2</v>
      </c>
      <c r="E24" s="2">
        <f t="shared" si="0"/>
        <v>-3.1427144639026379</v>
      </c>
      <c r="J24" s="1">
        <v>0.7</v>
      </c>
      <c r="K24" s="1">
        <v>28</v>
      </c>
      <c r="L24" s="1">
        <f t="shared" si="5"/>
        <v>1</v>
      </c>
      <c r="M24" s="2">
        <f t="shared" si="6"/>
        <v>0</v>
      </c>
      <c r="N24" s="2"/>
    </row>
    <row r="25" spans="1:23">
      <c r="A25" s="1">
        <v>0.7</v>
      </c>
      <c r="B25" s="1">
        <v>27</v>
      </c>
      <c r="C25" s="1">
        <f t="shared" si="3"/>
        <v>0.97122302158273377</v>
      </c>
      <c r="D25" s="2">
        <f t="shared" si="4"/>
        <v>2.877697841726623E-2</v>
      </c>
      <c r="E25" s="2">
        <f t="shared" si="0"/>
        <v>-3.5481795720107998</v>
      </c>
      <c r="J25" s="1">
        <v>1</v>
      </c>
      <c r="K25" s="1">
        <v>28</v>
      </c>
      <c r="L25" s="1">
        <f t="shared" si="5"/>
        <v>1</v>
      </c>
      <c r="M25" s="2">
        <f t="shared" si="6"/>
        <v>0</v>
      </c>
      <c r="N25" s="2"/>
    </row>
    <row r="26" spans="1:23">
      <c r="A26" s="1">
        <v>0.8</v>
      </c>
      <c r="B26" s="1">
        <v>27.2</v>
      </c>
      <c r="C26" s="1">
        <f t="shared" si="3"/>
        <v>0.97841726618705027</v>
      </c>
      <c r="D26" s="2">
        <f t="shared" si="4"/>
        <v>2.1582733812949728E-2</v>
      </c>
      <c r="E26" s="2">
        <f t="shared" si="0"/>
        <v>-3.8358616444625779</v>
      </c>
    </row>
    <row r="27" spans="1:23">
      <c r="A27" s="1">
        <v>0.9</v>
      </c>
      <c r="B27" s="1">
        <v>27.4</v>
      </c>
      <c r="C27" s="1">
        <f t="shared" si="3"/>
        <v>0.98561151079136688</v>
      </c>
      <c r="D27" s="2">
        <f t="shared" si="4"/>
        <v>1.4388489208633115E-2</v>
      </c>
      <c r="E27" s="2">
        <f t="shared" si="0"/>
        <v>-4.2413267525707452</v>
      </c>
    </row>
    <row r="28" spans="1:23">
      <c r="A28" s="1">
        <v>1</v>
      </c>
      <c r="B28" s="1">
        <v>27.8</v>
      </c>
      <c r="C28" s="1">
        <f t="shared" si="3"/>
        <v>1</v>
      </c>
      <c r="D28" s="2">
        <f t="shared" si="4"/>
        <v>0</v>
      </c>
      <c r="E28" s="2"/>
    </row>
    <row r="29" spans="1:23">
      <c r="A29" s="1">
        <v>1.2</v>
      </c>
      <c r="B29" s="1">
        <v>27.8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γ, μ</vt:lpstr>
      <vt:lpstr>CuSO4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2024-06-07T09:50:44Z</dcterms:modified>
</cp:coreProperties>
</file>