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5_10_電子回路\data\"/>
    </mc:Choice>
  </mc:AlternateContent>
  <xr:revisionPtr revIDLastSave="0" documentId="13_ncr:1_{3857F485-864C-466F-B153-33BC59E4ACD0}" xr6:coauthVersionLast="47" xr6:coauthVersionMax="47" xr10:uidLastSave="{00000000-0000-0000-0000-000000000000}"/>
  <bookViews>
    <workbookView xWindow="28680" yWindow="-8475" windowWidth="29040" windowHeight="16440" xr2:uid="{D2559B22-5FDD-244D-84A0-E615B5120065}"/>
  </bookViews>
  <sheets>
    <sheet name="2024-05-10" sheetId="1" r:id="rId1"/>
    <sheet name="2024-05-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/>
  <c r="J419" i="2" s="1"/>
  <c r="M2" i="2"/>
  <c r="F340" i="2" s="1"/>
  <c r="F2" i="2"/>
  <c r="K40" i="2" s="1"/>
  <c r="F40" i="2"/>
  <c r="C408" i="2"/>
  <c r="D408" i="2" s="1"/>
  <c r="F408" i="2"/>
  <c r="C409" i="2"/>
  <c r="D409" i="2" s="1"/>
  <c r="G409" i="2"/>
  <c r="H409" i="2"/>
  <c r="J409" i="2"/>
  <c r="C410" i="2"/>
  <c r="E410" i="2" s="1"/>
  <c r="D410" i="2"/>
  <c r="F410" i="2"/>
  <c r="H410" i="2"/>
  <c r="I410" i="2"/>
  <c r="J410" i="2"/>
  <c r="C411" i="2"/>
  <c r="D411" i="2" s="1"/>
  <c r="H411" i="2"/>
  <c r="I411" i="2"/>
  <c r="C412" i="2"/>
  <c r="F412" i="2" s="1"/>
  <c r="D412" i="2"/>
  <c r="E412" i="2"/>
  <c r="G412" i="2"/>
  <c r="H412" i="2"/>
  <c r="I412" i="2"/>
  <c r="J412" i="2"/>
  <c r="C413" i="2"/>
  <c r="D413" i="2" s="1"/>
  <c r="H413" i="2"/>
  <c r="I413" i="2"/>
  <c r="J413" i="2"/>
  <c r="C414" i="2"/>
  <c r="D414" i="2" s="1"/>
  <c r="E414" i="2"/>
  <c r="F414" i="2"/>
  <c r="H414" i="2"/>
  <c r="C415" i="2"/>
  <c r="F415" i="2" s="1"/>
  <c r="D415" i="2"/>
  <c r="E415" i="2"/>
  <c r="K415" i="2" s="1"/>
  <c r="N415" i="2" s="1"/>
  <c r="G415" i="2"/>
  <c r="H415" i="2"/>
  <c r="I415" i="2"/>
  <c r="J415" i="2"/>
  <c r="C416" i="2"/>
  <c r="D416" i="2" s="1"/>
  <c r="H416" i="2"/>
  <c r="I416" i="2"/>
  <c r="J416" i="2"/>
  <c r="C417" i="2"/>
  <c r="D417" i="2" s="1"/>
  <c r="G417" i="2"/>
  <c r="I417" i="2"/>
  <c r="J417" i="2"/>
  <c r="C418" i="2"/>
  <c r="D418" i="2"/>
  <c r="E418" i="2"/>
  <c r="F418" i="2"/>
  <c r="G418" i="2"/>
  <c r="H418" i="2"/>
  <c r="I418" i="2"/>
  <c r="J418" i="2"/>
  <c r="C419" i="2"/>
  <c r="F419" i="2" s="1"/>
  <c r="D419" i="2"/>
  <c r="E419" i="2"/>
  <c r="K419" i="2" s="1"/>
  <c r="G419" i="2"/>
  <c r="H419" i="2"/>
  <c r="I419" i="2"/>
  <c r="C420" i="2"/>
  <c r="G420" i="2" s="1"/>
  <c r="D420" i="2"/>
  <c r="F420" i="2"/>
  <c r="H420" i="2"/>
  <c r="I420" i="2"/>
  <c r="J420" i="2"/>
  <c r="C421" i="2"/>
  <c r="F421" i="2" s="1"/>
  <c r="E421" i="2"/>
  <c r="H421" i="2"/>
  <c r="I421" i="2"/>
  <c r="J421" i="2"/>
  <c r="C422" i="2"/>
  <c r="E422" i="2" s="1"/>
  <c r="D422" i="2"/>
  <c r="F422" i="2"/>
  <c r="H422" i="2"/>
  <c r="I422" i="2"/>
  <c r="J422" i="2"/>
  <c r="C423" i="2"/>
  <c r="D423" i="2" s="1"/>
  <c r="H423" i="2"/>
  <c r="J423" i="2"/>
  <c r="C424" i="2"/>
  <c r="E424" i="2" s="1"/>
  <c r="K424" i="2" s="1"/>
  <c r="D424" i="2"/>
  <c r="F424" i="2"/>
  <c r="H424" i="2"/>
  <c r="I424" i="2"/>
  <c r="J424" i="2"/>
  <c r="C340" i="2"/>
  <c r="D340" i="2" s="1"/>
  <c r="G340" i="2"/>
  <c r="H340" i="2"/>
  <c r="I340" i="2"/>
  <c r="J340" i="2"/>
  <c r="C341" i="2"/>
  <c r="D341" i="2" s="1"/>
  <c r="E341" i="2"/>
  <c r="G341" i="2"/>
  <c r="H341" i="2"/>
  <c r="I341" i="2"/>
  <c r="J341" i="2"/>
  <c r="C342" i="2"/>
  <c r="G342" i="2" s="1"/>
  <c r="D342" i="2"/>
  <c r="E342" i="2"/>
  <c r="F342" i="2"/>
  <c r="H342" i="2"/>
  <c r="I342" i="2"/>
  <c r="J342" i="2"/>
  <c r="C343" i="2"/>
  <c r="D343" i="2" s="1"/>
  <c r="H343" i="2"/>
  <c r="I343" i="2"/>
  <c r="C344" i="2"/>
  <c r="D344" i="2" s="1"/>
  <c r="H344" i="2"/>
  <c r="I344" i="2"/>
  <c r="J344" i="2"/>
  <c r="C345" i="2"/>
  <c r="D345" i="2" s="1"/>
  <c r="H345" i="2"/>
  <c r="I345" i="2"/>
  <c r="J345" i="2"/>
  <c r="C346" i="2"/>
  <c r="E346" i="2" s="1"/>
  <c r="D346" i="2"/>
  <c r="F346" i="2"/>
  <c r="G346" i="2"/>
  <c r="I346" i="2"/>
  <c r="J346" i="2"/>
  <c r="L346" i="2"/>
  <c r="O346" i="2" s="1"/>
  <c r="C347" i="2"/>
  <c r="D347" i="2" s="1"/>
  <c r="G347" i="2"/>
  <c r="H347" i="2"/>
  <c r="I347" i="2"/>
  <c r="J347" i="2"/>
  <c r="C348" i="2"/>
  <c r="D348" i="2"/>
  <c r="E348" i="2"/>
  <c r="F348" i="2"/>
  <c r="G348" i="2"/>
  <c r="H348" i="2"/>
  <c r="I348" i="2"/>
  <c r="J348" i="2"/>
  <c r="C349" i="2"/>
  <c r="D349" i="2" s="1"/>
  <c r="E349" i="2"/>
  <c r="F349" i="2"/>
  <c r="G349" i="2"/>
  <c r="H349" i="2"/>
  <c r="I349" i="2"/>
  <c r="C350" i="2"/>
  <c r="G350" i="2" s="1"/>
  <c r="D350" i="2"/>
  <c r="E350" i="2"/>
  <c r="F350" i="2"/>
  <c r="H350" i="2"/>
  <c r="I350" i="2"/>
  <c r="J350" i="2"/>
  <c r="C351" i="2"/>
  <c r="D351" i="2" s="1"/>
  <c r="E351" i="2"/>
  <c r="G351" i="2"/>
  <c r="H351" i="2"/>
  <c r="I351" i="2"/>
  <c r="J351" i="2"/>
  <c r="C352" i="2"/>
  <c r="G352" i="2" s="1"/>
  <c r="D352" i="2"/>
  <c r="F352" i="2"/>
  <c r="H352" i="2"/>
  <c r="I352" i="2"/>
  <c r="J352" i="2"/>
  <c r="C353" i="2"/>
  <c r="F353" i="2" s="1"/>
  <c r="H353" i="2"/>
  <c r="I353" i="2"/>
  <c r="J353" i="2"/>
  <c r="C354" i="2"/>
  <c r="E354" i="2" s="1"/>
  <c r="D354" i="2"/>
  <c r="K354" i="2" s="1"/>
  <c r="H354" i="2"/>
  <c r="I354" i="2"/>
  <c r="J354" i="2"/>
  <c r="C355" i="2"/>
  <c r="D355" i="2" s="1"/>
  <c r="H355" i="2"/>
  <c r="I355" i="2"/>
  <c r="J355" i="2"/>
  <c r="C356" i="2"/>
  <c r="E356" i="2" s="1"/>
  <c r="D356" i="2"/>
  <c r="F356" i="2"/>
  <c r="L356" i="2" s="1"/>
  <c r="G356" i="2"/>
  <c r="H356" i="2"/>
  <c r="I356" i="2"/>
  <c r="J356" i="2"/>
  <c r="C357" i="2"/>
  <c r="D357" i="2" s="1"/>
  <c r="E357" i="2"/>
  <c r="F357" i="2"/>
  <c r="G357" i="2"/>
  <c r="H357" i="2"/>
  <c r="I357" i="2"/>
  <c r="J357" i="2"/>
  <c r="C358" i="2"/>
  <c r="G358" i="2" s="1"/>
  <c r="D358" i="2"/>
  <c r="E358" i="2"/>
  <c r="F358" i="2"/>
  <c r="L358" i="2" s="1"/>
  <c r="R358" i="2" s="1"/>
  <c r="H358" i="2"/>
  <c r="I358" i="2"/>
  <c r="J358" i="2"/>
  <c r="C359" i="2"/>
  <c r="D359" i="2" s="1"/>
  <c r="H359" i="2"/>
  <c r="I359" i="2"/>
  <c r="J359" i="2"/>
  <c r="C360" i="2"/>
  <c r="D360" i="2" s="1"/>
  <c r="H360" i="2"/>
  <c r="I360" i="2"/>
  <c r="J360" i="2"/>
  <c r="C361" i="2"/>
  <c r="D361" i="2" s="1"/>
  <c r="H361" i="2"/>
  <c r="I361" i="2"/>
  <c r="J361" i="2"/>
  <c r="C362" i="2"/>
  <c r="E362" i="2" s="1"/>
  <c r="D362" i="2"/>
  <c r="F362" i="2"/>
  <c r="G362" i="2"/>
  <c r="H362" i="2"/>
  <c r="I362" i="2"/>
  <c r="J362" i="2"/>
  <c r="L362" i="2"/>
  <c r="O362" i="2" s="1"/>
  <c r="C363" i="2"/>
  <c r="D363" i="2" s="1"/>
  <c r="E363" i="2"/>
  <c r="G363" i="2"/>
  <c r="H363" i="2"/>
  <c r="I363" i="2"/>
  <c r="J363" i="2"/>
  <c r="C364" i="2"/>
  <c r="D364" i="2"/>
  <c r="E364" i="2"/>
  <c r="F364" i="2"/>
  <c r="G364" i="2"/>
  <c r="H364" i="2"/>
  <c r="I364" i="2"/>
  <c r="J364" i="2"/>
  <c r="C365" i="2"/>
  <c r="D365" i="2" s="1"/>
  <c r="E365" i="2"/>
  <c r="F365" i="2"/>
  <c r="G365" i="2"/>
  <c r="H365" i="2"/>
  <c r="I365" i="2"/>
  <c r="J365" i="2"/>
  <c r="C366" i="2"/>
  <c r="G366" i="2" s="1"/>
  <c r="D366" i="2"/>
  <c r="E366" i="2"/>
  <c r="F366" i="2"/>
  <c r="H366" i="2"/>
  <c r="I366" i="2"/>
  <c r="J366" i="2"/>
  <c r="C367" i="2"/>
  <c r="D367" i="2" s="1"/>
  <c r="E367" i="2"/>
  <c r="G367" i="2"/>
  <c r="H367" i="2"/>
  <c r="I367" i="2"/>
  <c r="J367" i="2"/>
  <c r="C368" i="2"/>
  <c r="G368" i="2" s="1"/>
  <c r="D368" i="2"/>
  <c r="F368" i="2"/>
  <c r="H368" i="2"/>
  <c r="I368" i="2"/>
  <c r="J368" i="2"/>
  <c r="C369" i="2"/>
  <c r="F369" i="2" s="1"/>
  <c r="E369" i="2"/>
  <c r="H369" i="2"/>
  <c r="I369" i="2"/>
  <c r="J369" i="2"/>
  <c r="C370" i="2"/>
  <c r="E370" i="2" s="1"/>
  <c r="D370" i="2"/>
  <c r="K370" i="2" s="1"/>
  <c r="H370" i="2"/>
  <c r="I370" i="2"/>
  <c r="J370" i="2"/>
  <c r="C371" i="2"/>
  <c r="D371" i="2" s="1"/>
  <c r="H371" i="2"/>
  <c r="I371" i="2"/>
  <c r="J371" i="2"/>
  <c r="C372" i="2"/>
  <c r="E372" i="2" s="1"/>
  <c r="D372" i="2"/>
  <c r="F372" i="2"/>
  <c r="L372" i="2" s="1"/>
  <c r="G372" i="2"/>
  <c r="M372" i="2" s="1"/>
  <c r="H372" i="2"/>
  <c r="I372" i="2"/>
  <c r="J372" i="2"/>
  <c r="C373" i="2"/>
  <c r="D373" i="2" s="1"/>
  <c r="E373" i="2"/>
  <c r="F373" i="2"/>
  <c r="G373" i="2"/>
  <c r="H373" i="2"/>
  <c r="I373" i="2"/>
  <c r="J373" i="2"/>
  <c r="C374" i="2"/>
  <c r="G374" i="2" s="1"/>
  <c r="D374" i="2"/>
  <c r="E374" i="2"/>
  <c r="F374" i="2"/>
  <c r="L374" i="2" s="1"/>
  <c r="R374" i="2" s="1"/>
  <c r="H374" i="2"/>
  <c r="I374" i="2"/>
  <c r="J374" i="2"/>
  <c r="C375" i="2"/>
  <c r="D375" i="2" s="1"/>
  <c r="H375" i="2"/>
  <c r="I375" i="2"/>
  <c r="J375" i="2"/>
  <c r="C376" i="2"/>
  <c r="D376" i="2" s="1"/>
  <c r="H376" i="2"/>
  <c r="I376" i="2"/>
  <c r="J376" i="2"/>
  <c r="C377" i="2"/>
  <c r="D377" i="2" s="1"/>
  <c r="G377" i="2"/>
  <c r="H377" i="2"/>
  <c r="I377" i="2"/>
  <c r="J377" i="2"/>
  <c r="C378" i="2"/>
  <c r="E378" i="2" s="1"/>
  <c r="D378" i="2"/>
  <c r="F378" i="2"/>
  <c r="L378" i="2" s="1"/>
  <c r="O378" i="2" s="1"/>
  <c r="G378" i="2"/>
  <c r="H378" i="2"/>
  <c r="I378" i="2"/>
  <c r="J378" i="2"/>
  <c r="C379" i="2"/>
  <c r="D379" i="2" s="1"/>
  <c r="E379" i="2"/>
  <c r="F379" i="2"/>
  <c r="G379" i="2"/>
  <c r="H379" i="2"/>
  <c r="I379" i="2"/>
  <c r="J379" i="2"/>
  <c r="C380" i="2"/>
  <c r="D380" i="2"/>
  <c r="E380" i="2"/>
  <c r="F380" i="2"/>
  <c r="G380" i="2"/>
  <c r="H380" i="2"/>
  <c r="I380" i="2"/>
  <c r="J380" i="2"/>
  <c r="C381" i="2"/>
  <c r="D381" i="2" s="1"/>
  <c r="E381" i="2"/>
  <c r="F381" i="2"/>
  <c r="G381" i="2"/>
  <c r="H381" i="2"/>
  <c r="I381" i="2"/>
  <c r="J381" i="2"/>
  <c r="C382" i="2"/>
  <c r="G382" i="2" s="1"/>
  <c r="D382" i="2"/>
  <c r="E382" i="2"/>
  <c r="F382" i="2"/>
  <c r="H382" i="2"/>
  <c r="I382" i="2"/>
  <c r="J382" i="2"/>
  <c r="C383" i="2"/>
  <c r="D383" i="2" s="1"/>
  <c r="E383" i="2"/>
  <c r="G383" i="2"/>
  <c r="H383" i="2"/>
  <c r="I383" i="2"/>
  <c r="J383" i="2"/>
  <c r="C384" i="2"/>
  <c r="G384" i="2" s="1"/>
  <c r="D384" i="2"/>
  <c r="F384" i="2"/>
  <c r="H384" i="2"/>
  <c r="I384" i="2"/>
  <c r="J384" i="2"/>
  <c r="C385" i="2"/>
  <c r="F385" i="2" s="1"/>
  <c r="E385" i="2"/>
  <c r="H385" i="2"/>
  <c r="I385" i="2"/>
  <c r="J385" i="2"/>
  <c r="C386" i="2"/>
  <c r="E386" i="2" s="1"/>
  <c r="D386" i="2"/>
  <c r="F386" i="2"/>
  <c r="H386" i="2"/>
  <c r="I386" i="2"/>
  <c r="J386" i="2"/>
  <c r="C387" i="2"/>
  <c r="D387" i="2" s="1"/>
  <c r="H387" i="2"/>
  <c r="I387" i="2"/>
  <c r="J387" i="2"/>
  <c r="C388" i="2"/>
  <c r="E388" i="2" s="1"/>
  <c r="D388" i="2"/>
  <c r="F388" i="2"/>
  <c r="L388" i="2" s="1"/>
  <c r="G388" i="2"/>
  <c r="M388" i="2" s="1"/>
  <c r="H388" i="2"/>
  <c r="I388" i="2"/>
  <c r="J388" i="2"/>
  <c r="C389" i="2"/>
  <c r="D389" i="2" s="1"/>
  <c r="E389" i="2"/>
  <c r="F389" i="2"/>
  <c r="G389" i="2"/>
  <c r="H389" i="2"/>
  <c r="I389" i="2"/>
  <c r="J389" i="2"/>
  <c r="C390" i="2"/>
  <c r="G390" i="2" s="1"/>
  <c r="D390" i="2"/>
  <c r="E390" i="2"/>
  <c r="F390" i="2"/>
  <c r="L390" i="2" s="1"/>
  <c r="R390" i="2" s="1"/>
  <c r="H390" i="2"/>
  <c r="I390" i="2"/>
  <c r="J390" i="2"/>
  <c r="C391" i="2"/>
  <c r="D391" i="2" s="1"/>
  <c r="H391" i="2"/>
  <c r="I391" i="2"/>
  <c r="J391" i="2"/>
  <c r="C392" i="2"/>
  <c r="D392" i="2" s="1"/>
  <c r="H392" i="2"/>
  <c r="I392" i="2"/>
  <c r="J392" i="2"/>
  <c r="C393" i="2"/>
  <c r="D393" i="2" s="1"/>
  <c r="G393" i="2"/>
  <c r="H393" i="2"/>
  <c r="I393" i="2"/>
  <c r="J393" i="2"/>
  <c r="C394" i="2"/>
  <c r="E394" i="2" s="1"/>
  <c r="D394" i="2"/>
  <c r="F394" i="2"/>
  <c r="L394" i="2" s="1"/>
  <c r="O394" i="2" s="1"/>
  <c r="G394" i="2"/>
  <c r="H394" i="2"/>
  <c r="I394" i="2"/>
  <c r="J394" i="2"/>
  <c r="C395" i="2"/>
  <c r="D395" i="2" s="1"/>
  <c r="E395" i="2"/>
  <c r="F395" i="2"/>
  <c r="G395" i="2"/>
  <c r="H395" i="2"/>
  <c r="I395" i="2"/>
  <c r="J395" i="2"/>
  <c r="C396" i="2"/>
  <c r="D396" i="2"/>
  <c r="E396" i="2"/>
  <c r="F396" i="2"/>
  <c r="G396" i="2"/>
  <c r="H396" i="2"/>
  <c r="I396" i="2"/>
  <c r="J396" i="2"/>
  <c r="C397" i="2"/>
  <c r="D397" i="2" s="1"/>
  <c r="E397" i="2"/>
  <c r="F397" i="2"/>
  <c r="G397" i="2"/>
  <c r="H397" i="2"/>
  <c r="I397" i="2"/>
  <c r="J397" i="2"/>
  <c r="C398" i="2"/>
  <c r="G398" i="2" s="1"/>
  <c r="D398" i="2"/>
  <c r="E398" i="2"/>
  <c r="F398" i="2"/>
  <c r="H398" i="2"/>
  <c r="I398" i="2"/>
  <c r="J398" i="2"/>
  <c r="C399" i="2"/>
  <c r="F399" i="2" s="1"/>
  <c r="D399" i="2"/>
  <c r="E399" i="2"/>
  <c r="G399" i="2"/>
  <c r="H399" i="2"/>
  <c r="I399" i="2"/>
  <c r="J399" i="2"/>
  <c r="C400" i="2"/>
  <c r="G400" i="2" s="1"/>
  <c r="D400" i="2"/>
  <c r="F400" i="2"/>
  <c r="H400" i="2"/>
  <c r="I400" i="2"/>
  <c r="J400" i="2"/>
  <c r="C401" i="2"/>
  <c r="F401" i="2" s="1"/>
  <c r="E401" i="2"/>
  <c r="H401" i="2"/>
  <c r="I401" i="2"/>
  <c r="J401" i="2"/>
  <c r="C402" i="2"/>
  <c r="E402" i="2" s="1"/>
  <c r="D402" i="2"/>
  <c r="K402" i="2" s="1"/>
  <c r="F402" i="2"/>
  <c r="H402" i="2"/>
  <c r="I402" i="2"/>
  <c r="J402" i="2"/>
  <c r="C403" i="2"/>
  <c r="D403" i="2" s="1"/>
  <c r="H403" i="2"/>
  <c r="I403" i="2"/>
  <c r="J403" i="2"/>
  <c r="C404" i="2"/>
  <c r="D404" i="2"/>
  <c r="E404" i="2"/>
  <c r="F404" i="2"/>
  <c r="L404" i="2" s="1"/>
  <c r="G404" i="2"/>
  <c r="H404" i="2"/>
  <c r="I404" i="2"/>
  <c r="J404" i="2"/>
  <c r="C405" i="2"/>
  <c r="D405" i="2" s="1"/>
  <c r="E405" i="2"/>
  <c r="F405" i="2"/>
  <c r="G405" i="2"/>
  <c r="H405" i="2"/>
  <c r="I405" i="2"/>
  <c r="J405" i="2"/>
  <c r="C406" i="2"/>
  <c r="G406" i="2" s="1"/>
  <c r="D406" i="2"/>
  <c r="E406" i="2"/>
  <c r="F406" i="2"/>
  <c r="L406" i="2" s="1"/>
  <c r="R406" i="2" s="1"/>
  <c r="H406" i="2"/>
  <c r="I406" i="2"/>
  <c r="J406" i="2"/>
  <c r="C407" i="2"/>
  <c r="E407" i="2" s="1"/>
  <c r="D407" i="2"/>
  <c r="H407" i="2"/>
  <c r="I407" i="2"/>
  <c r="J407" i="2"/>
  <c r="B402" i="2"/>
  <c r="B403" i="2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340" i="2"/>
  <c r="B341" i="2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309" i="2"/>
  <c r="C309" i="2" s="1"/>
  <c r="H309" i="2"/>
  <c r="I309" i="2"/>
  <c r="J309" i="2"/>
  <c r="B310" i="2"/>
  <c r="C310" i="2" s="1"/>
  <c r="H310" i="2"/>
  <c r="I310" i="2"/>
  <c r="J310" i="2"/>
  <c r="B311" i="2"/>
  <c r="C311" i="2" s="1"/>
  <c r="H311" i="2"/>
  <c r="I311" i="2"/>
  <c r="J311" i="2"/>
  <c r="H312" i="2"/>
  <c r="I312" i="2"/>
  <c r="J312" i="2"/>
  <c r="H313" i="2"/>
  <c r="I313" i="2"/>
  <c r="J313" i="2"/>
  <c r="H314" i="2"/>
  <c r="I314" i="2"/>
  <c r="J314" i="2"/>
  <c r="H315" i="2"/>
  <c r="I315" i="2"/>
  <c r="J315" i="2"/>
  <c r="H316" i="2"/>
  <c r="I316" i="2"/>
  <c r="J316" i="2"/>
  <c r="H317" i="2"/>
  <c r="I317" i="2"/>
  <c r="J317" i="2"/>
  <c r="H318" i="2"/>
  <c r="I318" i="2"/>
  <c r="J318" i="2"/>
  <c r="H319" i="2"/>
  <c r="I319" i="2"/>
  <c r="J319" i="2"/>
  <c r="H320" i="2"/>
  <c r="I320" i="2"/>
  <c r="J320" i="2"/>
  <c r="H321" i="2"/>
  <c r="I321" i="2"/>
  <c r="J321" i="2"/>
  <c r="H322" i="2"/>
  <c r="I322" i="2"/>
  <c r="J322" i="2"/>
  <c r="H323" i="2"/>
  <c r="I323" i="2"/>
  <c r="J323" i="2"/>
  <c r="H324" i="2"/>
  <c r="I324" i="2"/>
  <c r="J324" i="2"/>
  <c r="H325" i="2"/>
  <c r="I325" i="2"/>
  <c r="J325" i="2"/>
  <c r="H326" i="2"/>
  <c r="I326" i="2"/>
  <c r="J326" i="2"/>
  <c r="H327" i="2"/>
  <c r="I327" i="2"/>
  <c r="J327" i="2"/>
  <c r="H328" i="2"/>
  <c r="I328" i="2"/>
  <c r="J328" i="2"/>
  <c r="H329" i="2"/>
  <c r="I329" i="2"/>
  <c r="J329" i="2"/>
  <c r="H330" i="2"/>
  <c r="I330" i="2"/>
  <c r="J330" i="2"/>
  <c r="H331" i="2"/>
  <c r="I331" i="2"/>
  <c r="J331" i="2"/>
  <c r="H332" i="2"/>
  <c r="I332" i="2"/>
  <c r="J332" i="2"/>
  <c r="H333" i="2"/>
  <c r="I333" i="2"/>
  <c r="J333" i="2"/>
  <c r="H334" i="2"/>
  <c r="I334" i="2"/>
  <c r="J334" i="2"/>
  <c r="H335" i="2"/>
  <c r="I335" i="2"/>
  <c r="J335" i="2"/>
  <c r="H336" i="2"/>
  <c r="I336" i="2"/>
  <c r="J336" i="2"/>
  <c r="H337" i="2"/>
  <c r="I337" i="2"/>
  <c r="J337" i="2"/>
  <c r="H338" i="2"/>
  <c r="I338" i="2"/>
  <c r="J338" i="2"/>
  <c r="H339" i="2"/>
  <c r="I339" i="2"/>
  <c r="J339" i="2"/>
  <c r="H262" i="2"/>
  <c r="I262" i="2"/>
  <c r="J262" i="2"/>
  <c r="H263" i="2"/>
  <c r="I263" i="2"/>
  <c r="J263" i="2"/>
  <c r="H264" i="2"/>
  <c r="I264" i="2"/>
  <c r="J264" i="2"/>
  <c r="H265" i="2"/>
  <c r="I265" i="2"/>
  <c r="J265" i="2"/>
  <c r="H266" i="2"/>
  <c r="I266" i="2"/>
  <c r="J266" i="2"/>
  <c r="H267" i="2"/>
  <c r="I267" i="2"/>
  <c r="J267" i="2"/>
  <c r="H268" i="2"/>
  <c r="I268" i="2"/>
  <c r="J268" i="2"/>
  <c r="H269" i="2"/>
  <c r="I269" i="2"/>
  <c r="J269" i="2"/>
  <c r="H270" i="2"/>
  <c r="I270" i="2"/>
  <c r="J270" i="2"/>
  <c r="H271" i="2"/>
  <c r="I271" i="2"/>
  <c r="J271" i="2"/>
  <c r="H272" i="2"/>
  <c r="I272" i="2"/>
  <c r="J272" i="2"/>
  <c r="H273" i="2"/>
  <c r="I273" i="2"/>
  <c r="J273" i="2"/>
  <c r="H274" i="2"/>
  <c r="I274" i="2"/>
  <c r="J274" i="2"/>
  <c r="H275" i="2"/>
  <c r="I275" i="2"/>
  <c r="J275" i="2"/>
  <c r="H276" i="2"/>
  <c r="I276" i="2"/>
  <c r="J276" i="2"/>
  <c r="H277" i="2"/>
  <c r="I277" i="2"/>
  <c r="J277" i="2"/>
  <c r="H278" i="2"/>
  <c r="I278" i="2"/>
  <c r="J278" i="2"/>
  <c r="H279" i="2"/>
  <c r="I279" i="2"/>
  <c r="J279" i="2"/>
  <c r="H280" i="2"/>
  <c r="I280" i="2"/>
  <c r="J280" i="2"/>
  <c r="H281" i="2"/>
  <c r="I281" i="2"/>
  <c r="J281" i="2"/>
  <c r="H282" i="2"/>
  <c r="I282" i="2"/>
  <c r="J282" i="2"/>
  <c r="H283" i="2"/>
  <c r="I283" i="2"/>
  <c r="J283" i="2"/>
  <c r="H284" i="2"/>
  <c r="I284" i="2"/>
  <c r="J284" i="2"/>
  <c r="H285" i="2"/>
  <c r="I285" i="2"/>
  <c r="J285" i="2"/>
  <c r="H286" i="2"/>
  <c r="I286" i="2"/>
  <c r="J286" i="2"/>
  <c r="H287" i="2"/>
  <c r="I287" i="2"/>
  <c r="J287" i="2"/>
  <c r="H288" i="2"/>
  <c r="I288" i="2"/>
  <c r="J288" i="2"/>
  <c r="H289" i="2"/>
  <c r="I289" i="2"/>
  <c r="J289" i="2"/>
  <c r="H290" i="2"/>
  <c r="I290" i="2"/>
  <c r="J290" i="2"/>
  <c r="H291" i="2"/>
  <c r="I291" i="2"/>
  <c r="J291" i="2"/>
  <c r="H292" i="2"/>
  <c r="I292" i="2"/>
  <c r="J292" i="2"/>
  <c r="H293" i="2"/>
  <c r="I293" i="2"/>
  <c r="J293" i="2"/>
  <c r="H294" i="2"/>
  <c r="I294" i="2"/>
  <c r="J294" i="2"/>
  <c r="H295" i="2"/>
  <c r="I295" i="2"/>
  <c r="J295" i="2"/>
  <c r="H296" i="2"/>
  <c r="I296" i="2"/>
  <c r="J296" i="2"/>
  <c r="H297" i="2"/>
  <c r="I297" i="2"/>
  <c r="J297" i="2"/>
  <c r="H298" i="2"/>
  <c r="I298" i="2"/>
  <c r="J298" i="2"/>
  <c r="H299" i="2"/>
  <c r="I299" i="2"/>
  <c r="J299" i="2"/>
  <c r="H300" i="2"/>
  <c r="I300" i="2"/>
  <c r="J300" i="2"/>
  <c r="H301" i="2"/>
  <c r="I301" i="2"/>
  <c r="J301" i="2"/>
  <c r="H302" i="2"/>
  <c r="I302" i="2"/>
  <c r="J302" i="2"/>
  <c r="H303" i="2"/>
  <c r="I303" i="2"/>
  <c r="J303" i="2"/>
  <c r="H304" i="2"/>
  <c r="I304" i="2"/>
  <c r="J304" i="2"/>
  <c r="H305" i="2"/>
  <c r="I305" i="2"/>
  <c r="J305" i="2"/>
  <c r="H306" i="2"/>
  <c r="I306" i="2"/>
  <c r="J306" i="2"/>
  <c r="H307" i="2"/>
  <c r="I307" i="2"/>
  <c r="J307" i="2"/>
  <c r="H308" i="2"/>
  <c r="I308" i="2"/>
  <c r="J308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H48" i="2"/>
  <c r="I48" i="2"/>
  <c r="J48" i="2"/>
  <c r="H49" i="2"/>
  <c r="I49" i="2"/>
  <c r="J49" i="2"/>
  <c r="H50" i="2"/>
  <c r="I50" i="2"/>
  <c r="J50" i="2"/>
  <c r="H51" i="2"/>
  <c r="I51" i="2"/>
  <c r="J51" i="2"/>
  <c r="H52" i="2"/>
  <c r="I52" i="2"/>
  <c r="J52" i="2"/>
  <c r="H53" i="2"/>
  <c r="I53" i="2"/>
  <c r="J53" i="2"/>
  <c r="H54" i="2"/>
  <c r="I54" i="2"/>
  <c r="J54" i="2"/>
  <c r="H55" i="2"/>
  <c r="I55" i="2"/>
  <c r="J55" i="2"/>
  <c r="H56" i="2"/>
  <c r="I56" i="2"/>
  <c r="J56" i="2"/>
  <c r="H57" i="2"/>
  <c r="I57" i="2"/>
  <c r="J57" i="2"/>
  <c r="H58" i="2"/>
  <c r="I58" i="2"/>
  <c r="J58" i="2"/>
  <c r="H59" i="2"/>
  <c r="I59" i="2"/>
  <c r="J59" i="2"/>
  <c r="H60" i="2"/>
  <c r="I60" i="2"/>
  <c r="J60" i="2"/>
  <c r="H61" i="2"/>
  <c r="I61" i="2"/>
  <c r="J61" i="2"/>
  <c r="H62" i="2"/>
  <c r="I62" i="2"/>
  <c r="J62" i="2"/>
  <c r="H63" i="2"/>
  <c r="I63" i="2"/>
  <c r="J63" i="2"/>
  <c r="H64" i="2"/>
  <c r="I64" i="2"/>
  <c r="J64" i="2"/>
  <c r="H65" i="2"/>
  <c r="I65" i="2"/>
  <c r="J65" i="2"/>
  <c r="H66" i="2"/>
  <c r="I66" i="2"/>
  <c r="J66" i="2"/>
  <c r="H67" i="2"/>
  <c r="I67" i="2"/>
  <c r="J67" i="2"/>
  <c r="H68" i="2"/>
  <c r="I68" i="2"/>
  <c r="J68" i="2"/>
  <c r="H69" i="2"/>
  <c r="I69" i="2"/>
  <c r="J69" i="2"/>
  <c r="H70" i="2"/>
  <c r="I70" i="2"/>
  <c r="J70" i="2"/>
  <c r="H71" i="2"/>
  <c r="I71" i="2"/>
  <c r="J71" i="2"/>
  <c r="H72" i="2"/>
  <c r="I72" i="2"/>
  <c r="J72" i="2"/>
  <c r="H73" i="2"/>
  <c r="I73" i="2"/>
  <c r="J73" i="2"/>
  <c r="H74" i="2"/>
  <c r="I74" i="2"/>
  <c r="J74" i="2"/>
  <c r="H75" i="2"/>
  <c r="I75" i="2"/>
  <c r="J75" i="2"/>
  <c r="H76" i="2"/>
  <c r="I76" i="2"/>
  <c r="J76" i="2"/>
  <c r="H77" i="2"/>
  <c r="I77" i="2"/>
  <c r="J77" i="2"/>
  <c r="H78" i="2"/>
  <c r="I78" i="2"/>
  <c r="J78" i="2"/>
  <c r="H79" i="2"/>
  <c r="I79" i="2"/>
  <c r="J79" i="2"/>
  <c r="H80" i="2"/>
  <c r="I80" i="2"/>
  <c r="J80" i="2"/>
  <c r="H81" i="2"/>
  <c r="I81" i="2"/>
  <c r="J81" i="2"/>
  <c r="H82" i="2"/>
  <c r="I82" i="2"/>
  <c r="J82" i="2"/>
  <c r="H83" i="2"/>
  <c r="I83" i="2"/>
  <c r="J83" i="2"/>
  <c r="H84" i="2"/>
  <c r="I84" i="2"/>
  <c r="J84" i="2"/>
  <c r="H85" i="2"/>
  <c r="I85" i="2"/>
  <c r="J85" i="2"/>
  <c r="H86" i="2"/>
  <c r="I86" i="2"/>
  <c r="J86" i="2"/>
  <c r="H87" i="2"/>
  <c r="I87" i="2"/>
  <c r="J87" i="2"/>
  <c r="H88" i="2"/>
  <c r="I88" i="2"/>
  <c r="J88" i="2"/>
  <c r="H89" i="2"/>
  <c r="I89" i="2"/>
  <c r="J89" i="2"/>
  <c r="H90" i="2"/>
  <c r="I90" i="2"/>
  <c r="J90" i="2"/>
  <c r="H91" i="2"/>
  <c r="I91" i="2"/>
  <c r="J91" i="2"/>
  <c r="H92" i="2"/>
  <c r="I92" i="2"/>
  <c r="J92" i="2"/>
  <c r="H93" i="2"/>
  <c r="I93" i="2"/>
  <c r="J93" i="2"/>
  <c r="H94" i="2"/>
  <c r="I94" i="2"/>
  <c r="J94" i="2"/>
  <c r="H95" i="2"/>
  <c r="I95" i="2"/>
  <c r="J95" i="2"/>
  <c r="H96" i="2"/>
  <c r="I96" i="2"/>
  <c r="J96" i="2"/>
  <c r="H97" i="2"/>
  <c r="I97" i="2"/>
  <c r="J97" i="2"/>
  <c r="H98" i="2"/>
  <c r="I98" i="2"/>
  <c r="J98" i="2"/>
  <c r="H99" i="2"/>
  <c r="I99" i="2"/>
  <c r="J99" i="2"/>
  <c r="H100" i="2"/>
  <c r="I100" i="2"/>
  <c r="J100" i="2"/>
  <c r="H101" i="2"/>
  <c r="I101" i="2"/>
  <c r="J101" i="2"/>
  <c r="H102" i="2"/>
  <c r="I102" i="2"/>
  <c r="J102" i="2"/>
  <c r="H103" i="2"/>
  <c r="I103" i="2"/>
  <c r="J103" i="2"/>
  <c r="H104" i="2"/>
  <c r="I104" i="2"/>
  <c r="J104" i="2"/>
  <c r="H105" i="2"/>
  <c r="I105" i="2"/>
  <c r="J105" i="2"/>
  <c r="H106" i="2"/>
  <c r="I106" i="2"/>
  <c r="J106" i="2"/>
  <c r="H107" i="2"/>
  <c r="I107" i="2"/>
  <c r="J107" i="2"/>
  <c r="H108" i="2"/>
  <c r="I108" i="2"/>
  <c r="J108" i="2"/>
  <c r="H109" i="2"/>
  <c r="I109" i="2"/>
  <c r="J109" i="2"/>
  <c r="H110" i="2"/>
  <c r="I110" i="2"/>
  <c r="J110" i="2"/>
  <c r="H111" i="2"/>
  <c r="I111" i="2"/>
  <c r="J111" i="2"/>
  <c r="H112" i="2"/>
  <c r="I112" i="2"/>
  <c r="J112" i="2"/>
  <c r="H113" i="2"/>
  <c r="I113" i="2"/>
  <c r="J113" i="2"/>
  <c r="H114" i="2"/>
  <c r="I114" i="2"/>
  <c r="J114" i="2"/>
  <c r="H115" i="2"/>
  <c r="I115" i="2"/>
  <c r="J115" i="2"/>
  <c r="H116" i="2"/>
  <c r="I116" i="2"/>
  <c r="J116" i="2"/>
  <c r="H117" i="2"/>
  <c r="I117" i="2"/>
  <c r="J117" i="2"/>
  <c r="H118" i="2"/>
  <c r="I118" i="2"/>
  <c r="J118" i="2"/>
  <c r="H119" i="2"/>
  <c r="I119" i="2"/>
  <c r="J119" i="2"/>
  <c r="H120" i="2"/>
  <c r="I120" i="2"/>
  <c r="J120" i="2"/>
  <c r="H121" i="2"/>
  <c r="I121" i="2"/>
  <c r="J121" i="2"/>
  <c r="H122" i="2"/>
  <c r="I122" i="2"/>
  <c r="J122" i="2"/>
  <c r="H123" i="2"/>
  <c r="I123" i="2"/>
  <c r="J123" i="2"/>
  <c r="H124" i="2"/>
  <c r="I124" i="2"/>
  <c r="J124" i="2"/>
  <c r="H125" i="2"/>
  <c r="I125" i="2"/>
  <c r="J125" i="2"/>
  <c r="H126" i="2"/>
  <c r="I126" i="2"/>
  <c r="J126" i="2"/>
  <c r="H127" i="2"/>
  <c r="I127" i="2"/>
  <c r="J127" i="2"/>
  <c r="H128" i="2"/>
  <c r="I128" i="2"/>
  <c r="J128" i="2"/>
  <c r="H129" i="2"/>
  <c r="I129" i="2"/>
  <c r="J129" i="2"/>
  <c r="H130" i="2"/>
  <c r="I130" i="2"/>
  <c r="J130" i="2"/>
  <c r="H131" i="2"/>
  <c r="I131" i="2"/>
  <c r="J131" i="2"/>
  <c r="H132" i="2"/>
  <c r="I132" i="2"/>
  <c r="J132" i="2"/>
  <c r="H133" i="2"/>
  <c r="I133" i="2"/>
  <c r="J133" i="2"/>
  <c r="H134" i="2"/>
  <c r="I134" i="2"/>
  <c r="J134" i="2"/>
  <c r="H135" i="2"/>
  <c r="I135" i="2"/>
  <c r="J135" i="2"/>
  <c r="H136" i="2"/>
  <c r="I136" i="2"/>
  <c r="J136" i="2"/>
  <c r="H137" i="2"/>
  <c r="I137" i="2"/>
  <c r="J137" i="2"/>
  <c r="H138" i="2"/>
  <c r="I138" i="2"/>
  <c r="J138" i="2"/>
  <c r="H139" i="2"/>
  <c r="I139" i="2"/>
  <c r="J139" i="2"/>
  <c r="H140" i="2"/>
  <c r="I140" i="2"/>
  <c r="J140" i="2"/>
  <c r="H141" i="2"/>
  <c r="I141" i="2"/>
  <c r="J141" i="2"/>
  <c r="H142" i="2"/>
  <c r="I142" i="2"/>
  <c r="J142" i="2"/>
  <c r="H143" i="2"/>
  <c r="I143" i="2"/>
  <c r="J143" i="2"/>
  <c r="H144" i="2"/>
  <c r="I144" i="2"/>
  <c r="J144" i="2"/>
  <c r="H145" i="2"/>
  <c r="I145" i="2"/>
  <c r="J145" i="2"/>
  <c r="H146" i="2"/>
  <c r="I146" i="2"/>
  <c r="J146" i="2"/>
  <c r="H147" i="2"/>
  <c r="I147" i="2"/>
  <c r="J147" i="2"/>
  <c r="H148" i="2"/>
  <c r="I148" i="2"/>
  <c r="J148" i="2"/>
  <c r="H149" i="2"/>
  <c r="I149" i="2"/>
  <c r="J149" i="2"/>
  <c r="H150" i="2"/>
  <c r="I150" i="2"/>
  <c r="J150" i="2"/>
  <c r="H151" i="2"/>
  <c r="I151" i="2"/>
  <c r="J151" i="2"/>
  <c r="H152" i="2"/>
  <c r="I152" i="2"/>
  <c r="J152" i="2"/>
  <c r="H153" i="2"/>
  <c r="I153" i="2"/>
  <c r="J153" i="2"/>
  <c r="H154" i="2"/>
  <c r="I154" i="2"/>
  <c r="J154" i="2"/>
  <c r="H155" i="2"/>
  <c r="I155" i="2"/>
  <c r="J155" i="2"/>
  <c r="H156" i="2"/>
  <c r="I156" i="2"/>
  <c r="J156" i="2"/>
  <c r="H157" i="2"/>
  <c r="I157" i="2"/>
  <c r="J157" i="2"/>
  <c r="H158" i="2"/>
  <c r="I158" i="2"/>
  <c r="J158" i="2"/>
  <c r="H159" i="2"/>
  <c r="I159" i="2"/>
  <c r="J159" i="2"/>
  <c r="H160" i="2"/>
  <c r="I160" i="2"/>
  <c r="J160" i="2"/>
  <c r="H161" i="2"/>
  <c r="I161" i="2"/>
  <c r="J161" i="2"/>
  <c r="H162" i="2"/>
  <c r="I162" i="2"/>
  <c r="J162" i="2"/>
  <c r="H163" i="2"/>
  <c r="I163" i="2"/>
  <c r="J163" i="2"/>
  <c r="H164" i="2"/>
  <c r="I164" i="2"/>
  <c r="J164" i="2"/>
  <c r="H165" i="2"/>
  <c r="I165" i="2"/>
  <c r="J165" i="2"/>
  <c r="H166" i="2"/>
  <c r="I166" i="2"/>
  <c r="J166" i="2"/>
  <c r="H167" i="2"/>
  <c r="I167" i="2"/>
  <c r="J167" i="2"/>
  <c r="H168" i="2"/>
  <c r="I168" i="2"/>
  <c r="J168" i="2"/>
  <c r="H169" i="2"/>
  <c r="I169" i="2"/>
  <c r="J169" i="2"/>
  <c r="H170" i="2"/>
  <c r="I170" i="2"/>
  <c r="J170" i="2"/>
  <c r="H171" i="2"/>
  <c r="I171" i="2"/>
  <c r="J171" i="2"/>
  <c r="H172" i="2"/>
  <c r="I172" i="2"/>
  <c r="J172" i="2"/>
  <c r="H173" i="2"/>
  <c r="I173" i="2"/>
  <c r="J173" i="2"/>
  <c r="H174" i="2"/>
  <c r="I174" i="2"/>
  <c r="J174" i="2"/>
  <c r="H175" i="2"/>
  <c r="I175" i="2"/>
  <c r="J175" i="2"/>
  <c r="H176" i="2"/>
  <c r="I176" i="2"/>
  <c r="J176" i="2"/>
  <c r="H177" i="2"/>
  <c r="I177" i="2"/>
  <c r="J177" i="2"/>
  <c r="H178" i="2"/>
  <c r="I178" i="2"/>
  <c r="J178" i="2"/>
  <c r="H179" i="2"/>
  <c r="I179" i="2"/>
  <c r="J179" i="2"/>
  <c r="H180" i="2"/>
  <c r="I180" i="2"/>
  <c r="J180" i="2"/>
  <c r="H181" i="2"/>
  <c r="I181" i="2"/>
  <c r="J181" i="2"/>
  <c r="H182" i="2"/>
  <c r="I182" i="2"/>
  <c r="J182" i="2"/>
  <c r="H183" i="2"/>
  <c r="I183" i="2"/>
  <c r="J183" i="2"/>
  <c r="H184" i="2"/>
  <c r="I184" i="2"/>
  <c r="J184" i="2"/>
  <c r="H185" i="2"/>
  <c r="I185" i="2"/>
  <c r="J185" i="2"/>
  <c r="H186" i="2"/>
  <c r="I186" i="2"/>
  <c r="J186" i="2"/>
  <c r="H187" i="2"/>
  <c r="I187" i="2"/>
  <c r="J187" i="2"/>
  <c r="H188" i="2"/>
  <c r="I188" i="2"/>
  <c r="J188" i="2"/>
  <c r="H189" i="2"/>
  <c r="I189" i="2"/>
  <c r="J189" i="2"/>
  <c r="H190" i="2"/>
  <c r="I190" i="2"/>
  <c r="J190" i="2"/>
  <c r="H191" i="2"/>
  <c r="I191" i="2"/>
  <c r="J191" i="2"/>
  <c r="H192" i="2"/>
  <c r="I192" i="2"/>
  <c r="J192" i="2"/>
  <c r="H193" i="2"/>
  <c r="I193" i="2"/>
  <c r="J193" i="2"/>
  <c r="H194" i="2"/>
  <c r="I194" i="2"/>
  <c r="J194" i="2"/>
  <c r="H195" i="2"/>
  <c r="I195" i="2"/>
  <c r="J195" i="2"/>
  <c r="H196" i="2"/>
  <c r="I196" i="2"/>
  <c r="J196" i="2"/>
  <c r="H197" i="2"/>
  <c r="I197" i="2"/>
  <c r="J197" i="2"/>
  <c r="H198" i="2"/>
  <c r="I198" i="2"/>
  <c r="J198" i="2"/>
  <c r="H199" i="2"/>
  <c r="I199" i="2"/>
  <c r="J199" i="2"/>
  <c r="H200" i="2"/>
  <c r="I200" i="2"/>
  <c r="J200" i="2"/>
  <c r="H201" i="2"/>
  <c r="I201" i="2"/>
  <c r="J201" i="2"/>
  <c r="H202" i="2"/>
  <c r="I202" i="2"/>
  <c r="J202" i="2"/>
  <c r="H203" i="2"/>
  <c r="I203" i="2"/>
  <c r="J203" i="2"/>
  <c r="H204" i="2"/>
  <c r="I204" i="2"/>
  <c r="J204" i="2"/>
  <c r="H205" i="2"/>
  <c r="I205" i="2"/>
  <c r="J205" i="2"/>
  <c r="H206" i="2"/>
  <c r="I206" i="2"/>
  <c r="J206" i="2"/>
  <c r="H207" i="2"/>
  <c r="I207" i="2"/>
  <c r="J207" i="2"/>
  <c r="H208" i="2"/>
  <c r="I208" i="2"/>
  <c r="J208" i="2"/>
  <c r="H209" i="2"/>
  <c r="I209" i="2"/>
  <c r="J209" i="2"/>
  <c r="H210" i="2"/>
  <c r="I210" i="2"/>
  <c r="J210" i="2"/>
  <c r="H211" i="2"/>
  <c r="I211" i="2"/>
  <c r="J211" i="2"/>
  <c r="H212" i="2"/>
  <c r="I212" i="2"/>
  <c r="J212" i="2"/>
  <c r="H213" i="2"/>
  <c r="I213" i="2"/>
  <c r="J213" i="2"/>
  <c r="H214" i="2"/>
  <c r="I214" i="2"/>
  <c r="J214" i="2"/>
  <c r="H215" i="2"/>
  <c r="I215" i="2"/>
  <c r="J215" i="2"/>
  <c r="H216" i="2"/>
  <c r="I216" i="2"/>
  <c r="J216" i="2"/>
  <c r="H217" i="2"/>
  <c r="I217" i="2"/>
  <c r="J217" i="2"/>
  <c r="H218" i="2"/>
  <c r="I218" i="2"/>
  <c r="J218" i="2"/>
  <c r="H219" i="2"/>
  <c r="I219" i="2"/>
  <c r="J219" i="2"/>
  <c r="H220" i="2"/>
  <c r="I220" i="2"/>
  <c r="J220" i="2"/>
  <c r="H221" i="2"/>
  <c r="I221" i="2"/>
  <c r="J221" i="2"/>
  <c r="H222" i="2"/>
  <c r="I222" i="2"/>
  <c r="J222" i="2"/>
  <c r="H223" i="2"/>
  <c r="I223" i="2"/>
  <c r="J223" i="2"/>
  <c r="H224" i="2"/>
  <c r="I224" i="2"/>
  <c r="J224" i="2"/>
  <c r="H225" i="2"/>
  <c r="I225" i="2"/>
  <c r="J225" i="2"/>
  <c r="H226" i="2"/>
  <c r="I226" i="2"/>
  <c r="J226" i="2"/>
  <c r="H227" i="2"/>
  <c r="I227" i="2"/>
  <c r="J227" i="2"/>
  <c r="H228" i="2"/>
  <c r="I228" i="2"/>
  <c r="J228" i="2"/>
  <c r="H229" i="2"/>
  <c r="I229" i="2"/>
  <c r="J229" i="2"/>
  <c r="H230" i="2"/>
  <c r="I230" i="2"/>
  <c r="J230" i="2"/>
  <c r="H231" i="2"/>
  <c r="I231" i="2"/>
  <c r="J231" i="2"/>
  <c r="H232" i="2"/>
  <c r="I232" i="2"/>
  <c r="J232" i="2"/>
  <c r="H233" i="2"/>
  <c r="I233" i="2"/>
  <c r="J233" i="2"/>
  <c r="H234" i="2"/>
  <c r="I234" i="2"/>
  <c r="J234" i="2"/>
  <c r="H235" i="2"/>
  <c r="I235" i="2"/>
  <c r="J235" i="2"/>
  <c r="H236" i="2"/>
  <c r="I236" i="2"/>
  <c r="J236" i="2"/>
  <c r="H237" i="2"/>
  <c r="I237" i="2"/>
  <c r="J237" i="2"/>
  <c r="H238" i="2"/>
  <c r="I238" i="2"/>
  <c r="J238" i="2"/>
  <c r="H239" i="2"/>
  <c r="I239" i="2"/>
  <c r="J239" i="2"/>
  <c r="H240" i="2"/>
  <c r="I240" i="2"/>
  <c r="J240" i="2"/>
  <c r="H241" i="2"/>
  <c r="I241" i="2"/>
  <c r="J241" i="2"/>
  <c r="H242" i="2"/>
  <c r="I242" i="2"/>
  <c r="J242" i="2"/>
  <c r="H243" i="2"/>
  <c r="I243" i="2"/>
  <c r="J243" i="2"/>
  <c r="H244" i="2"/>
  <c r="I244" i="2"/>
  <c r="J244" i="2"/>
  <c r="H245" i="2"/>
  <c r="I245" i="2"/>
  <c r="J245" i="2"/>
  <c r="H246" i="2"/>
  <c r="I246" i="2"/>
  <c r="J246" i="2"/>
  <c r="H247" i="2"/>
  <c r="I247" i="2"/>
  <c r="J247" i="2"/>
  <c r="H248" i="2"/>
  <c r="I248" i="2"/>
  <c r="J248" i="2"/>
  <c r="H249" i="2"/>
  <c r="I249" i="2"/>
  <c r="J249" i="2"/>
  <c r="H250" i="2"/>
  <c r="I250" i="2"/>
  <c r="J250" i="2"/>
  <c r="H251" i="2"/>
  <c r="I251" i="2"/>
  <c r="J251" i="2"/>
  <c r="H252" i="2"/>
  <c r="I252" i="2"/>
  <c r="J252" i="2"/>
  <c r="H253" i="2"/>
  <c r="I253" i="2"/>
  <c r="J253" i="2"/>
  <c r="H254" i="2"/>
  <c r="I254" i="2"/>
  <c r="J254" i="2"/>
  <c r="H255" i="2"/>
  <c r="I255" i="2"/>
  <c r="J255" i="2"/>
  <c r="H256" i="2"/>
  <c r="I256" i="2"/>
  <c r="J256" i="2"/>
  <c r="H257" i="2"/>
  <c r="I257" i="2"/>
  <c r="J257" i="2"/>
  <c r="H258" i="2"/>
  <c r="I258" i="2"/>
  <c r="J258" i="2"/>
  <c r="H259" i="2"/>
  <c r="I259" i="2"/>
  <c r="J259" i="2"/>
  <c r="H260" i="2"/>
  <c r="I260" i="2"/>
  <c r="J260" i="2"/>
  <c r="H261" i="2"/>
  <c r="I261" i="2"/>
  <c r="J261" i="2"/>
  <c r="H41" i="2"/>
  <c r="I41" i="2"/>
  <c r="J41" i="2"/>
  <c r="J40" i="2"/>
  <c r="I40" i="2"/>
  <c r="H40" i="2"/>
  <c r="E40" i="2"/>
  <c r="C40" i="2"/>
  <c r="G40" i="2" s="1"/>
  <c r="B41" i="2"/>
  <c r="C41" i="2" s="1"/>
  <c r="D41" i="2" s="1"/>
  <c r="U2" i="2"/>
  <c r="N2" i="2"/>
  <c r="G2" i="2"/>
  <c r="L25" i="1" a="1"/>
  <c r="L25" i="1" s="1"/>
  <c r="P24" i="1" a="1"/>
  <c r="P24" i="1" s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3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U34" i="2"/>
  <c r="S34" i="2"/>
  <c r="U33" i="2"/>
  <c r="S33" i="2"/>
  <c r="U32" i="2"/>
  <c r="S32" i="2"/>
  <c r="U31" i="2"/>
  <c r="S31" i="2"/>
  <c r="U30" i="2"/>
  <c r="S30" i="2"/>
  <c r="U29" i="2"/>
  <c r="S29" i="2"/>
  <c r="U28" i="2"/>
  <c r="S28" i="2"/>
  <c r="U27" i="2"/>
  <c r="S27" i="2"/>
  <c r="U26" i="2"/>
  <c r="S26" i="2"/>
  <c r="U25" i="2"/>
  <c r="S25" i="2"/>
  <c r="U24" i="2"/>
  <c r="S24" i="2"/>
  <c r="U23" i="2"/>
  <c r="S23" i="2"/>
  <c r="U22" i="2"/>
  <c r="S22" i="2"/>
  <c r="U21" i="2"/>
  <c r="S21" i="2"/>
  <c r="U20" i="2"/>
  <c r="S20" i="2"/>
  <c r="U19" i="2"/>
  <c r="S19" i="2"/>
  <c r="U18" i="2"/>
  <c r="S18" i="2"/>
  <c r="U17" i="2"/>
  <c r="S17" i="2"/>
  <c r="N17" i="2"/>
  <c r="L17" i="2"/>
  <c r="G17" i="2"/>
  <c r="E17" i="2"/>
  <c r="U16" i="2"/>
  <c r="S16" i="2"/>
  <c r="N16" i="2"/>
  <c r="L16" i="2"/>
  <c r="G16" i="2"/>
  <c r="E16" i="2"/>
  <c r="U15" i="2"/>
  <c r="S15" i="2"/>
  <c r="N15" i="2"/>
  <c r="L15" i="2"/>
  <c r="G15" i="2"/>
  <c r="E15" i="2"/>
  <c r="U14" i="2"/>
  <c r="S14" i="2"/>
  <c r="N14" i="2"/>
  <c r="L14" i="2"/>
  <c r="G14" i="2"/>
  <c r="E14" i="2"/>
  <c r="U13" i="2"/>
  <c r="S13" i="2"/>
  <c r="N13" i="2"/>
  <c r="L13" i="2"/>
  <c r="G13" i="2"/>
  <c r="E13" i="2"/>
  <c r="U12" i="2"/>
  <c r="S12" i="2"/>
  <c r="N12" i="2"/>
  <c r="L12" i="2"/>
  <c r="G12" i="2"/>
  <c r="E12" i="2"/>
  <c r="U11" i="2"/>
  <c r="S11" i="2"/>
  <c r="N11" i="2"/>
  <c r="L11" i="2"/>
  <c r="G11" i="2"/>
  <c r="E11" i="2"/>
  <c r="U10" i="2"/>
  <c r="S10" i="2"/>
  <c r="N10" i="2"/>
  <c r="L10" i="2"/>
  <c r="G10" i="2"/>
  <c r="E10" i="2"/>
  <c r="U9" i="2"/>
  <c r="S9" i="2"/>
  <c r="N9" i="2"/>
  <c r="L9" i="2"/>
  <c r="G9" i="2"/>
  <c r="E9" i="2"/>
  <c r="U8" i="2"/>
  <c r="S8" i="2"/>
  <c r="N8" i="2"/>
  <c r="L8" i="2"/>
  <c r="G8" i="2"/>
  <c r="E8" i="2"/>
  <c r="U7" i="2"/>
  <c r="S7" i="2"/>
  <c r="N7" i="2"/>
  <c r="L7" i="2"/>
  <c r="G7" i="2"/>
  <c r="E7" i="2"/>
  <c r="U6" i="2"/>
  <c r="S6" i="2"/>
  <c r="N6" i="2"/>
  <c r="L6" i="2"/>
  <c r="G6" i="2"/>
  <c r="E6" i="2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4" i="1"/>
  <c r="AB5" i="1"/>
  <c r="AB6" i="1"/>
  <c r="V16" i="1"/>
  <c r="V17" i="1"/>
  <c r="V18" i="1"/>
  <c r="V19" i="1"/>
  <c r="V20" i="1"/>
  <c r="V21" i="1"/>
  <c r="V15" i="1"/>
  <c r="V14" i="1"/>
  <c r="V13" i="1"/>
  <c r="AB3" i="1"/>
  <c r="V4" i="1"/>
  <c r="V5" i="1"/>
  <c r="V6" i="1"/>
  <c r="V7" i="1"/>
  <c r="V8" i="1"/>
  <c r="V9" i="1"/>
  <c r="V10" i="1"/>
  <c r="V11" i="1"/>
  <c r="V12" i="1"/>
  <c r="V3" i="1"/>
  <c r="M419" i="2" l="1"/>
  <c r="P419" i="2" s="1"/>
  <c r="M404" i="2"/>
  <c r="M346" i="2"/>
  <c r="M394" i="2"/>
  <c r="M356" i="2"/>
  <c r="M362" i="2"/>
  <c r="M406" i="2"/>
  <c r="J408" i="2"/>
  <c r="M378" i="2"/>
  <c r="J349" i="2"/>
  <c r="J414" i="2"/>
  <c r="J411" i="2"/>
  <c r="J343" i="2"/>
  <c r="L424" i="2"/>
  <c r="I409" i="2"/>
  <c r="L418" i="2"/>
  <c r="R418" i="2" s="1"/>
  <c r="F341" i="2"/>
  <c r="I423" i="2"/>
  <c r="L412" i="2"/>
  <c r="I414" i="2"/>
  <c r="L414" i="2" s="1"/>
  <c r="I408" i="2"/>
  <c r="L398" i="2"/>
  <c r="K407" i="2"/>
  <c r="K374" i="2"/>
  <c r="N374" i="2" s="1"/>
  <c r="K358" i="2"/>
  <c r="K410" i="2"/>
  <c r="Q410" i="2" s="1"/>
  <c r="K399" i="2"/>
  <c r="K418" i="2"/>
  <c r="Q418" i="2" s="1"/>
  <c r="K412" i="2"/>
  <c r="E409" i="2"/>
  <c r="K404" i="2"/>
  <c r="H346" i="2"/>
  <c r="K406" i="2"/>
  <c r="Q406" i="2" s="1"/>
  <c r="H417" i="2"/>
  <c r="K396" i="2"/>
  <c r="N396" i="2" s="1"/>
  <c r="H408" i="2"/>
  <c r="K380" i="2"/>
  <c r="Q380" i="2" s="1"/>
  <c r="K390" i="2"/>
  <c r="K382" i="2"/>
  <c r="K348" i="2"/>
  <c r="Q348" i="2" s="1"/>
  <c r="K342" i="2"/>
  <c r="K364" i="2"/>
  <c r="Q364" i="2" s="1"/>
  <c r="K350" i="2"/>
  <c r="N350" i="2" s="1"/>
  <c r="K366" i="2"/>
  <c r="M424" i="2"/>
  <c r="N424" i="2"/>
  <c r="Q424" i="2"/>
  <c r="O418" i="2"/>
  <c r="R424" i="2"/>
  <c r="O424" i="2"/>
  <c r="L415" i="2"/>
  <c r="Q412" i="2"/>
  <c r="N412" i="2"/>
  <c r="O412" i="2"/>
  <c r="R412" i="2"/>
  <c r="K409" i="2"/>
  <c r="L409" i="2"/>
  <c r="M409" i="2"/>
  <c r="K422" i="2"/>
  <c r="S419" i="2"/>
  <c r="M417" i="2"/>
  <c r="N419" i="2"/>
  <c r="Q419" i="2"/>
  <c r="L419" i="2"/>
  <c r="K414" i="2"/>
  <c r="L408" i="2"/>
  <c r="D421" i="2"/>
  <c r="E420" i="2"/>
  <c r="K420" i="2" s="1"/>
  <c r="M412" i="2"/>
  <c r="F417" i="2"/>
  <c r="L417" i="2" s="1"/>
  <c r="G416" i="2"/>
  <c r="M416" i="2" s="1"/>
  <c r="E417" i="2"/>
  <c r="K417" i="2" s="1"/>
  <c r="F416" i="2"/>
  <c r="L416" i="2" s="1"/>
  <c r="L410" i="2"/>
  <c r="E416" i="2"/>
  <c r="K416" i="2" s="1"/>
  <c r="G414" i="2"/>
  <c r="M414" i="2" s="1"/>
  <c r="G413" i="2"/>
  <c r="M413" i="2" s="1"/>
  <c r="F413" i="2"/>
  <c r="L413" i="2" s="1"/>
  <c r="L422" i="2"/>
  <c r="E413" i="2"/>
  <c r="K413" i="2" s="1"/>
  <c r="G411" i="2"/>
  <c r="M411" i="2" s="1"/>
  <c r="M420" i="2"/>
  <c r="F411" i="2"/>
  <c r="L411" i="2" s="1"/>
  <c r="G410" i="2"/>
  <c r="M410" i="2" s="1"/>
  <c r="L420" i="2"/>
  <c r="Q415" i="2"/>
  <c r="E411" i="2"/>
  <c r="K411" i="2" s="1"/>
  <c r="G424" i="2"/>
  <c r="M418" i="2"/>
  <c r="F409" i="2"/>
  <c r="G408" i="2"/>
  <c r="M408" i="2" s="1"/>
  <c r="G423" i="2"/>
  <c r="M423" i="2" s="1"/>
  <c r="F423" i="2"/>
  <c r="L423" i="2" s="1"/>
  <c r="G422" i="2"/>
  <c r="M422" i="2" s="1"/>
  <c r="E408" i="2"/>
  <c r="K408" i="2" s="1"/>
  <c r="E423" i="2"/>
  <c r="K423" i="2" s="1"/>
  <c r="G421" i="2"/>
  <c r="M415" i="2"/>
  <c r="Q390" i="2"/>
  <c r="N390" i="2"/>
  <c r="R372" i="2"/>
  <c r="O372" i="2"/>
  <c r="Q342" i="2"/>
  <c r="N342" i="2"/>
  <c r="M393" i="2"/>
  <c r="K372" i="2"/>
  <c r="N364" i="2"/>
  <c r="K356" i="2"/>
  <c r="P362" i="2"/>
  <c r="S362" i="2"/>
  <c r="N366" i="2"/>
  <c r="Q366" i="2"/>
  <c r="Q374" i="2"/>
  <c r="Q358" i="2"/>
  <c r="N358" i="2"/>
  <c r="N402" i="2"/>
  <c r="Q402" i="2"/>
  <c r="L395" i="2"/>
  <c r="K395" i="2"/>
  <c r="M395" i="2"/>
  <c r="M377" i="2"/>
  <c r="K405" i="2"/>
  <c r="L405" i="2"/>
  <c r="M405" i="2"/>
  <c r="K397" i="2"/>
  <c r="M397" i="2"/>
  <c r="L397" i="2"/>
  <c r="S372" i="2"/>
  <c r="P372" i="2"/>
  <c r="Q407" i="2"/>
  <c r="N407" i="2"/>
  <c r="N399" i="2"/>
  <c r="Q399" i="2"/>
  <c r="M347" i="2"/>
  <c r="S356" i="2"/>
  <c r="P356" i="2"/>
  <c r="N348" i="2"/>
  <c r="S404" i="2"/>
  <c r="P404" i="2"/>
  <c r="L379" i="2"/>
  <c r="M379" i="2"/>
  <c r="K379" i="2"/>
  <c r="R404" i="2"/>
  <c r="O404" i="2"/>
  <c r="M389" i="2"/>
  <c r="K389" i="2"/>
  <c r="L389" i="2"/>
  <c r="K386" i="2"/>
  <c r="K381" i="2"/>
  <c r="L381" i="2"/>
  <c r="M381" i="2"/>
  <c r="M363" i="2"/>
  <c r="K363" i="2"/>
  <c r="K341" i="2"/>
  <c r="L341" i="2"/>
  <c r="M341" i="2"/>
  <c r="K349" i="2"/>
  <c r="L349" i="2"/>
  <c r="M349" i="2"/>
  <c r="N404" i="2"/>
  <c r="Q404" i="2"/>
  <c r="K383" i="2"/>
  <c r="M383" i="2"/>
  <c r="N370" i="2"/>
  <c r="Q370" i="2"/>
  <c r="K365" i="2"/>
  <c r="L365" i="2"/>
  <c r="M365" i="2"/>
  <c r="N354" i="2"/>
  <c r="Q354" i="2"/>
  <c r="N382" i="2"/>
  <c r="Q382" i="2"/>
  <c r="N406" i="2"/>
  <c r="P394" i="2"/>
  <c r="S394" i="2"/>
  <c r="K373" i="2"/>
  <c r="L373" i="2"/>
  <c r="M373" i="2"/>
  <c r="K357" i="2"/>
  <c r="L357" i="2"/>
  <c r="M357" i="2"/>
  <c r="K351" i="2"/>
  <c r="M351" i="2"/>
  <c r="M403" i="2"/>
  <c r="S406" i="2"/>
  <c r="P406" i="2"/>
  <c r="S388" i="2"/>
  <c r="P388" i="2"/>
  <c r="K375" i="2"/>
  <c r="K367" i="2"/>
  <c r="M367" i="2"/>
  <c r="O356" i="2"/>
  <c r="R356" i="2"/>
  <c r="O398" i="2"/>
  <c r="R398" i="2"/>
  <c r="R388" i="2"/>
  <c r="O388" i="2"/>
  <c r="P346" i="2"/>
  <c r="S346" i="2"/>
  <c r="K388" i="2"/>
  <c r="P378" i="2"/>
  <c r="S378" i="2"/>
  <c r="L340" i="2"/>
  <c r="M340" i="2"/>
  <c r="E353" i="2"/>
  <c r="O406" i="2"/>
  <c r="D401" i="2"/>
  <c r="E400" i="2"/>
  <c r="K400" i="2" s="1"/>
  <c r="K394" i="2"/>
  <c r="O390" i="2"/>
  <c r="D385" i="2"/>
  <c r="E384" i="2"/>
  <c r="K384" i="2" s="1"/>
  <c r="F383" i="2"/>
  <c r="L383" i="2" s="1"/>
  <c r="K378" i="2"/>
  <c r="O374" i="2"/>
  <c r="D369" i="2"/>
  <c r="E368" i="2"/>
  <c r="K368" i="2" s="1"/>
  <c r="F367" i="2"/>
  <c r="L367" i="2" s="1"/>
  <c r="K362" i="2"/>
  <c r="O358" i="2"/>
  <c r="D353" i="2"/>
  <c r="E352" i="2"/>
  <c r="K352" i="2" s="1"/>
  <c r="F351" i="2"/>
  <c r="L351" i="2" s="1"/>
  <c r="K346" i="2"/>
  <c r="M390" i="2"/>
  <c r="M374" i="2"/>
  <c r="M358" i="2"/>
  <c r="M342" i="2"/>
  <c r="L342" i="2"/>
  <c r="F363" i="2"/>
  <c r="L363" i="2" s="1"/>
  <c r="F347" i="2"/>
  <c r="L347" i="2" s="1"/>
  <c r="G361" i="2"/>
  <c r="M361" i="2" s="1"/>
  <c r="E347" i="2"/>
  <c r="K347" i="2" s="1"/>
  <c r="G345" i="2"/>
  <c r="M345" i="2" s="1"/>
  <c r="F393" i="2"/>
  <c r="L393" i="2" s="1"/>
  <c r="G392" i="2"/>
  <c r="M392" i="2" s="1"/>
  <c r="M386" i="2"/>
  <c r="F377" i="2"/>
  <c r="L377" i="2" s="1"/>
  <c r="G376" i="2"/>
  <c r="M376" i="2" s="1"/>
  <c r="F361" i="2"/>
  <c r="L361" i="2" s="1"/>
  <c r="G360" i="2"/>
  <c r="M360" i="2" s="1"/>
  <c r="M354" i="2"/>
  <c r="F345" i="2"/>
  <c r="L345" i="2" s="1"/>
  <c r="G344" i="2"/>
  <c r="M344" i="2" s="1"/>
  <c r="G407" i="2"/>
  <c r="M407" i="2" s="1"/>
  <c r="L402" i="2"/>
  <c r="E393" i="2"/>
  <c r="K393" i="2" s="1"/>
  <c r="F392" i="2"/>
  <c r="L392" i="2" s="1"/>
  <c r="G391" i="2"/>
  <c r="M391" i="2" s="1"/>
  <c r="L386" i="2"/>
  <c r="E377" i="2"/>
  <c r="K377" i="2" s="1"/>
  <c r="F376" i="2"/>
  <c r="L376" i="2" s="1"/>
  <c r="G375" i="2"/>
  <c r="M375" i="2" s="1"/>
  <c r="E361" i="2"/>
  <c r="K361" i="2" s="1"/>
  <c r="F360" i="2"/>
  <c r="L360" i="2" s="1"/>
  <c r="G359" i="2"/>
  <c r="M359" i="2" s="1"/>
  <c r="L354" i="2"/>
  <c r="E345" i="2"/>
  <c r="K345" i="2" s="1"/>
  <c r="F344" i="2"/>
  <c r="L344" i="2" s="1"/>
  <c r="G343" i="2"/>
  <c r="F407" i="2"/>
  <c r="L407" i="2" s="1"/>
  <c r="M400" i="2"/>
  <c r="E392" i="2"/>
  <c r="K392" i="2" s="1"/>
  <c r="F391" i="2"/>
  <c r="L391" i="2" s="1"/>
  <c r="M384" i="2"/>
  <c r="E376" i="2"/>
  <c r="K376" i="2" s="1"/>
  <c r="F375" i="2"/>
  <c r="L375" i="2" s="1"/>
  <c r="M368" i="2"/>
  <c r="E360" i="2"/>
  <c r="K360" i="2" s="1"/>
  <c r="F359" i="2"/>
  <c r="L359" i="2" s="1"/>
  <c r="M352" i="2"/>
  <c r="E344" i="2"/>
  <c r="K344" i="2" s="1"/>
  <c r="F343" i="2"/>
  <c r="L343" i="2" s="1"/>
  <c r="L400" i="2"/>
  <c r="M399" i="2"/>
  <c r="R394" i="2"/>
  <c r="E391" i="2"/>
  <c r="K391" i="2" s="1"/>
  <c r="L384" i="2"/>
  <c r="R378" i="2"/>
  <c r="E375" i="2"/>
  <c r="L368" i="2"/>
  <c r="R362" i="2"/>
  <c r="E359" i="2"/>
  <c r="K359" i="2" s="1"/>
  <c r="L352" i="2"/>
  <c r="R346" i="2"/>
  <c r="E343" i="2"/>
  <c r="K343" i="2" s="1"/>
  <c r="L399" i="2"/>
  <c r="M398" i="2"/>
  <c r="M382" i="2"/>
  <c r="M366" i="2"/>
  <c r="M350" i="2"/>
  <c r="G387" i="2"/>
  <c r="M387" i="2" s="1"/>
  <c r="L382" i="2"/>
  <c r="G371" i="2"/>
  <c r="M371" i="2" s="1"/>
  <c r="L366" i="2"/>
  <c r="G355" i="2"/>
  <c r="M355" i="2" s="1"/>
  <c r="L350" i="2"/>
  <c r="F403" i="2"/>
  <c r="L403" i="2" s="1"/>
  <c r="G402" i="2"/>
  <c r="M402" i="2" s="1"/>
  <c r="K398" i="2"/>
  <c r="M396" i="2"/>
  <c r="F387" i="2"/>
  <c r="L387" i="2" s="1"/>
  <c r="G386" i="2"/>
  <c r="M380" i="2"/>
  <c r="F371" i="2"/>
  <c r="L371" i="2" s="1"/>
  <c r="G370" i="2"/>
  <c r="M370" i="2" s="1"/>
  <c r="M364" i="2"/>
  <c r="F355" i="2"/>
  <c r="L355" i="2" s="1"/>
  <c r="G354" i="2"/>
  <c r="M348" i="2"/>
  <c r="E340" i="2"/>
  <c r="K340" i="2" s="1"/>
  <c r="E403" i="2"/>
  <c r="K403" i="2" s="1"/>
  <c r="G401" i="2"/>
  <c r="L396" i="2"/>
  <c r="E387" i="2"/>
  <c r="K387" i="2" s="1"/>
  <c r="G385" i="2"/>
  <c r="L380" i="2"/>
  <c r="E371" i="2"/>
  <c r="K371" i="2" s="1"/>
  <c r="F370" i="2"/>
  <c r="L370" i="2" s="1"/>
  <c r="G369" i="2"/>
  <c r="L364" i="2"/>
  <c r="E355" i="2"/>
  <c r="K355" i="2" s="1"/>
  <c r="F354" i="2"/>
  <c r="G353" i="2"/>
  <c r="L348" i="2"/>
  <c r="G403" i="2"/>
  <c r="D311" i="2"/>
  <c r="E311" i="2"/>
  <c r="F311" i="2"/>
  <c r="G311" i="2"/>
  <c r="D310" i="2"/>
  <c r="E310" i="2"/>
  <c r="F310" i="2"/>
  <c r="G310" i="2"/>
  <c r="D309" i="2"/>
  <c r="E309" i="2"/>
  <c r="F309" i="2"/>
  <c r="G309" i="2"/>
  <c r="B312" i="2"/>
  <c r="B42" i="2"/>
  <c r="D40" i="2"/>
  <c r="G41" i="2"/>
  <c r="M41" i="2" s="1"/>
  <c r="F41" i="2"/>
  <c r="L41" i="2" s="1"/>
  <c r="E41" i="2"/>
  <c r="K41" i="2" s="1"/>
  <c r="M343" i="2" l="1"/>
  <c r="N380" i="2"/>
  <c r="N418" i="2"/>
  <c r="Q396" i="2"/>
  <c r="N410" i="2"/>
  <c r="Q350" i="2"/>
  <c r="P413" i="2"/>
  <c r="S413" i="2"/>
  <c r="N413" i="2"/>
  <c r="Q413" i="2"/>
  <c r="Q423" i="2"/>
  <c r="N423" i="2"/>
  <c r="O423" i="2"/>
  <c r="R423" i="2"/>
  <c r="O416" i="2"/>
  <c r="R416" i="2"/>
  <c r="N417" i="2"/>
  <c r="Q417" i="2"/>
  <c r="S423" i="2"/>
  <c r="P423" i="2"/>
  <c r="P422" i="2"/>
  <c r="S422" i="2"/>
  <c r="P411" i="2"/>
  <c r="S411" i="2"/>
  <c r="O413" i="2"/>
  <c r="R413" i="2"/>
  <c r="N416" i="2"/>
  <c r="Q416" i="2"/>
  <c r="O417" i="2"/>
  <c r="R417" i="2"/>
  <c r="N408" i="2"/>
  <c r="Q408" i="2"/>
  <c r="S408" i="2"/>
  <c r="P408" i="2"/>
  <c r="Q411" i="2"/>
  <c r="N411" i="2"/>
  <c r="P416" i="2"/>
  <c r="S416" i="2"/>
  <c r="R411" i="2"/>
  <c r="O411" i="2"/>
  <c r="K421" i="2"/>
  <c r="L421" i="2"/>
  <c r="M421" i="2"/>
  <c r="R422" i="2"/>
  <c r="O422" i="2"/>
  <c r="S409" i="2"/>
  <c r="P409" i="2"/>
  <c r="R409" i="2"/>
  <c r="O409" i="2"/>
  <c r="O408" i="2"/>
  <c r="R408" i="2"/>
  <c r="N414" i="2"/>
  <c r="Q414" i="2"/>
  <c r="N409" i="2"/>
  <c r="Q409" i="2"/>
  <c r="O419" i="2"/>
  <c r="R419" i="2"/>
  <c r="O414" i="2"/>
  <c r="R414" i="2"/>
  <c r="R410" i="2"/>
  <c r="O410" i="2"/>
  <c r="N422" i="2"/>
  <c r="Q422" i="2"/>
  <c r="P414" i="2"/>
  <c r="S414" i="2"/>
  <c r="P418" i="2"/>
  <c r="S418" i="2"/>
  <c r="O415" i="2"/>
  <c r="R415" i="2"/>
  <c r="N420" i="2"/>
  <c r="Q420" i="2"/>
  <c r="S424" i="2"/>
  <c r="P424" i="2"/>
  <c r="S410" i="2"/>
  <c r="P410" i="2"/>
  <c r="P417" i="2"/>
  <c r="S417" i="2"/>
  <c r="P412" i="2"/>
  <c r="S412" i="2"/>
  <c r="O420" i="2"/>
  <c r="R420" i="2"/>
  <c r="P415" i="2"/>
  <c r="S415" i="2"/>
  <c r="P420" i="2"/>
  <c r="S420" i="2"/>
  <c r="N384" i="2"/>
  <c r="Q384" i="2"/>
  <c r="O371" i="2"/>
  <c r="R371" i="2"/>
  <c r="R343" i="2"/>
  <c r="O343" i="2"/>
  <c r="P360" i="2"/>
  <c r="S360" i="2"/>
  <c r="O361" i="2"/>
  <c r="R361" i="2"/>
  <c r="N400" i="2"/>
  <c r="Q400" i="2"/>
  <c r="Q371" i="2"/>
  <c r="N371" i="2"/>
  <c r="N361" i="2"/>
  <c r="Q361" i="2"/>
  <c r="Q360" i="2"/>
  <c r="N360" i="2"/>
  <c r="O351" i="2"/>
  <c r="R351" i="2"/>
  <c r="P359" i="2"/>
  <c r="S359" i="2"/>
  <c r="P375" i="2"/>
  <c r="S375" i="2"/>
  <c r="O377" i="2"/>
  <c r="R377" i="2"/>
  <c r="N352" i="2"/>
  <c r="Q352" i="2"/>
  <c r="Q344" i="2"/>
  <c r="N344" i="2"/>
  <c r="R359" i="2"/>
  <c r="O359" i="2"/>
  <c r="Q359" i="2"/>
  <c r="N359" i="2"/>
  <c r="O376" i="2"/>
  <c r="R376" i="2"/>
  <c r="N345" i="2"/>
  <c r="Q345" i="2"/>
  <c r="O387" i="2"/>
  <c r="R387" i="2"/>
  <c r="Q387" i="2"/>
  <c r="N387" i="2"/>
  <c r="R375" i="2"/>
  <c r="O375" i="2"/>
  <c r="Q376" i="2"/>
  <c r="N376" i="2"/>
  <c r="P392" i="2"/>
  <c r="S392" i="2"/>
  <c r="O345" i="2"/>
  <c r="R345" i="2"/>
  <c r="Q343" i="2"/>
  <c r="N343" i="2"/>
  <c r="P402" i="2"/>
  <c r="S402" i="2"/>
  <c r="O403" i="2"/>
  <c r="R403" i="2"/>
  <c r="N377" i="2"/>
  <c r="Q377" i="2"/>
  <c r="O393" i="2"/>
  <c r="R393" i="2"/>
  <c r="O367" i="2"/>
  <c r="R367" i="2"/>
  <c r="N368" i="2"/>
  <c r="Q368" i="2"/>
  <c r="P361" i="2"/>
  <c r="S361" i="2"/>
  <c r="Q355" i="2"/>
  <c r="N355" i="2"/>
  <c r="R391" i="2"/>
  <c r="O391" i="2"/>
  <c r="N340" i="2"/>
  <c r="Q340" i="2"/>
  <c r="N347" i="2"/>
  <c r="Q347" i="2"/>
  <c r="O347" i="2"/>
  <c r="R347" i="2"/>
  <c r="P355" i="2"/>
  <c r="S355" i="2"/>
  <c r="P345" i="2"/>
  <c r="S345" i="2"/>
  <c r="N393" i="2"/>
  <c r="Q393" i="2"/>
  <c r="O355" i="2"/>
  <c r="R355" i="2"/>
  <c r="S387" i="2"/>
  <c r="P387" i="2"/>
  <c r="P343" i="2"/>
  <c r="S343" i="2"/>
  <c r="Q403" i="2"/>
  <c r="N403" i="2"/>
  <c r="P391" i="2"/>
  <c r="S391" i="2"/>
  <c r="Q392" i="2"/>
  <c r="N392" i="2"/>
  <c r="O392" i="2"/>
  <c r="R392" i="2"/>
  <c r="Q391" i="2"/>
  <c r="N391" i="2"/>
  <c r="O344" i="2"/>
  <c r="R344" i="2"/>
  <c r="P344" i="2"/>
  <c r="S344" i="2"/>
  <c r="O383" i="2"/>
  <c r="R383" i="2"/>
  <c r="P397" i="2"/>
  <c r="S397" i="2"/>
  <c r="O380" i="2"/>
  <c r="R380" i="2"/>
  <c r="P396" i="2"/>
  <c r="S396" i="2"/>
  <c r="R370" i="2"/>
  <c r="O370" i="2"/>
  <c r="N346" i="2"/>
  <c r="Q346" i="2"/>
  <c r="N363" i="2"/>
  <c r="Q363" i="2"/>
  <c r="P379" i="2"/>
  <c r="S379" i="2"/>
  <c r="N397" i="2"/>
  <c r="Q397" i="2"/>
  <c r="P363" i="2"/>
  <c r="S363" i="2"/>
  <c r="N356" i="2"/>
  <c r="Q356" i="2"/>
  <c r="O363" i="2"/>
  <c r="R363" i="2"/>
  <c r="R405" i="2"/>
  <c r="O405" i="2"/>
  <c r="S371" i="2"/>
  <c r="P371" i="2"/>
  <c r="P376" i="2"/>
  <c r="S376" i="2"/>
  <c r="Q405" i="2"/>
  <c r="N405" i="2"/>
  <c r="P390" i="2"/>
  <c r="S390" i="2"/>
  <c r="P368" i="2"/>
  <c r="S368" i="2"/>
  <c r="K401" i="2"/>
  <c r="L401" i="2"/>
  <c r="M401" i="2"/>
  <c r="S403" i="2"/>
  <c r="P403" i="2"/>
  <c r="P384" i="2"/>
  <c r="S384" i="2"/>
  <c r="R386" i="2"/>
  <c r="O386" i="2"/>
  <c r="S340" i="2"/>
  <c r="P340" i="2"/>
  <c r="P349" i="2"/>
  <c r="S349" i="2"/>
  <c r="N372" i="2"/>
  <c r="Q372" i="2"/>
  <c r="N398" i="2"/>
  <c r="Q398" i="2"/>
  <c r="O379" i="2"/>
  <c r="R379" i="2"/>
  <c r="O368" i="2"/>
  <c r="R368" i="2"/>
  <c r="N362" i="2"/>
  <c r="Q362" i="2"/>
  <c r="O340" i="2"/>
  <c r="R340" i="2"/>
  <c r="O349" i="2"/>
  <c r="R349" i="2"/>
  <c r="N379" i="2"/>
  <c r="Q379" i="2"/>
  <c r="N383" i="2"/>
  <c r="Q383" i="2"/>
  <c r="O396" i="2"/>
  <c r="R396" i="2"/>
  <c r="O350" i="2"/>
  <c r="R350" i="2"/>
  <c r="O366" i="2"/>
  <c r="R366" i="2"/>
  <c r="P351" i="2"/>
  <c r="S351" i="2"/>
  <c r="N349" i="2"/>
  <c r="Q349" i="2"/>
  <c r="P381" i="2"/>
  <c r="S381" i="2"/>
  <c r="O360" i="2"/>
  <c r="R360" i="2"/>
  <c r="P386" i="2"/>
  <c r="S386" i="2"/>
  <c r="P348" i="2"/>
  <c r="S348" i="2"/>
  <c r="R384" i="2"/>
  <c r="O384" i="2"/>
  <c r="S400" i="2"/>
  <c r="P400" i="2"/>
  <c r="P367" i="2"/>
  <c r="S367" i="2"/>
  <c r="O381" i="2"/>
  <c r="R381" i="2"/>
  <c r="P393" i="2"/>
  <c r="S393" i="2"/>
  <c r="P370" i="2"/>
  <c r="S370" i="2"/>
  <c r="O352" i="2"/>
  <c r="R352" i="2"/>
  <c r="S405" i="2"/>
  <c r="P405" i="2"/>
  <c r="K353" i="2"/>
  <c r="L353" i="2"/>
  <c r="M353" i="2"/>
  <c r="O348" i="2"/>
  <c r="R348" i="2"/>
  <c r="O382" i="2"/>
  <c r="R382" i="2"/>
  <c r="R407" i="2"/>
  <c r="O407" i="2"/>
  <c r="R402" i="2"/>
  <c r="O402" i="2"/>
  <c r="K369" i="2"/>
  <c r="L369" i="2"/>
  <c r="M369" i="2"/>
  <c r="N351" i="2"/>
  <c r="Q351" i="2"/>
  <c r="N381" i="2"/>
  <c r="Q381" i="2"/>
  <c r="N367" i="2"/>
  <c r="Q367" i="2"/>
  <c r="S357" i="2"/>
  <c r="P357" i="2"/>
  <c r="N386" i="2"/>
  <c r="Q386" i="2"/>
  <c r="P407" i="2"/>
  <c r="S407" i="2"/>
  <c r="N388" i="2"/>
  <c r="Q388" i="2"/>
  <c r="P364" i="2"/>
  <c r="S364" i="2"/>
  <c r="P350" i="2"/>
  <c r="S350" i="2"/>
  <c r="P399" i="2"/>
  <c r="S399" i="2"/>
  <c r="N378" i="2"/>
  <c r="Q378" i="2"/>
  <c r="R357" i="2"/>
  <c r="O357" i="2"/>
  <c r="P365" i="2"/>
  <c r="S365" i="2"/>
  <c r="S341" i="2"/>
  <c r="P341" i="2"/>
  <c r="R389" i="2"/>
  <c r="O389" i="2"/>
  <c r="P377" i="2"/>
  <c r="S377" i="2"/>
  <c r="O400" i="2"/>
  <c r="R400" i="2"/>
  <c r="N357" i="2"/>
  <c r="Q357" i="2"/>
  <c r="O365" i="2"/>
  <c r="R365" i="2"/>
  <c r="R341" i="2"/>
  <c r="O341" i="2"/>
  <c r="Q389" i="2"/>
  <c r="N389" i="2"/>
  <c r="P395" i="2"/>
  <c r="S395" i="2"/>
  <c r="R354" i="2"/>
  <c r="O354" i="2"/>
  <c r="S373" i="2"/>
  <c r="P373" i="2"/>
  <c r="S389" i="2"/>
  <c r="P389" i="2"/>
  <c r="P347" i="2"/>
  <c r="S347" i="2"/>
  <c r="N395" i="2"/>
  <c r="Q395" i="2"/>
  <c r="P383" i="2"/>
  <c r="S383" i="2"/>
  <c r="P366" i="2"/>
  <c r="S366" i="2"/>
  <c r="Q375" i="2"/>
  <c r="N375" i="2"/>
  <c r="P382" i="2"/>
  <c r="S382" i="2"/>
  <c r="P354" i="2"/>
  <c r="S354" i="2"/>
  <c r="N341" i="2"/>
  <c r="Q341" i="2"/>
  <c r="P380" i="2"/>
  <c r="S380" i="2"/>
  <c r="S358" i="2"/>
  <c r="P358" i="2"/>
  <c r="K385" i="2"/>
  <c r="L385" i="2"/>
  <c r="M385" i="2"/>
  <c r="R373" i="2"/>
  <c r="O373" i="2"/>
  <c r="O395" i="2"/>
  <c r="R395" i="2"/>
  <c r="N394" i="2"/>
  <c r="Q394" i="2"/>
  <c r="R342" i="2"/>
  <c r="O342" i="2"/>
  <c r="O364" i="2"/>
  <c r="R364" i="2"/>
  <c r="S342" i="2"/>
  <c r="P342" i="2"/>
  <c r="N365" i="2"/>
  <c r="Q365" i="2"/>
  <c r="P398" i="2"/>
  <c r="S398" i="2"/>
  <c r="O399" i="2"/>
  <c r="R399" i="2"/>
  <c r="P352" i="2"/>
  <c r="S352" i="2"/>
  <c r="P374" i="2"/>
  <c r="S374" i="2"/>
  <c r="Q373" i="2"/>
  <c r="N373" i="2"/>
  <c r="O397" i="2"/>
  <c r="R397" i="2"/>
  <c r="K309" i="2"/>
  <c r="L309" i="2"/>
  <c r="M309" i="2"/>
  <c r="C312" i="2"/>
  <c r="B313" i="2"/>
  <c r="K310" i="2"/>
  <c r="L310" i="2"/>
  <c r="M310" i="2"/>
  <c r="K311" i="2"/>
  <c r="L311" i="2"/>
  <c r="M311" i="2"/>
  <c r="M40" i="2"/>
  <c r="L40" i="2"/>
  <c r="C42" i="2"/>
  <c r="B43" i="2"/>
  <c r="O41" i="2"/>
  <c r="R41" i="2"/>
  <c r="Q41" i="2"/>
  <c r="N41" i="2"/>
  <c r="S41" i="2"/>
  <c r="P41" i="2"/>
  <c r="O421" i="2" l="1"/>
  <c r="R421" i="2"/>
  <c r="S421" i="2"/>
  <c r="P421" i="2"/>
  <c r="N421" i="2"/>
  <c r="Q421" i="2"/>
  <c r="S353" i="2"/>
  <c r="P353" i="2"/>
  <c r="S401" i="2"/>
  <c r="P401" i="2"/>
  <c r="R401" i="2"/>
  <c r="O401" i="2"/>
  <c r="Q401" i="2"/>
  <c r="N401" i="2"/>
  <c r="N353" i="2"/>
  <c r="Q353" i="2"/>
  <c r="S369" i="2"/>
  <c r="P369" i="2"/>
  <c r="O369" i="2"/>
  <c r="R369" i="2"/>
  <c r="N369" i="2"/>
  <c r="Q369" i="2"/>
  <c r="N385" i="2"/>
  <c r="Q385" i="2"/>
  <c r="O353" i="2"/>
  <c r="R353" i="2"/>
  <c r="S385" i="2"/>
  <c r="P385" i="2"/>
  <c r="O385" i="2"/>
  <c r="R385" i="2"/>
  <c r="R310" i="2"/>
  <c r="O310" i="2"/>
  <c r="P311" i="2"/>
  <c r="S311" i="2"/>
  <c r="P310" i="2"/>
  <c r="S310" i="2"/>
  <c r="Q310" i="2"/>
  <c r="N310" i="2"/>
  <c r="C313" i="2"/>
  <c r="B314" i="2"/>
  <c r="D312" i="2"/>
  <c r="E312" i="2"/>
  <c r="F312" i="2"/>
  <c r="G312" i="2"/>
  <c r="O311" i="2"/>
  <c r="R311" i="2"/>
  <c r="R309" i="2"/>
  <c r="O309" i="2"/>
  <c r="N311" i="2"/>
  <c r="Q311" i="2"/>
  <c r="S309" i="2"/>
  <c r="P309" i="2"/>
  <c r="N309" i="2"/>
  <c r="Q309" i="2"/>
  <c r="B44" i="2"/>
  <c r="C43" i="2"/>
  <c r="D42" i="2"/>
  <c r="E42" i="2"/>
  <c r="F42" i="2"/>
  <c r="G42" i="2"/>
  <c r="R40" i="2"/>
  <c r="O40" i="2"/>
  <c r="S40" i="2"/>
  <c r="P40" i="2"/>
  <c r="Q40" i="2"/>
  <c r="N40" i="2"/>
  <c r="D313" i="2" l="1"/>
  <c r="E313" i="2"/>
  <c r="F313" i="2"/>
  <c r="G313" i="2"/>
  <c r="C314" i="2"/>
  <c r="B315" i="2"/>
  <c r="L312" i="2"/>
  <c r="M312" i="2"/>
  <c r="K312" i="2"/>
  <c r="K42" i="2"/>
  <c r="M42" i="2"/>
  <c r="L42" i="2"/>
  <c r="D43" i="2"/>
  <c r="E43" i="2"/>
  <c r="K43" i="2" s="1"/>
  <c r="G43" i="2"/>
  <c r="M43" i="2" s="1"/>
  <c r="F43" i="2"/>
  <c r="L43" i="2" s="1"/>
  <c r="B45" i="2"/>
  <c r="C44" i="2"/>
  <c r="N312" i="2" l="1"/>
  <c r="Q312" i="2"/>
  <c r="P312" i="2"/>
  <c r="S312" i="2"/>
  <c r="O312" i="2"/>
  <c r="R312" i="2"/>
  <c r="D314" i="2"/>
  <c r="E314" i="2"/>
  <c r="F314" i="2"/>
  <c r="G314" i="2"/>
  <c r="C315" i="2"/>
  <c r="B316" i="2"/>
  <c r="K313" i="2"/>
  <c r="L313" i="2"/>
  <c r="M313" i="2"/>
  <c r="B46" i="2"/>
  <c r="C45" i="2"/>
  <c r="D44" i="2"/>
  <c r="G44" i="2"/>
  <c r="M44" i="2" s="1"/>
  <c r="E44" i="2"/>
  <c r="K44" i="2" s="1"/>
  <c r="F44" i="2"/>
  <c r="L44" i="2" s="1"/>
  <c r="S43" i="2"/>
  <c r="P43" i="2"/>
  <c r="N43" i="2"/>
  <c r="Q43" i="2"/>
  <c r="R43" i="2"/>
  <c r="O43" i="2"/>
  <c r="O42" i="2"/>
  <c r="R42" i="2"/>
  <c r="S42" i="2"/>
  <c r="P42" i="2"/>
  <c r="Q42" i="2"/>
  <c r="N42" i="2"/>
  <c r="B317" i="2" l="1"/>
  <c r="C316" i="2"/>
  <c r="K314" i="2"/>
  <c r="L314" i="2"/>
  <c r="M314" i="2"/>
  <c r="N313" i="2"/>
  <c r="Q313" i="2"/>
  <c r="O313" i="2"/>
  <c r="R313" i="2"/>
  <c r="P313" i="2"/>
  <c r="S313" i="2"/>
  <c r="F315" i="2"/>
  <c r="G315" i="2"/>
  <c r="D315" i="2"/>
  <c r="E315" i="2"/>
  <c r="S44" i="2"/>
  <c r="P44" i="2"/>
  <c r="R44" i="2"/>
  <c r="O44" i="2"/>
  <c r="D45" i="2"/>
  <c r="E45" i="2"/>
  <c r="F45" i="2"/>
  <c r="L45" i="2" s="1"/>
  <c r="G45" i="2"/>
  <c r="M45" i="2" s="1"/>
  <c r="Q44" i="2"/>
  <c r="N44" i="2"/>
  <c r="B47" i="2"/>
  <c r="C46" i="2"/>
  <c r="K45" i="2" l="1"/>
  <c r="K315" i="2"/>
  <c r="L315" i="2"/>
  <c r="M315" i="2"/>
  <c r="P314" i="2"/>
  <c r="S314" i="2"/>
  <c r="O314" i="2"/>
  <c r="R314" i="2"/>
  <c r="N314" i="2"/>
  <c r="Q314" i="2"/>
  <c r="D316" i="2"/>
  <c r="E316" i="2"/>
  <c r="F316" i="2"/>
  <c r="G316" i="2"/>
  <c r="C317" i="2"/>
  <c r="B318" i="2"/>
  <c r="B48" i="2"/>
  <c r="C47" i="2"/>
  <c r="P45" i="2"/>
  <c r="S45" i="2"/>
  <c r="R45" i="2"/>
  <c r="O45" i="2"/>
  <c r="D46" i="2"/>
  <c r="G46" i="2"/>
  <c r="M46" i="2" s="1"/>
  <c r="E46" i="2"/>
  <c r="F46" i="2"/>
  <c r="L46" i="2" s="1"/>
  <c r="N45" i="2"/>
  <c r="Q45" i="2"/>
  <c r="K316" i="2" l="1"/>
  <c r="L316" i="2"/>
  <c r="M316" i="2"/>
  <c r="C318" i="2"/>
  <c r="B319" i="2"/>
  <c r="P315" i="2"/>
  <c r="S315" i="2"/>
  <c r="D317" i="2"/>
  <c r="E317" i="2"/>
  <c r="F317" i="2"/>
  <c r="G317" i="2"/>
  <c r="O315" i="2"/>
  <c r="R315" i="2"/>
  <c r="N315" i="2"/>
  <c r="Q315" i="2"/>
  <c r="O46" i="2"/>
  <c r="R46" i="2"/>
  <c r="P46" i="2"/>
  <c r="S46" i="2"/>
  <c r="K46" i="2"/>
  <c r="D47" i="2"/>
  <c r="F47" i="2"/>
  <c r="E47" i="2"/>
  <c r="K47" i="2" s="1"/>
  <c r="G47" i="2"/>
  <c r="B49" i="2"/>
  <c r="C48" i="2"/>
  <c r="K317" i="2" l="1"/>
  <c r="L317" i="2"/>
  <c r="M317" i="2"/>
  <c r="D318" i="2"/>
  <c r="E318" i="2"/>
  <c r="F318" i="2"/>
  <c r="G318" i="2"/>
  <c r="P316" i="2"/>
  <c r="S316" i="2"/>
  <c r="C319" i="2"/>
  <c r="B320" i="2"/>
  <c r="O316" i="2"/>
  <c r="R316" i="2"/>
  <c r="N316" i="2"/>
  <c r="Q316" i="2"/>
  <c r="D48" i="2"/>
  <c r="K48" i="2" s="1"/>
  <c r="E48" i="2"/>
  <c r="G48" i="2"/>
  <c r="M48" i="2" s="1"/>
  <c r="F48" i="2"/>
  <c r="L48" i="2" s="1"/>
  <c r="N47" i="2"/>
  <c r="Q47" i="2"/>
  <c r="L47" i="2"/>
  <c r="M47" i="2"/>
  <c r="Q46" i="2"/>
  <c r="N46" i="2"/>
  <c r="B50" i="2"/>
  <c r="C49" i="2"/>
  <c r="D319" i="2" l="1"/>
  <c r="E319" i="2"/>
  <c r="F319" i="2"/>
  <c r="G319" i="2"/>
  <c r="C320" i="2"/>
  <c r="B321" i="2"/>
  <c r="K318" i="2"/>
  <c r="L318" i="2"/>
  <c r="M318" i="2"/>
  <c r="S317" i="2"/>
  <c r="P317" i="2"/>
  <c r="R317" i="2"/>
  <c r="O317" i="2"/>
  <c r="N317" i="2"/>
  <c r="Q317" i="2"/>
  <c r="B51" i="2"/>
  <c r="C50" i="2"/>
  <c r="P47" i="2"/>
  <c r="S47" i="2"/>
  <c r="R48" i="2"/>
  <c r="O48" i="2"/>
  <c r="P48" i="2"/>
  <c r="S48" i="2"/>
  <c r="O47" i="2"/>
  <c r="R47" i="2"/>
  <c r="E49" i="2"/>
  <c r="D49" i="2"/>
  <c r="G49" i="2"/>
  <c r="F49" i="2"/>
  <c r="L49" i="2" s="1"/>
  <c r="N48" i="2"/>
  <c r="Q48" i="2"/>
  <c r="P318" i="2" l="1"/>
  <c r="S318" i="2"/>
  <c r="R318" i="2"/>
  <c r="O318" i="2"/>
  <c r="Q318" i="2"/>
  <c r="N318" i="2"/>
  <c r="C321" i="2"/>
  <c r="B322" i="2"/>
  <c r="D320" i="2"/>
  <c r="E320" i="2"/>
  <c r="F320" i="2"/>
  <c r="G320" i="2"/>
  <c r="K319" i="2"/>
  <c r="L319" i="2"/>
  <c r="M319" i="2"/>
  <c r="R49" i="2"/>
  <c r="O49" i="2"/>
  <c r="K49" i="2"/>
  <c r="M49" i="2"/>
  <c r="D50" i="2"/>
  <c r="G50" i="2"/>
  <c r="E50" i="2"/>
  <c r="K50" i="2" s="1"/>
  <c r="F50" i="2"/>
  <c r="L50" i="2" s="1"/>
  <c r="B52" i="2"/>
  <c r="C51" i="2"/>
  <c r="M50" i="2" l="1"/>
  <c r="O319" i="2"/>
  <c r="R319" i="2"/>
  <c r="L320" i="2"/>
  <c r="M320" i="2"/>
  <c r="K320" i="2"/>
  <c r="C322" i="2"/>
  <c r="B323" i="2"/>
  <c r="D321" i="2"/>
  <c r="E321" i="2"/>
  <c r="F321" i="2"/>
  <c r="G321" i="2"/>
  <c r="P319" i="2"/>
  <c r="S319" i="2"/>
  <c r="N319" i="2"/>
  <c r="Q319" i="2"/>
  <c r="D51" i="2"/>
  <c r="F51" i="2"/>
  <c r="G51" i="2"/>
  <c r="E51" i="2"/>
  <c r="B53" i="2"/>
  <c r="C52" i="2"/>
  <c r="O50" i="2"/>
  <c r="R50" i="2"/>
  <c r="N50" i="2"/>
  <c r="Q50" i="2"/>
  <c r="S50" i="2"/>
  <c r="P50" i="2"/>
  <c r="N49" i="2"/>
  <c r="Q49" i="2"/>
  <c r="P49" i="2"/>
  <c r="S49" i="2"/>
  <c r="K321" i="2" l="1"/>
  <c r="L321" i="2"/>
  <c r="M321" i="2"/>
  <c r="C323" i="2"/>
  <c r="B324" i="2"/>
  <c r="N320" i="2"/>
  <c r="Q320" i="2"/>
  <c r="P320" i="2"/>
  <c r="S320" i="2"/>
  <c r="O320" i="2"/>
  <c r="R320" i="2"/>
  <c r="D322" i="2"/>
  <c r="E322" i="2"/>
  <c r="F322" i="2"/>
  <c r="G322" i="2"/>
  <c r="D52" i="2"/>
  <c r="E52" i="2"/>
  <c r="F52" i="2"/>
  <c r="G52" i="2"/>
  <c r="B54" i="2"/>
  <c r="C53" i="2"/>
  <c r="M51" i="2"/>
  <c r="K51" i="2"/>
  <c r="L51" i="2"/>
  <c r="K322" i="2" l="1"/>
  <c r="L322" i="2"/>
  <c r="M322" i="2"/>
  <c r="B325" i="2"/>
  <c r="C324" i="2"/>
  <c r="P321" i="2"/>
  <c r="S321" i="2"/>
  <c r="O321" i="2"/>
  <c r="R321" i="2"/>
  <c r="F323" i="2"/>
  <c r="G323" i="2"/>
  <c r="D323" i="2"/>
  <c r="E323" i="2"/>
  <c r="N321" i="2"/>
  <c r="Q321" i="2"/>
  <c r="N51" i="2"/>
  <c r="Q51" i="2"/>
  <c r="D53" i="2"/>
  <c r="G53" i="2"/>
  <c r="E53" i="2"/>
  <c r="F53" i="2"/>
  <c r="B55" i="2"/>
  <c r="C54" i="2"/>
  <c r="O51" i="2"/>
  <c r="R51" i="2"/>
  <c r="S51" i="2"/>
  <c r="P51" i="2"/>
  <c r="K52" i="2"/>
  <c r="L52" i="2"/>
  <c r="M52" i="2"/>
  <c r="D324" i="2" l="1"/>
  <c r="E324" i="2"/>
  <c r="F324" i="2"/>
  <c r="G324" i="2"/>
  <c r="C325" i="2"/>
  <c r="B326" i="2"/>
  <c r="P322" i="2"/>
  <c r="S322" i="2"/>
  <c r="O322" i="2"/>
  <c r="R322" i="2"/>
  <c r="K323" i="2"/>
  <c r="L323" i="2"/>
  <c r="M323" i="2"/>
  <c r="N322" i="2"/>
  <c r="Q322" i="2"/>
  <c r="O52" i="2"/>
  <c r="R52" i="2"/>
  <c r="B56" i="2"/>
  <c r="C55" i="2"/>
  <c r="N52" i="2"/>
  <c r="Q52" i="2"/>
  <c r="K53" i="2"/>
  <c r="L53" i="2"/>
  <c r="M53" i="2"/>
  <c r="P52" i="2"/>
  <c r="S52" i="2"/>
  <c r="G54" i="2"/>
  <c r="D54" i="2"/>
  <c r="F54" i="2"/>
  <c r="E54" i="2"/>
  <c r="O323" i="2" l="1"/>
  <c r="R323" i="2"/>
  <c r="P323" i="2"/>
  <c r="S323" i="2"/>
  <c r="D325" i="2"/>
  <c r="E325" i="2"/>
  <c r="F325" i="2"/>
  <c r="G325" i="2"/>
  <c r="N323" i="2"/>
  <c r="Q323" i="2"/>
  <c r="C326" i="2"/>
  <c r="B327" i="2"/>
  <c r="K324" i="2"/>
  <c r="L324" i="2"/>
  <c r="M324" i="2"/>
  <c r="M54" i="2"/>
  <c r="K54" i="2"/>
  <c r="L54" i="2"/>
  <c r="N53" i="2"/>
  <c r="Q53" i="2"/>
  <c r="R53" i="2"/>
  <c r="O53" i="2"/>
  <c r="B57" i="2"/>
  <c r="C56" i="2"/>
  <c r="P53" i="2"/>
  <c r="S53" i="2"/>
  <c r="F55" i="2"/>
  <c r="E55" i="2"/>
  <c r="D55" i="2"/>
  <c r="G55" i="2"/>
  <c r="O324" i="2" l="1"/>
  <c r="R324" i="2"/>
  <c r="P324" i="2"/>
  <c r="S324" i="2"/>
  <c r="C327" i="2"/>
  <c r="B328" i="2"/>
  <c r="N324" i="2"/>
  <c r="Q324" i="2"/>
  <c r="K325" i="2"/>
  <c r="L325" i="2"/>
  <c r="M325" i="2"/>
  <c r="D326" i="2"/>
  <c r="E326" i="2"/>
  <c r="F326" i="2"/>
  <c r="G326" i="2"/>
  <c r="L55" i="2"/>
  <c r="K55" i="2"/>
  <c r="M55" i="2"/>
  <c r="B58" i="2"/>
  <c r="C57" i="2"/>
  <c r="R54" i="2"/>
  <c r="O54" i="2"/>
  <c r="N54" i="2"/>
  <c r="Q54" i="2"/>
  <c r="E56" i="2"/>
  <c r="F56" i="2"/>
  <c r="G56" i="2"/>
  <c r="D56" i="2"/>
  <c r="P54" i="2"/>
  <c r="S54" i="2"/>
  <c r="K326" i="2" l="1"/>
  <c r="L326" i="2"/>
  <c r="M326" i="2"/>
  <c r="N325" i="2"/>
  <c r="Q325" i="2"/>
  <c r="S325" i="2"/>
  <c r="P325" i="2"/>
  <c r="D327" i="2"/>
  <c r="E327" i="2"/>
  <c r="F327" i="2"/>
  <c r="G327" i="2"/>
  <c r="C328" i="2"/>
  <c r="B329" i="2"/>
  <c r="R325" i="2"/>
  <c r="O325" i="2"/>
  <c r="M56" i="2"/>
  <c r="L56" i="2"/>
  <c r="K56" i="2"/>
  <c r="E57" i="2"/>
  <c r="F57" i="2"/>
  <c r="G57" i="2"/>
  <c r="D57" i="2"/>
  <c r="P55" i="2"/>
  <c r="S55" i="2"/>
  <c r="Q55" i="2"/>
  <c r="N55" i="2"/>
  <c r="B59" i="2"/>
  <c r="C58" i="2"/>
  <c r="R55" i="2"/>
  <c r="O55" i="2"/>
  <c r="C329" i="2" l="1"/>
  <c r="B330" i="2"/>
  <c r="K327" i="2"/>
  <c r="L327" i="2"/>
  <c r="M327" i="2"/>
  <c r="P326" i="2"/>
  <c r="S326" i="2"/>
  <c r="D328" i="2"/>
  <c r="E328" i="2"/>
  <c r="F328" i="2"/>
  <c r="G328" i="2"/>
  <c r="R326" i="2"/>
  <c r="O326" i="2"/>
  <c r="Q326" i="2"/>
  <c r="N326" i="2"/>
  <c r="D58" i="2"/>
  <c r="E58" i="2"/>
  <c r="F58" i="2"/>
  <c r="G58" i="2"/>
  <c r="M57" i="2"/>
  <c r="K57" i="2"/>
  <c r="L57" i="2"/>
  <c r="B60" i="2"/>
  <c r="C59" i="2"/>
  <c r="Q56" i="2"/>
  <c r="N56" i="2"/>
  <c r="O56" i="2"/>
  <c r="R56" i="2"/>
  <c r="S56" i="2"/>
  <c r="P56" i="2"/>
  <c r="L328" i="2" l="1"/>
  <c r="M328" i="2"/>
  <c r="K328" i="2"/>
  <c r="P327" i="2"/>
  <c r="S327" i="2"/>
  <c r="N327" i="2"/>
  <c r="Q327" i="2"/>
  <c r="O327" i="2"/>
  <c r="R327" i="2"/>
  <c r="C330" i="2"/>
  <c r="B331" i="2"/>
  <c r="D329" i="2"/>
  <c r="E329" i="2"/>
  <c r="F329" i="2"/>
  <c r="G329" i="2"/>
  <c r="D59" i="2"/>
  <c r="F59" i="2"/>
  <c r="G59" i="2"/>
  <c r="E59" i="2"/>
  <c r="B61" i="2"/>
  <c r="C60" i="2"/>
  <c r="O57" i="2"/>
  <c r="R57" i="2"/>
  <c r="Q57" i="2"/>
  <c r="N57" i="2"/>
  <c r="S57" i="2"/>
  <c r="P57" i="2"/>
  <c r="L58" i="2"/>
  <c r="K58" i="2"/>
  <c r="M58" i="2"/>
  <c r="K329" i="2" l="1"/>
  <c r="L329" i="2"/>
  <c r="M329" i="2"/>
  <c r="E330" i="2"/>
  <c r="D330" i="2"/>
  <c r="F330" i="2"/>
  <c r="G330" i="2"/>
  <c r="C331" i="2"/>
  <c r="B332" i="2"/>
  <c r="N328" i="2"/>
  <c r="Q328" i="2"/>
  <c r="P328" i="2"/>
  <c r="S328" i="2"/>
  <c r="O328" i="2"/>
  <c r="R328" i="2"/>
  <c r="O58" i="2"/>
  <c r="R58" i="2"/>
  <c r="D60" i="2"/>
  <c r="E60" i="2"/>
  <c r="K60" i="2" s="1"/>
  <c r="F60" i="2"/>
  <c r="G60" i="2"/>
  <c r="M60" i="2" s="1"/>
  <c r="S58" i="2"/>
  <c r="P58" i="2"/>
  <c r="B62" i="2"/>
  <c r="C61" i="2"/>
  <c r="K59" i="2"/>
  <c r="N58" i="2"/>
  <c r="Q58" i="2"/>
  <c r="M59" i="2"/>
  <c r="L59" i="2"/>
  <c r="L60" i="2" l="1"/>
  <c r="B333" i="2"/>
  <c r="C332" i="2"/>
  <c r="P329" i="2"/>
  <c r="S329" i="2"/>
  <c r="O329" i="2"/>
  <c r="R329" i="2"/>
  <c r="F331" i="2"/>
  <c r="G331" i="2"/>
  <c r="D331" i="2"/>
  <c r="E331" i="2"/>
  <c r="K330" i="2"/>
  <c r="L330" i="2"/>
  <c r="M330" i="2"/>
  <c r="N329" i="2"/>
  <c r="Q329" i="2"/>
  <c r="E61" i="2"/>
  <c r="D61" i="2"/>
  <c r="F61" i="2"/>
  <c r="L61" i="2" s="1"/>
  <c r="G61" i="2"/>
  <c r="N59" i="2"/>
  <c r="Q59" i="2"/>
  <c r="B63" i="2"/>
  <c r="C62" i="2"/>
  <c r="S59" i="2"/>
  <c r="P59" i="2"/>
  <c r="Q60" i="2"/>
  <c r="N60" i="2"/>
  <c r="R60" i="2"/>
  <c r="O60" i="2"/>
  <c r="R59" i="2"/>
  <c r="O59" i="2"/>
  <c r="S60" i="2"/>
  <c r="P60" i="2"/>
  <c r="P330" i="2" l="1"/>
  <c r="S330" i="2"/>
  <c r="N330" i="2"/>
  <c r="Q330" i="2"/>
  <c r="O330" i="2"/>
  <c r="R330" i="2"/>
  <c r="K331" i="2"/>
  <c r="L331" i="2"/>
  <c r="M331" i="2"/>
  <c r="D332" i="2"/>
  <c r="E332" i="2"/>
  <c r="F332" i="2"/>
  <c r="G332" i="2"/>
  <c r="C333" i="2"/>
  <c r="B334" i="2"/>
  <c r="D62" i="2"/>
  <c r="G62" i="2"/>
  <c r="E62" i="2"/>
  <c r="K62" i="2" s="1"/>
  <c r="F62" i="2"/>
  <c r="B64" i="2"/>
  <c r="C63" i="2"/>
  <c r="M61" i="2"/>
  <c r="R61" i="2"/>
  <c r="O61" i="2"/>
  <c r="K61" i="2"/>
  <c r="D333" i="2" l="1"/>
  <c r="E333" i="2"/>
  <c r="F333" i="2"/>
  <c r="G333" i="2"/>
  <c r="O331" i="2"/>
  <c r="R331" i="2"/>
  <c r="K332" i="2"/>
  <c r="L332" i="2"/>
  <c r="M332" i="2"/>
  <c r="N331" i="2"/>
  <c r="Q331" i="2"/>
  <c r="C334" i="2"/>
  <c r="B335" i="2"/>
  <c r="S331" i="2"/>
  <c r="P331" i="2"/>
  <c r="N61" i="2"/>
  <c r="Q61" i="2"/>
  <c r="P61" i="2"/>
  <c r="S61" i="2"/>
  <c r="D63" i="2"/>
  <c r="F63" i="2"/>
  <c r="G63" i="2"/>
  <c r="E63" i="2"/>
  <c r="K63" i="2" s="1"/>
  <c r="B65" i="2"/>
  <c r="C64" i="2"/>
  <c r="Q62" i="2"/>
  <c r="N62" i="2"/>
  <c r="L62" i="2"/>
  <c r="M62" i="2"/>
  <c r="O332" i="2" l="1"/>
  <c r="R332" i="2"/>
  <c r="P332" i="2"/>
  <c r="S332" i="2"/>
  <c r="N332" i="2"/>
  <c r="Q332" i="2"/>
  <c r="C335" i="2"/>
  <c r="B336" i="2"/>
  <c r="D334" i="2"/>
  <c r="E334" i="2"/>
  <c r="F334" i="2"/>
  <c r="G334" i="2"/>
  <c r="L333" i="2"/>
  <c r="K333" i="2"/>
  <c r="M333" i="2"/>
  <c r="O62" i="2"/>
  <c r="R62" i="2"/>
  <c r="P62" i="2"/>
  <c r="S62" i="2"/>
  <c r="N63" i="2"/>
  <c r="Q63" i="2"/>
  <c r="D64" i="2"/>
  <c r="E64" i="2"/>
  <c r="F64" i="2"/>
  <c r="G64" i="2"/>
  <c r="B66" i="2"/>
  <c r="C65" i="2"/>
  <c r="L63" i="2"/>
  <c r="M63" i="2"/>
  <c r="S333" i="2" l="1"/>
  <c r="P333" i="2"/>
  <c r="R333" i="2"/>
  <c r="O333" i="2"/>
  <c r="N333" i="2"/>
  <c r="Q333" i="2"/>
  <c r="K334" i="2"/>
  <c r="L334" i="2"/>
  <c r="M334" i="2"/>
  <c r="C336" i="2"/>
  <c r="B337" i="2"/>
  <c r="D335" i="2"/>
  <c r="E335" i="2"/>
  <c r="F335" i="2"/>
  <c r="G335" i="2"/>
  <c r="O63" i="2"/>
  <c r="R63" i="2"/>
  <c r="F65" i="2"/>
  <c r="D65" i="2"/>
  <c r="E65" i="2"/>
  <c r="G65" i="2"/>
  <c r="S63" i="2"/>
  <c r="P63" i="2"/>
  <c r="B67" i="2"/>
  <c r="C66" i="2"/>
  <c r="M64" i="2"/>
  <c r="K64" i="2"/>
  <c r="L64" i="2"/>
  <c r="K335" i="2" l="1"/>
  <c r="L335" i="2"/>
  <c r="M335" i="2"/>
  <c r="Q334" i="2"/>
  <c r="N334" i="2"/>
  <c r="P334" i="2"/>
  <c r="S334" i="2"/>
  <c r="R334" i="2"/>
  <c r="O334" i="2"/>
  <c r="C337" i="2"/>
  <c r="B338" i="2"/>
  <c r="D336" i="2"/>
  <c r="E336" i="2"/>
  <c r="F336" i="2"/>
  <c r="G336" i="2"/>
  <c r="P64" i="2"/>
  <c r="S64" i="2"/>
  <c r="O64" i="2"/>
  <c r="R64" i="2"/>
  <c r="B68" i="2"/>
  <c r="C67" i="2"/>
  <c r="N64" i="2"/>
  <c r="Q64" i="2"/>
  <c r="F66" i="2"/>
  <c r="D66" i="2"/>
  <c r="E66" i="2"/>
  <c r="G66" i="2"/>
  <c r="K65" i="2"/>
  <c r="L65" i="2"/>
  <c r="M65" i="2"/>
  <c r="L336" i="2" l="1"/>
  <c r="M336" i="2"/>
  <c r="K336" i="2"/>
  <c r="D337" i="2"/>
  <c r="E337" i="2"/>
  <c r="F337" i="2"/>
  <c r="G337" i="2"/>
  <c r="B339" i="2"/>
  <c r="C339" i="2" s="1"/>
  <c r="C338" i="2"/>
  <c r="O335" i="2"/>
  <c r="R335" i="2"/>
  <c r="P335" i="2"/>
  <c r="S335" i="2"/>
  <c r="N335" i="2"/>
  <c r="Q335" i="2"/>
  <c r="R65" i="2"/>
  <c r="O65" i="2"/>
  <c r="N65" i="2"/>
  <c r="Q65" i="2"/>
  <c r="B69" i="2"/>
  <c r="C68" i="2"/>
  <c r="P65" i="2"/>
  <c r="S65" i="2"/>
  <c r="K66" i="2"/>
  <c r="L66" i="2"/>
  <c r="M66" i="2"/>
  <c r="D67" i="2"/>
  <c r="F67" i="2"/>
  <c r="G67" i="2"/>
  <c r="E67" i="2"/>
  <c r="F339" i="2" l="1"/>
  <c r="G339" i="2"/>
  <c r="E339" i="2"/>
  <c r="D339" i="2"/>
  <c r="L337" i="2"/>
  <c r="K337" i="2"/>
  <c r="M337" i="2"/>
  <c r="E338" i="2"/>
  <c r="D338" i="2"/>
  <c r="G338" i="2"/>
  <c r="F338" i="2"/>
  <c r="P336" i="2"/>
  <c r="S336" i="2"/>
  <c r="N336" i="2"/>
  <c r="Q336" i="2"/>
  <c r="O336" i="2"/>
  <c r="R336" i="2"/>
  <c r="K67" i="2"/>
  <c r="L67" i="2"/>
  <c r="M67" i="2"/>
  <c r="N66" i="2"/>
  <c r="Q66" i="2"/>
  <c r="O66" i="2"/>
  <c r="R66" i="2"/>
  <c r="B70" i="2"/>
  <c r="C69" i="2"/>
  <c r="S66" i="2"/>
  <c r="P66" i="2"/>
  <c r="D68" i="2"/>
  <c r="E68" i="2"/>
  <c r="F68" i="2"/>
  <c r="G68" i="2"/>
  <c r="M338" i="2" l="1"/>
  <c r="K338" i="2"/>
  <c r="L338" i="2"/>
  <c r="O337" i="2"/>
  <c r="R337" i="2"/>
  <c r="K339" i="2"/>
  <c r="L339" i="2"/>
  <c r="M339" i="2"/>
  <c r="P337" i="2"/>
  <c r="S337" i="2"/>
  <c r="N337" i="2"/>
  <c r="Q337" i="2"/>
  <c r="F69" i="2"/>
  <c r="D69" i="2"/>
  <c r="E69" i="2"/>
  <c r="G69" i="2"/>
  <c r="P67" i="2"/>
  <c r="S67" i="2"/>
  <c r="L68" i="2"/>
  <c r="K68" i="2"/>
  <c r="M68" i="2"/>
  <c r="B71" i="2"/>
  <c r="C70" i="2"/>
  <c r="R67" i="2"/>
  <c r="O67" i="2"/>
  <c r="Q67" i="2"/>
  <c r="N67" i="2"/>
  <c r="R339" i="2" l="1"/>
  <c r="O339" i="2"/>
  <c r="N339" i="2"/>
  <c r="Q339" i="2"/>
  <c r="P339" i="2"/>
  <c r="S339" i="2"/>
  <c r="O338" i="2"/>
  <c r="R338" i="2"/>
  <c r="N338" i="2"/>
  <c r="Q338" i="2"/>
  <c r="P338" i="2"/>
  <c r="S338" i="2"/>
  <c r="O68" i="2"/>
  <c r="R68" i="2"/>
  <c r="N68" i="2"/>
  <c r="Q68" i="2"/>
  <c r="S68" i="2"/>
  <c r="P68" i="2"/>
  <c r="K69" i="2"/>
  <c r="L69" i="2"/>
  <c r="M69" i="2"/>
  <c r="D70" i="2"/>
  <c r="E70" i="2"/>
  <c r="K70" i="2" s="1"/>
  <c r="F70" i="2"/>
  <c r="L70" i="2" s="1"/>
  <c r="G70" i="2"/>
  <c r="M70" i="2" s="1"/>
  <c r="B72" i="2"/>
  <c r="C71" i="2"/>
  <c r="N70" i="2" l="1"/>
  <c r="Q70" i="2"/>
  <c r="P69" i="2"/>
  <c r="S69" i="2"/>
  <c r="E71" i="2"/>
  <c r="G71" i="2"/>
  <c r="F71" i="2"/>
  <c r="D71" i="2"/>
  <c r="O70" i="2"/>
  <c r="R70" i="2"/>
  <c r="B73" i="2"/>
  <c r="C72" i="2"/>
  <c r="O69" i="2"/>
  <c r="R69" i="2"/>
  <c r="P70" i="2"/>
  <c r="S70" i="2"/>
  <c r="Q69" i="2"/>
  <c r="N69" i="2"/>
  <c r="B74" i="2" l="1"/>
  <c r="C73" i="2"/>
  <c r="K71" i="2"/>
  <c r="L71" i="2"/>
  <c r="M71" i="2"/>
  <c r="E72" i="2"/>
  <c r="D72" i="2"/>
  <c r="F72" i="2"/>
  <c r="G72" i="2"/>
  <c r="M72" i="2" l="1"/>
  <c r="K72" i="2"/>
  <c r="L72" i="2"/>
  <c r="P71" i="2"/>
  <c r="S71" i="2"/>
  <c r="O71" i="2"/>
  <c r="R71" i="2"/>
  <c r="D73" i="2"/>
  <c r="G73" i="2"/>
  <c r="E73" i="2"/>
  <c r="F73" i="2"/>
  <c r="Q71" i="2"/>
  <c r="N71" i="2"/>
  <c r="B75" i="2"/>
  <c r="C74" i="2"/>
  <c r="D74" i="2" l="1"/>
  <c r="E74" i="2"/>
  <c r="F74" i="2"/>
  <c r="G74" i="2"/>
  <c r="B76" i="2"/>
  <c r="C75" i="2"/>
  <c r="K73" i="2"/>
  <c r="M73" i="2"/>
  <c r="L73" i="2"/>
  <c r="R72" i="2"/>
  <c r="O72" i="2"/>
  <c r="Q72" i="2"/>
  <c r="N72" i="2"/>
  <c r="S72" i="2"/>
  <c r="P72" i="2"/>
  <c r="R73" i="2" l="1"/>
  <c r="O73" i="2"/>
  <c r="Q73" i="2"/>
  <c r="N73" i="2"/>
  <c r="S73" i="2"/>
  <c r="P73" i="2"/>
  <c r="F75" i="2"/>
  <c r="G75" i="2"/>
  <c r="D75" i="2"/>
  <c r="E75" i="2"/>
  <c r="B77" i="2"/>
  <c r="C76" i="2"/>
  <c r="L74" i="2"/>
  <c r="K74" i="2"/>
  <c r="M74" i="2"/>
  <c r="O74" i="2" l="1"/>
  <c r="R74" i="2"/>
  <c r="Q74" i="2"/>
  <c r="N74" i="2"/>
  <c r="K75" i="2"/>
  <c r="L75" i="2"/>
  <c r="M75" i="2"/>
  <c r="S74" i="2"/>
  <c r="P74" i="2"/>
  <c r="D76" i="2"/>
  <c r="E76" i="2"/>
  <c r="G76" i="2"/>
  <c r="F76" i="2"/>
  <c r="B78" i="2"/>
  <c r="C77" i="2"/>
  <c r="K76" i="2" l="1"/>
  <c r="L76" i="2"/>
  <c r="P75" i="2"/>
  <c r="S75" i="2"/>
  <c r="B79" i="2"/>
  <c r="C78" i="2"/>
  <c r="M76" i="2"/>
  <c r="R75" i="2"/>
  <c r="O75" i="2"/>
  <c r="E77" i="2"/>
  <c r="D77" i="2"/>
  <c r="K77" i="2" s="1"/>
  <c r="F77" i="2"/>
  <c r="L77" i="2" s="1"/>
  <c r="G77" i="2"/>
  <c r="M77" i="2" s="1"/>
  <c r="N75" i="2"/>
  <c r="Q75" i="2"/>
  <c r="P77" i="2" l="1"/>
  <c r="S77" i="2"/>
  <c r="R77" i="2"/>
  <c r="O77" i="2"/>
  <c r="G78" i="2"/>
  <c r="E78" i="2"/>
  <c r="D78" i="2"/>
  <c r="F78" i="2"/>
  <c r="N77" i="2"/>
  <c r="Q77" i="2"/>
  <c r="O76" i="2"/>
  <c r="R76" i="2"/>
  <c r="S76" i="2"/>
  <c r="P76" i="2"/>
  <c r="B80" i="2"/>
  <c r="C79" i="2"/>
  <c r="Q76" i="2"/>
  <c r="N76" i="2"/>
  <c r="D79" i="2" l="1"/>
  <c r="F79" i="2"/>
  <c r="G79" i="2"/>
  <c r="E79" i="2"/>
  <c r="K79" i="2" s="1"/>
  <c r="M78" i="2"/>
  <c r="K78" i="2"/>
  <c r="L78" i="2"/>
  <c r="B81" i="2"/>
  <c r="C80" i="2"/>
  <c r="O78" i="2" l="1"/>
  <c r="R78" i="2"/>
  <c r="Q79" i="2"/>
  <c r="N79" i="2"/>
  <c r="D80" i="2"/>
  <c r="E80" i="2"/>
  <c r="F80" i="2"/>
  <c r="G80" i="2"/>
  <c r="M80" i="2" s="1"/>
  <c r="B82" i="2"/>
  <c r="C81" i="2"/>
  <c r="N78" i="2"/>
  <c r="Q78" i="2"/>
  <c r="S78" i="2"/>
  <c r="P78" i="2"/>
  <c r="L79" i="2"/>
  <c r="M79" i="2"/>
  <c r="P80" i="2" l="1"/>
  <c r="S80" i="2"/>
  <c r="P79" i="2"/>
  <c r="S79" i="2"/>
  <c r="L80" i="2"/>
  <c r="K80" i="2"/>
  <c r="O79" i="2"/>
  <c r="R79" i="2"/>
  <c r="F81" i="2"/>
  <c r="D81" i="2"/>
  <c r="E81" i="2"/>
  <c r="G81" i="2"/>
  <c r="M81" i="2" s="1"/>
  <c r="B83" i="2"/>
  <c r="C82" i="2"/>
  <c r="E82" i="2" l="1"/>
  <c r="D82" i="2"/>
  <c r="G82" i="2"/>
  <c r="F82" i="2"/>
  <c r="B84" i="2"/>
  <c r="C83" i="2"/>
  <c r="S81" i="2"/>
  <c r="P81" i="2"/>
  <c r="R80" i="2"/>
  <c r="O80" i="2"/>
  <c r="N80" i="2"/>
  <c r="Q80" i="2"/>
  <c r="K81" i="2"/>
  <c r="L81" i="2"/>
  <c r="O81" i="2" l="1"/>
  <c r="R81" i="2"/>
  <c r="B85" i="2"/>
  <c r="C84" i="2"/>
  <c r="D83" i="2"/>
  <c r="F83" i="2"/>
  <c r="G83" i="2"/>
  <c r="E83" i="2"/>
  <c r="K83" i="2" s="1"/>
  <c r="K82" i="2"/>
  <c r="L82" i="2"/>
  <c r="M82" i="2"/>
  <c r="Q81" i="2"/>
  <c r="N81" i="2"/>
  <c r="P82" i="2" l="1"/>
  <c r="S82" i="2"/>
  <c r="N82" i="2"/>
  <c r="Q82" i="2"/>
  <c r="L83" i="2"/>
  <c r="M83" i="2"/>
  <c r="B86" i="2"/>
  <c r="C85" i="2"/>
  <c r="Q83" i="2"/>
  <c r="N83" i="2"/>
  <c r="R82" i="2"/>
  <c r="O82" i="2"/>
  <c r="D84" i="2"/>
  <c r="E84" i="2"/>
  <c r="K84" i="2" s="1"/>
  <c r="F84" i="2"/>
  <c r="G84" i="2"/>
  <c r="N84" i="2" l="1"/>
  <c r="Q84" i="2"/>
  <c r="F85" i="2"/>
  <c r="G85" i="2"/>
  <c r="E85" i="2"/>
  <c r="D85" i="2"/>
  <c r="B87" i="2"/>
  <c r="C86" i="2"/>
  <c r="M84" i="2"/>
  <c r="L84" i="2"/>
  <c r="P83" i="2"/>
  <c r="S83" i="2"/>
  <c r="O83" i="2"/>
  <c r="R83" i="2"/>
  <c r="R84" i="2" l="1"/>
  <c r="O84" i="2"/>
  <c r="B88" i="2"/>
  <c r="C87" i="2"/>
  <c r="P84" i="2"/>
  <c r="S84" i="2"/>
  <c r="D86" i="2"/>
  <c r="F86" i="2"/>
  <c r="E86" i="2"/>
  <c r="G86" i="2"/>
  <c r="K85" i="2"/>
  <c r="M85" i="2"/>
  <c r="L85" i="2"/>
  <c r="S85" i="2" l="1"/>
  <c r="P85" i="2"/>
  <c r="O85" i="2"/>
  <c r="R85" i="2"/>
  <c r="N85" i="2"/>
  <c r="Q85" i="2"/>
  <c r="L86" i="2"/>
  <c r="M86" i="2"/>
  <c r="K86" i="2"/>
  <c r="E87" i="2"/>
  <c r="G87" i="2"/>
  <c r="F87" i="2"/>
  <c r="D87" i="2"/>
  <c r="B89" i="2"/>
  <c r="C88" i="2"/>
  <c r="E88" i="2" l="1"/>
  <c r="D88" i="2"/>
  <c r="F88" i="2"/>
  <c r="G88" i="2"/>
  <c r="B90" i="2"/>
  <c r="C89" i="2"/>
  <c r="K87" i="2"/>
  <c r="L87" i="2"/>
  <c r="M87" i="2"/>
  <c r="O86" i="2"/>
  <c r="R86" i="2"/>
  <c r="P86" i="2"/>
  <c r="S86" i="2"/>
  <c r="N86" i="2"/>
  <c r="Q86" i="2"/>
  <c r="F89" i="2" l="1"/>
  <c r="D89" i="2"/>
  <c r="E89" i="2"/>
  <c r="G89" i="2"/>
  <c r="O87" i="2"/>
  <c r="R87" i="2"/>
  <c r="B91" i="2"/>
  <c r="C90" i="2"/>
  <c r="N87" i="2"/>
  <c r="Q87" i="2"/>
  <c r="M88" i="2"/>
  <c r="K88" i="2"/>
  <c r="L88" i="2"/>
  <c r="P87" i="2"/>
  <c r="S87" i="2"/>
  <c r="D90" i="2" l="1"/>
  <c r="E90" i="2"/>
  <c r="F90" i="2"/>
  <c r="G90" i="2"/>
  <c r="B92" i="2"/>
  <c r="C91" i="2"/>
  <c r="Q88" i="2"/>
  <c r="N88" i="2"/>
  <c r="O88" i="2"/>
  <c r="R88" i="2"/>
  <c r="K89" i="2"/>
  <c r="L89" i="2"/>
  <c r="M89" i="2"/>
  <c r="S88" i="2"/>
  <c r="P88" i="2"/>
  <c r="N89" i="2" l="1"/>
  <c r="Q89" i="2"/>
  <c r="G91" i="2"/>
  <c r="D91" i="2"/>
  <c r="F91" i="2"/>
  <c r="E91" i="2"/>
  <c r="R89" i="2"/>
  <c r="O89" i="2"/>
  <c r="B93" i="2"/>
  <c r="C92" i="2"/>
  <c r="P89" i="2"/>
  <c r="S89" i="2"/>
  <c r="M90" i="2"/>
  <c r="L90" i="2"/>
  <c r="K90" i="2"/>
  <c r="N90" i="2" l="1"/>
  <c r="Q90" i="2"/>
  <c r="B94" i="2"/>
  <c r="C93" i="2"/>
  <c r="D92" i="2"/>
  <c r="E92" i="2"/>
  <c r="F92" i="2"/>
  <c r="L92" i="2" s="1"/>
  <c r="G92" i="2"/>
  <c r="M92" i="2" s="1"/>
  <c r="L91" i="2"/>
  <c r="M91" i="2"/>
  <c r="K91" i="2"/>
  <c r="O90" i="2"/>
  <c r="R90" i="2"/>
  <c r="S90" i="2"/>
  <c r="P90" i="2"/>
  <c r="Q91" i="2" l="1"/>
  <c r="N91" i="2"/>
  <c r="S92" i="2"/>
  <c r="P92" i="2"/>
  <c r="K92" i="2"/>
  <c r="P91" i="2"/>
  <c r="S91" i="2"/>
  <c r="R91" i="2"/>
  <c r="O91" i="2"/>
  <c r="E93" i="2"/>
  <c r="F93" i="2"/>
  <c r="G93" i="2"/>
  <c r="D93" i="2"/>
  <c r="B95" i="2"/>
  <c r="C94" i="2"/>
  <c r="O92" i="2"/>
  <c r="R92" i="2"/>
  <c r="G94" i="2" l="1"/>
  <c r="D94" i="2"/>
  <c r="E94" i="2"/>
  <c r="F94" i="2"/>
  <c r="B96" i="2"/>
  <c r="C95" i="2"/>
  <c r="K93" i="2"/>
  <c r="L93" i="2"/>
  <c r="M93" i="2"/>
  <c r="Q92" i="2"/>
  <c r="N92" i="2"/>
  <c r="R93" i="2" l="1"/>
  <c r="O93" i="2"/>
  <c r="Q93" i="2"/>
  <c r="N93" i="2"/>
  <c r="P93" i="2"/>
  <c r="S93" i="2"/>
  <c r="M94" i="2"/>
  <c r="K94" i="2"/>
  <c r="L94" i="2"/>
  <c r="D95" i="2"/>
  <c r="F95" i="2"/>
  <c r="G95" i="2"/>
  <c r="E95" i="2"/>
  <c r="B97" i="2"/>
  <c r="C96" i="2"/>
  <c r="B98" i="2" l="1"/>
  <c r="C97" i="2"/>
  <c r="L95" i="2"/>
  <c r="K95" i="2"/>
  <c r="M95" i="2"/>
  <c r="R94" i="2"/>
  <c r="O94" i="2"/>
  <c r="D96" i="2"/>
  <c r="E96" i="2"/>
  <c r="F96" i="2"/>
  <c r="L96" i="2" s="1"/>
  <c r="G96" i="2"/>
  <c r="N94" i="2"/>
  <c r="Q94" i="2"/>
  <c r="P94" i="2"/>
  <c r="S94" i="2"/>
  <c r="O96" i="2" l="1"/>
  <c r="R96" i="2"/>
  <c r="N95" i="2"/>
  <c r="Q95" i="2"/>
  <c r="R95" i="2"/>
  <c r="O95" i="2"/>
  <c r="K96" i="2"/>
  <c r="M96" i="2"/>
  <c r="S95" i="2"/>
  <c r="P95" i="2"/>
  <c r="F97" i="2"/>
  <c r="D97" i="2"/>
  <c r="E97" i="2"/>
  <c r="G97" i="2"/>
  <c r="B99" i="2"/>
  <c r="C98" i="2"/>
  <c r="E98" i="2" l="1"/>
  <c r="F98" i="2"/>
  <c r="D98" i="2"/>
  <c r="G98" i="2"/>
  <c r="B100" i="2"/>
  <c r="C99" i="2"/>
  <c r="K97" i="2"/>
  <c r="M97" i="2"/>
  <c r="L97" i="2"/>
  <c r="S96" i="2"/>
  <c r="P96" i="2"/>
  <c r="Q96" i="2"/>
  <c r="N96" i="2"/>
  <c r="Q97" i="2" l="1"/>
  <c r="N97" i="2"/>
  <c r="M98" i="2"/>
  <c r="L98" i="2"/>
  <c r="K98" i="2"/>
  <c r="S97" i="2"/>
  <c r="P97" i="2"/>
  <c r="R97" i="2"/>
  <c r="O97" i="2"/>
  <c r="D99" i="2"/>
  <c r="E99" i="2"/>
  <c r="G99" i="2"/>
  <c r="F99" i="2"/>
  <c r="B101" i="2"/>
  <c r="C100" i="2"/>
  <c r="M99" i="2" l="1"/>
  <c r="L99" i="2"/>
  <c r="K99" i="2"/>
  <c r="D100" i="2"/>
  <c r="E100" i="2"/>
  <c r="F100" i="2"/>
  <c r="G100" i="2"/>
  <c r="B102" i="2"/>
  <c r="C101" i="2"/>
  <c r="P98" i="2"/>
  <c r="S98" i="2"/>
  <c r="Q98" i="2"/>
  <c r="N98" i="2"/>
  <c r="R98" i="2"/>
  <c r="O98" i="2"/>
  <c r="B103" i="2" l="1"/>
  <c r="C102" i="2"/>
  <c r="F101" i="2"/>
  <c r="D101" i="2"/>
  <c r="E101" i="2"/>
  <c r="G101" i="2"/>
  <c r="M100" i="2"/>
  <c r="L100" i="2"/>
  <c r="K100" i="2"/>
  <c r="Q99" i="2"/>
  <c r="N99" i="2"/>
  <c r="O99" i="2"/>
  <c r="R99" i="2"/>
  <c r="S99" i="2"/>
  <c r="P99" i="2"/>
  <c r="S100" i="2" l="1"/>
  <c r="P100" i="2"/>
  <c r="N100" i="2"/>
  <c r="Q100" i="2"/>
  <c r="M101" i="2"/>
  <c r="K101" i="2"/>
  <c r="L101" i="2"/>
  <c r="R100" i="2"/>
  <c r="O100" i="2"/>
  <c r="E102" i="2"/>
  <c r="G102" i="2"/>
  <c r="D102" i="2"/>
  <c r="F102" i="2"/>
  <c r="B104" i="2"/>
  <c r="C103" i="2"/>
  <c r="F103" i="2" l="1"/>
  <c r="D103" i="2"/>
  <c r="E103" i="2"/>
  <c r="G103" i="2"/>
  <c r="B105" i="2"/>
  <c r="C104" i="2"/>
  <c r="L102" i="2"/>
  <c r="M102" i="2"/>
  <c r="K102" i="2"/>
  <c r="N101" i="2"/>
  <c r="Q101" i="2"/>
  <c r="O101" i="2"/>
  <c r="R101" i="2"/>
  <c r="S101" i="2"/>
  <c r="P101" i="2"/>
  <c r="O102" i="2" l="1"/>
  <c r="R102" i="2"/>
  <c r="P102" i="2"/>
  <c r="S102" i="2"/>
  <c r="K103" i="2"/>
  <c r="L103" i="2"/>
  <c r="M103" i="2"/>
  <c r="N102" i="2"/>
  <c r="Q102" i="2"/>
  <c r="E104" i="2"/>
  <c r="D104" i="2"/>
  <c r="F104" i="2"/>
  <c r="G104" i="2"/>
  <c r="B106" i="2"/>
  <c r="C105" i="2"/>
  <c r="D105" i="2" l="1"/>
  <c r="E105" i="2"/>
  <c r="G105" i="2"/>
  <c r="M105" i="2" s="1"/>
  <c r="F105" i="2"/>
  <c r="L105" i="2" s="1"/>
  <c r="B107" i="2"/>
  <c r="C106" i="2"/>
  <c r="K104" i="2"/>
  <c r="L104" i="2"/>
  <c r="N103" i="2"/>
  <c r="Q103" i="2"/>
  <c r="S103" i="2"/>
  <c r="P103" i="2"/>
  <c r="M104" i="2"/>
  <c r="R103" i="2"/>
  <c r="O103" i="2"/>
  <c r="O104" i="2" l="1"/>
  <c r="R104" i="2"/>
  <c r="B108" i="2"/>
  <c r="C107" i="2"/>
  <c r="R105" i="2"/>
  <c r="O105" i="2"/>
  <c r="P105" i="2"/>
  <c r="S105" i="2"/>
  <c r="S104" i="2"/>
  <c r="P104" i="2"/>
  <c r="D106" i="2"/>
  <c r="E106" i="2"/>
  <c r="F106" i="2"/>
  <c r="G106" i="2"/>
  <c r="N104" i="2"/>
  <c r="Q104" i="2"/>
  <c r="K105" i="2"/>
  <c r="M106" i="2" l="1"/>
  <c r="K106" i="2"/>
  <c r="L106" i="2"/>
  <c r="F107" i="2"/>
  <c r="G107" i="2"/>
  <c r="D107" i="2"/>
  <c r="E107" i="2"/>
  <c r="B109" i="2"/>
  <c r="C108" i="2"/>
  <c r="N105" i="2"/>
  <c r="Q105" i="2"/>
  <c r="E108" i="2" l="1"/>
  <c r="F108" i="2"/>
  <c r="G108" i="2"/>
  <c r="D108" i="2"/>
  <c r="B110" i="2"/>
  <c r="C109" i="2"/>
  <c r="O106" i="2"/>
  <c r="R106" i="2"/>
  <c r="L107" i="2"/>
  <c r="M107" i="2"/>
  <c r="K107" i="2"/>
  <c r="N106" i="2"/>
  <c r="Q106" i="2"/>
  <c r="P106" i="2"/>
  <c r="S106" i="2"/>
  <c r="N107" i="2" l="1"/>
  <c r="Q107" i="2"/>
  <c r="K108" i="2"/>
  <c r="L108" i="2"/>
  <c r="M108" i="2"/>
  <c r="R107" i="2"/>
  <c r="O107" i="2"/>
  <c r="S107" i="2"/>
  <c r="P107" i="2"/>
  <c r="D109" i="2"/>
  <c r="E109" i="2"/>
  <c r="G109" i="2"/>
  <c r="M109" i="2" s="1"/>
  <c r="F109" i="2"/>
  <c r="L109" i="2" s="1"/>
  <c r="B111" i="2"/>
  <c r="C110" i="2"/>
  <c r="K109" i="2" l="1"/>
  <c r="N109" i="2" s="1"/>
  <c r="E110" i="2"/>
  <c r="D110" i="2"/>
  <c r="G110" i="2"/>
  <c r="F110" i="2"/>
  <c r="P109" i="2"/>
  <c r="S109" i="2"/>
  <c r="B112" i="2"/>
  <c r="C111" i="2"/>
  <c r="O109" i="2"/>
  <c r="R109" i="2"/>
  <c r="O108" i="2"/>
  <c r="R108" i="2"/>
  <c r="Q109" i="2"/>
  <c r="P108" i="2"/>
  <c r="S108" i="2"/>
  <c r="Q108" i="2"/>
  <c r="N108" i="2"/>
  <c r="G111" i="2" l="1"/>
  <c r="F111" i="2"/>
  <c r="E111" i="2"/>
  <c r="D111" i="2"/>
  <c r="B113" i="2"/>
  <c r="C112" i="2"/>
  <c r="M110" i="2"/>
  <c r="L110" i="2"/>
  <c r="K110" i="2"/>
  <c r="Q110" i="2" l="1"/>
  <c r="N110" i="2"/>
  <c r="S110" i="2"/>
  <c r="P110" i="2"/>
  <c r="B114" i="2"/>
  <c r="C113" i="2"/>
  <c r="L111" i="2"/>
  <c r="K111" i="2"/>
  <c r="M111" i="2"/>
  <c r="D112" i="2"/>
  <c r="E112" i="2"/>
  <c r="F112" i="2"/>
  <c r="G112" i="2"/>
  <c r="M112" i="2" s="1"/>
  <c r="O110" i="2"/>
  <c r="R110" i="2"/>
  <c r="S112" i="2" l="1"/>
  <c r="P112" i="2"/>
  <c r="S111" i="2"/>
  <c r="P111" i="2"/>
  <c r="F113" i="2"/>
  <c r="D113" i="2"/>
  <c r="E113" i="2"/>
  <c r="G113" i="2"/>
  <c r="L112" i="2"/>
  <c r="K112" i="2"/>
  <c r="Q111" i="2"/>
  <c r="N111" i="2"/>
  <c r="R111" i="2"/>
  <c r="O111" i="2"/>
  <c r="B115" i="2"/>
  <c r="C114" i="2"/>
  <c r="B116" i="2" l="1"/>
  <c r="C115" i="2"/>
  <c r="N112" i="2"/>
  <c r="Q112" i="2"/>
  <c r="R112" i="2"/>
  <c r="O112" i="2"/>
  <c r="M113" i="2"/>
  <c r="L113" i="2"/>
  <c r="E114" i="2"/>
  <c r="D114" i="2"/>
  <c r="F114" i="2"/>
  <c r="G114" i="2"/>
  <c r="K113" i="2"/>
  <c r="R113" i="2" l="1"/>
  <c r="O113" i="2"/>
  <c r="Q113" i="2"/>
  <c r="N113" i="2"/>
  <c r="M114" i="2"/>
  <c r="L114" i="2"/>
  <c r="K114" i="2"/>
  <c r="D115" i="2"/>
  <c r="E115" i="2"/>
  <c r="F115" i="2"/>
  <c r="G115" i="2"/>
  <c r="S113" i="2"/>
  <c r="P113" i="2"/>
  <c r="B117" i="2"/>
  <c r="C116" i="2"/>
  <c r="D116" i="2" l="1"/>
  <c r="E116" i="2"/>
  <c r="F116" i="2"/>
  <c r="L116" i="2" s="1"/>
  <c r="G116" i="2"/>
  <c r="R114" i="2"/>
  <c r="O114" i="2"/>
  <c r="P114" i="2"/>
  <c r="S114" i="2"/>
  <c r="B118" i="2"/>
  <c r="C117" i="2"/>
  <c r="K115" i="2"/>
  <c r="M115" i="2"/>
  <c r="L115" i="2"/>
  <c r="Q114" i="2"/>
  <c r="N114" i="2"/>
  <c r="Q115" i="2" l="1"/>
  <c r="N115" i="2"/>
  <c r="R115" i="2"/>
  <c r="O115" i="2"/>
  <c r="O116" i="2"/>
  <c r="R116" i="2"/>
  <c r="P115" i="2"/>
  <c r="S115" i="2"/>
  <c r="B119" i="2"/>
  <c r="C118" i="2"/>
  <c r="F117" i="2"/>
  <c r="D117" i="2"/>
  <c r="E117" i="2"/>
  <c r="G117" i="2"/>
  <c r="K116" i="2"/>
  <c r="M116" i="2"/>
  <c r="S116" i="2" l="1"/>
  <c r="P116" i="2"/>
  <c r="Q116" i="2"/>
  <c r="N116" i="2"/>
  <c r="M117" i="2"/>
  <c r="L117" i="2"/>
  <c r="K117" i="2"/>
  <c r="B120" i="2"/>
  <c r="C119" i="2"/>
  <c r="D118" i="2"/>
  <c r="F118" i="2"/>
  <c r="G118" i="2"/>
  <c r="E118" i="2"/>
  <c r="L118" i="2" l="1"/>
  <c r="M118" i="2"/>
  <c r="K118" i="2"/>
  <c r="B121" i="2"/>
  <c r="C120" i="2"/>
  <c r="G119" i="2"/>
  <c r="E119" i="2"/>
  <c r="F119" i="2"/>
  <c r="D119" i="2"/>
  <c r="P117" i="2"/>
  <c r="S117" i="2"/>
  <c r="N117" i="2"/>
  <c r="Q117" i="2"/>
  <c r="R117" i="2"/>
  <c r="O117" i="2"/>
  <c r="E120" i="2" l="1"/>
  <c r="D120" i="2"/>
  <c r="F120" i="2"/>
  <c r="G120" i="2"/>
  <c r="B122" i="2"/>
  <c r="C121" i="2"/>
  <c r="N118" i="2"/>
  <c r="Q118" i="2"/>
  <c r="P118" i="2"/>
  <c r="S118" i="2"/>
  <c r="M119" i="2"/>
  <c r="L119" i="2"/>
  <c r="K119" i="2"/>
  <c r="R118" i="2"/>
  <c r="O118" i="2"/>
  <c r="P119" i="2" l="1"/>
  <c r="S119" i="2"/>
  <c r="N119" i="2"/>
  <c r="Q119" i="2"/>
  <c r="M120" i="2"/>
  <c r="K120" i="2"/>
  <c r="L120" i="2"/>
  <c r="O119" i="2"/>
  <c r="R119" i="2"/>
  <c r="D121" i="2"/>
  <c r="E121" i="2"/>
  <c r="G121" i="2"/>
  <c r="M121" i="2" s="1"/>
  <c r="F121" i="2"/>
  <c r="L121" i="2" s="1"/>
  <c r="B123" i="2"/>
  <c r="C122" i="2"/>
  <c r="K121" i="2" l="1"/>
  <c r="N121" i="2" s="1"/>
  <c r="S121" i="2"/>
  <c r="P121" i="2"/>
  <c r="E122" i="2"/>
  <c r="D122" i="2"/>
  <c r="F122" i="2"/>
  <c r="G122" i="2"/>
  <c r="B124" i="2"/>
  <c r="C123" i="2"/>
  <c r="O120" i="2"/>
  <c r="R120" i="2"/>
  <c r="N120" i="2"/>
  <c r="Q120" i="2"/>
  <c r="R121" i="2"/>
  <c r="O121" i="2"/>
  <c r="S120" i="2"/>
  <c r="P120" i="2"/>
  <c r="Q121" i="2" l="1"/>
  <c r="F123" i="2"/>
  <c r="G123" i="2"/>
  <c r="D123" i="2"/>
  <c r="E123" i="2"/>
  <c r="B125" i="2"/>
  <c r="C124" i="2"/>
  <c r="K122" i="2"/>
  <c r="L122" i="2"/>
  <c r="M122" i="2"/>
  <c r="O122" i="2" l="1"/>
  <c r="R122" i="2"/>
  <c r="Q122" i="2"/>
  <c r="N122" i="2"/>
  <c r="B126" i="2"/>
  <c r="C125" i="2"/>
  <c r="M123" i="2"/>
  <c r="L123" i="2"/>
  <c r="K123" i="2"/>
  <c r="S122" i="2"/>
  <c r="P122" i="2"/>
  <c r="G124" i="2"/>
  <c r="D124" i="2"/>
  <c r="F124" i="2"/>
  <c r="E124" i="2"/>
  <c r="K124" i="2" l="1"/>
  <c r="M124" i="2"/>
  <c r="L124" i="2"/>
  <c r="Q123" i="2"/>
  <c r="N123" i="2"/>
  <c r="R123" i="2"/>
  <c r="O123" i="2"/>
  <c r="E125" i="2"/>
  <c r="D125" i="2"/>
  <c r="F125" i="2"/>
  <c r="L125" i="2" s="1"/>
  <c r="G125" i="2"/>
  <c r="P123" i="2"/>
  <c r="S123" i="2"/>
  <c r="B127" i="2"/>
  <c r="C126" i="2"/>
  <c r="K125" i="2" l="1"/>
  <c r="Q125" i="2" s="1"/>
  <c r="O125" i="2"/>
  <c r="R125" i="2"/>
  <c r="B128" i="2"/>
  <c r="C127" i="2"/>
  <c r="F126" i="2"/>
  <c r="E126" i="2"/>
  <c r="G126" i="2"/>
  <c r="D126" i="2"/>
  <c r="R124" i="2"/>
  <c r="O124" i="2"/>
  <c r="M125" i="2"/>
  <c r="S124" i="2"/>
  <c r="P124" i="2"/>
  <c r="N124" i="2"/>
  <c r="Q124" i="2"/>
  <c r="N125" i="2" l="1"/>
  <c r="M126" i="2"/>
  <c r="L126" i="2"/>
  <c r="K126" i="2"/>
  <c r="P125" i="2"/>
  <c r="S125" i="2"/>
  <c r="G127" i="2"/>
  <c r="F127" i="2"/>
  <c r="E127" i="2"/>
  <c r="D127" i="2"/>
  <c r="B129" i="2"/>
  <c r="C128" i="2"/>
  <c r="D128" i="2" l="1"/>
  <c r="F128" i="2"/>
  <c r="E128" i="2"/>
  <c r="G128" i="2"/>
  <c r="B130" i="2"/>
  <c r="C129" i="2"/>
  <c r="K127" i="2"/>
  <c r="M127" i="2"/>
  <c r="L127" i="2"/>
  <c r="Q126" i="2"/>
  <c r="N126" i="2"/>
  <c r="R126" i="2"/>
  <c r="O126" i="2"/>
  <c r="S126" i="2"/>
  <c r="P126" i="2"/>
  <c r="P127" i="2" l="1"/>
  <c r="S127" i="2"/>
  <c r="N127" i="2"/>
  <c r="Q127" i="2"/>
  <c r="F129" i="2"/>
  <c r="D129" i="2"/>
  <c r="E129" i="2"/>
  <c r="G129" i="2"/>
  <c r="B131" i="2"/>
  <c r="C130" i="2"/>
  <c r="O127" i="2"/>
  <c r="R127" i="2"/>
  <c r="M128" i="2"/>
  <c r="K128" i="2"/>
  <c r="L128" i="2"/>
  <c r="R128" i="2" l="1"/>
  <c r="O128" i="2"/>
  <c r="E130" i="2"/>
  <c r="D130" i="2"/>
  <c r="G130" i="2"/>
  <c r="F130" i="2"/>
  <c r="Q128" i="2"/>
  <c r="N128" i="2"/>
  <c r="M129" i="2"/>
  <c r="L129" i="2"/>
  <c r="K129" i="2"/>
  <c r="S128" i="2"/>
  <c r="P128" i="2"/>
  <c r="B132" i="2"/>
  <c r="C131" i="2"/>
  <c r="B133" i="2" l="1"/>
  <c r="C132" i="2"/>
  <c r="N129" i="2"/>
  <c r="Q129" i="2"/>
  <c r="O129" i="2"/>
  <c r="R129" i="2"/>
  <c r="K130" i="2"/>
  <c r="M130" i="2"/>
  <c r="D131" i="2"/>
  <c r="E131" i="2"/>
  <c r="F131" i="2"/>
  <c r="L131" i="2" s="1"/>
  <c r="G131" i="2"/>
  <c r="L130" i="2"/>
  <c r="S129" i="2"/>
  <c r="P129" i="2"/>
  <c r="P130" i="2" l="1"/>
  <c r="S130" i="2"/>
  <c r="Q130" i="2"/>
  <c r="N130" i="2"/>
  <c r="R130" i="2"/>
  <c r="O130" i="2"/>
  <c r="M131" i="2"/>
  <c r="K131" i="2"/>
  <c r="D132" i="2"/>
  <c r="E132" i="2"/>
  <c r="F132" i="2"/>
  <c r="G132" i="2"/>
  <c r="O131" i="2"/>
  <c r="R131" i="2"/>
  <c r="B134" i="2"/>
  <c r="C133" i="2"/>
  <c r="B135" i="2" l="1"/>
  <c r="C134" i="2"/>
  <c r="L132" i="2"/>
  <c r="M132" i="2"/>
  <c r="K132" i="2"/>
  <c r="E133" i="2"/>
  <c r="F133" i="2"/>
  <c r="D133" i="2"/>
  <c r="G133" i="2"/>
  <c r="P131" i="2"/>
  <c r="S131" i="2"/>
  <c r="N131" i="2"/>
  <c r="Q131" i="2"/>
  <c r="Q132" i="2" l="1"/>
  <c r="N132" i="2"/>
  <c r="O132" i="2"/>
  <c r="R132" i="2"/>
  <c r="L133" i="2"/>
  <c r="K133" i="2"/>
  <c r="M133" i="2"/>
  <c r="G134" i="2"/>
  <c r="D134" i="2"/>
  <c r="E134" i="2"/>
  <c r="F134" i="2"/>
  <c r="P132" i="2"/>
  <c r="S132" i="2"/>
  <c r="B136" i="2"/>
  <c r="C135" i="2"/>
  <c r="M134" i="2" l="1"/>
  <c r="K134" i="2"/>
  <c r="F135" i="2"/>
  <c r="E135" i="2"/>
  <c r="G135" i="2"/>
  <c r="D135" i="2"/>
  <c r="P133" i="2"/>
  <c r="S133" i="2"/>
  <c r="B137" i="2"/>
  <c r="C136" i="2"/>
  <c r="N133" i="2"/>
  <c r="Q133" i="2"/>
  <c r="L134" i="2"/>
  <c r="O133" i="2"/>
  <c r="R133" i="2"/>
  <c r="O134" i="2" l="1"/>
  <c r="R134" i="2"/>
  <c r="F136" i="2"/>
  <c r="E136" i="2"/>
  <c r="D136" i="2"/>
  <c r="G136" i="2"/>
  <c r="B138" i="2"/>
  <c r="C137" i="2"/>
  <c r="L135" i="2"/>
  <c r="M135" i="2"/>
  <c r="K135" i="2"/>
  <c r="N134" i="2"/>
  <c r="Q134" i="2"/>
  <c r="P134" i="2"/>
  <c r="S134" i="2"/>
  <c r="Q135" i="2" l="1"/>
  <c r="N135" i="2"/>
  <c r="O135" i="2"/>
  <c r="R135" i="2"/>
  <c r="B139" i="2"/>
  <c r="C138" i="2"/>
  <c r="M136" i="2"/>
  <c r="K136" i="2"/>
  <c r="L136" i="2"/>
  <c r="P135" i="2"/>
  <c r="S135" i="2"/>
  <c r="D137" i="2"/>
  <c r="E137" i="2"/>
  <c r="F137" i="2"/>
  <c r="G137" i="2"/>
  <c r="K137" i="2" l="1"/>
  <c r="L137" i="2"/>
  <c r="M137" i="2"/>
  <c r="R136" i="2"/>
  <c r="O136" i="2"/>
  <c r="Q136" i="2"/>
  <c r="N136" i="2"/>
  <c r="S136" i="2"/>
  <c r="P136" i="2"/>
  <c r="D138" i="2"/>
  <c r="E138" i="2"/>
  <c r="F138" i="2"/>
  <c r="L138" i="2" s="1"/>
  <c r="G138" i="2"/>
  <c r="B140" i="2"/>
  <c r="C139" i="2"/>
  <c r="B141" i="2" l="1"/>
  <c r="C140" i="2"/>
  <c r="R138" i="2"/>
  <c r="O138" i="2"/>
  <c r="K138" i="2"/>
  <c r="M138" i="2"/>
  <c r="D139" i="2"/>
  <c r="G139" i="2"/>
  <c r="M139" i="2" s="1"/>
  <c r="F139" i="2"/>
  <c r="L139" i="2" s="1"/>
  <c r="E139" i="2"/>
  <c r="K139" i="2" s="1"/>
  <c r="P137" i="2"/>
  <c r="S137" i="2"/>
  <c r="O137" i="2"/>
  <c r="R137" i="2"/>
  <c r="N137" i="2"/>
  <c r="Q137" i="2"/>
  <c r="Q139" i="2" l="1"/>
  <c r="N139" i="2"/>
  <c r="R139" i="2"/>
  <c r="O139" i="2"/>
  <c r="P138" i="2"/>
  <c r="S138" i="2"/>
  <c r="P139" i="2"/>
  <c r="S139" i="2"/>
  <c r="G140" i="2"/>
  <c r="F140" i="2"/>
  <c r="D140" i="2"/>
  <c r="E140" i="2"/>
  <c r="N138" i="2"/>
  <c r="Q138" i="2"/>
  <c r="B142" i="2"/>
  <c r="C141" i="2"/>
  <c r="D141" i="2" l="1"/>
  <c r="G141" i="2"/>
  <c r="M141" i="2" s="1"/>
  <c r="E141" i="2"/>
  <c r="K141" i="2" s="1"/>
  <c r="F141" i="2"/>
  <c r="L141" i="2" s="1"/>
  <c r="B143" i="2"/>
  <c r="C142" i="2"/>
  <c r="K140" i="2"/>
  <c r="M140" i="2"/>
  <c r="L140" i="2"/>
  <c r="O140" i="2" l="1"/>
  <c r="R140" i="2"/>
  <c r="Q140" i="2"/>
  <c r="N140" i="2"/>
  <c r="O141" i="2"/>
  <c r="R141" i="2"/>
  <c r="N141" i="2"/>
  <c r="Q141" i="2"/>
  <c r="P141" i="2"/>
  <c r="S141" i="2"/>
  <c r="S140" i="2"/>
  <c r="P140" i="2"/>
  <c r="E142" i="2"/>
  <c r="D142" i="2"/>
  <c r="F142" i="2"/>
  <c r="G142" i="2"/>
  <c r="B144" i="2"/>
  <c r="C143" i="2"/>
  <c r="K142" i="2" l="1"/>
  <c r="L142" i="2"/>
  <c r="M142" i="2"/>
  <c r="E143" i="2"/>
  <c r="D143" i="2"/>
  <c r="G143" i="2"/>
  <c r="F143" i="2"/>
  <c r="B145" i="2"/>
  <c r="C144" i="2"/>
  <c r="B146" i="2" l="1"/>
  <c r="C145" i="2"/>
  <c r="K143" i="2"/>
  <c r="L143" i="2"/>
  <c r="M143" i="2"/>
  <c r="E144" i="2"/>
  <c r="F144" i="2"/>
  <c r="G144" i="2"/>
  <c r="D144" i="2"/>
  <c r="P142" i="2"/>
  <c r="S142" i="2"/>
  <c r="R142" i="2"/>
  <c r="O142" i="2"/>
  <c r="Q142" i="2"/>
  <c r="N142" i="2"/>
  <c r="P143" i="2" l="1"/>
  <c r="S143" i="2"/>
  <c r="R143" i="2"/>
  <c r="O143" i="2"/>
  <c r="F145" i="2"/>
  <c r="D145" i="2"/>
  <c r="G145" i="2"/>
  <c r="E145" i="2"/>
  <c r="K145" i="2" s="1"/>
  <c r="M144" i="2"/>
  <c r="K144" i="2"/>
  <c r="L144" i="2"/>
  <c r="Q143" i="2"/>
  <c r="N143" i="2"/>
  <c r="B147" i="2"/>
  <c r="C146" i="2"/>
  <c r="Q144" i="2" l="1"/>
  <c r="N144" i="2"/>
  <c r="P144" i="2"/>
  <c r="S144" i="2"/>
  <c r="E146" i="2"/>
  <c r="G146" i="2"/>
  <c r="D146" i="2"/>
  <c r="F146" i="2"/>
  <c r="B148" i="2"/>
  <c r="C147" i="2"/>
  <c r="L145" i="2"/>
  <c r="M145" i="2"/>
  <c r="Q145" i="2"/>
  <c r="N145" i="2"/>
  <c r="R144" i="2"/>
  <c r="O144" i="2"/>
  <c r="E147" i="2" l="1"/>
  <c r="F147" i="2"/>
  <c r="D147" i="2"/>
  <c r="G147" i="2"/>
  <c r="O145" i="2"/>
  <c r="R145" i="2"/>
  <c r="B149" i="2"/>
  <c r="C148" i="2"/>
  <c r="M146" i="2"/>
  <c r="K146" i="2"/>
  <c r="L146" i="2"/>
  <c r="P145" i="2"/>
  <c r="S145" i="2"/>
  <c r="Q146" i="2" l="1"/>
  <c r="N146" i="2"/>
  <c r="O146" i="2"/>
  <c r="R146" i="2"/>
  <c r="K147" i="2"/>
  <c r="L147" i="2"/>
  <c r="M147" i="2"/>
  <c r="F148" i="2"/>
  <c r="L148" i="2" s="1"/>
  <c r="D148" i="2"/>
  <c r="E148" i="2"/>
  <c r="G148" i="2"/>
  <c r="S146" i="2"/>
  <c r="P146" i="2"/>
  <c r="B150" i="2"/>
  <c r="C149" i="2"/>
  <c r="O148" i="2" l="1"/>
  <c r="R148" i="2"/>
  <c r="P147" i="2"/>
  <c r="S147" i="2"/>
  <c r="E149" i="2"/>
  <c r="D149" i="2"/>
  <c r="F149" i="2"/>
  <c r="G149" i="2"/>
  <c r="B151" i="2"/>
  <c r="C150" i="2"/>
  <c r="O147" i="2"/>
  <c r="R147" i="2"/>
  <c r="M148" i="2"/>
  <c r="K148" i="2"/>
  <c r="Q147" i="2"/>
  <c r="N147" i="2"/>
  <c r="N148" i="2" l="1"/>
  <c r="Q148" i="2"/>
  <c r="E150" i="2"/>
  <c r="F150" i="2"/>
  <c r="D150" i="2"/>
  <c r="G150" i="2"/>
  <c r="B152" i="2"/>
  <c r="C151" i="2"/>
  <c r="P148" i="2"/>
  <c r="S148" i="2"/>
  <c r="M149" i="2"/>
  <c r="L149" i="2"/>
  <c r="K149" i="2"/>
  <c r="Q149" i="2" l="1"/>
  <c r="N149" i="2"/>
  <c r="B153" i="2"/>
  <c r="C152" i="2"/>
  <c r="R149" i="2"/>
  <c r="O149" i="2"/>
  <c r="F151" i="2"/>
  <c r="G151" i="2"/>
  <c r="E151" i="2"/>
  <c r="D151" i="2"/>
  <c r="L150" i="2"/>
  <c r="M150" i="2"/>
  <c r="K150" i="2"/>
  <c r="S149" i="2"/>
  <c r="P149" i="2"/>
  <c r="L151" i="2" l="1"/>
  <c r="M151" i="2"/>
  <c r="K151" i="2"/>
  <c r="P150" i="2"/>
  <c r="S150" i="2"/>
  <c r="O150" i="2"/>
  <c r="R150" i="2"/>
  <c r="B154" i="2"/>
  <c r="C153" i="2"/>
  <c r="Q150" i="2"/>
  <c r="N150" i="2"/>
  <c r="D152" i="2"/>
  <c r="E152" i="2"/>
  <c r="F152" i="2"/>
  <c r="G152" i="2"/>
  <c r="B155" i="2" l="1"/>
  <c r="C154" i="2"/>
  <c r="L152" i="2"/>
  <c r="F153" i="2"/>
  <c r="G153" i="2"/>
  <c r="D153" i="2"/>
  <c r="E153" i="2"/>
  <c r="M152" i="2"/>
  <c r="N151" i="2"/>
  <c r="Q151" i="2"/>
  <c r="P151" i="2"/>
  <c r="S151" i="2"/>
  <c r="K152" i="2"/>
  <c r="O151" i="2"/>
  <c r="R151" i="2"/>
  <c r="P152" i="2" l="1"/>
  <c r="S152" i="2"/>
  <c r="L153" i="2"/>
  <c r="K153" i="2"/>
  <c r="M153" i="2"/>
  <c r="Q152" i="2"/>
  <c r="N152" i="2"/>
  <c r="O152" i="2"/>
  <c r="R152" i="2"/>
  <c r="D154" i="2"/>
  <c r="E154" i="2"/>
  <c r="F154" i="2"/>
  <c r="G154" i="2"/>
  <c r="B156" i="2"/>
  <c r="C155" i="2"/>
  <c r="G155" i="2" l="1"/>
  <c r="D155" i="2"/>
  <c r="E155" i="2"/>
  <c r="F155" i="2"/>
  <c r="L154" i="2"/>
  <c r="M154" i="2"/>
  <c r="K154" i="2"/>
  <c r="B157" i="2"/>
  <c r="C156" i="2"/>
  <c r="R153" i="2"/>
  <c r="O153" i="2"/>
  <c r="N153" i="2"/>
  <c r="Q153" i="2"/>
  <c r="S153" i="2"/>
  <c r="P153" i="2"/>
  <c r="B158" i="2" l="1"/>
  <c r="C157" i="2"/>
  <c r="R154" i="2"/>
  <c r="O154" i="2"/>
  <c r="F156" i="2"/>
  <c r="E156" i="2"/>
  <c r="G156" i="2"/>
  <c r="D156" i="2"/>
  <c r="Q154" i="2"/>
  <c r="N154" i="2"/>
  <c r="K155" i="2"/>
  <c r="M155" i="2"/>
  <c r="L155" i="2"/>
  <c r="P154" i="2"/>
  <c r="S154" i="2"/>
  <c r="O155" i="2" l="1"/>
  <c r="R155" i="2"/>
  <c r="L156" i="2"/>
  <c r="M156" i="2"/>
  <c r="K156" i="2"/>
  <c r="N155" i="2"/>
  <c r="Q155" i="2"/>
  <c r="S155" i="2"/>
  <c r="P155" i="2"/>
  <c r="G157" i="2"/>
  <c r="E157" i="2"/>
  <c r="D157" i="2"/>
  <c r="F157" i="2"/>
  <c r="B159" i="2"/>
  <c r="C158" i="2"/>
  <c r="F158" i="2" l="1"/>
  <c r="D158" i="2"/>
  <c r="G158" i="2"/>
  <c r="E158" i="2"/>
  <c r="B160" i="2"/>
  <c r="C159" i="2"/>
  <c r="N156" i="2"/>
  <c r="Q156" i="2"/>
  <c r="R156" i="2"/>
  <c r="O156" i="2"/>
  <c r="L157" i="2"/>
  <c r="K157" i="2"/>
  <c r="M157" i="2"/>
  <c r="S156" i="2"/>
  <c r="P156" i="2"/>
  <c r="D159" i="2" l="1"/>
  <c r="E159" i="2"/>
  <c r="F159" i="2"/>
  <c r="G159" i="2"/>
  <c r="B161" i="2"/>
  <c r="C160" i="2"/>
  <c r="S157" i="2"/>
  <c r="P157" i="2"/>
  <c r="Q157" i="2"/>
  <c r="N157" i="2"/>
  <c r="L158" i="2"/>
  <c r="M158" i="2"/>
  <c r="K158" i="2"/>
  <c r="R157" i="2"/>
  <c r="O157" i="2"/>
  <c r="S158" i="2" l="1"/>
  <c r="P158" i="2"/>
  <c r="B162" i="2"/>
  <c r="C161" i="2"/>
  <c r="R158" i="2"/>
  <c r="O158" i="2"/>
  <c r="D160" i="2"/>
  <c r="F160" i="2"/>
  <c r="G160" i="2"/>
  <c r="M160" i="2" s="1"/>
  <c r="E160" i="2"/>
  <c r="K160" i="2" s="1"/>
  <c r="Q158" i="2"/>
  <c r="N158" i="2"/>
  <c r="K159" i="2"/>
  <c r="L159" i="2"/>
  <c r="M159" i="2"/>
  <c r="L160" i="2" l="1"/>
  <c r="R160" i="2" s="1"/>
  <c r="R159" i="2"/>
  <c r="O159" i="2"/>
  <c r="S159" i="2"/>
  <c r="P159" i="2"/>
  <c r="N160" i="2"/>
  <c r="Q160" i="2"/>
  <c r="P160" i="2"/>
  <c r="S160" i="2"/>
  <c r="E161" i="2"/>
  <c r="F161" i="2"/>
  <c r="D161" i="2"/>
  <c r="G161" i="2"/>
  <c r="B163" i="2"/>
  <c r="C162" i="2"/>
  <c r="O160" i="2"/>
  <c r="N159" i="2"/>
  <c r="Q159" i="2"/>
  <c r="B164" i="2" l="1"/>
  <c r="C163" i="2"/>
  <c r="E162" i="2"/>
  <c r="D162" i="2"/>
  <c r="F162" i="2"/>
  <c r="G162" i="2"/>
  <c r="L161" i="2"/>
  <c r="K161" i="2"/>
  <c r="M161" i="2"/>
  <c r="Q161" i="2" l="1"/>
  <c r="N161" i="2"/>
  <c r="R161" i="2"/>
  <c r="O161" i="2"/>
  <c r="K162" i="2"/>
  <c r="L162" i="2"/>
  <c r="M162" i="2"/>
  <c r="S161" i="2"/>
  <c r="P161" i="2"/>
  <c r="E163" i="2"/>
  <c r="F163" i="2"/>
  <c r="D163" i="2"/>
  <c r="G163" i="2"/>
  <c r="B165" i="2"/>
  <c r="C164" i="2"/>
  <c r="F164" i="2" l="1"/>
  <c r="D164" i="2"/>
  <c r="E164" i="2"/>
  <c r="G164" i="2"/>
  <c r="B166" i="2"/>
  <c r="C165" i="2"/>
  <c r="O162" i="2"/>
  <c r="R162" i="2"/>
  <c r="P162" i="2"/>
  <c r="S162" i="2"/>
  <c r="L163" i="2"/>
  <c r="M163" i="2"/>
  <c r="K163" i="2"/>
  <c r="N162" i="2"/>
  <c r="Q162" i="2"/>
  <c r="N163" i="2" l="1"/>
  <c r="Q163" i="2"/>
  <c r="R163" i="2"/>
  <c r="O163" i="2"/>
  <c r="K164" i="2"/>
  <c r="L164" i="2"/>
  <c r="M164" i="2"/>
  <c r="P163" i="2"/>
  <c r="S163" i="2"/>
  <c r="E165" i="2"/>
  <c r="F165" i="2"/>
  <c r="G165" i="2"/>
  <c r="D165" i="2"/>
  <c r="B167" i="2"/>
  <c r="C166" i="2"/>
  <c r="L165" i="2" l="1"/>
  <c r="M165" i="2"/>
  <c r="K165" i="2"/>
  <c r="E166" i="2"/>
  <c r="F166" i="2"/>
  <c r="D166" i="2"/>
  <c r="G166" i="2"/>
  <c r="B168" i="2"/>
  <c r="C167" i="2"/>
  <c r="O164" i="2"/>
  <c r="R164" i="2"/>
  <c r="S164" i="2"/>
  <c r="P164" i="2"/>
  <c r="N164" i="2"/>
  <c r="Q164" i="2"/>
  <c r="D167" i="2" l="1"/>
  <c r="E167" i="2"/>
  <c r="F167" i="2"/>
  <c r="G167" i="2"/>
  <c r="M167" i="2" s="1"/>
  <c r="B169" i="2"/>
  <c r="C168" i="2"/>
  <c r="M166" i="2"/>
  <c r="L166" i="2"/>
  <c r="K166" i="2"/>
  <c r="Q165" i="2"/>
  <c r="N165" i="2"/>
  <c r="S165" i="2"/>
  <c r="P165" i="2"/>
  <c r="R165" i="2"/>
  <c r="O165" i="2"/>
  <c r="P166" i="2" l="1"/>
  <c r="S166" i="2"/>
  <c r="B170" i="2"/>
  <c r="C169" i="2"/>
  <c r="P167" i="2"/>
  <c r="S167" i="2"/>
  <c r="N166" i="2"/>
  <c r="Q166" i="2"/>
  <c r="O166" i="2"/>
  <c r="R166" i="2"/>
  <c r="D168" i="2"/>
  <c r="F168" i="2"/>
  <c r="E168" i="2"/>
  <c r="G168" i="2"/>
  <c r="M168" i="2" s="1"/>
  <c r="K167" i="2"/>
  <c r="L167" i="2"/>
  <c r="L168" i="2" l="1"/>
  <c r="R168" i="2" s="1"/>
  <c r="P168" i="2"/>
  <c r="S168" i="2"/>
  <c r="O167" i="2"/>
  <c r="R167" i="2"/>
  <c r="K168" i="2"/>
  <c r="D169" i="2"/>
  <c r="E169" i="2"/>
  <c r="F169" i="2"/>
  <c r="G169" i="2"/>
  <c r="N167" i="2"/>
  <c r="Q167" i="2"/>
  <c r="B171" i="2"/>
  <c r="C170" i="2"/>
  <c r="O168" i="2" l="1"/>
  <c r="D170" i="2"/>
  <c r="E170" i="2"/>
  <c r="F170" i="2"/>
  <c r="G170" i="2"/>
  <c r="B172" i="2"/>
  <c r="C171" i="2"/>
  <c r="L169" i="2"/>
  <c r="K169" i="2"/>
  <c r="M169" i="2"/>
  <c r="Q168" i="2"/>
  <c r="N168" i="2"/>
  <c r="P169" i="2" l="1"/>
  <c r="S169" i="2"/>
  <c r="N169" i="2"/>
  <c r="Q169" i="2"/>
  <c r="O169" i="2"/>
  <c r="R169" i="2"/>
  <c r="F171" i="2"/>
  <c r="G171" i="2"/>
  <c r="D171" i="2"/>
  <c r="E171" i="2"/>
  <c r="B173" i="2"/>
  <c r="C172" i="2"/>
  <c r="L170" i="2"/>
  <c r="M170" i="2"/>
  <c r="K170" i="2"/>
  <c r="Q170" i="2" l="1"/>
  <c r="N170" i="2"/>
  <c r="K171" i="2"/>
  <c r="M171" i="2"/>
  <c r="L171" i="2"/>
  <c r="O170" i="2"/>
  <c r="R170" i="2"/>
  <c r="B174" i="2"/>
  <c r="C173" i="2"/>
  <c r="F172" i="2"/>
  <c r="D172" i="2"/>
  <c r="E172" i="2"/>
  <c r="G172" i="2"/>
  <c r="P170" i="2"/>
  <c r="S170" i="2"/>
  <c r="K172" i="2" l="1"/>
  <c r="L172" i="2"/>
  <c r="M172" i="2"/>
  <c r="B175" i="2"/>
  <c r="C174" i="2"/>
  <c r="E173" i="2"/>
  <c r="D173" i="2"/>
  <c r="F173" i="2"/>
  <c r="G173" i="2"/>
  <c r="P171" i="2"/>
  <c r="S171" i="2"/>
  <c r="Q171" i="2"/>
  <c r="N171" i="2"/>
  <c r="O171" i="2"/>
  <c r="R171" i="2"/>
  <c r="G174" i="2" l="1"/>
  <c r="F174" i="2"/>
  <c r="D174" i="2"/>
  <c r="E174" i="2"/>
  <c r="B176" i="2"/>
  <c r="C175" i="2"/>
  <c r="S172" i="2"/>
  <c r="P172" i="2"/>
  <c r="O172" i="2"/>
  <c r="R172" i="2"/>
  <c r="M173" i="2"/>
  <c r="K173" i="2"/>
  <c r="L173" i="2"/>
  <c r="N172" i="2"/>
  <c r="Q172" i="2"/>
  <c r="P173" i="2" l="1"/>
  <c r="S173" i="2"/>
  <c r="O173" i="2"/>
  <c r="R173" i="2"/>
  <c r="D175" i="2"/>
  <c r="E175" i="2"/>
  <c r="F175" i="2"/>
  <c r="G175" i="2"/>
  <c r="B177" i="2"/>
  <c r="C176" i="2"/>
  <c r="Q173" i="2"/>
  <c r="N173" i="2"/>
  <c r="L174" i="2"/>
  <c r="K174" i="2"/>
  <c r="M174" i="2"/>
  <c r="Q174" i="2" l="1"/>
  <c r="N174" i="2"/>
  <c r="P174" i="2"/>
  <c r="S174" i="2"/>
  <c r="O174" i="2"/>
  <c r="R174" i="2"/>
  <c r="G176" i="2"/>
  <c r="D176" i="2"/>
  <c r="E176" i="2"/>
  <c r="F176" i="2"/>
  <c r="L176" i="2" s="1"/>
  <c r="B178" i="2"/>
  <c r="C177" i="2"/>
  <c r="L175" i="2"/>
  <c r="K175" i="2"/>
  <c r="M175" i="2"/>
  <c r="N175" i="2" l="1"/>
  <c r="Q175" i="2"/>
  <c r="O175" i="2"/>
  <c r="R175" i="2"/>
  <c r="S175" i="2"/>
  <c r="P175" i="2"/>
  <c r="B179" i="2"/>
  <c r="C178" i="2"/>
  <c r="F177" i="2"/>
  <c r="D177" i="2"/>
  <c r="E177" i="2"/>
  <c r="G177" i="2"/>
  <c r="R176" i="2"/>
  <c r="O176" i="2"/>
  <c r="M176" i="2"/>
  <c r="K176" i="2"/>
  <c r="P176" i="2" l="1"/>
  <c r="S176" i="2"/>
  <c r="N176" i="2"/>
  <c r="Q176" i="2"/>
  <c r="G178" i="2"/>
  <c r="F178" i="2"/>
  <c r="E178" i="2"/>
  <c r="D178" i="2"/>
  <c r="M177" i="2"/>
  <c r="L177" i="2"/>
  <c r="K177" i="2"/>
  <c r="B180" i="2"/>
  <c r="C179" i="2"/>
  <c r="F179" i="2" l="1"/>
  <c r="D179" i="2"/>
  <c r="G179" i="2"/>
  <c r="E179" i="2"/>
  <c r="O177" i="2"/>
  <c r="R177" i="2"/>
  <c r="P177" i="2"/>
  <c r="S177" i="2"/>
  <c r="Q177" i="2"/>
  <c r="N177" i="2"/>
  <c r="K178" i="2"/>
  <c r="L178" i="2"/>
  <c r="M178" i="2"/>
  <c r="B181" i="2"/>
  <c r="C180" i="2"/>
  <c r="N178" i="2" l="1"/>
  <c r="Q178" i="2"/>
  <c r="R178" i="2"/>
  <c r="O178" i="2"/>
  <c r="B182" i="2"/>
  <c r="C181" i="2"/>
  <c r="F180" i="2"/>
  <c r="D180" i="2"/>
  <c r="E180" i="2"/>
  <c r="G180" i="2"/>
  <c r="L179" i="2"/>
  <c r="M179" i="2"/>
  <c r="K179" i="2"/>
  <c r="P178" i="2"/>
  <c r="S178" i="2"/>
  <c r="Q179" i="2" l="1"/>
  <c r="N179" i="2"/>
  <c r="S179" i="2"/>
  <c r="P179" i="2"/>
  <c r="L180" i="2"/>
  <c r="M180" i="2"/>
  <c r="K180" i="2"/>
  <c r="O179" i="2"/>
  <c r="R179" i="2"/>
  <c r="E181" i="2"/>
  <c r="D181" i="2"/>
  <c r="F181" i="2"/>
  <c r="G181" i="2"/>
  <c r="B183" i="2"/>
  <c r="C182" i="2"/>
  <c r="E182" i="2" l="1"/>
  <c r="G182" i="2"/>
  <c r="D182" i="2"/>
  <c r="F182" i="2"/>
  <c r="B184" i="2"/>
  <c r="C183" i="2"/>
  <c r="S180" i="2"/>
  <c r="P180" i="2"/>
  <c r="M181" i="2"/>
  <c r="K181" i="2"/>
  <c r="L181" i="2"/>
  <c r="Q180" i="2"/>
  <c r="N180" i="2"/>
  <c r="R180" i="2"/>
  <c r="O180" i="2"/>
  <c r="B185" i="2" l="1"/>
  <c r="C184" i="2"/>
  <c r="R181" i="2"/>
  <c r="O181" i="2"/>
  <c r="N181" i="2"/>
  <c r="Q181" i="2"/>
  <c r="L182" i="2"/>
  <c r="K182" i="2"/>
  <c r="M182" i="2"/>
  <c r="P181" i="2"/>
  <c r="S181" i="2"/>
  <c r="D183" i="2"/>
  <c r="E183" i="2"/>
  <c r="F183" i="2"/>
  <c r="G183" i="2"/>
  <c r="P182" i="2" l="1"/>
  <c r="S182" i="2"/>
  <c r="M183" i="2"/>
  <c r="K183" i="2"/>
  <c r="L183" i="2"/>
  <c r="Q182" i="2"/>
  <c r="N182" i="2"/>
  <c r="E184" i="2"/>
  <c r="D184" i="2"/>
  <c r="F184" i="2"/>
  <c r="L184" i="2" s="1"/>
  <c r="G184" i="2"/>
  <c r="M184" i="2" s="1"/>
  <c r="O182" i="2"/>
  <c r="R182" i="2"/>
  <c r="B186" i="2"/>
  <c r="C185" i="2"/>
  <c r="K184" i="2" l="1"/>
  <c r="N184" i="2" s="1"/>
  <c r="O184" i="2"/>
  <c r="R184" i="2"/>
  <c r="B187" i="2"/>
  <c r="C186" i="2"/>
  <c r="D185" i="2"/>
  <c r="F185" i="2"/>
  <c r="G185" i="2"/>
  <c r="E185" i="2"/>
  <c r="K185" i="2" s="1"/>
  <c r="P184" i="2"/>
  <c r="S184" i="2"/>
  <c r="O183" i="2"/>
  <c r="R183" i="2"/>
  <c r="P183" i="2"/>
  <c r="S183" i="2"/>
  <c r="Q183" i="2"/>
  <c r="N183" i="2"/>
  <c r="Q184" i="2" l="1"/>
  <c r="N185" i="2"/>
  <c r="Q185" i="2"/>
  <c r="L185" i="2"/>
  <c r="M185" i="2"/>
  <c r="B188" i="2"/>
  <c r="C187" i="2"/>
  <c r="E186" i="2"/>
  <c r="F186" i="2"/>
  <c r="G186" i="2"/>
  <c r="D186" i="2"/>
  <c r="B189" i="2" l="1"/>
  <c r="C188" i="2"/>
  <c r="M186" i="2"/>
  <c r="L186" i="2"/>
  <c r="K186" i="2"/>
  <c r="O185" i="2"/>
  <c r="R185" i="2"/>
  <c r="G187" i="2"/>
  <c r="D187" i="2"/>
  <c r="E187" i="2"/>
  <c r="K187" i="2" s="1"/>
  <c r="F187" i="2"/>
  <c r="P185" i="2"/>
  <c r="S185" i="2"/>
  <c r="Q187" i="2" l="1"/>
  <c r="N187" i="2"/>
  <c r="M187" i="2"/>
  <c r="L187" i="2"/>
  <c r="O186" i="2"/>
  <c r="R186" i="2"/>
  <c r="P186" i="2"/>
  <c r="S186" i="2"/>
  <c r="Q186" i="2"/>
  <c r="N186" i="2"/>
  <c r="F188" i="2"/>
  <c r="G188" i="2"/>
  <c r="E188" i="2"/>
  <c r="D188" i="2"/>
  <c r="B190" i="2"/>
  <c r="C189" i="2"/>
  <c r="D189" i="2" l="1"/>
  <c r="F189" i="2"/>
  <c r="G189" i="2"/>
  <c r="E189" i="2"/>
  <c r="B191" i="2"/>
  <c r="C190" i="2"/>
  <c r="O187" i="2"/>
  <c r="R187" i="2"/>
  <c r="L188" i="2"/>
  <c r="K188" i="2"/>
  <c r="M188" i="2"/>
  <c r="S187" i="2"/>
  <c r="P187" i="2"/>
  <c r="P188" i="2" l="1"/>
  <c r="S188" i="2"/>
  <c r="O188" i="2"/>
  <c r="R188" i="2"/>
  <c r="Q188" i="2"/>
  <c r="N188" i="2"/>
  <c r="D190" i="2"/>
  <c r="E190" i="2"/>
  <c r="F190" i="2"/>
  <c r="G190" i="2"/>
  <c r="B192" i="2"/>
  <c r="C191" i="2"/>
  <c r="L189" i="2"/>
  <c r="K189" i="2"/>
  <c r="M189" i="2"/>
  <c r="S189" i="2" l="1"/>
  <c r="P189" i="2"/>
  <c r="R189" i="2"/>
  <c r="O189" i="2"/>
  <c r="D191" i="2"/>
  <c r="E191" i="2"/>
  <c r="F191" i="2"/>
  <c r="G191" i="2"/>
  <c r="B193" i="2"/>
  <c r="C192" i="2"/>
  <c r="K190" i="2"/>
  <c r="L190" i="2"/>
  <c r="M190" i="2"/>
  <c r="Q189" i="2"/>
  <c r="N189" i="2"/>
  <c r="N190" i="2" l="1"/>
  <c r="Q190" i="2"/>
  <c r="B194" i="2"/>
  <c r="C193" i="2"/>
  <c r="K191" i="2"/>
  <c r="M191" i="2"/>
  <c r="L191" i="2"/>
  <c r="P190" i="2"/>
  <c r="S190" i="2"/>
  <c r="F192" i="2"/>
  <c r="E192" i="2"/>
  <c r="G192" i="2"/>
  <c r="D192" i="2"/>
  <c r="O190" i="2"/>
  <c r="R190" i="2"/>
  <c r="S191" i="2" l="1"/>
  <c r="P191" i="2"/>
  <c r="N191" i="2"/>
  <c r="Q191" i="2"/>
  <c r="B195" i="2"/>
  <c r="C194" i="2"/>
  <c r="O191" i="2"/>
  <c r="R191" i="2"/>
  <c r="M192" i="2"/>
  <c r="L192" i="2"/>
  <c r="K192" i="2"/>
  <c r="D193" i="2"/>
  <c r="F193" i="2"/>
  <c r="L193" i="2" s="1"/>
  <c r="G193" i="2"/>
  <c r="M193" i="2" s="1"/>
  <c r="E193" i="2"/>
  <c r="K193" i="2" s="1"/>
  <c r="Q193" i="2" l="1"/>
  <c r="N193" i="2"/>
  <c r="P193" i="2"/>
  <c r="S193" i="2"/>
  <c r="N192" i="2"/>
  <c r="Q192" i="2"/>
  <c r="O193" i="2"/>
  <c r="R193" i="2"/>
  <c r="R192" i="2"/>
  <c r="O192" i="2"/>
  <c r="P192" i="2"/>
  <c r="S192" i="2"/>
  <c r="E194" i="2"/>
  <c r="D194" i="2"/>
  <c r="F194" i="2"/>
  <c r="G194" i="2"/>
  <c r="B196" i="2"/>
  <c r="C195" i="2"/>
  <c r="K194" i="2" l="1"/>
  <c r="M194" i="2"/>
  <c r="L194" i="2"/>
  <c r="E195" i="2"/>
  <c r="D195" i="2"/>
  <c r="F195" i="2"/>
  <c r="G195" i="2"/>
  <c r="B197" i="2"/>
  <c r="C196" i="2"/>
  <c r="L195" i="2" l="1"/>
  <c r="K195" i="2"/>
  <c r="M195" i="2"/>
  <c r="B198" i="2"/>
  <c r="C197" i="2"/>
  <c r="R194" i="2"/>
  <c r="O194" i="2"/>
  <c r="F196" i="2"/>
  <c r="D196" i="2"/>
  <c r="E196" i="2"/>
  <c r="G196" i="2"/>
  <c r="S194" i="2"/>
  <c r="P194" i="2"/>
  <c r="Q194" i="2"/>
  <c r="N194" i="2"/>
  <c r="K196" i="2" l="1"/>
  <c r="L196" i="2"/>
  <c r="M196" i="2"/>
  <c r="D197" i="2"/>
  <c r="E197" i="2"/>
  <c r="K197" i="2" s="1"/>
  <c r="F197" i="2"/>
  <c r="L197" i="2" s="1"/>
  <c r="G197" i="2"/>
  <c r="M197" i="2" s="1"/>
  <c r="B199" i="2"/>
  <c r="C198" i="2"/>
  <c r="P195" i="2"/>
  <c r="S195" i="2"/>
  <c r="Q195" i="2"/>
  <c r="N195" i="2"/>
  <c r="R195" i="2"/>
  <c r="O195" i="2"/>
  <c r="R197" i="2" l="1"/>
  <c r="O197" i="2"/>
  <c r="Q197" i="2"/>
  <c r="N197" i="2"/>
  <c r="E198" i="2"/>
  <c r="F198" i="2"/>
  <c r="D198" i="2"/>
  <c r="G198" i="2"/>
  <c r="S196" i="2"/>
  <c r="P196" i="2"/>
  <c r="B200" i="2"/>
  <c r="C199" i="2"/>
  <c r="R196" i="2"/>
  <c r="O196" i="2"/>
  <c r="P197" i="2"/>
  <c r="S197" i="2"/>
  <c r="N196" i="2"/>
  <c r="Q196" i="2"/>
  <c r="D199" i="2" l="1"/>
  <c r="E199" i="2"/>
  <c r="F199" i="2"/>
  <c r="G199" i="2"/>
  <c r="K198" i="2"/>
  <c r="M198" i="2"/>
  <c r="L198" i="2"/>
  <c r="B201" i="2"/>
  <c r="C200" i="2"/>
  <c r="B202" i="2" l="1"/>
  <c r="C201" i="2"/>
  <c r="N198" i="2"/>
  <c r="Q198" i="2"/>
  <c r="R198" i="2"/>
  <c r="O198" i="2"/>
  <c r="E200" i="2"/>
  <c r="D200" i="2"/>
  <c r="F200" i="2"/>
  <c r="L200" i="2" s="1"/>
  <c r="G200" i="2"/>
  <c r="M200" i="2" s="1"/>
  <c r="P198" i="2"/>
  <c r="S198" i="2"/>
  <c r="M199" i="2"/>
  <c r="K199" i="2"/>
  <c r="L199" i="2"/>
  <c r="K200" i="2" l="1"/>
  <c r="N200" i="2" s="1"/>
  <c r="O199" i="2"/>
  <c r="R199" i="2"/>
  <c r="R200" i="2"/>
  <c r="O200" i="2"/>
  <c r="P199" i="2"/>
  <c r="S199" i="2"/>
  <c r="S200" i="2"/>
  <c r="P200" i="2"/>
  <c r="N199" i="2"/>
  <c r="Q199" i="2"/>
  <c r="F201" i="2"/>
  <c r="D201" i="2"/>
  <c r="E201" i="2"/>
  <c r="G201" i="2"/>
  <c r="M201" i="2" s="1"/>
  <c r="B203" i="2"/>
  <c r="C202" i="2"/>
  <c r="Q200" i="2" l="1"/>
  <c r="S201" i="2"/>
  <c r="P201" i="2"/>
  <c r="K201" i="2"/>
  <c r="L201" i="2"/>
  <c r="G202" i="2"/>
  <c r="F202" i="2"/>
  <c r="D202" i="2"/>
  <c r="E202" i="2"/>
  <c r="K202" i="2" s="1"/>
  <c r="B204" i="2"/>
  <c r="C203" i="2"/>
  <c r="Q202" i="2" l="1"/>
  <c r="N202" i="2"/>
  <c r="M202" i="2"/>
  <c r="L202" i="2"/>
  <c r="B205" i="2"/>
  <c r="C204" i="2"/>
  <c r="G203" i="2"/>
  <c r="E203" i="2"/>
  <c r="F203" i="2"/>
  <c r="D203" i="2"/>
  <c r="N201" i="2"/>
  <c r="Q201" i="2"/>
  <c r="O201" i="2"/>
  <c r="R201" i="2"/>
  <c r="B206" i="2" l="1"/>
  <c r="C205" i="2"/>
  <c r="P202" i="2"/>
  <c r="S202" i="2"/>
  <c r="L203" i="2"/>
  <c r="K203" i="2"/>
  <c r="M203" i="2"/>
  <c r="D204" i="2"/>
  <c r="E204" i="2"/>
  <c r="F204" i="2"/>
  <c r="G204" i="2"/>
  <c r="O202" i="2"/>
  <c r="R202" i="2"/>
  <c r="K204" i="2" l="1"/>
  <c r="L204" i="2"/>
  <c r="M204" i="2"/>
  <c r="N203" i="2"/>
  <c r="Q203" i="2"/>
  <c r="P203" i="2"/>
  <c r="S203" i="2"/>
  <c r="R203" i="2"/>
  <c r="O203" i="2"/>
  <c r="G205" i="2"/>
  <c r="D205" i="2"/>
  <c r="E205" i="2"/>
  <c r="F205" i="2"/>
  <c r="B207" i="2"/>
  <c r="C206" i="2"/>
  <c r="F206" i="2" l="1"/>
  <c r="D206" i="2"/>
  <c r="E206" i="2"/>
  <c r="G206" i="2"/>
  <c r="B208" i="2"/>
  <c r="C207" i="2"/>
  <c r="K205" i="2"/>
  <c r="L205" i="2"/>
  <c r="M205" i="2"/>
  <c r="P204" i="2"/>
  <c r="S204" i="2"/>
  <c r="R204" i="2"/>
  <c r="O204" i="2"/>
  <c r="N204" i="2"/>
  <c r="Q204" i="2"/>
  <c r="R205" i="2" l="1"/>
  <c r="O205" i="2"/>
  <c r="N205" i="2"/>
  <c r="Q205" i="2"/>
  <c r="K206" i="2"/>
  <c r="L206" i="2"/>
  <c r="M206" i="2"/>
  <c r="P205" i="2"/>
  <c r="S205" i="2"/>
  <c r="E207" i="2"/>
  <c r="F207" i="2"/>
  <c r="D207" i="2"/>
  <c r="G207" i="2"/>
  <c r="B209" i="2"/>
  <c r="C208" i="2"/>
  <c r="O206" i="2" l="1"/>
  <c r="R206" i="2"/>
  <c r="K207" i="2"/>
  <c r="L207" i="2"/>
  <c r="M207" i="2"/>
  <c r="D208" i="2"/>
  <c r="E208" i="2"/>
  <c r="F208" i="2"/>
  <c r="G208" i="2"/>
  <c r="M208" i="2" s="1"/>
  <c r="B210" i="2"/>
  <c r="C209" i="2"/>
  <c r="P206" i="2"/>
  <c r="S206" i="2"/>
  <c r="N206" i="2"/>
  <c r="Q206" i="2"/>
  <c r="L208" i="2" l="1"/>
  <c r="K208" i="2"/>
  <c r="P207" i="2"/>
  <c r="S207" i="2"/>
  <c r="D209" i="2"/>
  <c r="E209" i="2"/>
  <c r="F209" i="2"/>
  <c r="G209" i="2"/>
  <c r="B211" i="2"/>
  <c r="C210" i="2"/>
  <c r="N207" i="2"/>
  <c r="Q207" i="2"/>
  <c r="P208" i="2"/>
  <c r="S208" i="2"/>
  <c r="R207" i="2"/>
  <c r="O207" i="2"/>
  <c r="L209" i="2" l="1"/>
  <c r="M209" i="2"/>
  <c r="K209" i="2"/>
  <c r="F210" i="2"/>
  <c r="D210" i="2"/>
  <c r="E210" i="2"/>
  <c r="G210" i="2"/>
  <c r="M210" i="2" s="1"/>
  <c r="Q208" i="2"/>
  <c r="N208" i="2"/>
  <c r="B212" i="2"/>
  <c r="C211" i="2"/>
  <c r="O208" i="2"/>
  <c r="R208" i="2"/>
  <c r="P210" i="2" l="1"/>
  <c r="S210" i="2"/>
  <c r="B213" i="2"/>
  <c r="C212" i="2"/>
  <c r="G211" i="2"/>
  <c r="E211" i="2"/>
  <c r="F211" i="2"/>
  <c r="D211" i="2"/>
  <c r="N209" i="2"/>
  <c r="Q209" i="2"/>
  <c r="S209" i="2"/>
  <c r="P209" i="2"/>
  <c r="L210" i="2"/>
  <c r="K210" i="2"/>
  <c r="O209" i="2"/>
  <c r="R209" i="2"/>
  <c r="N210" i="2" l="1"/>
  <c r="Q210" i="2"/>
  <c r="L211" i="2"/>
  <c r="M211" i="2"/>
  <c r="K211" i="2"/>
  <c r="G212" i="2"/>
  <c r="F212" i="2"/>
  <c r="D212" i="2"/>
  <c r="E212" i="2"/>
  <c r="B214" i="2"/>
  <c r="C213" i="2"/>
  <c r="R210" i="2"/>
  <c r="O210" i="2"/>
  <c r="B215" i="2" l="1"/>
  <c r="C214" i="2"/>
  <c r="K212" i="2"/>
  <c r="L212" i="2"/>
  <c r="M212" i="2"/>
  <c r="Q211" i="2"/>
  <c r="N211" i="2"/>
  <c r="O211" i="2"/>
  <c r="R211" i="2"/>
  <c r="D213" i="2"/>
  <c r="E213" i="2"/>
  <c r="F213" i="2"/>
  <c r="L213" i="2" s="1"/>
  <c r="G213" i="2"/>
  <c r="M213" i="2" s="1"/>
  <c r="P211" i="2"/>
  <c r="S211" i="2"/>
  <c r="P213" i="2" l="1"/>
  <c r="S213" i="2"/>
  <c r="O213" i="2"/>
  <c r="R213" i="2"/>
  <c r="R212" i="2"/>
  <c r="O212" i="2"/>
  <c r="Q212" i="2"/>
  <c r="N212" i="2"/>
  <c r="P212" i="2"/>
  <c r="S212" i="2"/>
  <c r="K213" i="2"/>
  <c r="D214" i="2"/>
  <c r="G214" i="2"/>
  <c r="M214" i="2" s="1"/>
  <c r="E214" i="2"/>
  <c r="K214" i="2" s="1"/>
  <c r="F214" i="2"/>
  <c r="L214" i="2" s="1"/>
  <c r="B216" i="2"/>
  <c r="C215" i="2"/>
  <c r="B217" i="2" l="1"/>
  <c r="C216" i="2"/>
  <c r="O214" i="2"/>
  <c r="R214" i="2"/>
  <c r="P214" i="2"/>
  <c r="S214" i="2"/>
  <c r="N213" i="2"/>
  <c r="Q213" i="2"/>
  <c r="N214" i="2"/>
  <c r="Q214" i="2"/>
  <c r="F215" i="2"/>
  <c r="G215" i="2"/>
  <c r="E215" i="2"/>
  <c r="D215" i="2"/>
  <c r="L215" i="2" l="1"/>
  <c r="M215" i="2"/>
  <c r="K215" i="2"/>
  <c r="D216" i="2"/>
  <c r="E216" i="2"/>
  <c r="F216" i="2"/>
  <c r="G216" i="2"/>
  <c r="M216" i="2" s="1"/>
  <c r="B218" i="2"/>
  <c r="C217" i="2"/>
  <c r="E217" i="2" l="1"/>
  <c r="F217" i="2"/>
  <c r="G217" i="2"/>
  <c r="D217" i="2"/>
  <c r="K216" i="2"/>
  <c r="L216" i="2"/>
  <c r="B219" i="2"/>
  <c r="C218" i="2"/>
  <c r="N215" i="2"/>
  <c r="Q215" i="2"/>
  <c r="P215" i="2"/>
  <c r="S215" i="2"/>
  <c r="P216" i="2"/>
  <c r="S216" i="2"/>
  <c r="R215" i="2"/>
  <c r="O215" i="2"/>
  <c r="O216" i="2" l="1"/>
  <c r="R216" i="2"/>
  <c r="N216" i="2"/>
  <c r="Q216" i="2"/>
  <c r="L217" i="2"/>
  <c r="M217" i="2"/>
  <c r="K217" i="2"/>
  <c r="E218" i="2"/>
  <c r="D218" i="2"/>
  <c r="K218" i="2" s="1"/>
  <c r="F218" i="2"/>
  <c r="L218" i="2" s="1"/>
  <c r="G218" i="2"/>
  <c r="B220" i="2"/>
  <c r="C219" i="2"/>
  <c r="R218" i="2" l="1"/>
  <c r="O218" i="2"/>
  <c r="Q218" i="2"/>
  <c r="N218" i="2"/>
  <c r="S217" i="2"/>
  <c r="P217" i="2"/>
  <c r="M218" i="2"/>
  <c r="N217" i="2"/>
  <c r="Q217" i="2"/>
  <c r="D219" i="2"/>
  <c r="F219" i="2"/>
  <c r="G219" i="2"/>
  <c r="M219" i="2" s="1"/>
  <c r="E219" i="2"/>
  <c r="K219" i="2" s="1"/>
  <c r="B221" i="2"/>
  <c r="C220" i="2"/>
  <c r="R217" i="2"/>
  <c r="O217" i="2"/>
  <c r="Q219" i="2" l="1"/>
  <c r="N219" i="2"/>
  <c r="D220" i="2"/>
  <c r="E220" i="2"/>
  <c r="F220" i="2"/>
  <c r="G220" i="2"/>
  <c r="B222" i="2"/>
  <c r="C221" i="2"/>
  <c r="S219" i="2"/>
  <c r="P219" i="2"/>
  <c r="P218" i="2"/>
  <c r="S218" i="2"/>
  <c r="L219" i="2"/>
  <c r="O219" i="2" l="1"/>
  <c r="R219" i="2"/>
  <c r="K220" i="2"/>
  <c r="M220" i="2"/>
  <c r="L220" i="2"/>
  <c r="G221" i="2"/>
  <c r="E221" i="2"/>
  <c r="D221" i="2"/>
  <c r="F221" i="2"/>
  <c r="B223" i="2"/>
  <c r="C222" i="2"/>
  <c r="F222" i="2" l="1"/>
  <c r="E222" i="2"/>
  <c r="D222" i="2"/>
  <c r="G222" i="2"/>
  <c r="B224" i="2"/>
  <c r="C223" i="2"/>
  <c r="S220" i="2"/>
  <c r="P220" i="2"/>
  <c r="L221" i="2"/>
  <c r="K221" i="2"/>
  <c r="M221" i="2"/>
  <c r="N220" i="2"/>
  <c r="Q220" i="2"/>
  <c r="R220" i="2"/>
  <c r="O220" i="2"/>
  <c r="P221" i="2" l="1"/>
  <c r="S221" i="2"/>
  <c r="E223" i="2"/>
  <c r="D223" i="2"/>
  <c r="F223" i="2"/>
  <c r="G223" i="2"/>
  <c r="B225" i="2"/>
  <c r="C224" i="2"/>
  <c r="N221" i="2"/>
  <c r="Q221" i="2"/>
  <c r="O221" i="2"/>
  <c r="R221" i="2"/>
  <c r="M222" i="2"/>
  <c r="K222" i="2"/>
  <c r="L222" i="2"/>
  <c r="P222" i="2" l="1"/>
  <c r="S222" i="2"/>
  <c r="R222" i="2"/>
  <c r="O222" i="2"/>
  <c r="B226" i="2"/>
  <c r="C225" i="2"/>
  <c r="K223" i="2"/>
  <c r="L223" i="2"/>
  <c r="M223" i="2"/>
  <c r="N222" i="2"/>
  <c r="Q222" i="2"/>
  <c r="D224" i="2"/>
  <c r="E224" i="2"/>
  <c r="F224" i="2"/>
  <c r="G224" i="2"/>
  <c r="R223" i="2" l="1"/>
  <c r="O223" i="2"/>
  <c r="P223" i="2"/>
  <c r="S223" i="2"/>
  <c r="N223" i="2"/>
  <c r="Q223" i="2"/>
  <c r="B227" i="2"/>
  <c r="C226" i="2"/>
  <c r="K224" i="2"/>
  <c r="L224" i="2"/>
  <c r="M224" i="2"/>
  <c r="D225" i="2"/>
  <c r="E225" i="2"/>
  <c r="F225" i="2"/>
  <c r="G225" i="2"/>
  <c r="P224" i="2" l="1"/>
  <c r="S224" i="2"/>
  <c r="R224" i="2"/>
  <c r="O224" i="2"/>
  <c r="B228" i="2"/>
  <c r="C227" i="2"/>
  <c r="Q224" i="2"/>
  <c r="N224" i="2"/>
  <c r="M225" i="2"/>
  <c r="L225" i="2"/>
  <c r="K225" i="2"/>
  <c r="E226" i="2"/>
  <c r="G226" i="2"/>
  <c r="D226" i="2"/>
  <c r="F226" i="2"/>
  <c r="M226" i="2" l="1"/>
  <c r="K226" i="2"/>
  <c r="L226" i="2"/>
  <c r="O225" i="2"/>
  <c r="R225" i="2"/>
  <c r="S225" i="2"/>
  <c r="P225" i="2"/>
  <c r="Q225" i="2"/>
  <c r="N225" i="2"/>
  <c r="D227" i="2"/>
  <c r="E227" i="2"/>
  <c r="F227" i="2"/>
  <c r="L227" i="2" s="1"/>
  <c r="G227" i="2"/>
  <c r="B229" i="2"/>
  <c r="C228" i="2"/>
  <c r="B230" i="2" l="1"/>
  <c r="C229" i="2"/>
  <c r="O227" i="2"/>
  <c r="R227" i="2"/>
  <c r="K227" i="2"/>
  <c r="M227" i="2"/>
  <c r="G228" i="2"/>
  <c r="D228" i="2"/>
  <c r="E228" i="2"/>
  <c r="F228" i="2"/>
  <c r="R226" i="2"/>
  <c r="O226" i="2"/>
  <c r="N226" i="2"/>
  <c r="Q226" i="2"/>
  <c r="P226" i="2"/>
  <c r="S226" i="2"/>
  <c r="K228" i="2" l="1"/>
  <c r="L228" i="2"/>
  <c r="M228" i="2"/>
  <c r="P227" i="2"/>
  <c r="S227" i="2"/>
  <c r="D229" i="2"/>
  <c r="E229" i="2"/>
  <c r="G229" i="2"/>
  <c r="M229" i="2" s="1"/>
  <c r="F229" i="2"/>
  <c r="Q227" i="2"/>
  <c r="N227" i="2"/>
  <c r="B231" i="2"/>
  <c r="C230" i="2"/>
  <c r="K229" i="2" l="1"/>
  <c r="N229" i="2" s="1"/>
  <c r="P229" i="2"/>
  <c r="S229" i="2"/>
  <c r="G230" i="2"/>
  <c r="D230" i="2"/>
  <c r="M230" i="2" s="1"/>
  <c r="E230" i="2"/>
  <c r="K230" i="2" s="1"/>
  <c r="F230" i="2"/>
  <c r="L230" i="2" s="1"/>
  <c r="B232" i="2"/>
  <c r="C231" i="2"/>
  <c r="S228" i="2"/>
  <c r="P228" i="2"/>
  <c r="L229" i="2"/>
  <c r="O228" i="2"/>
  <c r="R228" i="2"/>
  <c r="N228" i="2"/>
  <c r="Q228" i="2"/>
  <c r="Q229" i="2" l="1"/>
  <c r="R230" i="2"/>
  <c r="O230" i="2"/>
  <c r="S230" i="2"/>
  <c r="P230" i="2"/>
  <c r="N230" i="2"/>
  <c r="Q230" i="2"/>
  <c r="O229" i="2"/>
  <c r="R229" i="2"/>
  <c r="F231" i="2"/>
  <c r="G231" i="2"/>
  <c r="D231" i="2"/>
  <c r="E231" i="2"/>
  <c r="B233" i="2"/>
  <c r="C232" i="2"/>
  <c r="D232" i="2" l="1"/>
  <c r="E232" i="2"/>
  <c r="F232" i="2"/>
  <c r="G232" i="2"/>
  <c r="M232" i="2" s="1"/>
  <c r="M231" i="2"/>
  <c r="K231" i="2"/>
  <c r="L231" i="2"/>
  <c r="B234" i="2"/>
  <c r="C233" i="2"/>
  <c r="B235" i="2" l="1"/>
  <c r="C234" i="2"/>
  <c r="P231" i="2"/>
  <c r="S231" i="2"/>
  <c r="P232" i="2"/>
  <c r="S232" i="2"/>
  <c r="E233" i="2"/>
  <c r="D233" i="2"/>
  <c r="F233" i="2"/>
  <c r="G233" i="2"/>
  <c r="N231" i="2"/>
  <c r="Q231" i="2"/>
  <c r="R231" i="2"/>
  <c r="O231" i="2"/>
  <c r="K232" i="2"/>
  <c r="L232" i="2"/>
  <c r="O232" i="2" l="1"/>
  <c r="R232" i="2"/>
  <c r="Q232" i="2"/>
  <c r="N232" i="2"/>
  <c r="L233" i="2"/>
  <c r="K233" i="2"/>
  <c r="M233" i="2"/>
  <c r="E234" i="2"/>
  <c r="D234" i="2"/>
  <c r="F234" i="2"/>
  <c r="G234" i="2"/>
  <c r="B236" i="2"/>
  <c r="C235" i="2"/>
  <c r="D235" i="2" l="1"/>
  <c r="E235" i="2"/>
  <c r="F235" i="2"/>
  <c r="G235" i="2"/>
  <c r="K234" i="2"/>
  <c r="L234" i="2"/>
  <c r="M234" i="2"/>
  <c r="O233" i="2"/>
  <c r="R233" i="2"/>
  <c r="B237" i="2"/>
  <c r="C236" i="2"/>
  <c r="S233" i="2"/>
  <c r="P233" i="2"/>
  <c r="N233" i="2"/>
  <c r="Q233" i="2"/>
  <c r="B238" i="2" l="1"/>
  <c r="C237" i="2"/>
  <c r="R234" i="2"/>
  <c r="O234" i="2"/>
  <c r="F236" i="2"/>
  <c r="G236" i="2"/>
  <c r="D236" i="2"/>
  <c r="E236" i="2"/>
  <c r="P234" i="2"/>
  <c r="S234" i="2"/>
  <c r="N234" i="2"/>
  <c r="Q234" i="2"/>
  <c r="K235" i="2"/>
  <c r="M235" i="2"/>
  <c r="L235" i="2"/>
  <c r="P235" i="2" l="1"/>
  <c r="S235" i="2"/>
  <c r="O235" i="2"/>
  <c r="R235" i="2"/>
  <c r="N235" i="2"/>
  <c r="Q235" i="2"/>
  <c r="G237" i="2"/>
  <c r="E237" i="2"/>
  <c r="F237" i="2"/>
  <c r="D237" i="2"/>
  <c r="L236" i="2"/>
  <c r="K236" i="2"/>
  <c r="M236" i="2"/>
  <c r="B239" i="2"/>
  <c r="C238" i="2"/>
  <c r="S236" i="2" l="1"/>
  <c r="P236" i="2"/>
  <c r="N236" i="2"/>
  <c r="Q236" i="2"/>
  <c r="K237" i="2"/>
  <c r="L237" i="2"/>
  <c r="M237" i="2"/>
  <c r="O236" i="2"/>
  <c r="R236" i="2"/>
  <c r="B240" i="2"/>
  <c r="C239" i="2"/>
  <c r="F238" i="2"/>
  <c r="D238" i="2"/>
  <c r="E238" i="2"/>
  <c r="G238" i="2"/>
  <c r="K238" i="2" l="1"/>
  <c r="L238" i="2"/>
  <c r="M238" i="2"/>
  <c r="E239" i="2"/>
  <c r="D239" i="2"/>
  <c r="F239" i="2"/>
  <c r="G239" i="2"/>
  <c r="R237" i="2"/>
  <c r="O237" i="2"/>
  <c r="B241" i="2"/>
  <c r="C240" i="2"/>
  <c r="S237" i="2"/>
  <c r="P237" i="2"/>
  <c r="Q237" i="2"/>
  <c r="N237" i="2"/>
  <c r="D240" i="2" l="1"/>
  <c r="F240" i="2"/>
  <c r="G240" i="2"/>
  <c r="E240" i="2"/>
  <c r="K240" i="2" s="1"/>
  <c r="L239" i="2"/>
  <c r="M239" i="2"/>
  <c r="K239" i="2"/>
  <c r="P238" i="2"/>
  <c r="S238" i="2"/>
  <c r="R238" i="2"/>
  <c r="O238" i="2"/>
  <c r="B242" i="2"/>
  <c r="C241" i="2"/>
  <c r="Q238" i="2"/>
  <c r="N238" i="2"/>
  <c r="Q239" i="2" l="1"/>
  <c r="N239" i="2"/>
  <c r="N240" i="2"/>
  <c r="Q240" i="2"/>
  <c r="E241" i="2"/>
  <c r="G241" i="2"/>
  <c r="D241" i="2"/>
  <c r="F241" i="2"/>
  <c r="B243" i="2"/>
  <c r="C242" i="2"/>
  <c r="P239" i="2"/>
  <c r="S239" i="2"/>
  <c r="R239" i="2"/>
  <c r="O239" i="2"/>
  <c r="L240" i="2"/>
  <c r="M240" i="2"/>
  <c r="K241" i="2" l="1"/>
  <c r="L241" i="2"/>
  <c r="M241" i="2"/>
  <c r="P240" i="2"/>
  <c r="S240" i="2"/>
  <c r="D242" i="2"/>
  <c r="E242" i="2"/>
  <c r="F242" i="2"/>
  <c r="G242" i="2"/>
  <c r="B244" i="2"/>
  <c r="C243" i="2"/>
  <c r="O240" i="2"/>
  <c r="R240" i="2"/>
  <c r="M242" i="2" l="1"/>
  <c r="K242" i="2"/>
  <c r="L242" i="2"/>
  <c r="S241" i="2"/>
  <c r="P241" i="2"/>
  <c r="D243" i="2"/>
  <c r="G243" i="2"/>
  <c r="F243" i="2"/>
  <c r="E243" i="2"/>
  <c r="B245" i="2"/>
  <c r="C244" i="2"/>
  <c r="O241" i="2"/>
  <c r="R241" i="2"/>
  <c r="N241" i="2"/>
  <c r="Q241" i="2"/>
  <c r="G244" i="2" l="1"/>
  <c r="E244" i="2"/>
  <c r="F244" i="2"/>
  <c r="D244" i="2"/>
  <c r="B246" i="2"/>
  <c r="C245" i="2"/>
  <c r="O242" i="2"/>
  <c r="R242" i="2"/>
  <c r="N242" i="2"/>
  <c r="Q242" i="2"/>
  <c r="K243" i="2"/>
  <c r="L243" i="2"/>
  <c r="M243" i="2"/>
  <c r="P242" i="2"/>
  <c r="S242" i="2"/>
  <c r="E245" i="2" l="1"/>
  <c r="D245" i="2"/>
  <c r="K245" i="2" s="1"/>
  <c r="F245" i="2"/>
  <c r="L245" i="2" s="1"/>
  <c r="G245" i="2"/>
  <c r="M245" i="2" s="1"/>
  <c r="R243" i="2"/>
  <c r="O243" i="2"/>
  <c r="K244" i="2"/>
  <c r="L244" i="2"/>
  <c r="M244" i="2"/>
  <c r="N243" i="2"/>
  <c r="Q243" i="2"/>
  <c r="B247" i="2"/>
  <c r="C246" i="2"/>
  <c r="S243" i="2"/>
  <c r="P243" i="2"/>
  <c r="P244" i="2" l="1"/>
  <c r="S244" i="2"/>
  <c r="F246" i="2"/>
  <c r="G246" i="2"/>
  <c r="E246" i="2"/>
  <c r="D246" i="2"/>
  <c r="B248" i="2"/>
  <c r="C247" i="2"/>
  <c r="O244" i="2"/>
  <c r="R244" i="2"/>
  <c r="P245" i="2"/>
  <c r="S245" i="2"/>
  <c r="R245" i="2"/>
  <c r="O245" i="2"/>
  <c r="Q245" i="2"/>
  <c r="N245" i="2"/>
  <c r="N244" i="2"/>
  <c r="Q244" i="2"/>
  <c r="B249" i="2" l="1"/>
  <c r="C248" i="2"/>
  <c r="E247" i="2"/>
  <c r="F247" i="2"/>
  <c r="G247" i="2"/>
  <c r="D247" i="2"/>
  <c r="K246" i="2"/>
  <c r="L246" i="2"/>
  <c r="M246" i="2"/>
  <c r="P246" i="2" l="1"/>
  <c r="S246" i="2"/>
  <c r="O246" i="2"/>
  <c r="R246" i="2"/>
  <c r="M247" i="2"/>
  <c r="K247" i="2"/>
  <c r="L247" i="2"/>
  <c r="Q246" i="2"/>
  <c r="N246" i="2"/>
  <c r="E248" i="2"/>
  <c r="F248" i="2"/>
  <c r="D248" i="2"/>
  <c r="G248" i="2"/>
  <c r="B250" i="2"/>
  <c r="C249" i="2"/>
  <c r="K248" i="2" l="1"/>
  <c r="L248" i="2"/>
  <c r="M248" i="2"/>
  <c r="P247" i="2"/>
  <c r="S247" i="2"/>
  <c r="R247" i="2"/>
  <c r="O247" i="2"/>
  <c r="E249" i="2"/>
  <c r="F249" i="2"/>
  <c r="G249" i="2"/>
  <c r="D249" i="2"/>
  <c r="B251" i="2"/>
  <c r="C250" i="2"/>
  <c r="Q247" i="2"/>
  <c r="N247" i="2"/>
  <c r="B252" i="2" l="1"/>
  <c r="C251" i="2"/>
  <c r="E250" i="2"/>
  <c r="D250" i="2"/>
  <c r="G250" i="2"/>
  <c r="F250" i="2"/>
  <c r="L250" i="2" s="1"/>
  <c r="K249" i="2"/>
  <c r="M249" i="2"/>
  <c r="L249" i="2"/>
  <c r="R248" i="2"/>
  <c r="O248" i="2"/>
  <c r="S248" i="2"/>
  <c r="P248" i="2"/>
  <c r="Q248" i="2"/>
  <c r="N248" i="2"/>
  <c r="Q249" i="2" l="1"/>
  <c r="N249" i="2"/>
  <c r="R250" i="2"/>
  <c r="O250" i="2"/>
  <c r="K250" i="2"/>
  <c r="M250" i="2"/>
  <c r="O249" i="2"/>
  <c r="R249" i="2"/>
  <c r="S249" i="2"/>
  <c r="P249" i="2"/>
  <c r="D251" i="2"/>
  <c r="E251" i="2"/>
  <c r="F251" i="2"/>
  <c r="G251" i="2"/>
  <c r="M251" i="2" s="1"/>
  <c r="B253" i="2"/>
  <c r="C252" i="2"/>
  <c r="S251" i="2" l="1"/>
  <c r="P251" i="2"/>
  <c r="E252" i="2"/>
  <c r="D252" i="2"/>
  <c r="F252" i="2"/>
  <c r="G252" i="2"/>
  <c r="B254" i="2"/>
  <c r="C253" i="2"/>
  <c r="P250" i="2"/>
  <c r="S250" i="2"/>
  <c r="K251" i="2"/>
  <c r="L251" i="2"/>
  <c r="Q250" i="2"/>
  <c r="N250" i="2"/>
  <c r="Q251" i="2" l="1"/>
  <c r="N251" i="2"/>
  <c r="E253" i="2"/>
  <c r="D253" i="2"/>
  <c r="F253" i="2"/>
  <c r="G253" i="2"/>
  <c r="B255" i="2"/>
  <c r="C254" i="2"/>
  <c r="R251" i="2"/>
  <c r="O251" i="2"/>
  <c r="L252" i="2"/>
  <c r="K252" i="2"/>
  <c r="M252" i="2"/>
  <c r="R252" i="2" l="1"/>
  <c r="O252" i="2"/>
  <c r="D254" i="2"/>
  <c r="E254" i="2"/>
  <c r="F254" i="2"/>
  <c r="G254" i="2"/>
  <c r="N252" i="2"/>
  <c r="Q252" i="2"/>
  <c r="P252" i="2"/>
  <c r="S252" i="2"/>
  <c r="B256" i="2"/>
  <c r="C255" i="2"/>
  <c r="K253" i="2"/>
  <c r="L253" i="2"/>
  <c r="M253" i="2"/>
  <c r="P253" i="2" l="1"/>
  <c r="S253" i="2"/>
  <c r="D255" i="2"/>
  <c r="F255" i="2"/>
  <c r="E255" i="2"/>
  <c r="G255" i="2"/>
  <c r="M254" i="2"/>
  <c r="K254" i="2"/>
  <c r="L254" i="2"/>
  <c r="N253" i="2"/>
  <c r="Q253" i="2"/>
  <c r="R253" i="2"/>
  <c r="O253" i="2"/>
  <c r="B257" i="2"/>
  <c r="C256" i="2"/>
  <c r="N254" i="2" l="1"/>
  <c r="Q254" i="2"/>
  <c r="P254" i="2"/>
  <c r="S254" i="2"/>
  <c r="E256" i="2"/>
  <c r="D256" i="2"/>
  <c r="F256" i="2"/>
  <c r="L256" i="2" s="1"/>
  <c r="G256" i="2"/>
  <c r="M256" i="2" s="1"/>
  <c r="B258" i="2"/>
  <c r="C257" i="2"/>
  <c r="O254" i="2"/>
  <c r="R254" i="2"/>
  <c r="M255" i="2"/>
  <c r="K255" i="2"/>
  <c r="L255" i="2"/>
  <c r="K256" i="2" l="1"/>
  <c r="Q256" i="2" s="1"/>
  <c r="P255" i="2"/>
  <c r="S255" i="2"/>
  <c r="O256" i="2"/>
  <c r="R256" i="2"/>
  <c r="O255" i="2"/>
  <c r="R255" i="2"/>
  <c r="F257" i="2"/>
  <c r="D257" i="2"/>
  <c r="E257" i="2"/>
  <c r="G257" i="2"/>
  <c r="B259" i="2"/>
  <c r="C258" i="2"/>
  <c r="Q255" i="2"/>
  <c r="N255" i="2"/>
  <c r="P256" i="2"/>
  <c r="S256" i="2"/>
  <c r="N256" i="2" l="1"/>
  <c r="L257" i="2"/>
  <c r="K257" i="2"/>
  <c r="F258" i="2"/>
  <c r="D258" i="2"/>
  <c r="E258" i="2"/>
  <c r="G258" i="2"/>
  <c r="B260" i="2"/>
  <c r="C259" i="2"/>
  <c r="M257" i="2"/>
  <c r="K258" i="2" l="1"/>
  <c r="M258" i="2"/>
  <c r="L258" i="2"/>
  <c r="E259" i="2"/>
  <c r="D259" i="2"/>
  <c r="G259" i="2"/>
  <c r="M259" i="2" s="1"/>
  <c r="F259" i="2"/>
  <c r="L259" i="2" s="1"/>
  <c r="Q257" i="2"/>
  <c r="N257" i="2"/>
  <c r="P257" i="2"/>
  <c r="S257" i="2"/>
  <c r="B261" i="2"/>
  <c r="C260" i="2"/>
  <c r="R257" i="2"/>
  <c r="O257" i="2"/>
  <c r="K259" i="2" l="1"/>
  <c r="N259" i="2" s="1"/>
  <c r="E260" i="2"/>
  <c r="D260" i="2"/>
  <c r="G260" i="2"/>
  <c r="F260" i="2"/>
  <c r="S259" i="2"/>
  <c r="P259" i="2"/>
  <c r="R258" i="2"/>
  <c r="O258" i="2"/>
  <c r="B262" i="2"/>
  <c r="C261" i="2"/>
  <c r="P258" i="2"/>
  <c r="S258" i="2"/>
  <c r="O259" i="2"/>
  <c r="R259" i="2"/>
  <c r="Q258" i="2"/>
  <c r="N258" i="2"/>
  <c r="Q259" i="2" l="1"/>
  <c r="G261" i="2"/>
  <c r="E261" i="2"/>
  <c r="F261" i="2"/>
  <c r="D261" i="2"/>
  <c r="B263" i="2"/>
  <c r="C262" i="2"/>
  <c r="L260" i="2"/>
  <c r="M260" i="2"/>
  <c r="K260" i="2"/>
  <c r="Q260" i="2" l="1"/>
  <c r="N260" i="2"/>
  <c r="P260" i="2"/>
  <c r="S260" i="2"/>
  <c r="B264" i="2"/>
  <c r="C263" i="2"/>
  <c r="K261" i="2"/>
  <c r="M261" i="2"/>
  <c r="L261" i="2"/>
  <c r="O260" i="2"/>
  <c r="R260" i="2"/>
  <c r="D262" i="2"/>
  <c r="F262" i="2"/>
  <c r="G262" i="2"/>
  <c r="E262" i="2"/>
  <c r="K262" i="2" s="1"/>
  <c r="N262" i="2" l="1"/>
  <c r="Q262" i="2"/>
  <c r="P261" i="2"/>
  <c r="S261" i="2"/>
  <c r="O261" i="2"/>
  <c r="R261" i="2"/>
  <c r="L262" i="2"/>
  <c r="M262" i="2"/>
  <c r="D263" i="2"/>
  <c r="E263" i="2"/>
  <c r="F263" i="2"/>
  <c r="G263" i="2"/>
  <c r="N261" i="2"/>
  <c r="Q261" i="2"/>
  <c r="B265" i="2"/>
  <c r="C264" i="2"/>
  <c r="O262" i="2" l="1"/>
  <c r="R262" i="2"/>
  <c r="F264" i="2"/>
  <c r="G264" i="2"/>
  <c r="D264" i="2"/>
  <c r="E264" i="2"/>
  <c r="B266" i="2"/>
  <c r="C265" i="2"/>
  <c r="S262" i="2"/>
  <c r="P262" i="2"/>
  <c r="K263" i="2"/>
  <c r="L263" i="2"/>
  <c r="M263" i="2"/>
  <c r="P263" i="2" l="1"/>
  <c r="S263" i="2"/>
  <c r="F265" i="2"/>
  <c r="D265" i="2"/>
  <c r="E265" i="2"/>
  <c r="G265" i="2"/>
  <c r="M265" i="2" s="1"/>
  <c r="B267" i="2"/>
  <c r="C266" i="2"/>
  <c r="R263" i="2"/>
  <c r="O263" i="2"/>
  <c r="N263" i="2"/>
  <c r="Q263" i="2"/>
  <c r="K264" i="2"/>
  <c r="M264" i="2"/>
  <c r="L264" i="2"/>
  <c r="S264" i="2" l="1"/>
  <c r="P264" i="2"/>
  <c r="D266" i="2"/>
  <c r="F266" i="2"/>
  <c r="L266" i="2" s="1"/>
  <c r="G266" i="2"/>
  <c r="M266" i="2" s="1"/>
  <c r="E266" i="2"/>
  <c r="K266" i="2" s="1"/>
  <c r="B268" i="2"/>
  <c r="C267" i="2"/>
  <c r="Q264" i="2"/>
  <c r="N264" i="2"/>
  <c r="P265" i="2"/>
  <c r="S265" i="2"/>
  <c r="R264" i="2"/>
  <c r="O264" i="2"/>
  <c r="K265" i="2"/>
  <c r="L265" i="2"/>
  <c r="Q265" i="2" l="1"/>
  <c r="N265" i="2"/>
  <c r="R265" i="2"/>
  <c r="O265" i="2"/>
  <c r="D267" i="2"/>
  <c r="F267" i="2"/>
  <c r="G267" i="2"/>
  <c r="M267" i="2" s="1"/>
  <c r="E267" i="2"/>
  <c r="K267" i="2" s="1"/>
  <c r="B269" i="2"/>
  <c r="C268" i="2"/>
  <c r="S266" i="2"/>
  <c r="P266" i="2"/>
  <c r="O266" i="2"/>
  <c r="R266" i="2"/>
  <c r="N266" i="2"/>
  <c r="Q266" i="2"/>
  <c r="L267" i="2" l="1"/>
  <c r="O267" i="2" s="1"/>
  <c r="Q267" i="2"/>
  <c r="N267" i="2"/>
  <c r="S267" i="2"/>
  <c r="P267" i="2"/>
  <c r="D268" i="2"/>
  <c r="E268" i="2"/>
  <c r="G268" i="2"/>
  <c r="M268" i="2" s="1"/>
  <c r="F268" i="2"/>
  <c r="L268" i="2" s="1"/>
  <c r="B270" i="2"/>
  <c r="C269" i="2"/>
  <c r="R267" i="2" l="1"/>
  <c r="O268" i="2"/>
  <c r="R268" i="2"/>
  <c r="E269" i="2"/>
  <c r="K269" i="2" s="1"/>
  <c r="D269" i="2"/>
  <c r="G269" i="2"/>
  <c r="F269" i="2"/>
  <c r="L269" i="2" s="1"/>
  <c r="P268" i="2"/>
  <c r="S268" i="2"/>
  <c r="B271" i="2"/>
  <c r="C270" i="2"/>
  <c r="K268" i="2"/>
  <c r="Q268" i="2" l="1"/>
  <c r="N268" i="2"/>
  <c r="D270" i="2"/>
  <c r="G270" i="2"/>
  <c r="E270" i="2"/>
  <c r="F270" i="2"/>
  <c r="L270" i="2" s="1"/>
  <c r="B272" i="2"/>
  <c r="C271" i="2"/>
  <c r="N269" i="2"/>
  <c r="Q269" i="2"/>
  <c r="R269" i="2"/>
  <c r="O269" i="2"/>
  <c r="M269" i="2"/>
  <c r="D271" i="2" l="1"/>
  <c r="E271" i="2"/>
  <c r="F271" i="2"/>
  <c r="G271" i="2"/>
  <c r="B273" i="2"/>
  <c r="C272" i="2"/>
  <c r="R270" i="2"/>
  <c r="O270" i="2"/>
  <c r="K270" i="2"/>
  <c r="M270" i="2"/>
  <c r="P269" i="2"/>
  <c r="S269" i="2"/>
  <c r="Q270" i="2" l="1"/>
  <c r="N270" i="2"/>
  <c r="S270" i="2"/>
  <c r="P270" i="2"/>
  <c r="G272" i="2"/>
  <c r="D272" i="2"/>
  <c r="E272" i="2"/>
  <c r="F272" i="2"/>
  <c r="L272" i="2" s="1"/>
  <c r="B274" i="2"/>
  <c r="C273" i="2"/>
  <c r="K271" i="2"/>
  <c r="L271" i="2"/>
  <c r="M271" i="2"/>
  <c r="N271" i="2" l="1"/>
  <c r="Q271" i="2"/>
  <c r="P271" i="2"/>
  <c r="S271" i="2"/>
  <c r="F273" i="2"/>
  <c r="D273" i="2"/>
  <c r="E273" i="2"/>
  <c r="G273" i="2"/>
  <c r="B275" i="2"/>
  <c r="C274" i="2"/>
  <c r="O272" i="2"/>
  <c r="R272" i="2"/>
  <c r="O271" i="2"/>
  <c r="R271" i="2"/>
  <c r="M272" i="2"/>
  <c r="K272" i="2"/>
  <c r="G274" i="2" l="1"/>
  <c r="F274" i="2"/>
  <c r="E274" i="2"/>
  <c r="D274" i="2"/>
  <c r="B276" i="2"/>
  <c r="C275" i="2"/>
  <c r="S272" i="2"/>
  <c r="P272" i="2"/>
  <c r="K273" i="2"/>
  <c r="M273" i="2"/>
  <c r="L273" i="2"/>
  <c r="N272" i="2"/>
  <c r="Q272" i="2"/>
  <c r="P273" i="2" l="1"/>
  <c r="S273" i="2"/>
  <c r="N273" i="2"/>
  <c r="Q273" i="2"/>
  <c r="B277" i="2"/>
  <c r="C276" i="2"/>
  <c r="M274" i="2"/>
  <c r="K274" i="2"/>
  <c r="L274" i="2"/>
  <c r="O273" i="2"/>
  <c r="R273" i="2"/>
  <c r="F275" i="2"/>
  <c r="E275" i="2"/>
  <c r="G275" i="2"/>
  <c r="D275" i="2"/>
  <c r="S274" i="2" l="1"/>
  <c r="P274" i="2"/>
  <c r="R274" i="2"/>
  <c r="O274" i="2"/>
  <c r="E276" i="2"/>
  <c r="D276" i="2"/>
  <c r="G276" i="2"/>
  <c r="F276" i="2"/>
  <c r="L276" i="2" s="1"/>
  <c r="B278" i="2"/>
  <c r="C277" i="2"/>
  <c r="K275" i="2"/>
  <c r="L275" i="2"/>
  <c r="M275" i="2"/>
  <c r="Q274" i="2"/>
  <c r="N274" i="2"/>
  <c r="D277" i="2" l="1"/>
  <c r="E277" i="2"/>
  <c r="K277" i="2" s="1"/>
  <c r="F277" i="2"/>
  <c r="L277" i="2" s="1"/>
  <c r="G277" i="2"/>
  <c r="B279" i="2"/>
  <c r="C278" i="2"/>
  <c r="S275" i="2"/>
  <c r="P275" i="2"/>
  <c r="N275" i="2"/>
  <c r="Q275" i="2"/>
  <c r="K276" i="2"/>
  <c r="M276" i="2"/>
  <c r="O275" i="2"/>
  <c r="R275" i="2"/>
  <c r="O276" i="2"/>
  <c r="R276" i="2"/>
  <c r="N276" i="2" l="1"/>
  <c r="Q276" i="2"/>
  <c r="D278" i="2"/>
  <c r="G278" i="2"/>
  <c r="E278" i="2"/>
  <c r="F278" i="2"/>
  <c r="B280" i="2"/>
  <c r="C279" i="2"/>
  <c r="O277" i="2"/>
  <c r="R277" i="2"/>
  <c r="N277" i="2"/>
  <c r="Q277" i="2"/>
  <c r="P276" i="2"/>
  <c r="S276" i="2"/>
  <c r="M277" i="2"/>
  <c r="P277" i="2" l="1"/>
  <c r="S277" i="2"/>
  <c r="B281" i="2"/>
  <c r="C280" i="2"/>
  <c r="D279" i="2"/>
  <c r="E279" i="2"/>
  <c r="F279" i="2"/>
  <c r="G279" i="2"/>
  <c r="M279" i="2" s="1"/>
  <c r="K278" i="2"/>
  <c r="L278" i="2"/>
  <c r="M278" i="2"/>
  <c r="S278" i="2" l="1"/>
  <c r="P278" i="2"/>
  <c r="S279" i="2"/>
  <c r="P279" i="2"/>
  <c r="N278" i="2"/>
  <c r="Q278" i="2"/>
  <c r="G280" i="2"/>
  <c r="D280" i="2"/>
  <c r="E280" i="2"/>
  <c r="F280" i="2"/>
  <c r="O278" i="2"/>
  <c r="R278" i="2"/>
  <c r="K279" i="2"/>
  <c r="L279" i="2"/>
  <c r="B282" i="2"/>
  <c r="C281" i="2"/>
  <c r="R279" i="2" l="1"/>
  <c r="O279" i="2"/>
  <c r="B283" i="2"/>
  <c r="C282" i="2"/>
  <c r="Q279" i="2"/>
  <c r="N279" i="2"/>
  <c r="F281" i="2"/>
  <c r="D281" i="2"/>
  <c r="E281" i="2"/>
  <c r="G281" i="2"/>
  <c r="M281" i="2" s="1"/>
  <c r="K280" i="2"/>
  <c r="L280" i="2"/>
  <c r="M280" i="2"/>
  <c r="R280" i="2" l="1"/>
  <c r="O280" i="2"/>
  <c r="Q280" i="2"/>
  <c r="N280" i="2"/>
  <c r="S281" i="2"/>
  <c r="P281" i="2"/>
  <c r="B284" i="2"/>
  <c r="C283" i="2"/>
  <c r="S280" i="2"/>
  <c r="P280" i="2"/>
  <c r="L281" i="2"/>
  <c r="K281" i="2"/>
  <c r="D282" i="2"/>
  <c r="G282" i="2"/>
  <c r="E282" i="2"/>
  <c r="K282" i="2" s="1"/>
  <c r="F282" i="2"/>
  <c r="L282" i="2" s="1"/>
  <c r="M282" i="2" l="1"/>
  <c r="P282" i="2" s="1"/>
  <c r="Q282" i="2"/>
  <c r="N282" i="2"/>
  <c r="O281" i="2"/>
  <c r="R281" i="2"/>
  <c r="O282" i="2"/>
  <c r="R282" i="2"/>
  <c r="Q281" i="2"/>
  <c r="N281" i="2"/>
  <c r="D283" i="2"/>
  <c r="F283" i="2"/>
  <c r="L283" i="2" s="1"/>
  <c r="G283" i="2"/>
  <c r="E283" i="2"/>
  <c r="K283" i="2" s="1"/>
  <c r="B285" i="2"/>
  <c r="C284" i="2"/>
  <c r="S282" i="2" l="1"/>
  <c r="B286" i="2"/>
  <c r="C285" i="2"/>
  <c r="D284" i="2"/>
  <c r="E284" i="2"/>
  <c r="G284" i="2"/>
  <c r="F284" i="2"/>
  <c r="L284" i="2" s="1"/>
  <c r="M283" i="2"/>
  <c r="O283" i="2"/>
  <c r="R283" i="2"/>
  <c r="N283" i="2"/>
  <c r="Q283" i="2"/>
  <c r="O284" i="2" l="1"/>
  <c r="R284" i="2"/>
  <c r="D285" i="2"/>
  <c r="E285" i="2"/>
  <c r="F285" i="2"/>
  <c r="G285" i="2"/>
  <c r="S283" i="2"/>
  <c r="P283" i="2"/>
  <c r="M284" i="2"/>
  <c r="K284" i="2"/>
  <c r="B287" i="2"/>
  <c r="C286" i="2"/>
  <c r="D286" i="2" l="1"/>
  <c r="G286" i="2"/>
  <c r="E286" i="2"/>
  <c r="F286" i="2"/>
  <c r="L286" i="2" s="1"/>
  <c r="N284" i="2"/>
  <c r="Q284" i="2"/>
  <c r="B288" i="2"/>
  <c r="C287" i="2"/>
  <c r="S284" i="2"/>
  <c r="P284" i="2"/>
  <c r="L285" i="2"/>
  <c r="K285" i="2"/>
  <c r="M285" i="2"/>
  <c r="P285" i="2" l="1"/>
  <c r="S285" i="2"/>
  <c r="R286" i="2"/>
  <c r="O286" i="2"/>
  <c r="O285" i="2"/>
  <c r="R285" i="2"/>
  <c r="D287" i="2"/>
  <c r="E287" i="2"/>
  <c r="F287" i="2"/>
  <c r="G287" i="2"/>
  <c r="N285" i="2"/>
  <c r="Q285" i="2"/>
  <c r="B289" i="2"/>
  <c r="C288" i="2"/>
  <c r="K286" i="2"/>
  <c r="M286" i="2"/>
  <c r="Q286" i="2" l="1"/>
  <c r="N286" i="2"/>
  <c r="P286" i="2"/>
  <c r="S286" i="2"/>
  <c r="G288" i="2"/>
  <c r="D288" i="2"/>
  <c r="E288" i="2"/>
  <c r="F288" i="2"/>
  <c r="L288" i="2" s="1"/>
  <c r="B290" i="2"/>
  <c r="C289" i="2"/>
  <c r="K287" i="2"/>
  <c r="L287" i="2"/>
  <c r="M287" i="2"/>
  <c r="K288" i="2" l="1"/>
  <c r="Q288" i="2" s="1"/>
  <c r="O288" i="2"/>
  <c r="R288" i="2"/>
  <c r="P287" i="2"/>
  <c r="S287" i="2"/>
  <c r="N287" i="2"/>
  <c r="Q287" i="2"/>
  <c r="B291" i="2"/>
  <c r="C290" i="2"/>
  <c r="O287" i="2"/>
  <c r="R287" i="2"/>
  <c r="F289" i="2"/>
  <c r="L289" i="2" s="1"/>
  <c r="D289" i="2"/>
  <c r="E289" i="2"/>
  <c r="G289" i="2"/>
  <c r="M288" i="2"/>
  <c r="N288" i="2" l="1"/>
  <c r="R289" i="2"/>
  <c r="O289" i="2"/>
  <c r="G290" i="2"/>
  <c r="F290" i="2"/>
  <c r="D290" i="2"/>
  <c r="E290" i="2"/>
  <c r="K289" i="2"/>
  <c r="M289" i="2"/>
  <c r="B292" i="2"/>
  <c r="C291" i="2"/>
  <c r="P288" i="2"/>
  <c r="S288" i="2"/>
  <c r="F291" i="2" l="1"/>
  <c r="E291" i="2"/>
  <c r="G291" i="2"/>
  <c r="D291" i="2"/>
  <c r="B293" i="2"/>
  <c r="C292" i="2"/>
  <c r="N289" i="2"/>
  <c r="Q289" i="2"/>
  <c r="K290" i="2"/>
  <c r="M290" i="2"/>
  <c r="L290" i="2"/>
  <c r="S289" i="2"/>
  <c r="P289" i="2"/>
  <c r="D292" i="2" l="1"/>
  <c r="E292" i="2"/>
  <c r="F292" i="2"/>
  <c r="G292" i="2"/>
  <c r="B294" i="2"/>
  <c r="C293" i="2"/>
  <c r="S290" i="2"/>
  <c r="P290" i="2"/>
  <c r="K291" i="2"/>
  <c r="L291" i="2"/>
  <c r="M291" i="2"/>
  <c r="Q290" i="2"/>
  <c r="N290" i="2"/>
  <c r="R290" i="2"/>
  <c r="O290" i="2"/>
  <c r="Q291" i="2" l="1"/>
  <c r="N291" i="2"/>
  <c r="B295" i="2"/>
  <c r="C294" i="2"/>
  <c r="P291" i="2"/>
  <c r="S291" i="2"/>
  <c r="R291" i="2"/>
  <c r="O291" i="2"/>
  <c r="D293" i="2"/>
  <c r="E293" i="2"/>
  <c r="G293" i="2"/>
  <c r="M293" i="2" s="1"/>
  <c r="F293" i="2"/>
  <c r="L293" i="2" s="1"/>
  <c r="K292" i="2"/>
  <c r="L292" i="2"/>
  <c r="M292" i="2"/>
  <c r="Q292" i="2" l="1"/>
  <c r="N292" i="2"/>
  <c r="P293" i="2"/>
  <c r="S293" i="2"/>
  <c r="R292" i="2"/>
  <c r="O292" i="2"/>
  <c r="R293" i="2"/>
  <c r="O293" i="2"/>
  <c r="P292" i="2"/>
  <c r="S292" i="2"/>
  <c r="K293" i="2"/>
  <c r="D294" i="2"/>
  <c r="E294" i="2"/>
  <c r="F294" i="2"/>
  <c r="G294" i="2"/>
  <c r="B296" i="2"/>
  <c r="C295" i="2"/>
  <c r="K294" i="2" l="1"/>
  <c r="L294" i="2"/>
  <c r="M294" i="2"/>
  <c r="N293" i="2"/>
  <c r="Q293" i="2"/>
  <c r="B297" i="2"/>
  <c r="C296" i="2"/>
  <c r="D295" i="2"/>
  <c r="E295" i="2"/>
  <c r="F295" i="2"/>
  <c r="G295" i="2"/>
  <c r="M295" i="2" s="1"/>
  <c r="S295" i="2" l="1"/>
  <c r="P295" i="2"/>
  <c r="B298" i="2"/>
  <c r="C297" i="2"/>
  <c r="K295" i="2"/>
  <c r="L295" i="2"/>
  <c r="G296" i="2"/>
  <c r="E296" i="2"/>
  <c r="F296" i="2"/>
  <c r="D296" i="2"/>
  <c r="S294" i="2"/>
  <c r="P294" i="2"/>
  <c r="O294" i="2"/>
  <c r="R294" i="2"/>
  <c r="N294" i="2"/>
  <c r="Q294" i="2"/>
  <c r="K296" i="2" l="1"/>
  <c r="L296" i="2"/>
  <c r="M296" i="2"/>
  <c r="N295" i="2"/>
  <c r="Q295" i="2"/>
  <c r="R295" i="2"/>
  <c r="O295" i="2"/>
  <c r="B299" i="2"/>
  <c r="C298" i="2"/>
  <c r="F297" i="2"/>
  <c r="D297" i="2"/>
  <c r="E297" i="2"/>
  <c r="G297" i="2"/>
  <c r="B300" i="2" l="1"/>
  <c r="C299" i="2"/>
  <c r="L297" i="2"/>
  <c r="M297" i="2"/>
  <c r="K297" i="2"/>
  <c r="S296" i="2"/>
  <c r="P296" i="2"/>
  <c r="R296" i="2"/>
  <c r="O296" i="2"/>
  <c r="D298" i="2"/>
  <c r="E298" i="2"/>
  <c r="K298" i="2" s="1"/>
  <c r="F298" i="2"/>
  <c r="L298" i="2" s="1"/>
  <c r="G298" i="2"/>
  <c r="M298" i="2" s="1"/>
  <c r="N296" i="2"/>
  <c r="Q296" i="2"/>
  <c r="Q298" i="2" l="1"/>
  <c r="N298" i="2"/>
  <c r="Q297" i="2"/>
  <c r="N297" i="2"/>
  <c r="O298" i="2"/>
  <c r="R298" i="2"/>
  <c r="R297" i="2"/>
  <c r="O297" i="2"/>
  <c r="P298" i="2"/>
  <c r="S298" i="2"/>
  <c r="P297" i="2"/>
  <c r="S297" i="2"/>
  <c r="D299" i="2"/>
  <c r="G299" i="2"/>
  <c r="M299" i="2" s="1"/>
  <c r="E299" i="2"/>
  <c r="K299" i="2" s="1"/>
  <c r="F299" i="2"/>
  <c r="L299" i="2" s="1"/>
  <c r="B301" i="2"/>
  <c r="C300" i="2"/>
  <c r="P299" i="2" l="1"/>
  <c r="S299" i="2"/>
  <c r="R299" i="2"/>
  <c r="O299" i="2"/>
  <c r="N299" i="2"/>
  <c r="Q299" i="2"/>
  <c r="D300" i="2"/>
  <c r="E300" i="2"/>
  <c r="F300" i="2"/>
  <c r="G300" i="2"/>
  <c r="M300" i="2" s="1"/>
  <c r="B302" i="2"/>
  <c r="C301" i="2"/>
  <c r="B303" i="2" l="1"/>
  <c r="C302" i="2"/>
  <c r="K300" i="2"/>
  <c r="L300" i="2"/>
  <c r="S300" i="2"/>
  <c r="P300" i="2"/>
  <c r="D301" i="2"/>
  <c r="E301" i="2"/>
  <c r="F301" i="2"/>
  <c r="G301" i="2"/>
  <c r="O300" i="2" l="1"/>
  <c r="R300" i="2"/>
  <c r="L301" i="2"/>
  <c r="K301" i="2"/>
  <c r="M301" i="2"/>
  <c r="D302" i="2"/>
  <c r="G302" i="2"/>
  <c r="F302" i="2"/>
  <c r="L302" i="2" s="1"/>
  <c r="E302" i="2"/>
  <c r="K302" i="2" s="1"/>
  <c r="N300" i="2"/>
  <c r="Q300" i="2"/>
  <c r="B304" i="2"/>
  <c r="C303" i="2"/>
  <c r="D303" i="2" l="1"/>
  <c r="E303" i="2"/>
  <c r="F303" i="2"/>
  <c r="G303" i="2"/>
  <c r="B305" i="2"/>
  <c r="C304" i="2"/>
  <c r="O302" i="2"/>
  <c r="R302" i="2"/>
  <c r="M302" i="2"/>
  <c r="O301" i="2"/>
  <c r="R301" i="2"/>
  <c r="P301" i="2"/>
  <c r="S301" i="2"/>
  <c r="N302" i="2"/>
  <c r="Q302" i="2"/>
  <c r="N301" i="2"/>
  <c r="Q301" i="2"/>
  <c r="G304" i="2" l="1"/>
  <c r="M304" i="2" s="1"/>
  <c r="E304" i="2"/>
  <c r="F304" i="2"/>
  <c r="D304" i="2"/>
  <c r="K304" i="2" s="1"/>
  <c r="B306" i="2"/>
  <c r="C305" i="2"/>
  <c r="S302" i="2"/>
  <c r="P302" i="2"/>
  <c r="L303" i="2"/>
  <c r="K303" i="2"/>
  <c r="M303" i="2"/>
  <c r="N303" i="2" l="1"/>
  <c r="Q303" i="2"/>
  <c r="Q304" i="2"/>
  <c r="N304" i="2"/>
  <c r="S303" i="2"/>
  <c r="P303" i="2"/>
  <c r="B307" i="2"/>
  <c r="C306" i="2"/>
  <c r="L304" i="2"/>
  <c r="O303" i="2"/>
  <c r="R303" i="2"/>
  <c r="F305" i="2"/>
  <c r="L305" i="2" s="1"/>
  <c r="D305" i="2"/>
  <c r="E305" i="2"/>
  <c r="G305" i="2"/>
  <c r="P304" i="2"/>
  <c r="S304" i="2"/>
  <c r="O305" i="2" l="1"/>
  <c r="R305" i="2"/>
  <c r="K305" i="2"/>
  <c r="M305" i="2"/>
  <c r="O304" i="2"/>
  <c r="R304" i="2"/>
  <c r="G306" i="2"/>
  <c r="D306" i="2"/>
  <c r="F306" i="2"/>
  <c r="E306" i="2"/>
  <c r="K306" i="2" s="1"/>
  <c r="B308" i="2"/>
  <c r="C308" i="2" s="1"/>
  <c r="C307" i="2"/>
  <c r="F307" i="2" l="1"/>
  <c r="E307" i="2"/>
  <c r="D307" i="2"/>
  <c r="G307" i="2"/>
  <c r="N306" i="2"/>
  <c r="Q306" i="2"/>
  <c r="L306" i="2"/>
  <c r="M306" i="2"/>
  <c r="N305" i="2"/>
  <c r="Q305" i="2"/>
  <c r="D308" i="2"/>
  <c r="E308" i="2"/>
  <c r="F308" i="2"/>
  <c r="G308" i="2"/>
  <c r="P305" i="2"/>
  <c r="S305" i="2"/>
  <c r="K308" i="2" l="1"/>
  <c r="M308" i="2"/>
  <c r="L308" i="2"/>
  <c r="K307" i="2"/>
  <c r="L307" i="2"/>
  <c r="M307" i="2"/>
  <c r="O306" i="2"/>
  <c r="R306" i="2"/>
  <c r="S306" i="2"/>
  <c r="P306" i="2"/>
  <c r="S307" i="2" l="1"/>
  <c r="P307" i="2"/>
  <c r="Q307" i="2"/>
  <c r="N307" i="2"/>
  <c r="O308" i="2"/>
  <c r="R308" i="2"/>
  <c r="S308" i="2"/>
  <c r="P308" i="2"/>
  <c r="R307" i="2"/>
  <c r="O307" i="2"/>
  <c r="N308" i="2"/>
  <c r="Q30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<sst xmlns="http://schemas.openxmlformats.org/spreadsheetml/2006/main" count="93" uniqueCount="47">
  <si>
    <t>した(mV)</t>
    <phoneticPr fontId="1"/>
  </si>
  <si>
    <t>直流</t>
    <rPh sb="0" eb="2">
      <t>チョク</t>
    </rPh>
    <phoneticPr fontId="1"/>
  </si>
  <si>
    <t>交流</t>
    <rPh sb="0" eb="2">
      <t>コウリュウ</t>
    </rPh>
    <phoneticPr fontId="1"/>
  </si>
  <si>
    <t>入力(V)</t>
    <rPh sb="0" eb="2">
      <t>ニュウリョク</t>
    </rPh>
    <phoneticPr fontId="1"/>
  </si>
  <si>
    <t>出力(V)</t>
    <rPh sb="0" eb="2">
      <t>シュテゥ</t>
    </rPh>
    <phoneticPr fontId="1"/>
  </si>
  <si>
    <t>上(V)</t>
    <rPh sb="0" eb="1">
      <t>ウエ</t>
    </rPh>
    <phoneticPr fontId="1"/>
  </si>
  <si>
    <t>した(V)</t>
    <phoneticPr fontId="1"/>
  </si>
  <si>
    <t xml:space="preserve"> 歪み始め</t>
    <rPh sb="1" eb="2">
      <t>ユガミ</t>
    </rPh>
    <phoneticPr fontId="1"/>
  </si>
  <si>
    <t>歪み始め</t>
    <rPh sb="0" eb="1">
      <t>ユガミ</t>
    </rPh>
    <phoneticPr fontId="1"/>
  </si>
  <si>
    <t>周波数(Hz)</t>
    <rPh sb="0" eb="3">
      <t>シュウハ</t>
    </rPh>
    <phoneticPr fontId="1"/>
  </si>
  <si>
    <t>Gain(dB)</t>
    <phoneticPr fontId="1"/>
  </si>
  <si>
    <t>位相差(度)</t>
    <rPh sb="0" eb="2">
      <t>イソウ</t>
    </rPh>
    <rPh sb="2" eb="3">
      <t>s</t>
    </rPh>
    <rPh sb="4" eb="5">
      <t xml:space="preserve">ド </t>
    </rPh>
    <phoneticPr fontId="1"/>
  </si>
  <si>
    <t>位相差(rad)</t>
    <rPh sb="0" eb="3">
      <t>イソウ</t>
    </rPh>
    <phoneticPr fontId="1"/>
  </si>
  <si>
    <t>二日目</t>
    <rPh sb="0" eb="3">
      <t>フツカ</t>
    </rPh>
    <phoneticPr fontId="1"/>
  </si>
  <si>
    <t>Aの1組目</t>
    <rPh sb="3" eb="5">
      <t>クミ</t>
    </rPh>
    <phoneticPr fontId="1"/>
  </si>
  <si>
    <t>Aの2組目</t>
    <rPh sb="3" eb="5">
      <t>クミ</t>
    </rPh>
    <phoneticPr fontId="1"/>
  </si>
  <si>
    <t>Aの3組目</t>
    <rPh sb="3" eb="5">
      <t>クミ</t>
    </rPh>
    <phoneticPr fontId="1"/>
  </si>
  <si>
    <t>gain (dB)</t>
    <phoneticPr fontId="1"/>
  </si>
  <si>
    <t>R1</t>
    <phoneticPr fontId="1"/>
  </si>
  <si>
    <t>R2</t>
    <phoneticPr fontId="1"/>
  </si>
  <si>
    <t>C1</t>
    <phoneticPr fontId="1"/>
  </si>
  <si>
    <t>C2</t>
    <phoneticPr fontId="1"/>
  </si>
  <si>
    <t>ωC</t>
    <phoneticPr fontId="1"/>
  </si>
  <si>
    <t>ζ</t>
    <phoneticPr fontId="1"/>
  </si>
  <si>
    <t>ζ = 1.01</t>
    <phoneticPr fontId="1"/>
  </si>
  <si>
    <t>ζ = 0.51</t>
    <phoneticPr fontId="1"/>
  </si>
  <si>
    <t>ζ = 0.24</t>
    <phoneticPr fontId="1"/>
  </si>
  <si>
    <t>角振動数</t>
    <rPh sb="0" eb="4">
      <t>カクシンドウスウ</t>
    </rPh>
    <phoneticPr fontId="1"/>
  </si>
  <si>
    <t>理論値計算</t>
    <rPh sb="0" eb="3">
      <t>リロンチ</t>
    </rPh>
    <rPh sb="3" eb="5">
      <t>ケイサン</t>
    </rPh>
    <phoneticPr fontId="1"/>
  </si>
  <si>
    <t>周波数</t>
    <rPh sb="0" eb="3">
      <t>シュウハスウ</t>
    </rPh>
    <phoneticPr fontId="1"/>
  </si>
  <si>
    <r>
      <t>2ζ</t>
    </r>
    <r>
      <rPr>
        <vertAlign val="subscript"/>
        <sz val="12"/>
        <color theme="1"/>
        <rFont val="游ゴシック"/>
        <family val="3"/>
        <charset val="128"/>
        <scheme val="minor"/>
      </rPr>
      <t>1</t>
    </r>
    <r>
      <rPr>
        <sz val="12"/>
        <color theme="1"/>
        <rFont val="游ゴシック"/>
        <family val="2"/>
        <charset val="128"/>
        <scheme val="minor"/>
      </rPr>
      <t>ω</t>
    </r>
    <r>
      <rPr>
        <vertAlign val="subscript"/>
        <sz val="12"/>
        <color theme="1"/>
        <rFont val="游ゴシック"/>
        <family val="3"/>
        <charset val="128"/>
        <scheme val="minor"/>
      </rPr>
      <t>c</t>
    </r>
    <r>
      <rPr>
        <sz val="12"/>
        <color theme="1"/>
        <rFont val="游ゴシック"/>
        <family val="2"/>
        <charset val="128"/>
        <scheme val="minor"/>
      </rPr>
      <t>s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</si>
  <si>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phoneticPr fontId="1"/>
  </si>
  <si>
    <r>
      <t>2ζ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ω</t>
    </r>
    <r>
      <rPr>
        <vertAlign val="subscript"/>
        <sz val="12"/>
        <color theme="1"/>
        <rFont val="游ゴシック"/>
        <family val="3"/>
        <charset val="128"/>
        <scheme val="minor"/>
      </rPr>
      <t>c</t>
    </r>
    <r>
      <rPr>
        <sz val="12"/>
        <color theme="1"/>
        <rFont val="游ゴシック"/>
        <family val="2"/>
        <charset val="128"/>
        <scheme val="minor"/>
      </rPr>
      <t>s</t>
    </r>
    <phoneticPr fontId="1"/>
  </si>
  <si>
    <r>
      <t>2ζ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sz val="12"/>
        <color theme="1"/>
        <rFont val="游ゴシック"/>
        <family val="2"/>
        <charset val="128"/>
        <scheme val="minor"/>
      </rPr>
      <t>ω</t>
    </r>
    <r>
      <rPr>
        <vertAlign val="subscript"/>
        <sz val="12"/>
        <color theme="1"/>
        <rFont val="游ゴシック"/>
        <family val="3"/>
        <charset val="128"/>
        <scheme val="minor"/>
      </rPr>
      <t>c</t>
    </r>
    <r>
      <rPr>
        <sz val="12"/>
        <color theme="1"/>
        <rFont val="游ゴシック"/>
        <family val="2"/>
        <charset val="128"/>
        <scheme val="minor"/>
      </rPr>
      <t>s</t>
    </r>
    <phoneticPr fontId="1"/>
  </si>
  <si>
    <r>
      <t>ω</t>
    </r>
    <r>
      <rPr>
        <vertAlign val="subscript"/>
        <sz val="12"/>
        <color theme="1"/>
        <rFont val="游ゴシック"/>
        <family val="3"/>
        <charset val="128"/>
        <scheme val="minor"/>
      </rPr>
      <t>c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phoneticPr fontId="1"/>
  </si>
  <si>
    <r>
      <t>G</t>
    </r>
    <r>
      <rPr>
        <vertAlign val="subscript"/>
        <sz val="12"/>
        <color theme="1"/>
        <rFont val="游ゴシック"/>
        <family val="3"/>
        <charset val="128"/>
        <scheme val="minor"/>
      </rPr>
      <t>1</t>
    </r>
    <r>
      <rPr>
        <sz val="12"/>
        <color theme="1"/>
        <rFont val="游ゴシック"/>
        <family val="2"/>
        <charset val="128"/>
        <scheme val="minor"/>
      </rPr>
      <t>(jω)</t>
    </r>
    <phoneticPr fontId="1"/>
  </si>
  <si>
    <t>Gain1</t>
    <phoneticPr fontId="1"/>
  </si>
  <si>
    <t>Gain2</t>
    <phoneticPr fontId="1"/>
  </si>
  <si>
    <t>Gain3</t>
    <phoneticPr fontId="1"/>
  </si>
  <si>
    <t>Phase1</t>
    <phoneticPr fontId="1"/>
  </si>
  <si>
    <t>Phase2</t>
    <phoneticPr fontId="1"/>
  </si>
  <si>
    <t>Phase3</t>
    <phoneticPr fontId="1"/>
  </si>
  <si>
    <r>
      <t>G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(jω)</t>
    </r>
    <phoneticPr fontId="1"/>
  </si>
  <si>
    <r>
      <t>G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sz val="12"/>
        <color theme="1"/>
        <rFont val="游ゴシック"/>
        <family val="2"/>
        <charset val="128"/>
        <scheme val="minor"/>
      </rPr>
      <t>(jω)</t>
    </r>
    <phoneticPr fontId="1"/>
  </si>
  <si>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游ゴシック"/>
        <family val="2"/>
        <charset val="128"/>
        <scheme val="minor"/>
      </rPr>
      <t xml:space="preserve"> </t>
    </r>
    <r>
      <rPr>
        <sz val="12"/>
        <color theme="1"/>
        <rFont val="Arial"/>
        <family val="2"/>
      </rPr>
      <t>= 33 k</t>
    </r>
    <r>
      <rPr>
        <sz val="12"/>
        <color theme="1"/>
        <rFont val="游ゴシック"/>
        <family val="2"/>
        <charset val="128"/>
      </rPr>
      <t>Ω</t>
    </r>
    <phoneticPr fontId="1"/>
  </si>
  <si>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游ゴシック"/>
        <family val="2"/>
        <charset val="128"/>
        <scheme val="minor"/>
      </rPr>
      <t xml:space="preserve"> </t>
    </r>
    <r>
      <rPr>
        <sz val="12"/>
        <color theme="1"/>
        <rFont val="Arial"/>
        <family val="2"/>
      </rPr>
      <t>= 68 k</t>
    </r>
    <r>
      <rPr>
        <sz val="12"/>
        <color theme="1"/>
        <rFont val="游ゴシック"/>
        <family val="2"/>
        <charset val="128"/>
      </rPr>
      <t>Ω</t>
    </r>
    <phoneticPr fontId="1"/>
  </si>
  <si>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游ゴシック"/>
        <family val="2"/>
        <charset val="128"/>
        <scheme val="minor"/>
      </rPr>
      <t xml:space="preserve"> </t>
    </r>
    <r>
      <rPr>
        <sz val="12"/>
        <color theme="1"/>
        <rFont val="Arial"/>
        <family val="2"/>
      </rPr>
      <t>= 15 k</t>
    </r>
    <r>
      <rPr>
        <sz val="12"/>
        <color theme="1"/>
        <rFont val="游ゴシック"/>
        <family val="2"/>
        <charset val="128"/>
      </rPr>
      <t>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</si>
</sst>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2"/>
      <color theme="1"/>
      <name val="游ゴシック"/>
      <family val="3"/>
      <charset val="128"/>
      <scheme val="minor"/>
    </font>
    <font>
      <vertAlign val="superscript"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2"/>
      <color theme="1"/>
      <name val="游ゴシック"/>
      <family val="1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Inverting input (33 kΩ)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'2024-05-10'!$B$3:$B$43</c:f>
              <c:numCache>
                <c:formatCode>General</c:formatCode>
                <c:ptCount val="41"/>
                <c:pt idx="0">
                  <c:v>-10.01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-7.51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-4.01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-2.0099999999999998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'2024-05-10'!$D$3:$D$43</c:f>
              <c:numCache>
                <c:formatCode>General</c:formatCode>
                <c:ptCount val="41"/>
                <c:pt idx="0">
                  <c:v>-4.0598999999999998</c:v>
                </c:pt>
                <c:pt idx="1">
                  <c:v>-3.6783000000000001</c:v>
                </c:pt>
                <c:pt idx="2">
                  <c:v>-3.3018999999999998</c:v>
                </c:pt>
                <c:pt idx="3">
                  <c:v>-2.9238</c:v>
                </c:pt>
                <c:pt idx="4">
                  <c:v>-2.5428000000000002</c:v>
                </c:pt>
                <c:pt idx="5">
                  <c:v>-2.1756000000000002</c:v>
                </c:pt>
                <c:pt idx="6">
                  <c:v>-1.7929299999999999</c:v>
                </c:pt>
                <c:pt idx="7">
                  <c:v>-1.42015</c:v>
                </c:pt>
                <c:pt idx="8">
                  <c:v>-1.0374000000000001</c:v>
                </c:pt>
                <c:pt idx="9">
                  <c:v>-0.66479999999999995</c:v>
                </c:pt>
                <c:pt idx="10">
                  <c:v>-0.28671999999999997</c:v>
                </c:pt>
                <c:pt idx="11">
                  <c:v>-5.6999999999999998E-4</c:v>
                </c:pt>
                <c:pt idx="12">
                  <c:v>5.8600000000000004E-4</c:v>
                </c:pt>
                <c:pt idx="13">
                  <c:v>6.0599999999999998E-4</c:v>
                </c:pt>
                <c:pt idx="14">
                  <c:v>6.2699999999999995E-4</c:v>
                </c:pt>
                <c:pt idx="15">
                  <c:v>6.4499999999999996E-4</c:v>
                </c:pt>
                <c:pt idx="16">
                  <c:v>6.6299999999999996E-4</c:v>
                </c:pt>
                <c:pt idx="17">
                  <c:v>6.8099999999999996E-4</c:v>
                </c:pt>
                <c:pt idx="18">
                  <c:v>6.9999999999999999E-4</c:v>
                </c:pt>
                <c:pt idx="19">
                  <c:v>7.18E-4</c:v>
                </c:pt>
                <c:pt idx="20">
                  <c:v>7.3800000000000005E-4</c:v>
                </c:pt>
                <c:pt idx="21">
                  <c:v>7.6300000000000001E-4</c:v>
                </c:pt>
                <c:pt idx="22">
                  <c:v>7.94E-4</c:v>
                </c:pt>
                <c:pt idx="23">
                  <c:v>8.1999999999999998E-4</c:v>
                </c:pt>
                <c:pt idx="24">
                  <c:v>8.4900000000000004E-4</c:v>
                </c:pt>
                <c:pt idx="25">
                  <c:v>8.8999999999999995E-4</c:v>
                </c:pt>
                <c:pt idx="26">
                  <c:v>9.2000000000000003E-4</c:v>
                </c:pt>
                <c:pt idx="27">
                  <c:v>9.5E-4</c:v>
                </c:pt>
                <c:pt idx="28">
                  <c:v>9.8200000000000002E-4</c:v>
                </c:pt>
                <c:pt idx="29">
                  <c:v>6.4000000000000001E-2</c:v>
                </c:pt>
                <c:pt idx="30">
                  <c:v>0.43602999999999997</c:v>
                </c:pt>
                <c:pt idx="31">
                  <c:v>0.82472999999999996</c:v>
                </c:pt>
                <c:pt idx="32">
                  <c:v>1.1977500000000001</c:v>
                </c:pt>
                <c:pt idx="33">
                  <c:v>1.57504</c:v>
                </c:pt>
                <c:pt idx="34">
                  <c:v>1.95262</c:v>
                </c:pt>
                <c:pt idx="35">
                  <c:v>2.3191000000000002</c:v>
                </c:pt>
                <c:pt idx="36">
                  <c:v>2.6997</c:v>
                </c:pt>
                <c:pt idx="37">
                  <c:v>3.0766</c:v>
                </c:pt>
                <c:pt idx="38">
                  <c:v>3.4554999999999998</c:v>
                </c:pt>
                <c:pt idx="39">
                  <c:v>3.8321999999999998</c:v>
                </c:pt>
                <c:pt idx="40">
                  <c:v>4.2084000000000001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07-1E4D-9B2F-E02BDD312D20}"/>
            </c:ext>
          </c:extLst>
        </c:ser>
        <c:ser>
          <c:idx val="1"/>
          <c:order val="1"/>
          <c:tx>
            <c:v>Output (33 kΩ)</c:v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'2024-05-10'!$B$3:$B$43</c:f>
              <c:numCache>
                <c:formatCode>General</c:formatCode>
                <c:ptCount val="41"/>
                <c:pt idx="0">
                  <c:v>-10.01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-7.51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-4.01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-2.0099999999999998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'2024-05-10'!$C$3:$C$43</c:f>
              <c:numCache>
                <c:formatCode>General</c:formatCode>
                <c:ptCount val="41"/>
                <c:pt idx="0">
                  <c:v>14.2639</c:v>
                </c:pt>
                <c:pt idx="1">
                  <c:v>14.2644</c:v>
                </c:pt>
                <c:pt idx="2">
                  <c:v>14.265000000000001</c:v>
                </c:pt>
                <c:pt idx="3">
                  <c:v>14.2658</c:v>
                </c:pt>
                <c:pt idx="4">
                  <c:v>14.266400000000001</c:v>
                </c:pt>
                <c:pt idx="5">
                  <c:v>14.267099999999999</c:v>
                </c:pt>
                <c:pt idx="6">
                  <c:v>14.267799999999999</c:v>
                </c:pt>
                <c:pt idx="7">
                  <c:v>14.2685</c:v>
                </c:pt>
                <c:pt idx="8">
                  <c:v>14.269299999999999</c:v>
                </c:pt>
                <c:pt idx="9">
                  <c:v>14.27</c:v>
                </c:pt>
                <c:pt idx="10">
                  <c:v>14.2707</c:v>
                </c:pt>
                <c:pt idx="11">
                  <c:v>13.9152</c:v>
                </c:pt>
                <c:pt idx="12">
                  <c:v>12.3977</c:v>
                </c:pt>
                <c:pt idx="13">
                  <c:v>10.807499999999999</c:v>
                </c:pt>
                <c:pt idx="14">
                  <c:v>9.2795000000000005</c:v>
                </c:pt>
                <c:pt idx="15">
                  <c:v>7.7534999999999998</c:v>
                </c:pt>
                <c:pt idx="16">
                  <c:v>6.2263999999999999</c:v>
                </c:pt>
                <c:pt idx="17">
                  <c:v>4.6364999999999998</c:v>
                </c:pt>
                <c:pt idx="18">
                  <c:v>3.1101000000000001</c:v>
                </c:pt>
                <c:pt idx="19">
                  <c:v>1.5368999999999999</c:v>
                </c:pt>
                <c:pt idx="20">
                  <c:v>7.2969999999999997E-3</c:v>
                </c:pt>
                <c:pt idx="21">
                  <c:v>-1.53023</c:v>
                </c:pt>
                <c:pt idx="22">
                  <c:v>-3.0752000000000002</c:v>
                </c:pt>
                <c:pt idx="23">
                  <c:v>-4.6219000000000001</c:v>
                </c:pt>
                <c:pt idx="24">
                  <c:v>-6.17</c:v>
                </c:pt>
                <c:pt idx="25">
                  <c:v>-7.7171000000000003</c:v>
                </c:pt>
                <c:pt idx="26">
                  <c:v>-9.2430000000000003</c:v>
                </c:pt>
                <c:pt idx="27">
                  <c:v>-10.812799999999999</c:v>
                </c:pt>
                <c:pt idx="28">
                  <c:v>-12.3634</c:v>
                </c:pt>
                <c:pt idx="29">
                  <c:v>-13.627800000000001</c:v>
                </c:pt>
                <c:pt idx="30">
                  <c:v>-13.6279</c:v>
                </c:pt>
                <c:pt idx="31">
                  <c:v>-13.6275</c:v>
                </c:pt>
                <c:pt idx="32">
                  <c:v>-13.627000000000001</c:v>
                </c:pt>
                <c:pt idx="33">
                  <c:v>-13.6267</c:v>
                </c:pt>
                <c:pt idx="34">
                  <c:v>-13.6264</c:v>
                </c:pt>
                <c:pt idx="35">
                  <c:v>-13.625999999999999</c:v>
                </c:pt>
                <c:pt idx="36">
                  <c:v>-13.6259</c:v>
                </c:pt>
                <c:pt idx="37">
                  <c:v>-13.625500000000001</c:v>
                </c:pt>
                <c:pt idx="38">
                  <c:v>-13.6251</c:v>
                </c:pt>
                <c:pt idx="39">
                  <c:v>-13.6248</c:v>
                </c:pt>
                <c:pt idx="40">
                  <c:v>-13.624499999999999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07-1E4D-9B2F-E02BDD312D20}"/>
            </c:ext>
          </c:extLst>
        </c:ser>
        <c:ser>
          <c:idx val="2"/>
          <c:order val="2"/>
          <c:tx>
            <c:v>Inverting input  (68 kΩ)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'2024-05-10'!$F$3:$F$43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'2024-05-10'!$I$3:$I$43</c:f>
              <c:numCache>
                <c:formatCode>General</c:formatCode>
                <c:ptCount val="41"/>
                <c:pt idx="0">
                  <c:v>-0.20848</c:v>
                </c:pt>
                <c:pt idx="1">
                  <c:v>3.5199999999999999E-4</c:v>
                </c:pt>
                <c:pt idx="2">
                  <c:v>3.7500000000000001E-4</c:v>
                </c:pt>
                <c:pt idx="3">
                  <c:v>3.9500000000000001E-4</c:v>
                </c:pt>
                <c:pt idx="4">
                  <c:v>4.17E-4</c:v>
                </c:pt>
                <c:pt idx="5">
                  <c:v>4.3399999999999998E-4</c:v>
                </c:pt>
                <c:pt idx="6">
                  <c:v>4.57E-4</c:v>
                </c:pt>
                <c:pt idx="7">
                  <c:v>4.7780000000000001E-4</c:v>
                </c:pt>
                <c:pt idx="8">
                  <c:v>4.9899999999999999E-4</c:v>
                </c:pt>
                <c:pt idx="9">
                  <c:v>5.0199999999999995E-4</c:v>
                </c:pt>
                <c:pt idx="10">
                  <c:v>5.1100000000000006E-4</c:v>
                </c:pt>
                <c:pt idx="11">
                  <c:v>5.04E-4</c:v>
                </c:pt>
                <c:pt idx="12">
                  <c:v>5.3300000000000005E-4</c:v>
                </c:pt>
                <c:pt idx="13">
                  <c:v>5.6000000000000006E-4</c:v>
                </c:pt>
                <c:pt idx="14">
                  <c:v>5.8599999999999993E-4</c:v>
                </c:pt>
                <c:pt idx="15">
                  <c:v>6.0999999999999997E-4</c:v>
                </c:pt>
                <c:pt idx="16">
                  <c:v>6.3400000000000001E-4</c:v>
                </c:pt>
                <c:pt idx="17">
                  <c:v>6.5600000000000001E-4</c:v>
                </c:pt>
                <c:pt idx="18">
                  <c:v>6.8100000000000007E-4</c:v>
                </c:pt>
                <c:pt idx="19">
                  <c:v>7.0999999999999991E-4</c:v>
                </c:pt>
                <c:pt idx="20">
                  <c:v>7.3499999999999998E-4</c:v>
                </c:pt>
                <c:pt idx="21">
                  <c:v>7.5299999999999998E-4</c:v>
                </c:pt>
                <c:pt idx="22">
                  <c:v>7.7099999999999998E-4</c:v>
                </c:pt>
                <c:pt idx="23">
                  <c:v>7.9300000000000009E-4</c:v>
                </c:pt>
                <c:pt idx="24">
                  <c:v>8.0800000000000002E-4</c:v>
                </c:pt>
                <c:pt idx="25">
                  <c:v>8.2199999999999992E-4</c:v>
                </c:pt>
                <c:pt idx="26">
                  <c:v>8.3699999999999996E-4</c:v>
                </c:pt>
                <c:pt idx="27">
                  <c:v>8.4999999999999995E-4</c:v>
                </c:pt>
                <c:pt idx="28">
                  <c:v>8.6600000000000002E-4</c:v>
                </c:pt>
                <c:pt idx="29">
                  <c:v>8.8599999999999996E-4</c:v>
                </c:pt>
                <c:pt idx="30">
                  <c:v>9.0600000000000001E-4</c:v>
                </c:pt>
                <c:pt idx="31">
                  <c:v>9.2500000000000004E-4</c:v>
                </c:pt>
                <c:pt idx="32">
                  <c:v>9.4299999999999994E-4</c:v>
                </c:pt>
                <c:pt idx="33">
                  <c:v>9.5999999999999992E-4</c:v>
                </c:pt>
                <c:pt idx="34">
                  <c:v>9.7399999999999993E-4</c:v>
                </c:pt>
                <c:pt idx="35">
                  <c:v>9.9299999999999996E-4</c:v>
                </c:pt>
                <c:pt idx="36">
                  <c:v>1.0069999999999999E-3</c:v>
                </c:pt>
                <c:pt idx="37">
                  <c:v>1.0269999999999999E-3</c:v>
                </c:pt>
                <c:pt idx="38">
                  <c:v>1.0429999999999999E-3</c:v>
                </c:pt>
                <c:pt idx="39">
                  <c:v>0.1651</c:v>
                </c:pt>
                <c:pt idx="40">
                  <c:v>0.46115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2C-4AEE-8533-5BC00969C74A}"/>
            </c:ext>
          </c:extLst>
        </c:ser>
        <c:ser>
          <c:idx val="3"/>
          <c:order val="3"/>
          <c:tx>
            <c:v>Output  (68 kΩ)</c:v>
          </c:tx>
          <c:spPr>
            <a:ln w="19050">
              <a:noFill/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'2024-05-10'!$F$3:$F$43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'2024-05-10'!$G$3:$G$43</c:f>
              <c:numCache>
                <c:formatCode>General</c:formatCode>
                <c:ptCount val="41"/>
                <c:pt idx="0">
                  <c:v>14.269500000000001</c:v>
                </c:pt>
                <c:pt idx="1">
                  <c:v>14.0342</c:v>
                </c:pt>
                <c:pt idx="2">
                  <c:v>13.303000000000001</c:v>
                </c:pt>
                <c:pt idx="3">
                  <c:v>12.5611</c:v>
                </c:pt>
                <c:pt idx="4">
                  <c:v>11.8132</c:v>
                </c:pt>
                <c:pt idx="5">
                  <c:v>11.0777</c:v>
                </c:pt>
                <c:pt idx="6">
                  <c:v>10.3431</c:v>
                </c:pt>
                <c:pt idx="7">
                  <c:v>9.6133000000000006</c:v>
                </c:pt>
                <c:pt idx="8">
                  <c:v>8.8740000000000006</c:v>
                </c:pt>
                <c:pt idx="9">
                  <c:v>8.1344999999999992</c:v>
                </c:pt>
                <c:pt idx="10">
                  <c:v>7.4036999999999997</c:v>
                </c:pt>
                <c:pt idx="11">
                  <c:v>6.6580000000000004</c:v>
                </c:pt>
                <c:pt idx="12">
                  <c:v>5.9264999999999999</c:v>
                </c:pt>
                <c:pt idx="13">
                  <c:v>5.1829999999999998</c:v>
                </c:pt>
                <c:pt idx="14">
                  <c:v>4.4318</c:v>
                </c:pt>
                <c:pt idx="15">
                  <c:v>3.6913</c:v>
                </c:pt>
                <c:pt idx="16">
                  <c:v>2.9710000000000001</c:v>
                </c:pt>
                <c:pt idx="17">
                  <c:v>2.2305999999999999</c:v>
                </c:pt>
                <c:pt idx="18">
                  <c:v>1.49048</c:v>
                </c:pt>
                <c:pt idx="19">
                  <c:v>0.74075999999999997</c:v>
                </c:pt>
                <c:pt idx="20">
                  <c:v>6.4060000000000002E-3</c:v>
                </c:pt>
                <c:pt idx="21">
                  <c:v>-0.72914999999999996</c:v>
                </c:pt>
                <c:pt idx="22">
                  <c:v>-1.46824</c:v>
                </c:pt>
                <c:pt idx="23">
                  <c:v>-2.2183999999999999</c:v>
                </c:pt>
                <c:pt idx="24">
                  <c:v>-2.9487000000000001</c:v>
                </c:pt>
                <c:pt idx="25">
                  <c:v>-3.6991999999999998</c:v>
                </c:pt>
                <c:pt idx="26">
                  <c:v>-4.4366000000000003</c:v>
                </c:pt>
                <c:pt idx="27">
                  <c:v>-5.16</c:v>
                </c:pt>
                <c:pt idx="28">
                  <c:v>-5.9021999999999997</c:v>
                </c:pt>
                <c:pt idx="29">
                  <c:v>-6.6417999999999999</c:v>
                </c:pt>
                <c:pt idx="30">
                  <c:v>-7.3817000000000004</c:v>
                </c:pt>
                <c:pt idx="31">
                  <c:v>-8.1219000000000001</c:v>
                </c:pt>
                <c:pt idx="32">
                  <c:v>-8.8513999999999999</c:v>
                </c:pt>
                <c:pt idx="33">
                  <c:v>-9.6110000000000007</c:v>
                </c:pt>
                <c:pt idx="34">
                  <c:v>-10.330500000000001</c:v>
                </c:pt>
                <c:pt idx="35">
                  <c:v>-11.0823</c:v>
                </c:pt>
                <c:pt idx="36">
                  <c:v>-11.817299999999999</c:v>
                </c:pt>
                <c:pt idx="37">
                  <c:v>-12.552099999999999</c:v>
                </c:pt>
                <c:pt idx="38">
                  <c:v>-13.29</c:v>
                </c:pt>
                <c:pt idx="39">
                  <c:v>-13.623699999999999</c:v>
                </c:pt>
                <c:pt idx="40">
                  <c:v>-13.6236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2C-4AEE-8533-5BC00969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225311"/>
        <c:axId val="1255226959"/>
      </c:scatterChart>
      <c:valAx>
        <c:axId val="1255225311"/>
        <c:scaling>
          <c:orientation val="minMax"/>
          <c:max val="1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 i="0">
                    <a:latin typeface="Helvetica" panose="020B0604020202020204" pitchFamily="34" charset="0"/>
                    <a:cs typeface="Helvetica" panose="020B0604020202020204" pitchFamily="34" charset="0"/>
                  </a:rPr>
                  <a:t>Input</a:t>
                </a:r>
                <a:r>
                  <a:rPr lang="en-US" altLang="ja-JP" sz="1400" b="0" i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Voltage (V)</a:t>
                </a:r>
                <a:endParaRPr lang="ja-JP" altLang="en-US" sz="1400" b="0" i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ja-JP"/>
          </a:p>
        </c:txPr>
        <c:crossAx val="1255226959"/>
        <c:crossesAt val="-15"/>
        <c:crossBetween val="midCat"/>
        <c:majorUnit val="2.5"/>
      </c:valAx>
      <c:valAx>
        <c:axId val="1255226959"/>
        <c:scaling>
          <c:orientation val="minMax"/>
          <c:max val="15"/>
          <c:min val="-15"/>
        </c:scaling>
        <c:delete val="0"/>
        <c:axPos val="l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altLang="ja-JP" sz="1400" b="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Oscilloscope</a:t>
                </a:r>
                <a:r>
                  <a:rPr lang="en-US" altLang="ja-JP" sz="1400" b="0" baseline="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 (V)</a:t>
                </a:r>
                <a:endParaRPr lang="ja-JP" altLang="en-US" sz="1400" b="0">
                  <a:solidFill>
                    <a:schemeClr val="tx1"/>
                  </a:solidFill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ja-JP"/>
          </a:p>
        </c:txPr>
        <c:crossAx val="1255225311"/>
        <c:crossesAt val="-15"/>
        <c:crossBetween val="midCat"/>
      </c:valAx>
      <c:spPr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1980047254515979"/>
          <c:y val="4.476386016279324E-2"/>
          <c:w val="0.57753653334362187"/>
          <c:h val="8.8881603497793477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60">
              <a:latin typeface="Helvetica" panose="020B0604020202020204" pitchFamily="34" charset="0"/>
              <a:cs typeface="Helvetica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'2024-05-10'!$O$1</c:f>
              <c:strCache>
                <c:ptCount val="1"/>
                <c:pt idx="0">
                  <c:v>Ri = 68 kΩ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'2024-05-10'!$O$3:$O$22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'2024-05-10'!$P$3:$P$22</c:f>
              <c:numCache>
                <c:formatCode>General</c:formatCode>
                <c:ptCount val="20"/>
                <c:pt idx="0">
                  <c:v>0.73899999999999999</c:v>
                </c:pt>
                <c:pt idx="1">
                  <c:v>1.48</c:v>
                </c:pt>
                <c:pt idx="2">
                  <c:v>2.2200000000000002</c:v>
                </c:pt>
                <c:pt idx="3">
                  <c:v>2.97</c:v>
                </c:pt>
                <c:pt idx="4">
                  <c:v>3.69</c:v>
                </c:pt>
                <c:pt idx="5">
                  <c:v>4.47</c:v>
                </c:pt>
                <c:pt idx="6">
                  <c:v>5.17</c:v>
                </c:pt>
                <c:pt idx="7">
                  <c:v>5.86</c:v>
                </c:pt>
                <c:pt idx="8">
                  <c:v>6.69</c:v>
                </c:pt>
                <c:pt idx="9">
                  <c:v>7.41</c:v>
                </c:pt>
                <c:pt idx="10">
                  <c:v>8.16</c:v>
                </c:pt>
                <c:pt idx="11">
                  <c:v>8.93</c:v>
                </c:pt>
                <c:pt idx="12">
                  <c:v>9.75</c:v>
                </c:pt>
                <c:pt idx="13">
                  <c:v>10.26</c:v>
                </c:pt>
                <c:pt idx="14">
                  <c:v>10.71</c:v>
                </c:pt>
                <c:pt idx="15">
                  <c:v>11.01</c:v>
                </c:pt>
                <c:pt idx="16">
                  <c:v>11.28</c:v>
                </c:pt>
                <c:pt idx="17">
                  <c:v>11.49</c:v>
                </c:pt>
                <c:pt idx="18">
                  <c:v>11.66</c:v>
                </c:pt>
                <c:pt idx="19">
                  <c:v>11.81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680687"/>
        <c:axId val="1272916879"/>
      </c:scatterChart>
      <c:scatterChart>
        <c:scatterStyle val="lineMarker"/>
        <c:varyColors val="0"/>
        <c:ser>
          <c:idx val="1"/>
          <c:order val="0"/>
          <c:tx>
            <c:strRef>
              <c:f>'2024-05-10'!$K$1</c:f>
              <c:strCache>
                <c:ptCount val="1"/>
                <c:pt idx="0">
                  <c:v>Ri = 33 kΩ</c:v>
                </c:pt>
              </c:strCache>
            </c:strRef>
          </c:tx>
          <c:spPr>
            <a:ln w="19050">
              <a:noFill/>
            </a:ln>
          </c:spPr>
          <c:xVal>
            <c:numRef>
              <c:f>'2024-05-10'!$K$3:$K$23</c:f>
              <c:numCache>
                <c:formatCode>General</c:formatCode>
                <c:ptCount val="2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3.39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'2024-05-10'!$L$3:$L$23</c:f>
              <c:numCache>
                <c:formatCode>General</c:formatCode>
                <c:ptCount val="21"/>
                <c:pt idx="0">
                  <c:v>1.56</c:v>
                </c:pt>
                <c:pt idx="1">
                  <c:v>3.1</c:v>
                </c:pt>
                <c:pt idx="2">
                  <c:v>4.6500000000000004</c:v>
                </c:pt>
                <c:pt idx="3">
                  <c:v>6.2190000000000003</c:v>
                </c:pt>
                <c:pt idx="4">
                  <c:v>7.8</c:v>
                </c:pt>
                <c:pt idx="5">
                  <c:v>9.4</c:v>
                </c:pt>
                <c:pt idx="6">
                  <c:v>10.35</c:v>
                </c:pt>
                <c:pt idx="7">
                  <c:v>10.57</c:v>
                </c:pt>
                <c:pt idx="8">
                  <c:v>11.21</c:v>
                </c:pt>
                <c:pt idx="9">
                  <c:v>11.64</c:v>
                </c:pt>
                <c:pt idx="10">
                  <c:v>11.93</c:v>
                </c:pt>
                <c:pt idx="11">
                  <c:v>12.18</c:v>
                </c:pt>
                <c:pt idx="12">
                  <c:v>12.39</c:v>
                </c:pt>
                <c:pt idx="13">
                  <c:v>12.52</c:v>
                </c:pt>
                <c:pt idx="14">
                  <c:v>12.66</c:v>
                </c:pt>
                <c:pt idx="15">
                  <c:v>12.75</c:v>
                </c:pt>
                <c:pt idx="16">
                  <c:v>12.85</c:v>
                </c:pt>
                <c:pt idx="17">
                  <c:v>12.93</c:v>
                </c:pt>
                <c:pt idx="18">
                  <c:v>13</c:v>
                </c:pt>
                <c:pt idx="19">
                  <c:v>13.07</c:v>
                </c:pt>
                <c:pt idx="20">
                  <c:v>13.13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071231"/>
        <c:axId val="1308120895"/>
      </c:scatterChart>
      <c:valAx>
        <c:axId val="1255680687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AC</a:t>
                </a:r>
                <a:r>
                  <a:rPr lang="en-US" altLang="ja-JP" sz="1400" b="0" baseline="0"/>
                  <a:t> Input Voltage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sz="1400" b="0" baseline="-25000"/>
                  <a:t>i</a:t>
                </a:r>
                <a:r>
                  <a:rPr lang="en-US" altLang="ja-JP" sz="1400" b="0" baseline="0"/>
                  <a:t> (V)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72916879"/>
        <c:crosses val="autoZero"/>
        <c:crossBetween val="midCat"/>
      </c:valAx>
      <c:valAx>
        <c:axId val="1272916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>
                    <a:latin typeface="Helvetica" panose="020B0604020202020204" pitchFamily="34" charset="0"/>
                    <a:cs typeface="Helvetica" panose="020B0604020202020204" pitchFamily="34" charset="0"/>
                  </a:rPr>
                  <a:t>Maximum</a:t>
                </a:r>
                <a:r>
                  <a:rPr lang="en-US" altLang="ja-JP" sz="1400" b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Output Votage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sz="1400" b="0" baseline="-25000">
                    <a:latin typeface="Helvetica" panose="020B0604020202020204" pitchFamily="34" charset="0"/>
                    <a:cs typeface="Helvetica" panose="020B0604020202020204" pitchFamily="34" charset="0"/>
                  </a:rPr>
                  <a:t>o</a:t>
                </a:r>
                <a:r>
                  <a:rPr lang="en-US" altLang="ja-JP" sz="1400" b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(V)</a:t>
                </a:r>
                <a:endParaRPr lang="ja-JP" altLang="en-US" sz="1400" b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55680687"/>
        <c:crosses val="autoZero"/>
        <c:crossBetween val="midCat"/>
      </c:valAx>
      <c:valAx>
        <c:axId val="1308120895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ja-JP"/>
          </a:p>
        </c:txPr>
        <c:crossAx val="1317071231"/>
        <c:crosses val="max"/>
        <c:crossBetween val="midCat"/>
      </c:valAx>
      <c:valAx>
        <c:axId val="1317071231"/>
        <c:scaling>
          <c:orientation val="minMax"/>
          <c:max val="10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solidFill>
                  <a:schemeClr val="bg1"/>
                </a:solidFill>
              </a:defRPr>
            </a:pPr>
            <a:endParaRPr lang="ja-JP"/>
          </a:p>
        </c:txPr>
        <c:crossAx val="1308120895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65829279883529523"/>
          <c:y val="0.5809888541285908"/>
          <c:w val="0.22413822444646106"/>
          <c:h val="0.17403958016044652"/>
        </c:manualLayout>
      </c:layout>
      <c:overlay val="1"/>
      <c:spPr>
        <a:ln>
          <a:solidFill>
            <a:schemeClr val="tx1"/>
          </a:solidFill>
        </a:ln>
      </c:spPr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32481959871381"/>
          <c:y val="8.6643136245959901E-2"/>
          <c:w val="0.74630215764717123"/>
          <c:h val="0.73544934594542444"/>
        </c:manualLayout>
      </c:layout>
      <c:scatterChart>
        <c:scatterStyle val="lineMarker"/>
        <c:varyColors val="0"/>
        <c:ser>
          <c:idx val="0"/>
          <c:order val="1"/>
          <c:tx>
            <c:v>Ri = 33 kΩ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'2024-05-10'!$Y$3:$Y$24</c:f>
              <c:numCache>
                <c:formatCode>General</c:formatCode>
                <c:ptCount val="22"/>
                <c:pt idx="0">
                  <c:v>100</c:v>
                </c:pt>
                <c:pt idx="1">
                  <c:v>180</c:v>
                </c:pt>
                <c:pt idx="2">
                  <c:v>330</c:v>
                </c:pt>
                <c:pt idx="3">
                  <c:v>600</c:v>
                </c:pt>
                <c:pt idx="4">
                  <c:v>1000</c:v>
                </c:pt>
                <c:pt idx="5">
                  <c:v>1800</c:v>
                </c:pt>
                <c:pt idx="6">
                  <c:v>3300</c:v>
                </c:pt>
                <c:pt idx="7">
                  <c:v>6000</c:v>
                </c:pt>
                <c:pt idx="8">
                  <c:v>10000</c:v>
                </c:pt>
                <c:pt idx="9">
                  <c:v>12000</c:v>
                </c:pt>
                <c:pt idx="10">
                  <c:v>14400</c:v>
                </c:pt>
                <c:pt idx="11">
                  <c:v>17200</c:v>
                </c:pt>
                <c:pt idx="12">
                  <c:v>20700</c:v>
                </c:pt>
                <c:pt idx="13">
                  <c:v>25000</c:v>
                </c:pt>
                <c:pt idx="14">
                  <c:v>30000</c:v>
                </c:pt>
                <c:pt idx="15">
                  <c:v>36000</c:v>
                </c:pt>
                <c:pt idx="16">
                  <c:v>43000</c:v>
                </c:pt>
                <c:pt idx="17">
                  <c:v>52000</c:v>
                </c:pt>
                <c:pt idx="18">
                  <c:v>63000</c:v>
                </c:pt>
                <c:pt idx="19">
                  <c:v>75000</c:v>
                </c:pt>
                <c:pt idx="20">
                  <c:v>90000</c:v>
                </c:pt>
                <c:pt idx="21">
                  <c:v>100000</c:v>
                </c:pt>
              </c:numCache>
            </c:numRef>
          </c:xVal>
          <c:yVal>
            <c:numRef>
              <c:f>'2024-05-10'!$AB$3:$AB$24</c:f>
              <c:numCache>
                <c:formatCode>General</c:formatCode>
                <c:ptCount val="22"/>
                <c:pt idx="0">
                  <c:v>16.491014273756541</c:v>
                </c:pt>
                <c:pt idx="1">
                  <c:v>16.503834777394925</c:v>
                </c:pt>
                <c:pt idx="2">
                  <c:v>16.503834777394925</c:v>
                </c:pt>
                <c:pt idx="3">
                  <c:v>16.512404970135659</c:v>
                </c:pt>
                <c:pt idx="4">
                  <c:v>16.546366648144947</c:v>
                </c:pt>
                <c:pt idx="5">
                  <c:v>16.622447919725591</c:v>
                </c:pt>
                <c:pt idx="6">
                  <c:v>16.67737204027836</c:v>
                </c:pt>
                <c:pt idx="7">
                  <c:v>16.711737622745758</c:v>
                </c:pt>
                <c:pt idx="8">
                  <c:v>16.699158490006898</c:v>
                </c:pt>
                <c:pt idx="9">
                  <c:v>16.6359881051103</c:v>
                </c:pt>
                <c:pt idx="10">
                  <c:v>16.33524745627544</c:v>
                </c:pt>
                <c:pt idx="11">
                  <c:v>15.477025397818391</c:v>
                </c:pt>
                <c:pt idx="12">
                  <c:v>14.072298187635647</c:v>
                </c:pt>
                <c:pt idx="13">
                  <c:v>12.4243720975443</c:v>
                </c:pt>
                <c:pt idx="14">
                  <c:v>10.810474887564927</c:v>
                </c:pt>
                <c:pt idx="15">
                  <c:v>9.2056437433462506</c:v>
                </c:pt>
                <c:pt idx="16">
                  <c:v>7.6207851626767251</c:v>
                </c:pt>
                <c:pt idx="17">
                  <c:v>5.9626109258666737</c:v>
                </c:pt>
                <c:pt idx="18">
                  <c:v>4.2712087085925683</c:v>
                </c:pt>
                <c:pt idx="19">
                  <c:v>2.7563918252228072</c:v>
                </c:pt>
                <c:pt idx="20">
                  <c:v>1.139521059790771</c:v>
                </c:pt>
                <c:pt idx="21">
                  <c:v>0.12262636102996372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680687"/>
        <c:axId val="1272916879"/>
      </c:scatterChart>
      <c:scatterChart>
        <c:scatterStyle val="lineMarker"/>
        <c:varyColors val="0"/>
        <c:ser>
          <c:idx val="1"/>
          <c:order val="0"/>
          <c:tx>
            <c:v>Ri = 15kΩ</c:v>
          </c:tx>
          <c:spPr>
            <a:ln w="19050">
              <a:noFill/>
            </a:ln>
          </c:spPr>
          <c:xVal>
            <c:numRef>
              <c:f>'2024-05-10'!$S$3:$S$21</c:f>
              <c:numCache>
                <c:formatCode>General</c:formatCode>
                <c:ptCount val="19"/>
                <c:pt idx="0">
                  <c:v>100</c:v>
                </c:pt>
                <c:pt idx="1">
                  <c:v>180</c:v>
                </c:pt>
                <c:pt idx="2">
                  <c:v>330</c:v>
                </c:pt>
                <c:pt idx="3">
                  <c:v>600</c:v>
                </c:pt>
                <c:pt idx="4">
                  <c:v>1000</c:v>
                </c:pt>
                <c:pt idx="5">
                  <c:v>1800</c:v>
                </c:pt>
                <c:pt idx="6">
                  <c:v>3300</c:v>
                </c:pt>
                <c:pt idx="7">
                  <c:v>6000</c:v>
                </c:pt>
                <c:pt idx="8">
                  <c:v>10000</c:v>
                </c:pt>
                <c:pt idx="9">
                  <c:v>18000</c:v>
                </c:pt>
                <c:pt idx="10">
                  <c:v>22000</c:v>
                </c:pt>
                <c:pt idx="11">
                  <c:v>25000</c:v>
                </c:pt>
                <c:pt idx="12">
                  <c:v>33000</c:v>
                </c:pt>
                <c:pt idx="13">
                  <c:v>37000</c:v>
                </c:pt>
                <c:pt idx="14">
                  <c:v>47000</c:v>
                </c:pt>
                <c:pt idx="15">
                  <c:v>60000</c:v>
                </c:pt>
                <c:pt idx="16">
                  <c:v>70000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xVal>
          <c:yVal>
            <c:numRef>
              <c:f>'2024-05-10'!$V$3:$V$21</c:f>
              <c:numCache>
                <c:formatCode>General</c:formatCode>
                <c:ptCount val="19"/>
                <c:pt idx="0">
                  <c:v>9.7087887220818576</c:v>
                </c:pt>
                <c:pt idx="1">
                  <c:v>9.7366728219139649</c:v>
                </c:pt>
                <c:pt idx="2">
                  <c:v>9.7366728219139649</c:v>
                </c:pt>
                <c:pt idx="3">
                  <c:v>9.745217721410846</c:v>
                </c:pt>
                <c:pt idx="4">
                  <c:v>9.7751092813357729</c:v>
                </c:pt>
                <c:pt idx="5">
                  <c:v>9.8387860923532795</c:v>
                </c:pt>
                <c:pt idx="6">
                  <c:v>9.9021233412337626</c:v>
                </c:pt>
                <c:pt idx="7">
                  <c:v>9.9722034110680156</c:v>
                </c:pt>
                <c:pt idx="8">
                  <c:v>9.9722034110680156</c:v>
                </c:pt>
                <c:pt idx="9">
                  <c:v>9.9363534924830468</c:v>
                </c:pt>
                <c:pt idx="10">
                  <c:v>9.9004261444086854</c:v>
                </c:pt>
                <c:pt idx="11">
                  <c:v>9.8368902308073771</c:v>
                </c:pt>
                <c:pt idx="12">
                  <c:v>9.2916453062157203</c:v>
                </c:pt>
                <c:pt idx="13">
                  <c:v>8.669080539550766</c:v>
                </c:pt>
                <c:pt idx="14">
                  <c:v>6.8338612876993601</c:v>
                </c:pt>
                <c:pt idx="15">
                  <c:v>4.7414854918170448</c:v>
                </c:pt>
                <c:pt idx="16">
                  <c:v>3.3448140261412531</c:v>
                </c:pt>
                <c:pt idx="17">
                  <c:v>1.1598389395537347</c:v>
                </c:pt>
                <c:pt idx="18">
                  <c:v>0.27210042592337541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071231"/>
        <c:axId val="1308120895"/>
      </c:scatterChart>
      <c:valAx>
        <c:axId val="1255680687"/>
        <c:scaling>
          <c:logBase val="10"/>
          <c:orientation val="minMax"/>
          <c:max val="1000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AC</a:t>
                </a:r>
                <a:r>
                  <a:rPr lang="en-US" altLang="ja-JP" sz="1400" b="0" baseline="0"/>
                  <a:t> Input Frequency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altLang="ja-JP" sz="1400" b="0" baseline="0"/>
                  <a:t> (Hz)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72916879"/>
        <c:crosses val="autoZero"/>
        <c:crossBetween val="midCat"/>
      </c:valAx>
      <c:valAx>
        <c:axId val="1272916879"/>
        <c:scaling>
          <c:orientation val="minMax"/>
          <c:max val="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>
                    <a:latin typeface="Helvetica" panose="020B0604020202020204" pitchFamily="34" charset="0"/>
                    <a:cs typeface="Helvetica" panose="020B0604020202020204" pitchFamily="34" charset="0"/>
                  </a:rPr>
                  <a:t>Gain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</a:t>
                </a:r>
                <a:r>
                  <a:rPr lang="en-US" altLang="ja-JP" sz="1400" b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(dB)</a:t>
                </a:r>
                <a:endParaRPr lang="ja-JP" altLang="en-US" sz="1400" b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55680687"/>
        <c:crosses val="autoZero"/>
        <c:crossBetween val="midCat"/>
        <c:majorUnit val="5"/>
      </c:valAx>
      <c:valAx>
        <c:axId val="1308120895"/>
        <c:scaling>
          <c:orientation val="minMax"/>
          <c:max val="20"/>
        </c:scaling>
        <c:delete val="0"/>
        <c:axPos val="r"/>
        <c:numFmt formatCode="General" sourceLinked="1"/>
        <c:majorTickMark val="in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ja-JP"/>
          </a:p>
        </c:txPr>
        <c:crossAx val="1317071231"/>
        <c:crosses val="max"/>
        <c:crossBetween val="midCat"/>
        <c:majorUnit val="5"/>
      </c:valAx>
      <c:valAx>
        <c:axId val="1317071231"/>
        <c:scaling>
          <c:logBase val="10"/>
          <c:orientation val="minMax"/>
          <c:min val="100"/>
        </c:scaling>
        <c:delete val="0"/>
        <c:axPos val="t"/>
        <c:numFmt formatCode="General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solidFill>
                  <a:schemeClr val="bg1"/>
                </a:solidFill>
              </a:defRPr>
            </a:pPr>
            <a:endParaRPr lang="ja-JP"/>
          </a:p>
        </c:txPr>
        <c:crossAx val="1308120895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21000290377057698"/>
          <c:y val="0.58704442371205667"/>
          <c:w val="0.25529128568436837"/>
          <c:h val="0.13925398303077816"/>
        </c:manualLayout>
      </c:layout>
      <c:overlay val="1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'2024-05-17'!$B$4</c:f>
              <c:strCache>
                <c:ptCount val="1"/>
                <c:pt idx="0">
                  <c:v>ζ = 1.01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'2024-05-17'!$B$6:$B$17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1075</c:v>
                </c:pt>
                <c:pt idx="8">
                  <c:v>2000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</c:numCache>
            </c:numRef>
          </c:xVal>
          <c:yVal>
            <c:numRef>
              <c:f>'2024-05-17'!$E$6:$E$17</c:f>
              <c:numCache>
                <c:formatCode>General</c:formatCode>
                <c:ptCount val="12"/>
                <c:pt idx="0">
                  <c:v>3.8229444936392271E-2</c:v>
                </c:pt>
                <c:pt idx="1">
                  <c:v>2.6109908352586194E-2</c:v>
                </c:pt>
                <c:pt idx="2">
                  <c:v>-3.9135488856242837E-2</c:v>
                </c:pt>
                <c:pt idx="3">
                  <c:v>-0.15319426447926043</c:v>
                </c:pt>
                <c:pt idx="4">
                  <c:v>-0.51924948202904353</c:v>
                </c:pt>
                <c:pt idx="5">
                  <c:v>-2.5602214032493977</c:v>
                </c:pt>
                <c:pt idx="6">
                  <c:v>-6.3751752524882557</c:v>
                </c:pt>
                <c:pt idx="7">
                  <c:v>-6.4484711293565287</c:v>
                </c:pt>
                <c:pt idx="8">
                  <c:v>-13.391600977519513</c:v>
                </c:pt>
                <c:pt idx="9">
                  <c:v>-26.65783554354293</c:v>
                </c:pt>
                <c:pt idx="10">
                  <c:v>-37.783827549507691</c:v>
                </c:pt>
                <c:pt idx="11">
                  <c:v>-49.662785768173237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7-40A4-B63A-41C9601D7618}"/>
            </c:ext>
          </c:extLst>
        </c:ser>
        <c:ser>
          <c:idx val="2"/>
          <c:order val="1"/>
          <c:tx>
            <c:strRef>
              <c:f>'2024-05-17'!$I$4</c:f>
              <c:strCache>
                <c:ptCount val="1"/>
                <c:pt idx="0">
                  <c:v>ζ = 0.51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'2024-05-17'!$I$6:$I$17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1041</c:v>
                </c:pt>
                <c:pt idx="8">
                  <c:v>2000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</c:numCache>
            </c:numRef>
          </c:xVal>
          <c:yVal>
            <c:numRef>
              <c:f>'2024-05-17'!$L$6:$L$17</c:f>
              <c:numCache>
                <c:formatCode>General</c:formatCode>
                <c:ptCount val="12"/>
                <c:pt idx="0">
                  <c:v>-4.3396901417680185E-3</c:v>
                </c:pt>
                <c:pt idx="1">
                  <c:v>3.0362691325646302E-2</c:v>
                </c:pt>
                <c:pt idx="2">
                  <c:v>1.7285358218161236E-2</c:v>
                </c:pt>
                <c:pt idx="3">
                  <c:v>3.4605183773634508E-2</c:v>
                </c:pt>
                <c:pt idx="4">
                  <c:v>0.15898436264645097</c:v>
                </c:pt>
                <c:pt idx="5">
                  <c:v>0.79073614765864153</c:v>
                </c:pt>
                <c:pt idx="6">
                  <c:v>0.29006164347415087</c:v>
                </c:pt>
                <c:pt idx="7">
                  <c:v>0.28698052618101905</c:v>
                </c:pt>
                <c:pt idx="8">
                  <c:v>-10.154717366149935</c:v>
                </c:pt>
                <c:pt idx="9">
                  <c:v>-26.62998411067116</c:v>
                </c:pt>
                <c:pt idx="10">
                  <c:v>-38.619423340526737</c:v>
                </c:pt>
                <c:pt idx="11">
                  <c:v>-51.099200257835562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7-40A4-B63A-41C9601D7618}"/>
            </c:ext>
          </c:extLst>
        </c:ser>
        <c:ser>
          <c:idx val="0"/>
          <c:order val="2"/>
          <c:tx>
            <c:strRef>
              <c:f>'2024-05-17'!$P$4</c:f>
              <c:strCache>
                <c:ptCount val="1"/>
                <c:pt idx="0">
                  <c:v>ζ = 0.24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'2024-05-17'!$P$6:$P$34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3000</c:v>
                </c:pt>
                <c:pt idx="24">
                  <c:v>4000</c:v>
                </c:pt>
                <c:pt idx="25">
                  <c:v>5000</c:v>
                </c:pt>
                <c:pt idx="26">
                  <c:v>7500</c:v>
                </c:pt>
                <c:pt idx="27">
                  <c:v>10000</c:v>
                </c:pt>
                <c:pt idx="28">
                  <c:v>20000</c:v>
                </c:pt>
              </c:numCache>
            </c:numRef>
          </c:xVal>
          <c:yVal>
            <c:numRef>
              <c:f>'2024-05-17'!$S$6:$S$34</c:f>
              <c:numCache>
                <c:formatCode>General</c:formatCode>
                <c:ptCount val="29"/>
                <c:pt idx="0">
                  <c:v>2.6162337966629149E-2</c:v>
                </c:pt>
                <c:pt idx="1">
                  <c:v>2.1785538478854404E-2</c:v>
                </c:pt>
                <c:pt idx="2">
                  <c:v>2.6083772268887188E-2</c:v>
                </c:pt>
                <c:pt idx="3">
                  <c:v>7.8134466656177959E-2</c:v>
                </c:pt>
                <c:pt idx="4">
                  <c:v>0.31650760892535901</c:v>
                </c:pt>
                <c:pt idx="5">
                  <c:v>0.69724833598841529</c:v>
                </c:pt>
                <c:pt idx="6">
                  <c:v>1.2710112099522763</c:v>
                </c:pt>
                <c:pt idx="7">
                  <c:v>2.0114629737666467</c:v>
                </c:pt>
                <c:pt idx="8">
                  <c:v>3.0238281945293259</c:v>
                </c:pt>
                <c:pt idx="9">
                  <c:v>4.2054540436631562</c:v>
                </c:pt>
                <c:pt idx="10">
                  <c:v>5.520826343416612</c:v>
                </c:pt>
                <c:pt idx="11">
                  <c:v>6.461559663984624</c:v>
                </c:pt>
                <c:pt idx="12">
                  <c:v>6.4843888506417882</c:v>
                </c:pt>
                <c:pt idx="13">
                  <c:v>5.0729701087188701</c:v>
                </c:pt>
                <c:pt idx="14">
                  <c:v>3.163355415580468</c:v>
                </c:pt>
                <c:pt idx="15">
                  <c:v>1.079695031701061</c:v>
                </c:pt>
                <c:pt idx="16">
                  <c:v>-0.92922091530135509</c:v>
                </c:pt>
                <c:pt idx="17">
                  <c:v>-2.7345914567558225</c:v>
                </c:pt>
                <c:pt idx="18">
                  <c:v>-4.4477391306378138</c:v>
                </c:pt>
                <c:pt idx="19">
                  <c:v>-5.7513875694034393</c:v>
                </c:pt>
                <c:pt idx="20">
                  <c:v>-7.2629116007655199</c:v>
                </c:pt>
                <c:pt idx="21">
                  <c:v>-8.4697491957698361</c:v>
                </c:pt>
                <c:pt idx="22">
                  <c:v>-9.5918151401200777</c:v>
                </c:pt>
                <c:pt idx="23">
                  <c:v>-17.717370533358327</c:v>
                </c:pt>
                <c:pt idx="24">
                  <c:v>-23.102492360354866</c:v>
                </c:pt>
                <c:pt idx="25">
                  <c:v>-27.221217752327604</c:v>
                </c:pt>
                <c:pt idx="26">
                  <c:v>-34.354196148976321</c:v>
                </c:pt>
                <c:pt idx="27">
                  <c:v>-39.443878688635131</c:v>
                </c:pt>
                <c:pt idx="28">
                  <c:v>-51.341859617015871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E7-40A4-B63A-41C9601D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84208"/>
        <c:axId val="687419696"/>
      </c:scatterChart>
      <c:scatterChart>
        <c:scatterStyle val="lineMarker"/>
        <c:varyColors val="0"/>
        <c:ser>
          <c:idx val="3"/>
          <c:order val="3"/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'2024-05-17'!$N$40:$N$424</c:f>
              <c:numCache>
                <c:formatCode>General</c:formatCode>
                <c:ptCount val="385"/>
                <c:pt idx="0">
                  <c:v>-1.1589038515135957E-3</c:v>
                </c:pt>
                <c:pt idx="1">
                  <c:v>-1.2057187067956124E-3</c:v>
                </c:pt>
                <c:pt idx="2">
                  <c:v>-1.2544244816349622E-3</c:v>
                </c:pt>
                <c:pt idx="3">
                  <c:v>-1.3050975361833632E-3</c:v>
                </c:pt>
                <c:pt idx="4">
                  <c:v>-1.3578173127852175E-3</c:v>
                </c:pt>
                <c:pt idx="5">
                  <c:v>-1.4126664603889695E-3</c:v>
                </c:pt>
                <c:pt idx="6">
                  <c:v>-1.469730963667307E-3</c:v>
                </c:pt>
                <c:pt idx="7">
                  <c:v>-1.5291002776805114E-3</c:v>
                </c:pt>
                <c:pt idx="8">
                  <c:v>-1.5908674677706527E-3</c:v>
                </c:pt>
                <c:pt idx="9">
                  <c:v>-1.655129354993705E-3</c:v>
                </c:pt>
                <c:pt idx="10">
                  <c:v>-1.7219866676881229E-3</c:v>
                </c:pt>
                <c:pt idx="11">
                  <c:v>-1.791544198836315E-3</c:v>
                </c:pt>
                <c:pt idx="12">
                  <c:v>-1.863910969910574E-3</c:v>
                </c:pt>
                <c:pt idx="13">
                  <c:v>-1.9392004013840942E-3</c:v>
                </c:pt>
                <c:pt idx="14">
                  <c:v>-2.0175304898468172E-3</c:v>
                </c:pt>
                <c:pt idx="15">
                  <c:v>-2.0990239924618703E-3</c:v>
                </c:pt>
                <c:pt idx="16">
                  <c:v>-2.1838086187579149E-3</c:v>
                </c:pt>
                <c:pt idx="17">
                  <c:v>-2.2720172301349986E-3</c:v>
                </c:pt>
                <c:pt idx="18">
                  <c:v>-2.3637880473094627E-3</c:v>
                </c:pt>
                <c:pt idx="19">
                  <c:v>-2.4592648662354094E-3</c:v>
                </c:pt>
                <c:pt idx="20">
                  <c:v>-2.5585972825564254E-3</c:v>
                </c:pt>
                <c:pt idx="21">
                  <c:v>-2.6619409251703026E-3</c:v>
                </c:pt>
                <c:pt idx="22">
                  <c:v>-2.7694576989758662E-3</c:v>
                </c:pt>
                <c:pt idx="23">
                  <c:v>-2.8813160377338968E-3</c:v>
                </c:pt>
                <c:pt idx="24">
                  <c:v>-2.9976911665451559E-3</c:v>
                </c:pt>
                <c:pt idx="25">
                  <c:v>-3.1187653753658442E-3</c:v>
                </c:pt>
                <c:pt idx="26">
                  <c:v>-3.2447283030995052E-3</c:v>
                </c:pt>
                <c:pt idx="27">
                  <c:v>-3.3757772333215196E-3</c:v>
                </c:pt>
                <c:pt idx="28">
                  <c:v>-3.5121174015934143E-3</c:v>
                </c:pt>
                <c:pt idx="29">
                  <c:v>-3.6539623154132179E-3</c:v>
                </c:pt>
                <c:pt idx="30">
                  <c:v>-3.8015340866711408E-3</c:v>
                </c:pt>
                <c:pt idx="31">
                  <c:v>-3.9550637774898771E-3</c:v>
                </c:pt>
                <c:pt idx="32">
                  <c:v>-4.1147917600077612E-3</c:v>
                </c:pt>
                <c:pt idx="33">
                  <c:v>-4.2809680904094269E-3</c:v>
                </c:pt>
                <c:pt idx="34">
                  <c:v>-4.4538528978909763E-3</c:v>
                </c:pt>
                <c:pt idx="35">
                  <c:v>-4.6337167893087993E-3</c:v>
                </c:pt>
                <c:pt idx="36">
                  <c:v>-4.82084126977544E-3</c:v>
                </c:pt>
                <c:pt idx="37">
                  <c:v>-5.0155191802075047E-3</c:v>
                </c:pt>
                <c:pt idx="38">
                  <c:v>-5.2180551521887912E-3</c:v>
                </c:pt>
                <c:pt idx="39">
                  <c:v>-5.4287660810568659E-3</c:v>
                </c:pt>
                <c:pt idx="40">
                  <c:v>-5.6479816178011096E-3</c:v>
                </c:pt>
                <c:pt idx="41">
                  <c:v>-5.8760446804791222E-3</c:v>
                </c:pt>
                <c:pt idx="42">
                  <c:v>-6.1133119860855992E-3</c:v>
                </c:pt>
                <c:pt idx="43">
                  <c:v>-6.3601546034455555E-3</c:v>
                </c:pt>
                <c:pt idx="44">
                  <c:v>-6.6169585282025529E-3</c:v>
                </c:pt>
                <c:pt idx="45">
                  <c:v>-6.8841252805557536E-3</c:v>
                </c:pt>
                <c:pt idx="46">
                  <c:v>-7.1620725266614803E-3</c:v>
                </c:pt>
                <c:pt idx="47">
                  <c:v>-7.4512347248056419E-3</c:v>
                </c:pt>
                <c:pt idx="48">
                  <c:v>-7.7520637970653504E-3</c:v>
                </c:pt>
                <c:pt idx="49">
                  <c:v>-8.065029827630861E-3</c:v>
                </c:pt>
                <c:pt idx="50">
                  <c:v>-8.3906217886323096E-3</c:v>
                </c:pt>
                <c:pt idx="51">
                  <c:v>-8.7293482947828124E-3</c:v>
                </c:pt>
                <c:pt idx="52">
                  <c:v>-9.0817383876951423E-3</c:v>
                </c:pt>
                <c:pt idx="53">
                  <c:v>-9.4483423512251308E-3</c:v>
                </c:pt>
                <c:pt idx="54">
                  <c:v>-9.8297325588803802E-3</c:v>
                </c:pt>
                <c:pt idx="55">
                  <c:v>-1.0226504354574003E-2</c:v>
                </c:pt>
                <c:pt idx="56">
                  <c:v>-1.063927696814904E-2</c:v>
                </c:pt>
                <c:pt idx="57">
                  <c:v>-1.1068694466534268E-2</c:v>
                </c:pt>
                <c:pt idx="58">
                  <c:v>-1.1515426742659282E-2</c:v>
                </c:pt>
                <c:pt idx="59">
                  <c:v>-1.198017054269266E-2</c:v>
                </c:pt>
                <c:pt idx="60">
                  <c:v>-1.2463650533705059E-2</c:v>
                </c:pt>
                <c:pt idx="61">
                  <c:v>-1.296662041312969E-2</c:v>
                </c:pt>
                <c:pt idx="62">
                  <c:v>-1.3489864061199995E-2</c:v>
                </c:pt>
                <c:pt idx="63">
                  <c:v>-1.4034196738645543E-2</c:v>
                </c:pt>
                <c:pt idx="64">
                  <c:v>-1.4600466330768818E-2</c:v>
                </c:pt>
                <c:pt idx="65">
                  <c:v>-1.5189554639936573E-2</c:v>
                </c:pt>
                <c:pt idx="66">
                  <c:v>-1.5802378728222707E-2</c:v>
                </c:pt>
                <c:pt idx="67">
                  <c:v>-1.6439892311917087E-2</c:v>
                </c:pt>
                <c:pt idx="68">
                  <c:v>-1.7103087210143472E-2</c:v>
                </c:pt>
                <c:pt idx="69">
                  <c:v>-1.7792994849061151E-2</c:v>
                </c:pt>
                <c:pt idx="70">
                  <c:v>-1.85106878243541E-2</c:v>
                </c:pt>
                <c:pt idx="71">
                  <c:v>-1.9257281523457136E-2</c:v>
                </c:pt>
                <c:pt idx="72">
                  <c:v>-2.0033935810104438E-2</c:v>
                </c:pt>
                <c:pt idx="73">
                  <c:v>-2.0841856773397963E-2</c:v>
                </c:pt>
                <c:pt idx="74">
                  <c:v>-2.1682298543501101E-2</c:v>
                </c:pt>
                <c:pt idx="75">
                  <c:v>-2.2556565176585552E-2</c:v>
                </c:pt>
                <c:pt idx="76">
                  <c:v>-2.3466012611384337E-2</c:v>
                </c:pt>
                <c:pt idx="77">
                  <c:v>-2.4412050699781911E-2</c:v>
                </c:pt>
                <c:pt idx="78">
                  <c:v>-2.5396145314248993E-2</c:v>
                </c:pt>
                <c:pt idx="79">
                  <c:v>-2.6419820534602682E-2</c:v>
                </c:pt>
                <c:pt idx="80">
                  <c:v>-2.7484660916933717E-2</c:v>
                </c:pt>
                <c:pt idx="81">
                  <c:v>-2.8592313847498656E-2</c:v>
                </c:pt>
                <c:pt idx="82">
                  <c:v>-2.9744491984513812E-2</c:v>
                </c:pt>
                <c:pt idx="83">
                  <c:v>-3.0942975790739586E-2</c:v>
                </c:pt>
                <c:pt idx="84">
                  <c:v>-3.2189616159888718E-2</c:v>
                </c:pt>
                <c:pt idx="85">
                  <c:v>-3.3486337140206615E-2</c:v>
                </c:pt>
                <c:pt idx="86">
                  <c:v>-3.4835138758005098E-2</c:v>
                </c:pt>
                <c:pt idx="87">
                  <c:v>-3.6238099944884201E-2</c:v>
                </c:pt>
                <c:pt idx="88">
                  <c:v>-3.7697381571477014E-2</c:v>
                </c:pt>
                <c:pt idx="89">
                  <c:v>-3.921522959165151E-2</c:v>
                </c:pt>
                <c:pt idx="90">
                  <c:v>-4.0793978300066425E-2</c:v>
                </c:pt>
                <c:pt idx="91">
                  <c:v>-4.2436053707163315E-2</c:v>
                </c:pt>
                <c:pt idx="92">
                  <c:v>-4.4143977034785828E-2</c:v>
                </c:pt>
                <c:pt idx="93">
                  <c:v>-4.5920368336206142E-2</c:v>
                </c:pt>
                <c:pt idx="94">
                  <c:v>-4.7767950244391191E-2</c:v>
                </c:pt>
                <c:pt idx="95">
                  <c:v>-4.9689551851932572E-2</c:v>
                </c:pt>
                <c:pt idx="96">
                  <c:v>-5.1688112726825254E-2</c:v>
                </c:pt>
                <c:pt idx="97">
                  <c:v>-5.3766687067576806E-2</c:v>
                </c:pt>
                <c:pt idx="98">
                  <c:v>-5.5928448001737803E-2</c:v>
                </c:pt>
                <c:pt idx="99">
                  <c:v>-5.8176692031514848E-2</c:v>
                </c:pt>
                <c:pt idx="100">
                  <c:v>-6.0514843630590377E-2</c:v>
                </c:pt>
                <c:pt idx="101">
                  <c:v>-6.2946459995824683E-2</c:v>
                </c:pt>
                <c:pt idx="102">
                  <c:v>-6.5475235957800207E-2</c:v>
                </c:pt>
                <c:pt idx="103">
                  <c:v>-6.8105009053979634E-2</c:v>
                </c:pt>
                <c:pt idx="104">
                  <c:v>-7.0839764768626967E-2</c:v>
                </c:pt>
                <c:pt idx="105">
                  <c:v>-7.3683641942614397E-2</c:v>
                </c:pt>
                <c:pt idx="106">
                  <c:v>-7.6640938357440166E-2</c:v>
                </c:pt>
                <c:pt idx="107">
                  <c:v>-7.9716116496782882E-2</c:v>
                </c:pt>
                <c:pt idx="108">
                  <c:v>-8.2913809489057438E-2</c:v>
                </c:pt>
                <c:pt idx="109">
                  <c:v>-8.6238827234492568E-2</c:v>
                </c:pt>
                <c:pt idx="110">
                  <c:v>-8.9696162719849606E-2</c:v>
                </c:pt>
                <c:pt idx="111">
                  <c:v>-9.3290998523989241E-2</c:v>
                </c:pt>
                <c:pt idx="112">
                  <c:v>-9.7028713516871604E-2</c:v>
                </c:pt>
                <c:pt idx="113">
                  <c:v>-0.10091488975498741</c:v>
                </c:pt>
                <c:pt idx="114">
                  <c:v>-0.10495531957535852</c:v>
                </c:pt>
                <c:pt idx="115">
                  <c:v>-0.1091560128900432</c:v>
                </c:pt>
                <c:pt idx="116">
                  <c:v>-0.1135232046833213</c:v>
                </c:pt>
                <c:pt idx="117">
                  <c:v>-0.11806336271254803</c:v>
                </c:pt>
                <c:pt idx="118">
                  <c:v>-0.12278319541377251</c:v>
                </c:pt>
                <c:pt idx="119">
                  <c:v>-0.1276896600126477</c:v>
                </c:pt>
                <c:pt idx="120">
                  <c:v>-0.13278997084069608</c:v>
                </c:pt>
                <c:pt idx="121">
                  <c:v>-0.13809160785614166</c:v>
                </c:pt>
                <c:pt idx="122">
                  <c:v>-0.14360232536847478</c:v>
                </c:pt>
                <c:pt idx="123">
                  <c:v>-0.14933016096472349</c:v>
                </c:pt>
                <c:pt idx="124">
                  <c:v>-0.15528344463495011</c:v>
                </c:pt>
                <c:pt idx="125">
                  <c:v>-0.1614708080937261</c:v>
                </c:pt>
                <c:pt idx="126">
                  <c:v>-0.16790119429311923</c:v>
                </c:pt>
                <c:pt idx="127">
                  <c:v>-0.17458386712268406</c:v>
                </c:pt>
                <c:pt idx="128">
                  <c:v>-0.1815284212896616</c:v>
                </c:pt>
                <c:pt idx="129">
                  <c:v>-0.18874479237282529</c:v>
                </c:pt>
                <c:pt idx="130">
                  <c:v>-0.19624326704134579</c:v>
                </c:pt>
                <c:pt idx="131">
                  <c:v>-0.20403449342924601</c:v>
                </c:pt>
                <c:pt idx="132">
                  <c:v>-0.21212949165463707</c:v>
                </c:pt>
                <c:pt idx="133">
                  <c:v>-0.22053966447144624</c:v>
                </c:pt>
                <c:pt idx="134">
                  <c:v>-0.2292768080399922</c:v>
                </c:pt>
                <c:pt idx="135">
                  <c:v>-0.23835312280106585</c:v>
                </c:pt>
                <c:pt idx="136">
                  <c:v>-0.24778122443648715</c:v>
                </c:pt>
                <c:pt idx="137">
                  <c:v>-0.25757415489762225</c:v>
                </c:pt>
                <c:pt idx="138">
                  <c:v>-0.26774539348102433</c:v>
                </c:pt>
                <c:pt idx="139">
                  <c:v>-0.27830886792892828</c:v>
                </c:pt>
                <c:pt idx="140">
                  <c:v>-0.2892789655297236</c:v>
                </c:pt>
                <c:pt idx="141">
                  <c:v>-0.30067054419229161</c:v>
                </c:pt>
                <c:pt idx="142">
                  <c:v>-0.31249894346451967</c:v>
                </c:pt>
                <c:pt idx="143">
                  <c:v>-0.3247799954655744</c:v>
                </c:pt>
                <c:pt idx="144">
                  <c:v>-0.33753003569789075</c:v>
                </c:pt>
                <c:pt idx="145">
                  <c:v>-0.35076591370319632</c:v>
                </c:pt>
                <c:pt idx="146">
                  <c:v>-0.36450500352366899</c:v>
                </c:pt>
                <c:pt idx="147">
                  <c:v>-0.37876521392786955</c:v>
                </c:pt>
                <c:pt idx="148">
                  <c:v>-0.39356499835703285</c:v>
                </c:pt>
                <c:pt idx="149">
                  <c:v>-0.40892336454613648</c:v>
                </c:pt>
                <c:pt idx="150">
                  <c:v>-0.42485988377043993</c:v>
                </c:pt>
                <c:pt idx="151">
                  <c:v>-0.44139469966621669</c:v>
                </c:pt>
                <c:pt idx="152">
                  <c:v>-0.4585485365714092</c:v>
                </c:pt>
                <c:pt idx="153">
                  <c:v>-0.47634270732977352</c:v>
                </c:pt>
                <c:pt idx="154">
                  <c:v>-0.49479912049921448</c:v>
                </c:pt>
                <c:pt idx="155">
                  <c:v>-0.51394028690271965</c:v>
                </c:pt>
                <c:pt idx="156">
                  <c:v>-0.53378932545823599</c:v>
                </c:pt>
                <c:pt idx="157">
                  <c:v>-0.55436996822167983</c:v>
                </c:pt>
                <c:pt idx="158">
                  <c:v>-0.57570656457483516</c:v>
                </c:pt>
                <c:pt idx="159">
                  <c:v>-0.59782408448926783</c:v>
                </c:pt>
                <c:pt idx="160">
                  <c:v>-0.62074812079469199</c:v>
                </c:pt>
                <c:pt idx="161">
                  <c:v>-0.6445048903800954</c:v>
                </c:pt>
                <c:pt idx="162">
                  <c:v>-0.66912123425469261</c:v>
                </c:pt>
                <c:pt idx="163">
                  <c:v>-0.69462461639539064</c:v>
                </c:pt>
                <c:pt idx="164">
                  <c:v>-0.72104312130755976</c:v>
                </c:pt>
                <c:pt idx="165">
                  <c:v>-0.74840545022644633</c:v>
                </c:pt>
                <c:pt idx="166">
                  <c:v>-0.77674091588753469</c:v>
                </c:pt>
                <c:pt idx="167">
                  <c:v>-0.80607943579574237</c:v>
                </c:pt>
                <c:pt idx="168">
                  <c:v>-0.83645152392548439</c:v>
                </c:pt>
                <c:pt idx="169">
                  <c:v>-0.86788828078664559</c:v>
                </c:pt>
                <c:pt idx="170">
                  <c:v>-0.90042138179499343</c:v>
                </c:pt>
                <c:pt idx="171">
                  <c:v>-0.93408306388951501</c:v>
                </c:pt>
                <c:pt idx="172">
                  <c:v>-0.96890611034470453</c:v>
                </c:pt>
                <c:pt idx="173">
                  <c:v>-1.0049238337310105</c:v>
                </c:pt>
                <c:pt idx="174">
                  <c:v>-1.0421700569838521</c:v>
                </c:pt>
                <c:pt idx="175">
                  <c:v>-1.0806790925481182</c:v>
                </c:pt>
                <c:pt idx="176">
                  <c:v>-1.1204857195743818</c:v>
                </c:pt>
                <c:pt idx="177">
                  <c:v>-1.161625159150881</c:v>
                </c:pt>
                <c:pt idx="178">
                  <c:v>-1.2041330475658496</c:v>
                </c:pt>
                <c:pt idx="179">
                  <c:v>-1.2480454076049332</c:v>
                </c:pt>
                <c:pt idx="180">
                  <c:v>-1.2933986178995758</c:v>
                </c:pt>
                <c:pt idx="181">
                  <c:v>-1.3402293803542733</c:v>
                </c:pt>
                <c:pt idx="182">
                  <c:v>-1.3885746856928445</c:v>
                </c:pt>
                <c:pt idx="183">
                  <c:v>-1.4384717771767019</c:v>
                </c:pt>
                <c:pt idx="184">
                  <c:v>-1.4899581125615695</c:v>
                </c:pt>
                <c:pt idx="185">
                  <c:v>-1.5430713243722072</c:v>
                </c:pt>
                <c:pt idx="186">
                  <c:v>-1.5978491785889435</c:v>
                </c:pt>
                <c:pt idx="187">
                  <c:v>-1.6543295318526672</c:v>
                </c:pt>
                <c:pt idx="188">
                  <c:v>-1.7125502873093057</c:v>
                </c:pt>
                <c:pt idx="189">
                  <c:v>-1.7725493492270736</c:v>
                </c:pt>
                <c:pt idx="190">
                  <c:v>-1.8343645765332337</c:v>
                </c:pt>
                <c:pt idx="191">
                  <c:v>-1.898033735428152</c:v>
                </c:pt>
                <c:pt idx="192">
                  <c:v>-1.9635944512465575</c:v>
                </c:pt>
                <c:pt idx="193">
                  <c:v>-2.0310841597449945</c:v>
                </c:pt>
                <c:pt idx="194">
                  <c:v>-2.1005400580036167</c:v>
                </c:pt>
                <c:pt idx="195">
                  <c:v>-2.171999055138087</c:v>
                </c:pt>
                <c:pt idx="196">
                  <c:v>-2.2454977230224364</c:v>
                </c:pt>
                <c:pt idx="197">
                  <c:v>-2.3210722472283845</c:v>
                </c:pt>
                <c:pt idx="198">
                  <c:v>-2.3987583783883499</c:v>
                </c:pt>
                <c:pt idx="199">
                  <c:v>-2.4785913841894409</c:v>
                </c:pt>
                <c:pt idx="200">
                  <c:v>-2.5606060022040684</c:v>
                </c:pt>
                <c:pt idx="201">
                  <c:v>-2.6448363937580464</c:v>
                </c:pt>
                <c:pt idx="202">
                  <c:v>-2.7313160990315613</c:v>
                </c:pt>
                <c:pt idx="203">
                  <c:v>-2.820077993578336</c:v>
                </c:pt>
                <c:pt idx="204">
                  <c:v>-2.9111542464391995</c:v>
                </c:pt>
                <c:pt idx="205">
                  <c:v>-3.0045762800119746</c:v>
                </c:pt>
                <c:pt idx="206">
                  <c:v>-3.1003747318254602</c:v>
                </c:pt>
                <c:pt idx="207">
                  <c:v>-3.1985794183482135</c:v>
                </c:pt>
                <c:pt idx="208">
                  <c:v>-3.2992193009442321</c:v>
                </c:pt>
                <c:pt idx="209">
                  <c:v>-3.4023224540681296</c:v>
                </c:pt>
                <c:pt idx="210">
                  <c:v>-3.5079160357706312</c:v>
                </c:pt>
                <c:pt idx="211">
                  <c:v>-3.6160262605636961</c:v>
                </c:pt>
                <c:pt idx="212">
                  <c:v>-3.7266783746714434</c:v>
                </c:pt>
                <c:pt idx="213">
                  <c:v>-3.8398966336698894</c:v>
                </c:pt>
                <c:pt idx="214">
                  <c:v>-3.9557042824961486</c:v>
                </c:pt>
                <c:pt idx="215">
                  <c:v>-4.0741235377840637</c:v>
                </c:pt>
                <c:pt idx="216">
                  <c:v>-4.1951755724620545</c:v>
                </c:pt>
                <c:pt idx="217">
                  <c:v>-4.318880502527831</c:v>
                </c:pt>
                <c:pt idx="218">
                  <c:v>-4.4452573758947524</c:v>
                </c:pt>
                <c:pt idx="219">
                  <c:v>-4.5743241631876055</c:v>
                </c:pt>
                <c:pt idx="220">
                  <c:v>-4.7060977503488468</c:v>
                </c:pt>
                <c:pt idx="221">
                  <c:v>-4.840593932903678</c:v>
                </c:pt>
                <c:pt idx="222">
                  <c:v>-4.9778274117207966</c:v>
                </c:pt>
                <c:pt idx="223">
                  <c:v>-5.1178117900974289</c:v>
                </c:pt>
                <c:pt idx="224">
                  <c:v>-5.2605595719921396</c:v>
                </c:pt>
                <c:pt idx="225">
                  <c:v>-5.4060821612261183</c:v>
                </c:pt>
                <c:pt idx="226">
                  <c:v>-5.5543898614737595</c:v>
                </c:pt>
                <c:pt idx="227">
                  <c:v>-5.7054918768681446</c:v>
                </c:pt>
                <c:pt idx="228">
                  <c:v>-5.8593963130515014</c:v>
                </c:pt>
                <c:pt idx="229">
                  <c:v>-6.0161101785120579</c:v>
                </c:pt>
                <c:pt idx="230">
                  <c:v>-6.1756393860592631</c:v>
                </c:pt>
                <c:pt idx="231">
                  <c:v>-6.3379887543041882</c:v>
                </c:pt>
                <c:pt idx="232">
                  <c:v>-6.5031620090293156</c:v>
                </c:pt>
                <c:pt idx="233">
                  <c:v>-6.6711617843495361</c:v>
                </c:pt>
                <c:pt idx="234">
                  <c:v>-6.8419896235874091</c:v>
                </c:pt>
                <c:pt idx="235">
                  <c:v>-7.0156459798072222</c:v>
                </c:pt>
                <c:pt idx="236">
                  <c:v>-7.1921302159746627</c:v>
                </c:pt>
                <c:pt idx="237">
                  <c:v>-7.3714406047325429</c:v>
                </c:pt>
                <c:pt idx="238">
                  <c:v>-7.5535743278064951</c:v>
                </c:pt>
                <c:pt idx="239">
                  <c:v>-7.7385274750767508</c:v>
                </c:pt>
                <c:pt idx="240">
                  <c:v>-7.9262950433758652</c:v>
                </c:pt>
                <c:pt idx="241">
                  <c:v>-8.1168709350933721</c:v>
                </c:pt>
                <c:pt idx="242">
                  <c:v>-8.3102479566868261</c:v>
                </c:pt>
                <c:pt idx="243">
                  <c:v>-8.50641781722085</c:v>
                </c:pt>
                <c:pt idx="244">
                  <c:v>-8.7053711270675951</c:v>
                </c:pt>
                <c:pt idx="245">
                  <c:v>-8.9070973969199958</c:v>
                </c:pt>
                <c:pt idx="246">
                  <c:v>-9.1115850372780134</c:v>
                </c:pt>
                <c:pt idx="247">
                  <c:v>-9.3188213585784947</c:v>
                </c:pt>
                <c:pt idx="248">
                  <c:v>-9.5287925721453437</c:v>
                </c:pt>
                <c:pt idx="249">
                  <c:v>-9.7414837921374851</c:v>
                </c:pt>
                <c:pt idx="250">
                  <c:v>-9.9568790386749182</c:v>
                </c:pt>
                <c:pt idx="251">
                  <c:v>-10.174961242318972</c:v>
                </c:pt>
                <c:pt idx="252">
                  <c:v>-10.395712250075588</c:v>
                </c:pt>
                <c:pt idx="253">
                  <c:v>-10.619112833084458</c:v>
                </c:pt>
                <c:pt idx="254">
                  <c:v>-10.845142696143208</c:v>
                </c:pt>
                <c:pt idx="255">
                  <c:v>-11.073780489201937</c:v>
                </c:pt>
                <c:pt idx="256">
                  <c:v>-11.30500382094935</c:v>
                </c:pt>
                <c:pt idx="257">
                  <c:v>-11.538789274591332</c:v>
                </c:pt>
                <c:pt idx="258">
                  <c:v>-11.77511242590386</c:v>
                </c:pt>
                <c:pt idx="259">
                  <c:v>-12.013947863621294</c:v>
                </c:pt>
                <c:pt idx="260">
                  <c:v>-12.255269212198973</c:v>
                </c:pt>
                <c:pt idx="261">
                  <c:v>-12.499049156965938</c:v>
                </c:pt>
                <c:pt idx="262">
                  <c:v>-12.745259471660306</c:v>
                </c:pt>
                <c:pt idx="263">
                  <c:v>-12.993871048317873</c:v>
                </c:pt>
                <c:pt idx="264">
                  <c:v>-13.244853929460366</c:v>
                </c:pt>
                <c:pt idx="265">
                  <c:v>-13.49817734250899</c:v>
                </c:pt>
                <c:pt idx="266">
                  <c:v>-13.75380973632784</c:v>
                </c:pt>
                <c:pt idx="267">
                  <c:v>-14.011718819780405</c:v>
                </c:pt>
                <c:pt idx="268">
                  <c:v>-14.271871602167074</c:v>
                </c:pt>
                <c:pt idx="269">
                  <c:v>-14.534234435392758</c:v>
                </c:pt>
                <c:pt idx="270">
                  <c:v>-14.79877305769895</c:v>
                </c:pt>
                <c:pt idx="271">
                  <c:v>-15.065452638784629</c:v>
                </c:pt>
                <c:pt idx="272">
                  <c:v>-15.334237826127271</c:v>
                </c:pt>
                <c:pt idx="273">
                  <c:v>-15.605092792307051</c:v>
                </c:pt>
                <c:pt idx="274">
                  <c:v>-15.877981283134471</c:v>
                </c:pt>
                <c:pt idx="275">
                  <c:v>-16.152866666372962</c:v>
                </c:pt>
                <c:pt idx="276">
                  <c:v>-16.429711980851121</c:v>
                </c:pt>
                <c:pt idx="277">
                  <c:v>-16.708479985755314</c:v>
                </c:pt>
                <c:pt idx="278">
                  <c:v>-16.989133209900192</c:v>
                </c:pt>
                <c:pt idx="279">
                  <c:v>-17.271634000775251</c:v>
                </c:pt>
                <c:pt idx="280">
                  <c:v>-17.555944573173484</c:v>
                </c:pt>
                <c:pt idx="281">
                  <c:v>-17.842027057215443</c:v>
                </c:pt>
                <c:pt idx="282">
                  <c:v>-18.129843545590976</c:v>
                </c:pt>
                <c:pt idx="283">
                  <c:v>-18.419356139851008</c:v>
                </c:pt>
                <c:pt idx="284">
                  <c:v>-18.710526995592858</c:v>
                </c:pt>
                <c:pt idx="285">
                  <c:v>-19.003318366395714</c:v>
                </c:pt>
                <c:pt idx="286">
                  <c:v>-19.297692646373136</c:v>
                </c:pt>
                <c:pt idx="287">
                  <c:v>-19.593612411225916</c:v>
                </c:pt>
                <c:pt idx="288">
                  <c:v>-19.891040457689698</c:v>
                </c:pt>
                <c:pt idx="289">
                  <c:v>-20.189939841286197</c:v>
                </c:pt>
                <c:pt idx="290">
                  <c:v>-20.490273912300509</c:v>
                </c:pt>
                <c:pt idx="291">
                  <c:v>-20.792006349921223</c:v>
                </c:pt>
                <c:pt idx="292">
                  <c:v>-21.095101194490823</c:v>
                </c:pt>
                <c:pt idx="293">
                  <c:v>-21.399522877830613</c:v>
                </c:pt>
                <c:pt idx="294">
                  <c:v>-21.705236251612007</c:v>
                </c:pt>
                <c:pt idx="295">
                  <c:v>-22.012206613762192</c:v>
                </c:pt>
                <c:pt idx="296">
                  <c:v>-22.320399732899773</c:v>
                </c:pt>
                <c:pt idx="297">
                  <c:v>-22.629781870808596</c:v>
                </c:pt>
                <c:pt idx="298">
                  <c:v>-22.940319802966339</c:v>
                </c:pt>
                <c:pt idx="299">
                  <c:v>-23.251980837154001</c:v>
                </c:pt>
                <c:pt idx="300">
                  <c:v>-23.564732830179729</c:v>
                </c:pt>
                <c:pt idx="301">
                  <c:v>-23.878544202758714</c:v>
                </c:pt>
                <c:pt idx="302">
                  <c:v>-24.193383952596008</c:v>
                </c:pt>
                <c:pt idx="303">
                  <c:v>-24.509221665725953</c:v>
                </c:pt>
                <c:pt idx="304">
                  <c:v>-24.826027526165895</c:v>
                </c:pt>
                <c:pt idx="305">
                  <c:v>-25.143772323946848</c:v>
                </c:pt>
                <c:pt idx="306">
                  <c:v>-25.462427461585907</c:v>
                </c:pt>
                <c:pt idx="307">
                  <c:v>-25.781964959069498</c:v>
                </c:pt>
                <c:pt idx="308">
                  <c:v>-26.102357457417664</c:v>
                </c:pt>
                <c:pt idx="309">
                  <c:v>-26.423578220900797</c:v>
                </c:pt>
                <c:pt idx="310">
                  <c:v>-26.745601137982312</c:v>
                </c:pt>
                <c:pt idx="311">
                  <c:v>-27.068400721060222</c:v>
                </c:pt>
                <c:pt idx="312">
                  <c:v>-27.391952105080794</c:v>
                </c:pt>
                <c:pt idx="313">
                  <c:v>-27.716231045097057</c:v>
                </c:pt>
                <c:pt idx="314">
                  <c:v>-28.041213912844093</c:v>
                </c:pt>
                <c:pt idx="315">
                  <c:v>-28.366877692401943</c:v>
                </c:pt>
                <c:pt idx="316">
                  <c:v>-28.693199975015162</c:v>
                </c:pt>
                <c:pt idx="317">
                  <c:v>-29.020158953136637</c:v>
                </c:pt>
                <c:pt idx="318">
                  <c:v>-29.34773341376145</c:v>
                </c:pt>
                <c:pt idx="319">
                  <c:v>-29.675902731113382</c:v>
                </c:pt>
                <c:pt idx="320">
                  <c:v>-30.004646858746618</c:v>
                </c:pt>
                <c:pt idx="321">
                  <c:v>-30.333946321119733</c:v>
                </c:pt>
                <c:pt idx="322">
                  <c:v>-30.663782204699675</c:v>
                </c:pt>
                <c:pt idx="323">
                  <c:v>-30.994136148648387</c:v>
                </c:pt>
                <c:pt idx="324">
                  <c:v>-31.324990335143376</c:v>
                </c:pt>
                <c:pt idx="325">
                  <c:v>-31.656327479381261</c:v>
                </c:pt>
                <c:pt idx="326">
                  <c:v>-31.988130819309074</c:v>
                </c:pt>
                <c:pt idx="327">
                  <c:v>-32.320384105127332</c:v>
                </c:pt>
                <c:pt idx="328">
                  <c:v>-32.653071588605165</c:v>
                </c:pt>
                <c:pt idx="329">
                  <c:v>-32.986178012245531</c:v>
                </c:pt>
                <c:pt idx="330">
                  <c:v>-33.3196885983361</c:v>
                </c:pt>
                <c:pt idx="331">
                  <c:v>-33.653589037919247</c:v>
                </c:pt>
                <c:pt idx="332">
                  <c:v>-33.987865479711054</c:v>
                </c:pt>
                <c:pt idx="333">
                  <c:v>-34.322504518999693</c:v>
                </c:pt>
                <c:pt idx="334">
                  <c:v>-34.657493186546688</c:v>
                </c:pt>
                <c:pt idx="335">
                  <c:v>-34.992818937518024</c:v>
                </c:pt>
                <c:pt idx="336">
                  <c:v>-35.32846964046594</c:v>
                </c:pt>
                <c:pt idx="337">
                  <c:v>-35.664433566381348</c:v>
                </c:pt>
                <c:pt idx="338">
                  <c:v>-36.00069937783617</c:v>
                </c:pt>
                <c:pt idx="339">
                  <c:v>-36.337256118231977</c:v>
                </c:pt>
                <c:pt idx="340">
                  <c:v>-36.674093201169455</c:v>
                </c:pt>
                <c:pt idx="341">
                  <c:v>-37.011200399952962</c:v>
                </c:pt>
                <c:pt idx="342">
                  <c:v>-37.348567837241347</c:v>
                </c:pt>
                <c:pt idx="343">
                  <c:v>-37.686185974856755</c:v>
                </c:pt>
                <c:pt idx="344">
                  <c:v>-38.024045603759028</c:v>
                </c:pt>
                <c:pt idx="345">
                  <c:v>-38.362137834195821</c:v>
                </c:pt>
                <c:pt idx="346">
                  <c:v>-38.700454086033588</c:v>
                </c:pt>
                <c:pt idx="347">
                  <c:v>-39.03898607927659</c:v>
                </c:pt>
                <c:pt idx="348">
                  <c:v>-39.377725824778373</c:v>
                </c:pt>
                <c:pt idx="349">
                  <c:v>-39.71666561514958</c:v>
                </c:pt>
                <c:pt idx="350">
                  <c:v>-40.055798015865221</c:v>
                </c:pt>
                <c:pt idx="351">
                  <c:v>-40.395115856575252</c:v>
                </c:pt>
                <c:pt idx="352">
                  <c:v>-40.734612222617194</c:v>
                </c:pt>
                <c:pt idx="353">
                  <c:v>-41.074280446735287</c:v>
                </c:pt>
                <c:pt idx="354">
                  <c:v>-41.414114101003733</c:v>
                </c:pt>
                <c:pt idx="355">
                  <c:v>-41.754106988955982</c:v>
                </c:pt>
                <c:pt idx="356">
                  <c:v>-42.094253137918152</c:v>
                </c:pt>
                <c:pt idx="357">
                  <c:v>-42.434546791546317</c:v>
                </c:pt>
                <c:pt idx="358">
                  <c:v>-42.774982402565733</c:v>
                </c:pt>
                <c:pt idx="359">
                  <c:v>-43.115554625710772</c:v>
                </c:pt>
                <c:pt idx="360">
                  <c:v>-43.456258310862637</c:v>
                </c:pt>
                <c:pt idx="361">
                  <c:v>-43.797088496383232</c:v>
                </c:pt>
                <c:pt idx="362">
                  <c:v>-44.138040402642076</c:v>
                </c:pt>
                <c:pt idx="363">
                  <c:v>-44.47910942573337</c:v>
                </c:pt>
                <c:pt idx="364">
                  <c:v>-44.820291131380394</c:v>
                </c:pt>
                <c:pt idx="365">
                  <c:v>-45.161581249023605</c:v>
                </c:pt>
                <c:pt idx="366">
                  <c:v>-45.502975666089405</c:v>
                </c:pt>
                <c:pt idx="367">
                  <c:v>-45.844470422435826</c:v>
                </c:pt>
                <c:pt idx="368">
                  <c:v>-46.186061704971465</c:v>
                </c:pt>
                <c:pt idx="369">
                  <c:v>-46.527745842444091</c:v>
                </c:pt>
                <c:pt idx="370">
                  <c:v>-46.869519300395261</c:v>
                </c:pt>
                <c:pt idx="371">
                  <c:v>-47.211378676276709</c:v>
                </c:pt>
                <c:pt idx="372">
                  <c:v>-47.55332069472513</c:v>
                </c:pt>
                <c:pt idx="373">
                  <c:v>-47.895342202991209</c:v>
                </c:pt>
                <c:pt idx="374">
                  <c:v>-48.237440166518866</c:v>
                </c:pt>
                <c:pt idx="375">
                  <c:v>-48.579611664671646</c:v>
                </c:pt>
                <c:pt idx="376">
                  <c:v>-48.921853886600957</c:v>
                </c:pt>
                <c:pt idx="377">
                  <c:v>-49.264164127253466</c:v>
                </c:pt>
                <c:pt idx="378">
                  <c:v>-49.606539783514208</c:v>
                </c:pt>
                <c:pt idx="379">
                  <c:v>-49.948978350479642</c:v>
                </c:pt>
                <c:pt idx="380">
                  <c:v>-50.291477417859191</c:v>
                </c:pt>
                <c:pt idx="381">
                  <c:v>-50.634034666499687</c:v>
                </c:pt>
                <c:pt idx="382">
                  <c:v>-50.976647865031438</c:v>
                </c:pt>
                <c:pt idx="383">
                  <c:v>-51.319314866629419</c:v>
                </c:pt>
                <c:pt idx="384">
                  <c:v>-51.662033605887814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87E-4530-848C-FAFB30536828}"/>
            </c:ext>
          </c:extLst>
        </c:ser>
        <c:ser>
          <c:idx val="4"/>
          <c:order val="4"/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'2024-05-17'!$O$40:$O$424</c:f>
              <c:numCache>
                <c:formatCode>General</c:formatCode>
                <c:ptCount val="385"/>
                <c:pt idx="0">
                  <c:v>4.1310943659253105E-4</c:v>
                </c:pt>
                <c:pt idx="1">
                  <c:v>4.2979813146054396E-4</c:v>
                </c:pt>
                <c:pt idx="2">
                  <c:v>4.4716097322989473E-4</c:v>
                </c:pt>
                <c:pt idx="3">
                  <c:v>4.6522519116490611E-4</c:v>
                </c:pt>
                <c:pt idx="4">
                  <c:v>4.8401911399224856E-4</c:v>
                </c:pt>
                <c:pt idx="5">
                  <c:v>5.0357221443478144E-4</c:v>
                </c:pt>
                <c:pt idx="6">
                  <c:v>5.2391515530839398E-4</c:v>
                </c:pt>
                <c:pt idx="7">
                  <c:v>5.4507983749016691E-4</c:v>
                </c:pt>
                <c:pt idx="8">
                  <c:v>5.6709944996007999E-4</c:v>
                </c:pt>
                <c:pt idx="9">
                  <c:v>5.9000852181375968E-4</c:v>
                </c:pt>
                <c:pt idx="10">
                  <c:v>6.1384297621895276E-4</c:v>
                </c:pt>
                <c:pt idx="11">
                  <c:v>6.3864018675894457E-4</c:v>
                </c:pt>
                <c:pt idx="12">
                  <c:v>6.6443903595619794E-4</c:v>
                </c:pt>
                <c:pt idx="13">
                  <c:v>6.9127997608380931E-4</c:v>
                </c:pt>
                <c:pt idx="14">
                  <c:v>7.1920509254012562E-4</c:v>
                </c:pt>
                <c:pt idx="15">
                  <c:v>7.4825816979569347E-4</c:v>
                </c:pt>
                <c:pt idx="16">
                  <c:v>7.7848475982717673E-4</c:v>
                </c:pt>
                <c:pt idx="17">
                  <c:v>8.0993225340796656E-4</c:v>
                </c:pt>
                <c:pt idx="18">
                  <c:v>8.4264995443616216E-4</c:v>
                </c:pt>
                <c:pt idx="19">
                  <c:v>8.766891568441562E-4</c:v>
                </c:pt>
                <c:pt idx="20">
                  <c:v>9.1210322514207604E-4</c:v>
                </c:pt>
                <c:pt idx="21">
                  <c:v>9.4894767763972928E-4</c:v>
                </c:pt>
                <c:pt idx="22">
                  <c:v>9.8728027349560517E-4</c:v>
                </c:pt>
                <c:pt idx="23">
                  <c:v>1.0271611029710765E-3</c:v>
                </c:pt>
                <c:pt idx="24">
                  <c:v>1.0686526814731687E-3</c:v>
                </c:pt>
                <c:pt idx="25">
                  <c:v>1.1118200472517955E-3</c:v>
                </c:pt>
                <c:pt idx="26">
                  <c:v>1.1567308631418097E-3</c:v>
                </c:pt>
                <c:pt idx="27">
                  <c:v>1.2034555223255127E-3</c:v>
                </c:pt>
                <c:pt idx="28">
                  <c:v>1.2520672584440677E-3</c:v>
                </c:pt>
                <c:pt idx="29">
                  <c:v>1.3026422599541872E-3</c:v>
                </c:pt>
                <c:pt idx="30">
                  <c:v>1.3552597892627213E-3</c:v>
                </c:pt>
                <c:pt idx="31">
                  <c:v>1.4100023065796276E-3</c:v>
                </c:pt>
                <c:pt idx="32">
                  <c:v>1.4669555987343497E-3</c:v>
                </c:pt>
                <c:pt idx="33">
                  <c:v>1.5262089131021382E-3</c:v>
                </c:pt>
                <c:pt idx="34">
                  <c:v>1.587855097151143E-3</c:v>
                </c:pt>
                <c:pt idx="35">
                  <c:v>1.6519907432454566E-3</c:v>
                </c:pt>
                <c:pt idx="36">
                  <c:v>1.7187163395539669E-3</c:v>
                </c:pt>
                <c:pt idx="37">
                  <c:v>1.7881364268733492E-3</c:v>
                </c:pt>
                <c:pt idx="38">
                  <c:v>1.8603597617094154E-3</c:v>
                </c:pt>
                <c:pt idx="39">
                  <c:v>1.9354994860186017E-3</c:v>
                </c:pt>
                <c:pt idx="40">
                  <c:v>2.0136733037315552E-3</c:v>
                </c:pt>
                <c:pt idx="41">
                  <c:v>2.0950036641611946E-3</c:v>
                </c:pt>
                <c:pt idx="42">
                  <c:v>2.1796179530876336E-3</c:v>
                </c:pt>
                <c:pt idx="43">
                  <c:v>2.2676486911994364E-3</c:v>
                </c:pt>
                <c:pt idx="44">
                  <c:v>2.3592337406501298E-3</c:v>
                </c:pt>
                <c:pt idx="45">
                  <c:v>2.4545165197827675E-3</c:v>
                </c:pt>
                <c:pt idx="46">
                  <c:v>2.5536462265685692E-3</c:v>
                </c:pt>
                <c:pt idx="47">
                  <c:v>2.656778070836632E-3</c:v>
                </c:pt>
                <c:pt idx="48">
                  <c:v>2.7640735159034247E-3</c:v>
                </c:pt>
                <c:pt idx="49">
                  <c:v>2.8757005297358985E-3</c:v>
                </c:pt>
                <c:pt idx="50">
                  <c:v>2.9918338463078725E-3</c:v>
                </c:pt>
                <c:pt idx="51">
                  <c:v>3.1126552372110136E-3</c:v>
                </c:pt>
                <c:pt idx="52">
                  <c:v>3.2383537942636069E-3</c:v>
                </c:pt>
                <c:pt idx="53">
                  <c:v>3.369126223288884E-3</c:v>
                </c:pt>
                <c:pt idx="54">
                  <c:v>3.5051771495867249E-3</c:v>
                </c:pt>
                <c:pt idx="55">
                  <c:v>3.6467194356930468E-3</c:v>
                </c:pt>
                <c:pt idx="56">
                  <c:v>3.7939745115941757E-3</c:v>
                </c:pt>
                <c:pt idx="57">
                  <c:v>3.9471727183510606E-3</c:v>
                </c:pt>
                <c:pt idx="58">
                  <c:v>4.1065536650460432E-3</c:v>
                </c:pt>
                <c:pt idx="59">
                  <c:v>4.2723666002650301E-3</c:v>
                </c:pt>
                <c:pt idx="60">
                  <c:v>4.4448707980601181E-3</c:v>
                </c:pt>
                <c:pt idx="61">
                  <c:v>4.6243359592983051E-3</c:v>
                </c:pt>
                <c:pt idx="62">
                  <c:v>4.8110426290479298E-3</c:v>
                </c:pt>
                <c:pt idx="63">
                  <c:v>5.0052826303367661E-3</c:v>
                </c:pt>
                <c:pt idx="64">
                  <c:v>5.2073595150958964E-3</c:v>
                </c:pt>
                <c:pt idx="65">
                  <c:v>5.4175890330592311E-3</c:v>
                </c:pt>
                <c:pt idx="66">
                  <c:v>5.6362996190472883E-3</c:v>
                </c:pt>
                <c:pt idx="67">
                  <c:v>5.8638328995936767E-3</c:v>
                </c:pt>
                <c:pt idx="68">
                  <c:v>6.1005442194271052E-3</c:v>
                </c:pt>
                <c:pt idx="69">
                  <c:v>6.3468031888858E-3</c:v>
                </c:pt>
                <c:pt idx="70">
                  <c:v>6.6029942526331445E-3</c:v>
                </c:pt>
                <c:pt idx="71">
                  <c:v>6.8695172808652619E-3</c:v>
                </c:pt>
                <c:pt idx="72">
                  <c:v>7.1467881837316543E-3</c:v>
                </c:pt>
                <c:pt idx="73">
                  <c:v>7.4352395498658063E-3</c:v>
                </c:pt>
                <c:pt idx="74">
                  <c:v>7.7353213097782576E-3</c:v>
                </c:pt>
                <c:pt idx="75">
                  <c:v>8.0475014253115727E-3</c:v>
                </c:pt>
                <c:pt idx="76">
                  <c:v>8.372266606028498E-3</c:v>
                </c:pt>
                <c:pt idx="77">
                  <c:v>8.7101230534500189E-3</c:v>
                </c:pt>
                <c:pt idx="78">
                  <c:v>9.0615972343305005E-3</c:v>
                </c:pt>
                <c:pt idx="79">
                  <c:v>9.4272366839435063E-3</c:v>
                </c:pt>
                <c:pt idx="80">
                  <c:v>9.8076108405616945E-3</c:v>
                </c:pt>
                <c:pt idx="81">
                  <c:v>1.0203311912271293E-2</c:v>
                </c:pt>
                <c:pt idx="82">
                  <c:v>1.0614955777179469E-2</c:v>
                </c:pt>
                <c:pt idx="83">
                  <c:v>1.1043182918516322E-2</c:v>
                </c:pt>
                <c:pt idx="84">
                  <c:v>1.1488659395643515E-2</c:v>
                </c:pt>
                <c:pt idx="85">
                  <c:v>1.1952077852315727E-2</c:v>
                </c:pt>
                <c:pt idx="86">
                  <c:v>1.2434158563745532E-2</c:v>
                </c:pt>
                <c:pt idx="87">
                  <c:v>1.293565052343045E-2</c:v>
                </c:pt>
                <c:pt idx="88">
                  <c:v>1.3457332571797414E-2</c:v>
                </c:pt>
                <c:pt idx="89">
                  <c:v>1.4000014567357954E-2</c:v>
                </c:pt>
                <c:pt idx="90">
                  <c:v>1.4564538602708996E-2</c:v>
                </c:pt>
                <c:pt idx="91">
                  <c:v>1.5151780266084647E-2</c:v>
                </c:pt>
                <c:pt idx="92">
                  <c:v>1.5762649950845958E-2</c:v>
                </c:pt>
                <c:pt idx="93">
                  <c:v>1.639809421395098E-2</c:v>
                </c:pt>
                <c:pt idx="94">
                  <c:v>1.7059097185339094E-2</c:v>
                </c:pt>
                <c:pt idx="95">
                  <c:v>1.7746682029930939E-2</c:v>
                </c:pt>
                <c:pt idx="96">
                  <c:v>1.8461912463958265E-2</c:v>
                </c:pt>
                <c:pt idx="97">
                  <c:v>1.920589432738724E-2</c:v>
                </c:pt>
                <c:pt idx="98">
                  <c:v>1.9979777214314286E-2</c:v>
                </c:pt>
                <c:pt idx="99">
                  <c:v>2.0784756163201634E-2</c:v>
                </c:pt>
                <c:pt idx="100">
                  <c:v>2.1622073408800492E-2</c:v>
                </c:pt>
                <c:pt idx="101">
                  <c:v>2.2493020197686418E-2</c:v>
                </c:pt>
                <c:pt idx="102">
                  <c:v>2.3398938669513591E-2</c:v>
                </c:pt>
                <c:pt idx="103">
                  <c:v>2.4341223805649195E-2</c:v>
                </c:pt>
                <c:pt idx="104">
                  <c:v>2.5321325447638082E-2</c:v>
                </c:pt>
                <c:pt idx="105">
                  <c:v>2.6340750387037357E-2</c:v>
                </c:pt>
                <c:pt idx="106">
                  <c:v>2.7401064529018661E-2</c:v>
                </c:pt>
                <c:pt idx="107">
                  <c:v>2.8503895131661752E-2</c:v>
                </c:pt>
                <c:pt idx="108">
                  <c:v>2.9650933122795355E-2</c:v>
                </c:pt>
                <c:pt idx="109">
                  <c:v>3.0843935496750373E-2</c:v>
                </c:pt>
                <c:pt idx="110">
                  <c:v>3.2084727792750178E-2</c:v>
                </c:pt>
                <c:pt idx="111">
                  <c:v>3.3375206657002415E-2</c:v>
                </c:pt>
                <c:pt idx="112">
                  <c:v>3.4717342490594084E-2</c:v>
                </c:pt>
                <c:pt idx="113">
                  <c:v>3.6113182184719241E-2</c:v>
                </c:pt>
                <c:pt idx="114">
                  <c:v>3.7564851945399595E-2</c:v>
                </c:pt>
                <c:pt idx="115">
                  <c:v>3.9074560209502396E-2</c:v>
                </c:pt>
                <c:pt idx="116">
                  <c:v>4.064460065303948E-2</c:v>
                </c:pt>
                <c:pt idx="117">
                  <c:v>4.2277355294365229E-2</c:v>
                </c:pt>
                <c:pt idx="118">
                  <c:v>4.3975297692514945E-2</c:v>
                </c:pt>
                <c:pt idx="119">
                  <c:v>4.5740996242720287E-2</c:v>
                </c:pt>
                <c:pt idx="120">
                  <c:v>4.7577117569747619E-2</c:v>
                </c:pt>
                <c:pt idx="121">
                  <c:v>4.9486430019898379E-2</c:v>
                </c:pt>
                <c:pt idx="122">
                  <c:v>5.1471807252335022E-2</c:v>
                </c:pt>
                <c:pt idx="123">
                  <c:v>5.3536231929645288E-2</c:v>
                </c:pt>
                <c:pt idx="124">
                  <c:v>5.5682799508016037E-2</c:v>
                </c:pt>
                <c:pt idx="125">
                  <c:v>5.7914722126059914E-2</c:v>
                </c:pt>
                <c:pt idx="126">
                  <c:v>6.0235332591570372E-2</c:v>
                </c:pt>
                <c:pt idx="127">
                  <c:v>6.2648088464646534E-2</c:v>
                </c:pt>
                <c:pt idx="128">
                  <c:v>6.5156576235216063E-2</c:v>
                </c:pt>
                <c:pt idx="129">
                  <c:v>6.7764515592342173E-2</c:v>
                </c:pt>
                <c:pt idx="130">
                  <c:v>7.0475763781707154E-2</c:v>
                </c:pt>
                <c:pt idx="131">
                  <c:v>7.3294320047117223E-2</c:v>
                </c:pt>
                <c:pt idx="132">
                  <c:v>7.6224330151024422E-2</c:v>
                </c:pt>
                <c:pt idx="133">
                  <c:v>7.9270090967576978E-2</c:v>
                </c:pt>
                <c:pt idx="134">
                  <c:v>8.2436055141148518E-2</c:v>
                </c:pt>
                <c:pt idx="135">
                  <c:v>8.572683580127527E-2</c:v>
                </c:pt>
                <c:pt idx="136">
                  <c:v>8.9147211324411071E-2</c:v>
                </c:pt>
                <c:pt idx="137">
                  <c:v>9.2702130130172131E-2</c:v>
                </c:pt>
                <c:pt idx="138">
                  <c:v>9.639671549880123E-2</c:v>
                </c:pt>
                <c:pt idx="139">
                  <c:v>0.10023627039411649</c:v>
                </c:pt>
                <c:pt idx="140">
                  <c:v>0.10422628227417623</c:v>
                </c:pt>
                <c:pt idx="141">
                  <c:v>0.10837242786865137</c:v>
                </c:pt>
                <c:pt idx="142">
                  <c:v>0.11268057790037597</c:v>
                </c:pt>
                <c:pt idx="143">
                  <c:v>0.11715680172387452</c:v>
                </c:pt>
                <c:pt idx="144">
                  <c:v>0.12180737185120363</c:v>
                </c:pt>
                <c:pt idx="145">
                  <c:v>0.12663876833098675</c:v>
                </c:pt>
                <c:pt idx="146">
                  <c:v>0.13165768294229885</c:v>
                </c:pt>
                <c:pt idx="147">
                  <c:v>0.13687102315992905</c:v>
                </c:pt>
                <c:pt idx="148">
                  <c:v>0.14228591584259126</c:v>
                </c:pt>
                <c:pt idx="149">
                  <c:v>0.14790971058871344</c:v>
                </c:pt>
                <c:pt idx="150">
                  <c:v>0.15374998269856441</c:v>
                </c:pt>
                <c:pt idx="151">
                  <c:v>0.15981453567319887</c:v>
                </c:pt>
                <c:pt idx="152">
                  <c:v>0.16611140317267378</c:v>
                </c:pt>
                <c:pt idx="153">
                  <c:v>0.17264885034616054</c:v>
                </c:pt>
                <c:pt idx="154">
                  <c:v>0.17943537443675606</c:v>
                </c:pt>
                <c:pt idx="155">
                  <c:v>0.18647970455133017</c:v>
                </c:pt>
                <c:pt idx="156">
                  <c:v>0.19379080047335293</c:v>
                </c:pt>
                <c:pt idx="157">
                  <c:v>0.20137785038158601</c:v>
                </c:pt>
                <c:pt idx="158">
                  <c:v>0.20925026732201246</c:v>
                </c:pt>
                <c:pt idx="159">
                  <c:v>0.21741768426171396</c:v>
                </c:pt>
                <c:pt idx="160">
                  <c:v>0.22588994753342531</c:v>
                </c:pt>
                <c:pt idx="161">
                  <c:v>0.23467710845767151</c:v>
                </c:pt>
                <c:pt idx="162">
                  <c:v>0.24378941290354614</c:v>
                </c:pt>
                <c:pt idx="163">
                  <c:v>0.25323728852205091</c:v>
                </c:pt>
                <c:pt idx="164">
                  <c:v>0.26303132935469808</c:v>
                </c:pt>
                <c:pt idx="165">
                  <c:v>0.27318227748546003</c:v>
                </c:pt>
                <c:pt idx="166">
                  <c:v>0.28370100136564536</c:v>
                </c:pt>
                <c:pt idx="167">
                  <c:v>0.29459847039890691</c:v>
                </c:pt>
                <c:pt idx="168">
                  <c:v>0.30588572532495284</c:v>
                </c:pt>
                <c:pt idx="169">
                  <c:v>0.31757384388871662</c:v>
                </c:pt>
                <c:pt idx="170">
                  <c:v>0.32967390122108303</c:v>
                </c:pt>
                <c:pt idx="171">
                  <c:v>0.34219692429325532</c:v>
                </c:pt>
                <c:pt idx="172">
                  <c:v>0.35515383973226544</c:v>
                </c:pt>
                <c:pt idx="173">
                  <c:v>0.36855541420553356</c:v>
                </c:pt>
                <c:pt idx="174">
                  <c:v>0.38241218649079506</c:v>
                </c:pt>
                <c:pt idx="175">
                  <c:v>0.39673439024985524</c:v>
                </c:pt>
                <c:pt idx="176">
                  <c:v>0.41153186641234307</c:v>
                </c:pt>
                <c:pt idx="177">
                  <c:v>0.42681396395528676</c:v>
                </c:pt>
                <c:pt idx="178">
                  <c:v>0.44258942772835774</c:v>
                </c:pt>
                <c:pt idx="179">
                  <c:v>0.45886627182734041</c:v>
                </c:pt>
                <c:pt idx="180">
                  <c:v>0.47565163685467904</c:v>
                </c:pt>
                <c:pt idx="181">
                  <c:v>0.49295162922772334</c:v>
                </c:pt>
                <c:pt idx="182">
                  <c:v>0.51077114050047068</c:v>
                </c:pt>
                <c:pt idx="183">
                  <c:v>0.52911364445178966</c:v>
                </c:pt>
                <c:pt idx="184">
                  <c:v>0.54798096946397945</c:v>
                </c:pt>
                <c:pt idx="185">
                  <c:v>0.56737304346780326</c:v>
                </c:pt>
                <c:pt idx="186">
                  <c:v>0.58728760846491357</c:v>
                </c:pt>
                <c:pt idx="187">
                  <c:v>0.60771990135833742</c:v>
                </c:pt>
                <c:pt idx="188">
                  <c:v>0.62866229752587921</c:v>
                </c:pt>
                <c:pt idx="189">
                  <c:v>0.65010391326553996</c:v>
                </c:pt>
                <c:pt idx="190">
                  <c:v>0.67203016292910134</c:v>
                </c:pt>
                <c:pt idx="191">
                  <c:v>0.69442226624920844</c:v>
                </c:pt>
                <c:pt idx="192">
                  <c:v>0.71725670106225337</c:v>
                </c:pt>
                <c:pt idx="193">
                  <c:v>0.74050459635113208</c:v>
                </c:pt>
                <c:pt idx="194">
                  <c:v>0.76413106029106892</c:v>
                </c:pt>
                <c:pt idx="195">
                  <c:v>0.78809443780295574</c:v>
                </c:pt>
                <c:pt idx="196">
                  <c:v>0.81234549202649031</c:v>
                </c:pt>
                <c:pt idx="197">
                  <c:v>0.8368265041588252</c:v>
                </c:pt>
                <c:pt idx="198">
                  <c:v>0.86147028630180766</c:v>
                </c:pt>
                <c:pt idx="199">
                  <c:v>0.88619910238107391</c:v>
                </c:pt>
                <c:pt idx="200">
                  <c:v>0.91092349290449892</c:v>
                </c:pt>
                <c:pt idx="201">
                  <c:v>0.93554100039718113</c:v>
                </c:pt>
                <c:pt idx="202">
                  <c:v>0.95993479387583791</c:v>
                </c:pt>
                <c:pt idx="203">
                  <c:v>0.98397219281679349</c:v>
                </c:pt>
                <c:pt idx="204">
                  <c:v>1.0075030938497764</c:v>
                </c:pt>
                <c:pt idx="205">
                  <c:v>1.0303583070118667</c:v>
                </c:pt>
                <c:pt idx="206">
                  <c:v>1.0523478129659836</c:v>
                </c:pt>
                <c:pt idx="207">
                  <c:v>1.0732589582774064</c:v>
                </c:pt>
                <c:pt idx="208">
                  <c:v>1.0928546127892824</c:v>
                </c:pt>
                <c:pt idx="209">
                  <c:v>1.1108713214663963</c:v>
                </c:pt>
                <c:pt idx="210">
                  <c:v>1.1270174928586327</c:v>
                </c:pt>
                <c:pt idx="211">
                  <c:v>1.1409716775779331</c:v>
                </c:pt>
                <c:pt idx="212">
                  <c:v>1.1523810027775727</c:v>
                </c:pt>
                <c:pt idx="213">
                  <c:v>1.1608598423122629</c:v>
                </c:pt>
                <c:pt idx="214">
                  <c:v>1.1659888165785985</c:v>
                </c:pt>
                <c:pt idx="215">
                  <c:v>1.167314230267174</c:v>
                </c:pt>
                <c:pt idx="216">
                  <c:v>1.1643480693703105</c:v>
                </c:pt>
                <c:pt idx="217">
                  <c:v>1.1565686894118721</c:v>
                </c:pt>
                <c:pt idx="218">
                  <c:v>1.1434223332712798</c:v>
                </c:pt>
                <c:pt idx="219">
                  <c:v>1.1243256171229905</c:v>
                </c:pt>
                <c:pt idx="220">
                  <c:v>1.0986691146476886</c:v>
                </c:pt>
                <c:pt idx="221">
                  <c:v>1.0658221505097207</c:v>
                </c:pt>
                <c:pt idx="222">
                  <c:v>1.0251388821017411</c:v>
                </c:pt>
                <c:pt idx="223">
                  <c:v>0.97596570232327318</c:v>
                </c:pt>
                <c:pt idx="224">
                  <c:v>0.91764993535206962</c:v>
                </c:pt>
                <c:pt idx="225">
                  <c:v>0.84954972317552846</c:v>
                </c:pt>
                <c:pt idx="226">
                  <c:v>0.7710449162012547</c:v>
                </c:pt>
                <c:pt idx="227">
                  <c:v>0.68154869183609568</c:v>
                </c:pt>
                <c:pt idx="228">
                  <c:v>0.58051953784888533</c:v>
                </c:pt>
                <c:pt idx="229">
                  <c:v>0.46747316156699131</c:v>
                </c:pt>
                <c:pt idx="230">
                  <c:v>0.34199383114105542</c:v>
                </c:pt>
                <c:pt idx="231">
                  <c:v>0.20374463031109646</c:v>
                </c:pt>
                <c:pt idx="232">
                  <c:v>5.2476120292330765E-2</c:v>
                </c:pt>
                <c:pt idx="233">
                  <c:v>-0.11196704497186272</c:v>
                </c:pt>
                <c:pt idx="234">
                  <c:v>-0.28964191202403772</c:v>
                </c:pt>
                <c:pt idx="235">
                  <c:v>-0.48050566632694908</c:v>
                </c:pt>
                <c:pt idx="236">
                  <c:v>-0.68441680509066871</c:v>
                </c:pt>
                <c:pt idx="237">
                  <c:v>-0.90113897745390081</c:v>
                </c:pt>
                <c:pt idx="238">
                  <c:v>-1.1303472752656811</c:v>
                </c:pt>
                <c:pt idx="239">
                  <c:v>-1.3716366286742185</c:v>
                </c:pt>
                <c:pt idx="240">
                  <c:v>-1.6245318635829076</c:v>
                </c:pt>
                <c:pt idx="241">
                  <c:v>-1.8884989196077131</c:v>
                </c:pt>
                <c:pt idx="242">
                  <c:v>-2.1629567093199737</c:v>
                </c:pt>
                <c:pt idx="243">
                  <c:v>-2.4472891194369133</c:v>
                </c:pt>
                <c:pt idx="244">
                  <c:v>-2.7408567056732158</c:v>
                </c:pt>
                <c:pt idx="245">
                  <c:v>-3.0430077063319865</c:v>
                </c:pt>
                <c:pt idx="246">
                  <c:v>-3.35308808574759</c:v>
                </c:pt>
                <c:pt idx="247">
                  <c:v>-3.6704504082804301</c:v>
                </c:pt>
                <c:pt idx="248">
                  <c:v>-3.9944614290979081</c:v>
                </c:pt>
                <c:pt idx="249">
                  <c:v>-4.3245083638703337</c:v>
                </c:pt>
                <c:pt idx="250">
                  <c:v>-4.6600038623466213</c:v>
                </c:pt>
                <c:pt idx="251">
                  <c:v>-5.0003897591004529</c:v>
                </c:pt>
                <c:pt idx="252">
                  <c:v>-5.3451397086974941</c:v>
                </c:pt>
                <c:pt idx="253">
                  <c:v>-5.6937608334163965</c:v>
                </c:pt>
                <c:pt idx="254">
                  <c:v>-6.0457945214250906</c:v>
                </c:pt>
                <c:pt idx="255">
                  <c:v>-6.4008165142394464</c:v>
                </c:pt>
                <c:pt idx="256">
                  <c:v>-6.7584364166485456</c:v>
                </c:pt>
                <c:pt idx="257">
                  <c:v>-7.1182967521569847</c:v>
                </c:pt>
                <c:pt idx="258">
                  <c:v>-7.4800716741450675</c:v>
                </c:pt>
                <c:pt idx="259">
                  <c:v>-7.8434654288043513</c:v>
                </c:pt>
                <c:pt idx="260">
                  <c:v>-8.2082106515497113</c:v>
                </c:pt>
                <c:pt idx="261">
                  <c:v>-8.574066564791508</c:v>
                </c:pt>
                <c:pt idx="262">
                  <c:v>-8.9408171321826515</c:v>
                </c:pt>
                <c:pt idx="263">
                  <c:v>-9.3082692130110019</c:v>
                </c:pt>
                <c:pt idx="264">
                  <c:v>-9.6762507504108797</c:v>
                </c:pt>
                <c:pt idx="265">
                  <c:v>-10.044609018539738</c:v>
                </c:pt>
                <c:pt idx="266">
                  <c:v>-10.41320894672528</c:v>
                </c:pt>
                <c:pt idx="267">
                  <c:v>-10.781931532726414</c:v>
                </c:pt>
                <c:pt idx="268">
                  <c:v>-11.150672352534547</c:v>
                </c:pt>
                <c:pt idx="269">
                  <c:v>-11.519340170407791</c:v>
                </c:pt>
                <c:pt idx="270">
                  <c:v>-11.887855649941883</c:v>
                </c:pt>
                <c:pt idx="271">
                  <c:v>-12.256150164805504</c:v>
                </c:pt>
                <c:pt idx="272">
                  <c:v>-12.62416470616246</c:v>
                </c:pt>
                <c:pt idx="273">
                  <c:v>-12.99184888267648</c:v>
                </c:pt>
                <c:pt idx="274">
                  <c:v>-13.359160008245659</c:v>
                </c:pt>
                <c:pt idx="275">
                  <c:v>-13.726062272152069</c:v>
                </c:pt>
                <c:pt idx="276">
                  <c:v>-14.092525986090816</c:v>
                </c:pt>
                <c:pt idx="277">
                  <c:v>-14.45852690248625</c:v>
                </c:pt>
                <c:pt idx="278">
                  <c:v>-14.824045598581</c:v>
                </c:pt>
                <c:pt idx="279">
                  <c:v>-15.189066920951433</c:v>
                </c:pt>
                <c:pt idx="280">
                  <c:v>-15.553579485335307</c:v>
                </c:pt>
                <c:pt idx="281">
                  <c:v>-15.91757522693352</c:v>
                </c:pt>
                <c:pt idx="282">
                  <c:v>-16.281048996646732</c:v>
                </c:pt>
                <c:pt idx="283">
                  <c:v>-16.64399819901805</c:v>
                </c:pt>
                <c:pt idx="284">
                  <c:v>-17.00642246796701</c:v>
                </c:pt>
                <c:pt idx="285">
                  <c:v>-17.368323376707039</c:v>
                </c:pt>
                <c:pt idx="286">
                  <c:v>-17.729704178533336</c:v>
                </c:pt>
                <c:pt idx="287">
                  <c:v>-18.090569575456175</c:v>
                </c:pt>
                <c:pt idx="288">
                  <c:v>-18.450925511916815</c:v>
                </c:pt>
                <c:pt idx="289">
                  <c:v>-18.810778991075829</c:v>
                </c:pt>
                <c:pt idx="290">
                  <c:v>-19.170137911395955</c:v>
                </c:pt>
                <c:pt idx="291">
                  <c:v>-19.529010921455544</c:v>
                </c:pt>
                <c:pt idx="292">
                  <c:v>-19.887407291125584</c:v>
                </c:pt>
                <c:pt idx="293">
                  <c:v>-20.245336797426638</c:v>
                </c:pt>
                <c:pt idx="294">
                  <c:v>-20.602809623543404</c:v>
                </c:pt>
                <c:pt idx="295">
                  <c:v>-20.959836269628781</c:v>
                </c:pt>
                <c:pt idx="296">
                  <c:v>-21.316427474162751</c:v>
                </c:pt>
                <c:pt idx="297">
                  <c:v>-21.672594144757326</c:v>
                </c:pt>
                <c:pt idx="298">
                  <c:v>-22.028347297409539</c:v>
                </c:pt>
                <c:pt idx="299">
                  <c:v>-22.383698003306218</c:v>
                </c:pt>
                <c:pt idx="300">
                  <c:v>-22.738657342375181</c:v>
                </c:pt>
                <c:pt idx="301">
                  <c:v>-23.093236362860559</c:v>
                </c:pt>
                <c:pt idx="302">
                  <c:v>-23.447446046272681</c:v>
                </c:pt>
                <c:pt idx="303">
                  <c:v>-23.801297277131503</c:v>
                </c:pt>
                <c:pt idx="304">
                  <c:v>-24.154800816980551</c:v>
                </c:pt>
                <c:pt idx="305">
                  <c:v>-24.507967282204323</c:v>
                </c:pt>
                <c:pt idx="306">
                  <c:v>-24.860807125228298</c:v>
                </c:pt>
                <c:pt idx="307">
                  <c:v>-25.213330618726523</c:v>
                </c:pt>
                <c:pt idx="308">
                  <c:v>-25.565547842499047</c:v>
                </c:pt>
                <c:pt idx="309">
                  <c:v>-25.91746867271716</c:v>
                </c:pt>
                <c:pt idx="310">
                  <c:v>-26.269102773266212</c:v>
                </c:pt>
                <c:pt idx="311">
                  <c:v>-26.620459588943753</c:v>
                </c:pt>
                <c:pt idx="312">
                  <c:v>-26.97154834029558</c:v>
                </c:pt>
                <c:pt idx="313">
                  <c:v>-27.322378019895901</c:v>
                </c:pt>
                <c:pt idx="314">
                  <c:v>-27.672957389897896</c:v>
                </c:pt>
                <c:pt idx="315">
                  <c:v>-28.023294980698932</c:v>
                </c:pt>
                <c:pt idx="316">
                  <c:v>-28.373399090581515</c:v>
                </c:pt>
                <c:pt idx="317">
                  <c:v>-28.723277786205713</c:v>
                </c:pt>
                <c:pt idx="318">
                  <c:v>-29.072938903842175</c:v>
                </c:pt>
                <c:pt idx="319">
                  <c:v>-29.422390051245898</c:v>
                </c:pt>
                <c:pt idx="320">
                  <c:v>-29.771638610083158</c:v>
                </c:pt>
                <c:pt idx="321">
                  <c:v>-30.120691738831535</c:v>
                </c:pt>
                <c:pt idx="322">
                  <c:v>-30.469556376083876</c:v>
                </c:pt>
                <c:pt idx="323">
                  <c:v>-30.818239244192259</c:v>
                </c:pt>
                <c:pt idx="324">
                  <c:v>-31.166746853196685</c:v>
                </c:pt>
                <c:pt idx="325">
                  <c:v>-31.515085504989507</c:v>
                </c:pt>
                <c:pt idx="326">
                  <c:v>-31.863261297670029</c:v>
                </c:pt>
                <c:pt idx="327">
                  <c:v>-32.211280130051762</c:v>
                </c:pt>
                <c:pt idx="328">
                  <c:v>-32.559147706286879</c:v>
                </c:pt>
                <c:pt idx="329">
                  <c:v>-32.90686954057734</c:v>
                </c:pt>
                <c:pt idx="330">
                  <c:v>-33.254450961946034</c:v>
                </c:pt>
                <c:pt idx="331">
                  <c:v>-33.601897119044011</c:v>
                </c:pt>
                <c:pt idx="332">
                  <c:v>-33.949212984972384</c:v>
                </c:pt>
                <c:pt idx="333">
                  <c:v>-34.296403362102375</c:v>
                </c:pt>
                <c:pt idx="334">
                  <c:v>-34.643472886874804</c:v>
                </c:pt>
                <c:pt idx="335">
                  <c:v>-34.990426034567655</c:v>
                </c:pt>
                <c:pt idx="336">
                  <c:v>-35.337267124018645</c:v>
                </c:pt>
                <c:pt idx="337">
                  <c:v>-35.684000322292064</c:v>
                </c:pt>
                <c:pt idx="338">
                  <c:v>-36.030629649281863</c:v>
                </c:pt>
                <c:pt idx="339">
                  <c:v>-36.377158982242861</c:v>
                </c:pt>
                <c:pt idx="340">
                  <c:v>-36.723592060243746</c:v>
                </c:pt>
                <c:pt idx="341">
                  <c:v>-37.069932488537106</c:v>
                </c:pt>
                <c:pt idx="342">
                  <c:v>-37.416183742841341</c:v>
                </c:pt>
                <c:pt idx="343">
                  <c:v>-37.762349173531639</c:v>
                </c:pt>
                <c:pt idx="344">
                  <c:v>-38.108432009736461</c:v>
                </c:pt>
                <c:pt idx="345">
                  <c:v>-38.45443536333854</c:v>
                </c:pt>
                <c:pt idx="346">
                  <c:v>-38.800362232877447</c:v>
                </c:pt>
                <c:pt idx="347">
                  <c:v>-39.146215507354029</c:v>
                </c:pt>
                <c:pt idx="348">
                  <c:v>-39.491997969935269</c:v>
                </c:pt>
                <c:pt idx="349">
                  <c:v>-39.837712301559712</c:v>
                </c:pt>
                <c:pt idx="350">
                  <c:v>-40.183361084443455</c:v>
                </c:pt>
                <c:pt idx="351">
                  <c:v>-40.528946805488047</c:v>
                </c:pt>
                <c:pt idx="352">
                  <c:v>-40.874471859589164</c:v>
                </c:pt>
                <c:pt idx="353">
                  <c:v>-41.21993855284957</c:v>
                </c:pt>
                <c:pt idx="354">
                  <c:v>-41.565349105695162</c:v>
                </c:pt>
                <c:pt idx="355">
                  <c:v>-41.910705655897154</c:v>
                </c:pt>
                <c:pt idx="356">
                  <c:v>-42.256010261500954</c:v>
                </c:pt>
                <c:pt idx="357">
                  <c:v>-42.601264903663953</c:v>
                </c:pt>
                <c:pt idx="358">
                  <c:v>-42.946471489403265</c:v>
                </c:pt>
                <c:pt idx="359">
                  <c:v>-43.291631854256217</c:v>
                </c:pt>
                <c:pt idx="360">
                  <c:v>-43.636747764854348</c:v>
                </c:pt>
                <c:pt idx="361">
                  <c:v>-43.981820921413792</c:v>
                </c:pt>
                <c:pt idx="362">
                  <c:v>-44.326852960143469</c:v>
                </c:pt>
                <c:pt idx="363">
                  <c:v>-44.671845455573269</c:v>
                </c:pt>
                <c:pt idx="364">
                  <c:v>-45.01679992280436</c:v>
                </c:pt>
                <c:pt idx="365">
                  <c:v>-45.361717819683271</c:v>
                </c:pt>
                <c:pt idx="366">
                  <c:v>-45.706600548902387</c:v>
                </c:pt>
                <c:pt idx="367">
                  <c:v>-46.051449460028316</c:v>
                </c:pt>
                <c:pt idx="368">
                  <c:v>-46.39626585146047</c:v>
                </c:pt>
                <c:pt idx="369">
                  <c:v>-46.741050972321744</c:v>
                </c:pt>
                <c:pt idx="370">
                  <c:v>-47.08580602428335</c:v>
                </c:pt>
                <c:pt idx="371">
                  <c:v>-47.430532163325772</c:v>
                </c:pt>
                <c:pt idx="372">
                  <c:v>-47.775230501437548</c:v>
                </c:pt>
                <c:pt idx="373">
                  <c:v>-48.11990210825428</c:v>
                </c:pt>
                <c:pt idx="374">
                  <c:v>-48.464548012638986</c:v>
                </c:pt>
                <c:pt idx="375">
                  <c:v>-48.809169204206704</c:v>
                </c:pt>
                <c:pt idx="376">
                  <c:v>-49.153766634793847</c:v>
                </c:pt>
                <c:pt idx="377">
                  <c:v>-49.498341219874817</c:v>
                </c:pt>
                <c:pt idx="378">
                  <c:v>-49.842893839928266</c:v>
                </c:pt>
                <c:pt idx="379">
                  <c:v>-50.187425341752892</c:v>
                </c:pt>
                <c:pt idx="380">
                  <c:v>-50.531936539736208</c:v>
                </c:pt>
                <c:pt idx="381">
                  <c:v>-50.876428217076068</c:v>
                </c:pt>
                <c:pt idx="382">
                  <c:v>-51.220901126959511</c:v>
                </c:pt>
                <c:pt idx="383">
                  <c:v>-51.5653559936964</c:v>
                </c:pt>
                <c:pt idx="384">
                  <c:v>-51.909793513812261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7E-4530-848C-FAFB30536828}"/>
            </c:ext>
          </c:extLst>
        </c:ser>
        <c:ser>
          <c:idx val="5"/>
          <c:order val="5"/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'2024-05-17'!$P$40:$P$424</c:f>
              <c:numCache>
                <c:formatCode>General</c:formatCode>
                <c:ptCount val="385"/>
                <c:pt idx="0">
                  <c:v>7.5504902873755101E-4</c:v>
                </c:pt>
                <c:pt idx="1">
                  <c:v>7.8555401605017654E-4</c:v>
                </c:pt>
                <c:pt idx="2">
                  <c:v>8.1729148786011075E-4</c:v>
                </c:pt>
                <c:pt idx="3">
                  <c:v>8.5031124337694595E-4</c:v>
                </c:pt>
                <c:pt idx="4">
                  <c:v>8.8466509417074041E-4</c:v>
                </c:pt>
                <c:pt idx="5">
                  <c:v>9.2040694579496288E-4</c:v>
                </c:pt>
                <c:pt idx="6">
                  <c:v>9.5759288214944426E-4</c:v>
                </c:pt>
                <c:pt idx="7">
                  <c:v>9.962812535718056E-4</c:v>
                </c:pt>
                <c:pt idx="8">
                  <c:v>1.036532768777939E-3</c:v>
                </c:pt>
                <c:pt idx="9">
                  <c:v>1.078410589530146E-3</c:v>
                </c:pt>
                <c:pt idx="10">
                  <c:v>1.121980430723959E-3</c:v>
                </c:pt>
                <c:pt idx="11">
                  <c:v>1.1673106627356651E-3</c:v>
                </c:pt>
                <c:pt idx="12">
                  <c:v>1.2144724193230328E-3</c:v>
                </c:pt>
                <c:pt idx="13">
                  <c:v>1.2635397092053973E-3</c:v>
                </c:pt>
                <c:pt idx="14">
                  <c:v>1.3145895322800717E-3</c:v>
                </c:pt>
                <c:pt idx="15">
                  <c:v>1.3677020005390689E-3</c:v>
                </c:pt>
                <c:pt idx="16">
                  <c:v>1.422960464089383E-3</c:v>
                </c:pt>
                <c:pt idx="17">
                  <c:v>1.4804516418160294E-3</c:v>
                </c:pt>
                <c:pt idx="18">
                  <c:v>1.5402657577657296E-3</c:v>
                </c:pt>
                <c:pt idx="19">
                  <c:v>1.6024966829829503E-3</c:v>
                </c:pt>
                <c:pt idx="20">
                  <c:v>1.6672420829984228E-3</c:v>
                </c:pt>
                <c:pt idx="21">
                  <c:v>1.7346035708133657E-3</c:v>
                </c:pt>
                <c:pt idx="22">
                  <c:v>1.8046868673569959E-3</c:v>
                </c:pt>
                <c:pt idx="23">
                  <c:v>1.8776019670040016E-3</c:v>
                </c:pt>
                <c:pt idx="24">
                  <c:v>1.9534633106400995E-3</c:v>
                </c:pt>
                <c:pt idx="25">
                  <c:v>2.0323899656435581E-3</c:v>
                </c:pt>
                <c:pt idx="26">
                  <c:v>2.1145058130025859E-3</c:v>
                </c:pt>
                <c:pt idx="27">
                  <c:v>2.1999397417322782E-3</c:v>
                </c:pt>
                <c:pt idx="28">
                  <c:v>2.2888258518303697E-3</c:v>
                </c:pt>
                <c:pt idx="29">
                  <c:v>2.3813036652868698E-3</c:v>
                </c:pt>
                <c:pt idx="30">
                  <c:v>2.4775183447625828E-3</c:v>
                </c:pt>
                <c:pt idx="31">
                  <c:v>2.5776209226726996E-3</c:v>
                </c:pt>
                <c:pt idx="32">
                  <c:v>2.6817685380143537E-3</c:v>
                </c:pt>
                <c:pt idx="33">
                  <c:v>2.7901246840261835E-3</c:v>
                </c:pt>
                <c:pt idx="34">
                  <c:v>2.9028594650994375E-3</c:v>
                </c:pt>
                <c:pt idx="35">
                  <c:v>3.0201498642594467E-3</c:v>
                </c:pt>
                <c:pt idx="36">
                  <c:v>3.1421800219995854E-3</c:v>
                </c:pt>
                <c:pt idx="37">
                  <c:v>3.2691415256045687E-3</c:v>
                </c:pt>
                <c:pt idx="38">
                  <c:v>3.4012337108890217E-3</c:v>
                </c:pt>
                <c:pt idx="39">
                  <c:v>3.5386639757970097E-3</c:v>
                </c:pt>
                <c:pt idx="40">
                  <c:v>3.6816481071678428E-3</c:v>
                </c:pt>
                <c:pt idx="41">
                  <c:v>3.8304106198575869E-3</c:v>
                </c:pt>
                <c:pt idx="42">
                  <c:v>3.9851851106666681E-3</c:v>
                </c:pt>
                <c:pt idx="43">
                  <c:v>4.1462146263282944E-3</c:v>
                </c:pt>
                <c:pt idx="44">
                  <c:v>4.3137520457289932E-3</c:v>
                </c:pt>
                <c:pt idx="45">
                  <c:v>4.4880604788174955E-3</c:v>
                </c:pt>
                <c:pt idx="46">
                  <c:v>4.6694136807473108E-3</c:v>
                </c:pt>
                <c:pt idx="47">
                  <c:v>4.8580964835153867E-3</c:v>
                </c:pt>
                <c:pt idx="48">
                  <c:v>5.0544052446722856E-3</c:v>
                </c:pt>
                <c:pt idx="49">
                  <c:v>5.2586483145300117E-3</c:v>
                </c:pt>
                <c:pt idx="50">
                  <c:v>5.471146522221788E-3</c:v>
                </c:pt>
                <c:pt idx="51">
                  <c:v>5.6922336820916537E-3</c:v>
                </c:pt>
                <c:pt idx="52">
                  <c:v>5.9222571194126779E-3</c:v>
                </c:pt>
                <c:pt idx="53">
                  <c:v>6.1615782190231859E-3</c:v>
                </c:pt>
                <c:pt idx="54">
                  <c:v>6.410572995238571E-3</c:v>
                </c:pt>
                <c:pt idx="55">
                  <c:v>6.6696326854139391E-3</c:v>
                </c:pt>
                <c:pt idx="56">
                  <c:v>6.939164367671646E-3</c:v>
                </c:pt>
                <c:pt idx="57">
                  <c:v>7.2195916034701688E-3</c:v>
                </c:pt>
                <c:pt idx="58">
                  <c:v>7.5113551070090639E-3</c:v>
                </c:pt>
                <c:pt idx="59">
                  <c:v>7.8149134413292853E-3</c:v>
                </c:pt>
                <c:pt idx="60">
                  <c:v>8.1307437428235659E-3</c:v>
                </c:pt>
                <c:pt idx="61">
                  <c:v>8.4593424760882607E-3</c:v>
                </c:pt>
                <c:pt idx="62">
                  <c:v>8.8012262184782412E-3</c:v>
                </c:pt>
                <c:pt idx="63">
                  <c:v>9.1569324777096336E-3</c:v>
                </c:pt>
                <c:pt idx="64">
                  <c:v>9.5270205420763376E-3</c:v>
                </c:pt>
                <c:pt idx="65">
                  <c:v>9.9120723659669938E-3</c:v>
                </c:pt>
                <c:pt idx="66">
                  <c:v>1.0312693491296522E-2</c:v>
                </c:pt>
                <c:pt idx="67">
                  <c:v>1.072951400704631E-2</c:v>
                </c:pt>
                <c:pt idx="68">
                  <c:v>1.1163189547389998E-2</c:v>
                </c:pt>
                <c:pt idx="69">
                  <c:v>1.1614402331589162E-2</c:v>
                </c:pt>
                <c:pt idx="70">
                  <c:v>1.2083862245481587E-2</c:v>
                </c:pt>
                <c:pt idx="71">
                  <c:v>1.2572307968617863E-2</c:v>
                </c:pt>
                <c:pt idx="72">
                  <c:v>1.3080508146275137E-2</c:v>
                </c:pt>
                <c:pt idx="73">
                  <c:v>1.3609262610487784E-2</c:v>
                </c:pt>
                <c:pt idx="74">
                  <c:v>1.4159403651220235E-2</c:v>
                </c:pt>
                <c:pt idx="75">
                  <c:v>1.4731797339201411E-2</c:v>
                </c:pt>
                <c:pt idx="76">
                  <c:v>1.5327344903786422E-2</c:v>
                </c:pt>
                <c:pt idx="77">
                  <c:v>1.5946984167518757E-2</c:v>
                </c:pt>
                <c:pt idx="78">
                  <c:v>1.6591691039205755E-2</c:v>
                </c:pt>
                <c:pt idx="79">
                  <c:v>1.7262481069206182E-2</c:v>
                </c:pt>
                <c:pt idx="80">
                  <c:v>1.796041106884505E-2</c:v>
                </c:pt>
                <c:pt idx="81">
                  <c:v>1.8686580796276945E-2</c:v>
                </c:pt>
                <c:pt idx="82">
                  <c:v>1.9442134712375402E-2</c:v>
                </c:pt>
                <c:pt idx="83">
                  <c:v>2.022826380924516E-2</c:v>
                </c:pt>
                <c:pt idx="84">
                  <c:v>2.1046207514607403E-2</c:v>
                </c:pt>
                <c:pt idx="85">
                  <c:v>2.1897255674511538E-2</c:v>
                </c:pt>
                <c:pt idx="86">
                  <c:v>2.2782750619343074E-2</c:v>
                </c:pt>
                <c:pt idx="87">
                  <c:v>2.3704089314595264E-2</c:v>
                </c:pt>
                <c:pt idx="88">
                  <c:v>2.4662725601878804E-2</c:v>
                </c:pt>
                <c:pt idx="89">
                  <c:v>2.5660172532793277E-2</c:v>
                </c:pt>
                <c:pt idx="90">
                  <c:v>2.6698004800307075E-2</c:v>
                </c:pt>
                <c:pt idx="91">
                  <c:v>2.7777861271394616E-2</c:v>
                </c:pt>
                <c:pt idx="92">
                  <c:v>2.8901447625746968E-2</c:v>
                </c:pt>
                <c:pt idx="93">
                  <c:v>3.0070539104641889E-2</c:v>
                </c:pt>
                <c:pt idx="94">
                  <c:v>3.1286983375098797E-2</c:v>
                </c:pt>
                <c:pt idx="95">
                  <c:v>3.2552703514310229E-2</c:v>
                </c:pt>
                <c:pt idx="96">
                  <c:v>3.3869701119265065E-2</c:v>
                </c:pt>
                <c:pt idx="97">
                  <c:v>3.5240059547183525E-2</c:v>
                </c:pt>
                <c:pt idx="98">
                  <c:v>3.6665947293030396E-2</c:v>
                </c:pt>
                <c:pt idx="99">
                  <c:v>3.8149621508595112E-2</c:v>
                </c:pt>
                <c:pt idx="100">
                  <c:v>3.9693431671543593E-2</c:v>
                </c:pt>
                <c:pt idx="101">
                  <c:v>4.1299823409096693E-2</c:v>
                </c:pt>
                <c:pt idx="102">
                  <c:v>4.2971342484025482E-2</c:v>
                </c:pt>
                <c:pt idx="103">
                  <c:v>4.4710638950338472E-2</c:v>
                </c:pt>
                <c:pt idx="104">
                  <c:v>4.6520471486171583E-2</c:v>
                </c:pt>
                <c:pt idx="105">
                  <c:v>4.8403711910899837E-2</c:v>
                </c:pt>
                <c:pt idx="106">
                  <c:v>5.0363349895836712E-2</c:v>
                </c:pt>
                <c:pt idx="107">
                  <c:v>5.2402497877130694E-2</c:v>
                </c:pt>
                <c:pt idx="108">
                  <c:v>5.4524396179068985E-2</c:v>
                </c:pt>
                <c:pt idx="109">
                  <c:v>5.6732418358203911E-2</c:v>
                </c:pt>
                <c:pt idx="110">
                  <c:v>5.9030076778326175E-2</c:v>
                </c:pt>
                <c:pt idx="111">
                  <c:v>6.1421028425978318E-2</c:v>
                </c:pt>
                <c:pt idx="112">
                  <c:v>6.390908097897488E-2</c:v>
                </c:pt>
                <c:pt idx="113">
                  <c:v>6.6498199137889194E-2</c:v>
                </c:pt>
                <c:pt idx="114">
                  <c:v>6.9192511234038523E-2</c:v>
                </c:pt>
                <c:pt idx="115">
                  <c:v>7.1996316126626853E-2</c:v>
                </c:pt>
                <c:pt idx="116">
                  <c:v>7.4914090401358768E-2</c:v>
                </c:pt>
                <c:pt idx="117">
                  <c:v>7.7950495886294963E-2</c:v>
                </c:pt>
                <c:pt idx="118">
                  <c:v>8.1110387499344128E-2</c:v>
                </c:pt>
                <c:pt idx="119">
                  <c:v>8.4398821441692765E-2</c:v>
                </c:pt>
                <c:pt idx="120">
                  <c:v>8.7821063756527581E-2</c:v>
                </c:pt>
                <c:pt idx="121">
                  <c:v>9.1382599267970391E-2</c:v>
                </c:pt>
                <c:pt idx="122">
                  <c:v>9.5089140919159432E-2</c:v>
                </c:pt>
                <c:pt idx="123">
                  <c:v>9.8946639529893507E-2</c:v>
                </c:pt>
                <c:pt idx="124">
                  <c:v>0.10296129399290303</c:v>
                </c:pt>
                <c:pt idx="125">
                  <c:v>0.10713956193074865</c:v>
                </c:pt>
                <c:pt idx="126">
                  <c:v>0.11148817083628788</c:v>
                </c:pt>
                <c:pt idx="127">
                  <c:v>0.11601412971994041</c:v>
                </c:pt>
                <c:pt idx="128">
                  <c:v>0.12072474128943617</c:v>
                </c:pt>
                <c:pt idx="129">
                  <c:v>0.12562761468902936</c:v>
                </c:pt>
                <c:pt idx="130">
                  <c:v>0.13073067882564748</c:v>
                </c:pt>
                <c:pt idx="131">
                  <c:v>0.13604219631191153</c:v>
                </c:pt>
                <c:pt idx="132">
                  <c:v>0.14157077805810328</c:v>
                </c:pt>
                <c:pt idx="133">
                  <c:v>0.14732539854543458</c:v>
                </c:pt>
                <c:pt idx="134">
                  <c:v>0.15331541181671865</c:v>
                </c:pt>
                <c:pt idx="135">
                  <c:v>0.15955056822131147</c:v>
                </c:pt>
                <c:pt idx="136">
                  <c:v>0.16604103195355466</c:v>
                </c:pt>
                <c:pt idx="137">
                  <c:v>0.17279739942721983</c:v>
                </c:pt>
                <c:pt idx="138">
                  <c:v>0.17983071852953664</c:v>
                </c:pt>
                <c:pt idx="139">
                  <c:v>0.18715250880265438</c:v>
                </c:pt>
                <c:pt idx="140">
                  <c:v>0.19477478260144343</c:v>
                </c:pt>
                <c:pt idx="141">
                  <c:v>0.20271006728129567</c:v>
                </c:pt>
                <c:pt idx="142">
                  <c:v>0.21097142847157996</c:v>
                </c:pt>
                <c:pt idx="143">
                  <c:v>0.21957249449446647</c:v>
                </c:pt>
                <c:pt idx="144">
                  <c:v>0.22852748199253742</c:v>
                </c:pt>
                <c:pt idx="145">
                  <c:v>0.23785122283223256</c:v>
                </c:pt>
                <c:pt idx="146">
                  <c:v>0.24755919235439788</c:v>
                </c:pt>
                <c:pt idx="147">
                  <c:v>0.25766753904865203</c:v>
                </c:pt>
                <c:pt idx="148">
                  <c:v>0.26819311573079602</c:v>
                </c:pt>
                <c:pt idx="149">
                  <c:v>0.27915351231128782</c:v>
                </c:pt>
                <c:pt idx="150">
                  <c:v>0.29056709024404581</c:v>
                </c:pt>
                <c:pt idx="151">
                  <c:v>0.30245301875358988</c:v>
                </c:pt>
                <c:pt idx="152">
                  <c:v>0.31483131294479549</c:v>
                </c:pt>
                <c:pt idx="153">
                  <c:v>0.32772287390369464</c:v>
                </c:pt>
                <c:pt idx="154">
                  <c:v>0.34114953090762656</c:v>
                </c:pt>
                <c:pt idx="155">
                  <c:v>0.35513408586883188</c:v>
                </c:pt>
                <c:pt idx="156">
                  <c:v>0.36970036014468793</c:v>
                </c:pt>
                <c:pt idx="157">
                  <c:v>0.38487324385493049</c:v>
                </c:pt>
                <c:pt idx="158">
                  <c:v>0.40067874785694635</c:v>
                </c:pt>
                <c:pt idx="159">
                  <c:v>0.41714405853809783</c:v>
                </c:pt>
                <c:pt idx="160">
                  <c:v>0.43429759559556369</c:v>
                </c:pt>
                <c:pt idx="161">
                  <c:v>0.45216907298354869</c:v>
                </c:pt>
                <c:pt idx="162">
                  <c:v>0.47078956321971965</c:v>
                </c:pt>
                <c:pt idx="163">
                  <c:v>0.4901915652545546</c:v>
                </c:pt>
                <c:pt idx="164">
                  <c:v>0.5104090761183756</c:v>
                </c:pt>
                <c:pt idx="165">
                  <c:v>0.5314776665747738</c:v>
                </c:pt>
                <c:pt idx="166">
                  <c:v>0.55343456102129029</c:v>
                </c:pt>
                <c:pt idx="167">
                  <c:v>0.57631872189204647</c:v>
                </c:pt>
                <c:pt idx="168">
                  <c:v>0.60017093882985206</c:v>
                </c:pt>
                <c:pt idx="169">
                  <c:v>0.62503392290985016</c:v>
                </c:pt>
                <c:pt idx="170">
                  <c:v>0.65095240620756556</c:v>
                </c:pt>
                <c:pt idx="171">
                  <c:v>0.67797324702032724</c:v>
                </c:pt>
                <c:pt idx="172">
                  <c:v>0.70614554105880112</c:v>
                </c:pt>
                <c:pt idx="173">
                  <c:v>0.73552073893774006</c:v>
                </c:pt>
                <c:pt idx="174">
                  <c:v>0.76615277030190954</c:v>
                </c:pt>
                <c:pt idx="175">
                  <c:v>0.79809817492811419</c:v>
                </c:pt>
                <c:pt idx="176">
                  <c:v>0.8314162411437529</c:v>
                </c:pt>
                <c:pt idx="177">
                  <c:v>0.86616915189908494</c:v>
                </c:pt>
                <c:pt idx="178">
                  <c:v>0.90242213881603039</c:v>
                </c:pt>
                <c:pt idx="179">
                  <c:v>0.94024364451569031</c:v>
                </c:pt>
                <c:pt idx="180">
                  <c:v>0.97970549349135971</c:v>
                </c:pt>
                <c:pt idx="181">
                  <c:v>1.0208830717453128</c:v>
                </c:pt>
                <c:pt idx="182">
                  <c:v>1.0638555153363751</c:v>
                </c:pt>
                <c:pt idx="183">
                  <c:v>1.1087059078882602</c:v>
                </c:pt>
                <c:pt idx="184">
                  <c:v>1.1555214869830284</c:v>
                </c:pt>
                <c:pt idx="185">
                  <c:v>1.2043938591901628</c:v>
                </c:pt>
                <c:pt idx="186">
                  <c:v>1.2554192232619803</c:v>
                </c:pt>
                <c:pt idx="187">
                  <c:v>1.3086986007343258</c:v>
                </c:pt>
                <c:pt idx="188">
                  <c:v>1.3643380728003023</c:v>
                </c:pt>
                <c:pt idx="189">
                  <c:v>1.4224490218441599</c:v>
                </c:pt>
                <c:pt idx="190">
                  <c:v>1.483148375406369</c:v>
                </c:pt>
                <c:pt idx="191">
                  <c:v>1.5465588495710532</c:v>
                </c:pt>
                <c:pt idx="192">
                  <c:v>1.6128091877624384</c:v>
                </c:pt>
                <c:pt idx="193">
                  <c:v>1.6820343896691523</c:v>
                </c:pt>
                <c:pt idx="194">
                  <c:v>1.7543759233955658</c:v>
                </c:pt>
                <c:pt idx="195">
                  <c:v>1.8299819118861147</c:v>
                </c:pt>
                <c:pt idx="196">
                  <c:v>1.9090072820576949</c:v>
                </c:pt>
                <c:pt idx="197">
                  <c:v>1.9916138617589387</c:v>
                </c:pt>
                <c:pt idx="198">
                  <c:v>2.0779704054636734</c:v>
                </c:pt>
                <c:pt idx="199">
                  <c:v>2.1682525242509749</c:v>
                </c:pt>
                <c:pt idx="200">
                  <c:v>2.2626424888180279</c:v>
                </c:pt>
                <c:pt idx="201">
                  <c:v>2.3613288656162923</c:v>
                </c:pt>
                <c:pt idx="202">
                  <c:v>2.4645059351933125</c:v>
                </c:pt>
                <c:pt idx="203">
                  <c:v>2.5723728278144424</c:v>
                </c:pt>
                <c:pt idx="204">
                  <c:v>2.6851322936287976</c:v>
                </c:pt>
                <c:pt idx="205">
                  <c:v>2.8029890020019317</c:v>
                </c:pt>
                <c:pt idx="206">
                  <c:v>2.926147235891615</c:v>
                </c:pt>
                <c:pt idx="207">
                  <c:v>3.0548078107189975</c:v>
                </c:pt>
                <c:pt idx="208">
                  <c:v>3.1891640011655458</c:v>
                </c:pt>
                <c:pt idx="209">
                  <c:v>3.3293962014339593</c:v>
                </c:pt>
                <c:pt idx="210">
                  <c:v>3.4756649721510398</c:v>
                </c:pt>
                <c:pt idx="211">
                  <c:v>3.6281020374540098</c:v>
                </c:pt>
                <c:pt idx="212">
                  <c:v>3.7867986862041336</c:v>
                </c:pt>
                <c:pt idx="213">
                  <c:v>3.9517908997622584</c:v>
                </c:pt>
                <c:pt idx="214">
                  <c:v>4.1230403753132592</c:v>
                </c:pt>
                <c:pt idx="215">
                  <c:v>4.3004104423088947</c:v>
                </c:pt>
                <c:pt idx="216">
                  <c:v>4.4836356916859765</c:v>
                </c:pt>
                <c:pt idx="217">
                  <c:v>4.672283977713577</c:v>
                </c:pt>
                <c:pt idx="218">
                  <c:v>4.8657093570732712</c:v>
                </c:pt>
                <c:pt idx="219">
                  <c:v>5.0629945799613623</c:v>
                </c:pt>
                <c:pt idx="220">
                  <c:v>5.2628820756535966</c:v>
                </c:pt>
                <c:pt idx="221">
                  <c:v>5.4636931822666259</c:v>
                </c:pt>
                <c:pt idx="222">
                  <c:v>5.6632369441379762</c:v>
                </c:pt>
                <c:pt idx="223">
                  <c:v>5.8587125049978761</c:v>
                </c:pt>
                <c:pt idx="224">
                  <c:v>6.046613343319871</c:v>
                </c:pt>
                <c:pt idx="225">
                  <c:v>6.2226475617070651</c:v>
                </c:pt>
                <c:pt idx="226">
                  <c:v>6.3816959054897859</c:v>
                </c:pt>
                <c:pt idx="227">
                  <c:v>6.5178368857374034</c:v>
                </c:pt>
                <c:pt idx="228">
                  <c:v>6.6244734462625035</c:v>
                </c:pt>
                <c:pt idx="229">
                  <c:v>6.6945933232791077</c:v>
                </c:pt>
                <c:pt idx="230">
                  <c:v>6.7211799819260225</c:v>
                </c:pt>
                <c:pt idx="231">
                  <c:v>6.6977592352141784</c:v>
                </c:pt>
                <c:pt idx="232">
                  <c:v>6.6190216270946305</c:v>
                </c:pt>
                <c:pt idx="233">
                  <c:v>6.481416149625753</c:v>
                </c:pt>
                <c:pt idx="234">
                  <c:v>6.2835887568301469</c:v>
                </c:pt>
                <c:pt idx="235">
                  <c:v>6.0265582600659009</c:v>
                </c:pt>
                <c:pt idx="236">
                  <c:v>5.7135835354093256</c:v>
                </c:pt>
                <c:pt idx="237">
                  <c:v>5.3497569752464003</c:v>
                </c:pt>
                <c:pt idx="238">
                  <c:v>4.9414251362722919</c:v>
                </c:pt>
                <c:pt idx="239">
                  <c:v>4.4955631904656617</c:v>
                </c:pt>
                <c:pt idx="240">
                  <c:v>4.0192126818269474</c:v>
                </c:pt>
                <c:pt idx="241">
                  <c:v>3.519049351764167</c:v>
                </c:pt>
                <c:pt idx="242">
                  <c:v>3.0011017474811759</c:v>
                </c:pt>
                <c:pt idx="243">
                  <c:v>2.4706072361564866</c:v>
                </c:pt>
                <c:pt idx="244">
                  <c:v>1.9319745379368656</c:v>
                </c:pt>
                <c:pt idx="245">
                  <c:v>1.3888180851096708</c:v>
                </c:pt>
                <c:pt idx="246">
                  <c:v>0.84403385664437047</c:v>
                </c:pt>
                <c:pt idx="247">
                  <c:v>0.29989388055423566</c:v>
                </c:pt>
                <c:pt idx="248">
                  <c:v>-0.24185579772829674</c:v>
                </c:pt>
                <c:pt idx="249">
                  <c:v>-0.77990267102874322</c:v>
                </c:pt>
                <c:pt idx="250">
                  <c:v>-1.3132853800268374</c:v>
                </c:pt>
                <c:pt idx="251">
                  <c:v>-1.8413230080959808</c:v>
                </c:pt>
                <c:pt idx="252">
                  <c:v>-2.3635559812068077</c:v>
                </c:pt>
                <c:pt idx="253">
                  <c:v>-2.8796975955543029</c:v>
                </c:pt>
                <c:pt idx="254">
                  <c:v>-3.3895948136440062</c:v>
                </c:pt>
                <c:pt idx="255">
                  <c:v>-3.8931968892684803</c:v>
                </c:pt>
                <c:pt idx="256">
                  <c:v>-4.390530462226093</c:v>
                </c:pt>
                <c:pt idx="257">
                  <c:v>-4.8816799177059709</c:v>
                </c:pt>
                <c:pt idx="258">
                  <c:v>-5.3667719824957816</c:v>
                </c:pt>
                <c:pt idx="259">
                  <c:v>-5.845963703446678</c:v>
                </c:pt>
                <c:pt idx="260">
                  <c:v>-6.3194331100199754</c:v>
                </c:pt>
                <c:pt idx="261">
                  <c:v>-6.7873719974429845</c:v>
                </c:pt>
                <c:pt idx="262">
                  <c:v>-7.2499803796408386</c:v>
                </c:pt>
                <c:pt idx="263">
                  <c:v>-7.7074622534432313</c:v>
                </c:pt>
                <c:pt idx="264">
                  <c:v>-8.1600223902158433</c:v>
                </c:pt>
                <c:pt idx="265">
                  <c:v>-8.6078639308640348</c:v>
                </c:pt>
                <c:pt idx="266">
                  <c:v>-9.0511866077236718</c:v>
                </c:pt>
                <c:pt idx="267">
                  <c:v>-9.4901854545212032</c:v>
                </c:pt>
                <c:pt idx="268">
                  <c:v>-9.9250498953298703</c:v>
                </c:pt>
                <c:pt idx="269">
                  <c:v>-10.355963126872972</c:v>
                </c:pt>
                <c:pt idx="270">
                  <c:v>-10.783101726957474</c:v>
                </c:pt>
                <c:pt idx="271">
                  <c:v>-11.206635436322605</c:v>
                </c:pt>
                <c:pt idx="272">
                  <c:v>-11.626727072577527</c:v>
                </c:pt>
                <c:pt idx="273">
                  <c:v>-12.043532543859872</c:v>
                </c:pt>
                <c:pt idx="274">
                  <c:v>-12.45720093689695</c:v>
                </c:pt>
                <c:pt idx="275">
                  <c:v>-12.867874659683485</c:v>
                </c:pt>
                <c:pt idx="276">
                  <c:v>-13.275689623356419</c:v>
                </c:pt>
                <c:pt idx="277">
                  <c:v>-13.680775451273579</c:v>
                </c:pt>
                <c:pt idx="278">
                  <c:v>-14.083255706007067</c:v>
                </c:pt>
                <c:pt idx="279">
                  <c:v>-14.483248127087169</c:v>
                </c:pt>
                <c:pt idx="280">
                  <c:v>-14.880864874005484</c:v>
                </c:pt>
                <c:pt idx="281">
                  <c:v>-15.276212770302875</c:v>
                </c:pt>
                <c:pt idx="282">
                  <c:v>-15.669393545603148</c:v>
                </c:pt>
                <c:pt idx="283">
                  <c:v>-16.060504073263637</c:v>
                </c:pt>
                <c:pt idx="284">
                  <c:v>-16.449636601951433</c:v>
                </c:pt>
                <c:pt idx="285">
                  <c:v>-16.836878979951049</c:v>
                </c:pt>
                <c:pt idx="286">
                  <c:v>-17.222314871394499</c:v>
                </c:pt>
                <c:pt idx="287">
                  <c:v>-17.606023963907496</c:v>
                </c:pt>
                <c:pt idx="288">
                  <c:v>-17.988082167396215</c:v>
                </c:pt>
                <c:pt idx="289">
                  <c:v>-18.368561803873583</c:v>
                </c:pt>
                <c:pt idx="290">
                  <c:v>-18.747531788361599</c:v>
                </c:pt>
                <c:pt idx="291">
                  <c:v>-19.12505780100491</c:v>
                </c:pt>
                <c:pt idx="292">
                  <c:v>-19.501202450603174</c:v>
                </c:pt>
                <c:pt idx="293">
                  <c:v>-19.876025429824555</c:v>
                </c:pt>
                <c:pt idx="294">
                  <c:v>-20.249583662397981</c:v>
                </c:pt>
                <c:pt idx="295">
                  <c:v>-20.621931442604733</c:v>
                </c:pt>
                <c:pt idx="296">
                  <c:v>-20.993120567404532</c:v>
                </c:pt>
                <c:pt idx="297">
                  <c:v>-21.363200461537023</c:v>
                </c:pt>
                <c:pt idx="298">
                  <c:v>-21.732218295939628</c:v>
                </c:pt>
                <c:pt idx="299">
                  <c:v>-22.100219099818691</c:v>
                </c:pt>
                <c:pt idx="300">
                  <c:v>-22.467245866703411</c:v>
                </c:pt>
                <c:pt idx="301">
                  <c:v>-22.833339654803009</c:v>
                </c:pt>
                <c:pt idx="302">
                  <c:v>-23.198539681974971</c:v>
                </c:pt>
                <c:pt idx="303">
                  <c:v>-23.562883415601462</c:v>
                </c:pt>
                <c:pt idx="304">
                  <c:v>-23.926406657656237</c:v>
                </c:pt>
                <c:pt idx="305">
                  <c:v>-24.289143625232757</c:v>
                </c:pt>
                <c:pt idx="306">
                  <c:v>-24.651127026789009</c:v>
                </c:pt>
                <c:pt idx="307">
                  <c:v>-25.012388134352669</c:v>
                </c:pt>
                <c:pt idx="308">
                  <c:v>-25.372956851916562</c:v>
                </c:pt>
                <c:pt idx="309">
                  <c:v>-25.732861780241198</c:v>
                </c:pt>
                <c:pt idx="310">
                  <c:v>-26.092130278269863</c:v>
                </c:pt>
                <c:pt idx="311">
                  <c:v>-26.45078852134969</c:v>
                </c:pt>
                <c:pt idx="312">
                  <c:v>-26.808861556439997</c:v>
                </c:pt>
                <c:pt idx="313">
                  <c:v>-27.166373354479866</c:v>
                </c:pt>
                <c:pt idx="314">
                  <c:v>-27.523346860075772</c:v>
                </c:pt>
                <c:pt idx="315">
                  <c:v>-27.879804038661021</c:v>
                </c:pt>
                <c:pt idx="316">
                  <c:v>-28.23576592126901</c:v>
                </c:pt>
                <c:pt idx="317">
                  <c:v>-28.591252647054496</c:v>
                </c:pt>
                <c:pt idx="318">
                  <c:v>-28.946283503688971</c:v>
                </c:pt>
                <c:pt idx="319">
                  <c:v>-29.300876965746994</c:v>
                </c:pt>
                <c:pt idx="320">
                  <c:v>-29.655050731196386</c:v>
                </c:pt>
                <c:pt idx="321">
                  <c:v>-30.008821756094854</c:v>
                </c:pt>
                <c:pt idx="322">
                  <c:v>-30.362206287592571</c:v>
                </c:pt>
                <c:pt idx="323">
                  <c:v>-30.715219895331771</c:v>
                </c:pt>
                <c:pt idx="324">
                  <c:v>-31.067877501330322</c:v>
                </c:pt>
                <c:pt idx="325">
                  <c:v>-31.420193408431384</c:v>
                </c:pt>
                <c:pt idx="326">
                  <c:v>-31.772181327394449</c:v>
                </c:pt>
                <c:pt idx="327">
                  <c:v>-32.123854402701156</c:v>
                </c:pt>
                <c:pt idx="328">
                  <c:v>-32.47522523714261</c:v>
                </c:pt>
                <c:pt idx="329">
                  <c:v>-32.826305915253108</c:v>
                </c:pt>
                <c:pt idx="330">
                  <c:v>-33.177108025648955</c:v>
                </c:pt>
                <c:pt idx="331">
                  <c:v>-33.527642682330743</c:v>
                </c:pt>
                <c:pt idx="332">
                  <c:v>-33.877920545000272</c:v>
                </c:pt>
                <c:pt idx="333">
                  <c:v>-34.227951838445136</c:v>
                </c:pt>
                <c:pt idx="334">
                  <c:v>-34.577746371035204</c:v>
                </c:pt>
                <c:pt idx="335">
                  <c:v>-34.927313552378088</c:v>
                </c:pt>
                <c:pt idx="336">
                  <c:v>-35.276662410175398</c:v>
                </c:pt>
                <c:pt idx="337">
                  <c:v>-35.62580160631817</c:v>
                </c:pt>
                <c:pt idx="338">
                  <c:v>-35.974739452260799</c:v>
                </c:pt>
                <c:pt idx="339">
                  <c:v>-36.323483923708125</c:v>
                </c:pt>
                <c:pt idx="340">
                  <c:v>-36.67204267464907</c:v>
                </c:pt>
                <c:pt idx="341">
                  <c:v>-37.020423050769452</c:v>
                </c:pt>
                <c:pt idx="342">
                  <c:v>-37.368632102272741</c:v>
                </c:pt>
                <c:pt idx="343">
                  <c:v>-37.71667659613837</c:v>
                </c:pt>
                <c:pt idx="344">
                  <c:v>-38.064563027843349</c:v>
                </c:pt>
                <c:pt idx="345">
                  <c:v>-38.412297632573917</c:v>
                </c:pt>
                <c:pt idx="346">
                  <c:v>-38.75988639594955</c:v>
                </c:pt>
                <c:pt idx="347">
                  <c:v>-39.1073350642843</c:v>
                </c:pt>
                <c:pt idx="348">
                  <c:v>-39.454649154405274</c:v>
                </c:pt>
                <c:pt idx="349">
                  <c:v>-39.801833963049759</c:v>
                </c:pt>
                <c:pt idx="350">
                  <c:v>-40.148894575860226</c:v>
                </c:pt>
                <c:pt idx="351">
                  <c:v>-40.495835875995652</c:v>
                </c:pt>
                <c:pt idx="352">
                  <c:v>-40.842662552376545</c:v>
                </c:pt>
                <c:pt idx="353">
                  <c:v>-41.18937910758099</c:v>
                </c:pt>
                <c:pt idx="354">
                  <c:v>-41.535989865406371</c:v>
                </c:pt>
                <c:pt idx="355">
                  <c:v>-41.882498978113077</c:v>
                </c:pt>
                <c:pt idx="356">
                  <c:v>-42.228910433363467</c:v>
                </c:pt>
                <c:pt idx="357">
                  <c:v>-42.575228060870394</c:v>
                </c:pt>
                <c:pt idx="358">
                  <c:v>-42.921455538767489</c:v>
                </c:pt>
                <c:pt idx="359">
                  <c:v>-43.267596399714577</c:v>
                </c:pt>
                <c:pt idx="360">
                  <c:v>-43.613654036748571</c:v>
                </c:pt>
                <c:pt idx="361">
                  <c:v>-43.959631708892132</c:v>
                </c:pt>
                <c:pt idx="362">
                  <c:v>-44.305532546530074</c:v>
                </c:pt>
                <c:pt idx="363">
                  <c:v>-44.651359556563868</c:v>
                </c:pt>
                <c:pt idx="364">
                  <c:v>-44.997115627353807</c:v>
                </c:pt>
                <c:pt idx="365">
                  <c:v>-45.342803533457932</c:v>
                </c:pt>
                <c:pt idx="366">
                  <c:v>-45.688425940176607</c:v>
                </c:pt>
                <c:pt idx="367">
                  <c:v>-46.033985407911175</c:v>
                </c:pt>
                <c:pt idx="368">
                  <c:v>-46.379484396344147</c:v>
                </c:pt>
                <c:pt idx="369">
                  <c:v>-46.724925268449311</c:v>
                </c:pt>
                <c:pt idx="370">
                  <c:v>-47.07031029433815</c:v>
                </c:pt>
                <c:pt idx="371">
                  <c:v>-47.415641654950321</c:v>
                </c:pt>
                <c:pt idx="372">
                  <c:v>-47.760921445594107</c:v>
                </c:pt>
                <c:pt idx="373">
                  <c:v>-48.106151679343618</c:v>
                </c:pt>
                <c:pt idx="374">
                  <c:v>-48.451334290298192</c:v>
                </c:pt>
                <c:pt idx="375">
                  <c:v>-48.796471136711013</c:v>
                </c:pt>
                <c:pt idx="376">
                  <c:v>-49.141564003990567</c:v>
                </c:pt>
                <c:pt idx="377">
                  <c:v>-49.486614607581501</c:v>
                </c:pt>
                <c:pt idx="378">
                  <c:v>-49.83162459573041</c:v>
                </c:pt>
                <c:pt idx="379">
                  <c:v>-50.176595552139318</c:v>
                </c:pt>
                <c:pt idx="380">
                  <c:v>-50.521528998513546</c:v>
                </c:pt>
                <c:pt idx="381">
                  <c:v>-50.866426397006805</c:v>
                </c:pt>
                <c:pt idx="382">
                  <c:v>-51.211289152569677</c:v>
                </c:pt>
                <c:pt idx="383">
                  <c:v>-51.556118615202806</c:v>
                </c:pt>
                <c:pt idx="384">
                  <c:v>-51.900916082120709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87E-4530-848C-FAFB30536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980671"/>
        <c:axId val="410968671"/>
      </c:scatterChart>
      <c:valAx>
        <c:axId val="687084208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b="0">
                    <a:latin typeface="Arial" panose="020B0604020202020204" pitchFamily="34" charset="0"/>
                    <a:cs typeface="Arial" panose="020B0604020202020204" pitchFamily="34" charset="0"/>
                  </a:rPr>
                  <a:t>Frequency (Hz)</a:t>
                </a:r>
                <a:endParaRPr lang="ja-JP" altLang="en-US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87419696"/>
        <c:crossesAt val="-60"/>
        <c:crossBetween val="midCat"/>
      </c:valAx>
      <c:valAx>
        <c:axId val="687419696"/>
        <c:scaling>
          <c:orientation val="minMax"/>
          <c:max val="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Gain (dB)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87084208"/>
        <c:crosses val="autoZero"/>
        <c:crossBetween val="midCat"/>
        <c:majorUnit val="20"/>
      </c:valAx>
      <c:valAx>
        <c:axId val="410968671"/>
        <c:scaling>
          <c:orientation val="minMax"/>
          <c:max val="20"/>
          <c:min val="-60"/>
        </c:scaling>
        <c:delete val="0"/>
        <c:axPos val="r"/>
        <c:numFmt formatCode="General" sourceLinked="1"/>
        <c:majorTickMark val="in"/>
        <c:minorTickMark val="in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410980671"/>
        <c:crosses val="max"/>
        <c:crossBetween val="midCat"/>
        <c:majorUnit val="20"/>
      </c:valAx>
      <c:valAx>
        <c:axId val="410980671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0968671"/>
        <c:crosses val="autoZero"/>
        <c:crossBetween val="midCat"/>
      </c:valAx>
      <c:spPr>
        <a:ln w="19050">
          <a:solidFill>
            <a:schemeClr val="tx1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5731158841488183"/>
          <c:y val="0.48536071716867502"/>
          <c:w val="0.18962130516653772"/>
          <c:h val="0.22600339836465433"/>
        </c:manualLayout>
      </c:layout>
      <c:overlay val="1"/>
      <c:spPr>
        <a:ln>
          <a:solidFill>
            <a:schemeClr val="tx1"/>
          </a:solidFill>
        </a:ln>
      </c:spPr>
      <c:txPr>
        <a:bodyPr/>
        <a:lstStyle/>
        <a:p>
          <a:pPr>
            <a:defRPr sz="1400">
              <a:latin typeface="Arial" panose="020B0604020202020204" pitchFamily="34" charset="0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'2024-05-17'!$B$4</c:f>
              <c:strCache>
                <c:ptCount val="1"/>
                <c:pt idx="0">
                  <c:v>ζ = 1.01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'2024-05-17'!$B$6:$B$17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1075</c:v>
                </c:pt>
                <c:pt idx="8">
                  <c:v>2000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</c:numCache>
            </c:numRef>
          </c:xVal>
          <c:yVal>
            <c:numRef>
              <c:f>'2024-05-17'!$F$6:$F$17</c:f>
              <c:numCache>
                <c:formatCode>General</c:formatCode>
                <c:ptCount val="12"/>
                <c:pt idx="0">
                  <c:v>-2.5</c:v>
                </c:pt>
                <c:pt idx="1">
                  <c:v>-4.8</c:v>
                </c:pt>
                <c:pt idx="2">
                  <c:v>-8</c:v>
                </c:pt>
                <c:pt idx="3">
                  <c:v>-13</c:v>
                </c:pt>
                <c:pt idx="4">
                  <c:v>-25</c:v>
                </c:pt>
                <c:pt idx="5">
                  <c:v>-54</c:v>
                </c:pt>
                <c:pt idx="6">
                  <c:v>-85</c:v>
                </c:pt>
                <c:pt idx="7">
                  <c:v>-90</c:v>
                </c:pt>
                <c:pt idx="8">
                  <c:v>-119</c:v>
                </c:pt>
                <c:pt idx="9">
                  <c:v>-153</c:v>
                </c:pt>
                <c:pt idx="10">
                  <c:v>-170</c:v>
                </c:pt>
                <c:pt idx="11">
                  <c:v>-176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7-40A4-B63A-41C9601D7618}"/>
            </c:ext>
          </c:extLst>
        </c:ser>
        <c:ser>
          <c:idx val="2"/>
          <c:order val="1"/>
          <c:tx>
            <c:strRef>
              <c:f>'2024-05-17'!$I$4</c:f>
              <c:strCache>
                <c:ptCount val="1"/>
                <c:pt idx="0">
                  <c:v>ζ = 0.51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6"/>
              </a:solidFill>
            </c:spPr>
          </c:marker>
          <c:xVal>
            <c:numRef>
              <c:f>'2024-05-17'!$I$6:$I$17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1041</c:v>
                </c:pt>
                <c:pt idx="8">
                  <c:v>2000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</c:numCache>
            </c:numRef>
          </c:xVal>
          <c:yVal>
            <c:numRef>
              <c:f>'2024-05-17'!$M$6:$M$17</c:f>
              <c:numCache>
                <c:formatCode>General</c:formatCode>
                <c:ptCount val="12"/>
                <c:pt idx="0">
                  <c:v>-2.4</c:v>
                </c:pt>
                <c:pt idx="1">
                  <c:v>-3.2</c:v>
                </c:pt>
                <c:pt idx="2">
                  <c:v>-4.8</c:v>
                </c:pt>
                <c:pt idx="3">
                  <c:v>-7.7</c:v>
                </c:pt>
                <c:pt idx="4">
                  <c:v>-12.1</c:v>
                </c:pt>
                <c:pt idx="5">
                  <c:v>-32.799999999999997</c:v>
                </c:pt>
                <c:pt idx="6">
                  <c:v>-86.7</c:v>
                </c:pt>
                <c:pt idx="7">
                  <c:v>-90</c:v>
                </c:pt>
                <c:pt idx="8">
                  <c:v>-145</c:v>
                </c:pt>
                <c:pt idx="9">
                  <c:v>-169</c:v>
                </c:pt>
                <c:pt idx="10">
                  <c:v>-175</c:v>
                </c:pt>
                <c:pt idx="11">
                  <c:v>-179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7-40A4-B63A-41C9601D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84208"/>
        <c:axId val="687419696"/>
      </c:scatterChart>
      <c:scatterChart>
        <c:scatterStyle val="lineMarker"/>
        <c:varyColors val="0"/>
        <c:ser>
          <c:idx val="0"/>
          <c:order val="2"/>
          <c:tx>
            <c:strRef>
              <c:f>'2024-05-17'!$P$4</c:f>
              <c:strCache>
                <c:ptCount val="1"/>
                <c:pt idx="0">
                  <c:v>ζ = 0.24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'2024-05-17'!$P$6:$P$34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3000</c:v>
                </c:pt>
                <c:pt idx="24">
                  <c:v>4000</c:v>
                </c:pt>
                <c:pt idx="25">
                  <c:v>5000</c:v>
                </c:pt>
                <c:pt idx="26">
                  <c:v>7500</c:v>
                </c:pt>
                <c:pt idx="27">
                  <c:v>10000</c:v>
                </c:pt>
                <c:pt idx="28">
                  <c:v>20000</c:v>
                </c:pt>
              </c:numCache>
            </c:numRef>
          </c:xVal>
          <c:yVal>
            <c:numRef>
              <c:f>'2024-05-17'!$T$6:$T$34</c:f>
              <c:numCache>
                <c:formatCode>General</c:formatCode>
                <c:ptCount val="29"/>
                <c:pt idx="0">
                  <c:v>-2</c:v>
                </c:pt>
                <c:pt idx="1">
                  <c:v>-3.8</c:v>
                </c:pt>
                <c:pt idx="2">
                  <c:v>-3.2</c:v>
                </c:pt>
                <c:pt idx="3">
                  <c:v>-4.5</c:v>
                </c:pt>
                <c:pt idx="4">
                  <c:v>-6.5</c:v>
                </c:pt>
                <c:pt idx="5">
                  <c:v>-11</c:v>
                </c:pt>
                <c:pt idx="6">
                  <c:v>-14</c:v>
                </c:pt>
                <c:pt idx="7">
                  <c:v>-20</c:v>
                </c:pt>
                <c:pt idx="8">
                  <c:v>-25</c:v>
                </c:pt>
                <c:pt idx="9">
                  <c:v>-34</c:v>
                </c:pt>
                <c:pt idx="10">
                  <c:v>-45</c:v>
                </c:pt>
                <c:pt idx="11">
                  <c:v>-64</c:v>
                </c:pt>
                <c:pt idx="12">
                  <c:v>-90</c:v>
                </c:pt>
                <c:pt idx="13">
                  <c:v>-109</c:v>
                </c:pt>
                <c:pt idx="14">
                  <c:v>-124</c:v>
                </c:pt>
                <c:pt idx="15">
                  <c:v>-135</c:v>
                </c:pt>
                <c:pt idx="16">
                  <c:v>-143</c:v>
                </c:pt>
                <c:pt idx="17">
                  <c:v>-147</c:v>
                </c:pt>
                <c:pt idx="18">
                  <c:v>-153</c:v>
                </c:pt>
                <c:pt idx="19">
                  <c:v>-157</c:v>
                </c:pt>
                <c:pt idx="20">
                  <c:v>-160</c:v>
                </c:pt>
                <c:pt idx="21">
                  <c:v>-162</c:v>
                </c:pt>
                <c:pt idx="22">
                  <c:v>-161</c:v>
                </c:pt>
                <c:pt idx="23">
                  <c:v>-170</c:v>
                </c:pt>
                <c:pt idx="24">
                  <c:v>-176</c:v>
                </c:pt>
                <c:pt idx="25">
                  <c:v>-175</c:v>
                </c:pt>
                <c:pt idx="26">
                  <c:v>-176</c:v>
                </c:pt>
                <c:pt idx="27">
                  <c:v>-176</c:v>
                </c:pt>
                <c:pt idx="28">
                  <c:v>-179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E7-40A4-B63A-41C9601D7618}"/>
            </c:ext>
          </c:extLst>
        </c:ser>
        <c:ser>
          <c:idx val="3"/>
          <c:order val="3"/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'2024-05-17'!$Q$40:$Q$424</c:f>
              <c:numCache>
                <c:formatCode>General</c:formatCode>
                <c:ptCount val="385"/>
                <c:pt idx="0">
                  <c:v>-1.2239297816785333</c:v>
                </c:pt>
                <c:pt idx="1">
                  <c:v>-1.2484054841432763</c:v>
                </c:pt>
                <c:pt idx="2">
                  <c:v>-1.2733705236048329</c:v>
                </c:pt>
                <c:pt idx="3">
                  <c:v>-1.2988346759695111</c:v>
                </c:pt>
                <c:pt idx="4">
                  <c:v>-1.3248079119989773</c:v>
                </c:pt>
                <c:pt idx="5">
                  <c:v>-1.351300401166853</c:v>
                </c:pt>
                <c:pt idx="6">
                  <c:v>-1.3783225155899557</c:v>
                </c:pt>
                <c:pt idx="7">
                  <c:v>-1.405884834035519</c:v>
                </c:pt>
                <c:pt idx="8">
                  <c:v>-1.4339981460057616</c:v>
                </c:pt>
                <c:pt idx="9">
                  <c:v>-1.4626734559012364</c:v>
                </c:pt>
                <c:pt idx="10">
                  <c:v>-1.4919219872642366</c:v>
                </c:pt>
                <c:pt idx="11">
                  <c:v>-1.5217551871038615</c:v>
                </c:pt>
                <c:pt idx="12">
                  <c:v>-1.5521847303038381</c:v>
                </c:pt>
                <c:pt idx="13">
                  <c:v>-1.5832225241149931</c:v>
                </c:pt>
                <c:pt idx="14">
                  <c:v>-1.6148807127334441</c:v>
                </c:pt>
                <c:pt idx="15">
                  <c:v>-1.6471716819661459</c:v>
                </c:pt>
                <c:pt idx="16">
                  <c:v>-1.680108063985339</c:v>
                </c:pt>
                <c:pt idx="17">
                  <c:v>-1.7137027421732178</c:v>
                </c:pt>
                <c:pt idx="18">
                  <c:v>-1.7479688560586411</c:v>
                </c:pt>
                <c:pt idx="19">
                  <c:v>-1.7829198063469995</c:v>
                </c:pt>
                <c:pt idx="20">
                  <c:v>-1.8185692600451759</c:v>
                </c:pt>
                <c:pt idx="21">
                  <c:v>-1.8549311556829005</c:v>
                </c:pt>
                <c:pt idx="22">
                  <c:v>-1.8920197086322283</c:v>
                </c:pt>
                <c:pt idx="23">
                  <c:v>-1.9298494165264919</c:v>
                </c:pt>
                <c:pt idx="24">
                  <c:v>-1.9684350647805788</c:v>
                </c:pt>
                <c:pt idx="25">
                  <c:v>-2.0077917322139558</c:v>
                </c:pt>
                <c:pt idx="26">
                  <c:v>-2.0479347967780144</c:v>
                </c:pt>
                <c:pt idx="27">
                  <c:v>-2.0888799413893873</c:v>
                </c:pt>
                <c:pt idx="28">
                  <c:v>-2.1306431598709183</c:v>
                </c:pt>
                <c:pt idx="29">
                  <c:v>-2.1732407630016972</c:v>
                </c:pt>
                <c:pt idx="30">
                  <c:v>-2.2166893846778506</c:v>
                </c:pt>
                <c:pt idx="31">
                  <c:v>-2.2610059881857634</c:v>
                </c:pt>
                <c:pt idx="32">
                  <c:v>-2.3062078725890944</c:v>
                </c:pt>
                <c:pt idx="33">
                  <c:v>-2.3523126792315194</c:v>
                </c:pt>
                <c:pt idx="34">
                  <c:v>-2.3993383983563068</c:v>
                </c:pt>
                <c:pt idx="35">
                  <c:v>-2.4473033758447116</c:v>
                </c:pt>
                <c:pt idx="36">
                  <c:v>-2.4962263200744346</c:v>
                </c:pt>
                <c:pt idx="37">
                  <c:v>-2.5461263088998751</c:v>
                </c:pt>
                <c:pt idx="38">
                  <c:v>-2.5970227967554447</c:v>
                </c:pt>
                <c:pt idx="39">
                  <c:v>-2.6489356218835791</c:v>
                </c:pt>
                <c:pt idx="40">
                  <c:v>-2.701885013688901</c:v>
                </c:pt>
                <c:pt idx="41">
                  <c:v>-2.7558916002198188</c:v>
                </c:pt>
                <c:pt idx="42">
                  <c:v>-2.8109764157789447</c:v>
                </c:pt>
                <c:pt idx="43">
                  <c:v>-2.8671609086638008</c:v>
                </c:pt>
                <c:pt idx="44">
                  <c:v>-2.9244669490388007</c:v>
                </c:pt>
                <c:pt idx="45">
                  <c:v>-2.9829168369400856</c:v>
                </c:pt>
                <c:pt idx="46">
                  <c:v>-3.042533310413996</c:v>
                </c:pt>
                <c:pt idx="47">
                  <c:v>-3.1033395537906423</c:v>
                </c:pt>
                <c:pt idx="48">
                  <c:v>-3.1653592060931413</c:v>
                </c:pt>
                <c:pt idx="49">
                  <c:v>-3.2286163695839489</c:v>
                </c:pt>
                <c:pt idx="50">
                  <c:v>-3.2931356184487397</c:v>
                </c:pt>
                <c:pt idx="51">
                  <c:v>-3.3589420076188237</c:v>
                </c:pt>
                <c:pt idx="52">
                  <c:v>-3.4260610817325579</c:v>
                </c:pt>
                <c:pt idx="53">
                  <c:v>-3.4945188842365562</c:v>
                </c:pt>
                <c:pt idx="54">
                  <c:v>-3.5643419666267433</c:v>
                </c:pt>
                <c:pt idx="55">
                  <c:v>-3.6355573978299098</c:v>
                </c:pt>
                <c:pt idx="56">
                  <c:v>-3.70819277372554</c:v>
                </c:pt>
                <c:pt idx="57">
                  <c:v>-3.7822762268081878</c:v>
                </c:pt>
                <c:pt idx="58">
                  <c:v>-3.8578364359900683</c:v>
                </c:pt>
                <c:pt idx="59">
                  <c:v>-3.9349026365435003</c:v>
                </c:pt>
                <c:pt idx="60">
                  <c:v>-4.0135046301825694</c:v>
                </c:pt>
                <c:pt idx="61">
                  <c:v>-4.0936727952834167</c:v>
                </c:pt>
                <c:pt idx="62">
                  <c:v>-4.1754380972419689</c:v>
                </c:pt>
                <c:pt idx="63">
                  <c:v>-4.2588320989680399</c:v>
                </c:pt>
                <c:pt idx="64">
                  <c:v>-4.3438869715138866</c:v>
                </c:pt>
                <c:pt idx="65">
                  <c:v>-4.4306355048362436</c:v>
                </c:pt>
                <c:pt idx="66">
                  <c:v>-4.5191111186887305</c:v>
                </c:pt>
                <c:pt idx="67">
                  <c:v>-4.6093478736432365</c:v>
                </c:pt>
                <c:pt idx="68">
                  <c:v>-4.7013804822366261</c:v>
                </c:pt>
                <c:pt idx="69">
                  <c:v>-4.795244320240478</c:v>
                </c:pt>
                <c:pt idx="70">
                  <c:v>-4.8909754380497805</c:v>
                </c:pt>
                <c:pt idx="71">
                  <c:v>-4.9886105721869924</c:v>
                </c:pt>
                <c:pt idx="72">
                  <c:v>-5.0881871569170265</c:v>
                </c:pt>
                <c:pt idx="73">
                  <c:v>-5.189743335968326</c:v>
                </c:pt>
                <c:pt idx="74">
                  <c:v>-5.2933179743548306</c:v>
                </c:pt>
                <c:pt idx="75">
                  <c:v>-5.3989506702927601</c:v>
                </c:pt>
                <c:pt idx="76">
                  <c:v>-5.5066817672061772</c:v>
                </c:pt>
                <c:pt idx="77">
                  <c:v>-5.6165523658139387</c:v>
                </c:pt>
                <c:pt idx="78">
                  <c:v>-5.7286043362906813</c:v>
                </c:pt>
                <c:pt idx="79">
                  <c:v>-5.8428803304932444</c:v>
                </c:pt>
                <c:pt idx="80">
                  <c:v>-5.9594237942438539</c:v>
                </c:pt>
                <c:pt idx="81">
                  <c:v>-6.0782789796597632</c:v>
                </c:pt>
                <c:pt idx="82">
                  <c:v>-6.1994909575194841</c:v>
                </c:pt>
                <c:pt idx="83">
                  <c:v>-6.3231056296530275</c:v>
                </c:pt>
                <c:pt idx="84">
                  <c:v>-6.4491697413453224</c:v>
                </c:pt>
                <c:pt idx="85">
                  <c:v>-6.5777308937377539</c:v>
                </c:pt>
                <c:pt idx="86">
                  <c:v>-6.7088375562149629</c:v>
                </c:pt>
                <c:pt idx="87">
                  <c:v>-6.842539078760292</c:v>
                </c:pt>
                <c:pt idx="88">
                  <c:v>-6.9788857042649441</c:v>
                </c:pt>
                <c:pt idx="89">
                  <c:v>-7.117928580770692</c:v>
                </c:pt>
                <c:pt idx="90">
                  <c:v>-7.259719773629949</c:v>
                </c:pt>
                <c:pt idx="91">
                  <c:v>-7.404312277560603</c:v>
                </c:pt>
                <c:pt idx="92">
                  <c:v>-7.5517600285751758</c:v>
                </c:pt>
                <c:pt idx="93">
                  <c:v>-7.7021179157607689</c:v>
                </c:pt>
                <c:pt idx="94">
                  <c:v>-7.8554417928850375</c:v>
                </c:pt>
                <c:pt idx="95">
                  <c:v>-8.0117884898019085</c:v>
                </c:pt>
                <c:pt idx="96">
                  <c:v>-8.1712158236289341</c:v>
                </c:pt>
                <c:pt idx="97">
                  <c:v>-8.3337826096664553</c:v>
                </c:pt>
                <c:pt idx="98">
                  <c:v>-8.4995486720270019</c:v>
                </c:pt>
                <c:pt idx="99">
                  <c:v>-8.6685748539409744</c:v>
                </c:pt>
                <c:pt idx="100">
                  <c:v>-8.8409230277027753</c:v>
                </c:pt>
                <c:pt idx="101">
                  <c:v>-9.0166561042201767</c:v>
                </c:pt>
                <c:pt idx="102">
                  <c:v>-9.1958380421256329</c:v>
                </c:pt>
                <c:pt idx="103">
                  <c:v>-9.3785338564079304</c:v>
                </c:pt>
                <c:pt idx="104">
                  <c:v>-9.5648096265189757</c:v>
                </c:pt>
                <c:pt idx="105">
                  <c:v>-9.7547325039072827</c:v>
                </c:pt>
                <c:pt idx="106">
                  <c:v>-9.9483707189298194</c:v>
                </c:pt>
                <c:pt idx="107">
                  <c:v>-10.145793587086988</c:v>
                </c:pt>
                <c:pt idx="108">
                  <c:v>-10.347071514526435</c:v>
                </c:pt>
                <c:pt idx="109">
                  <c:v>-10.55227600275636</c:v>
                </c:pt>
                <c:pt idx="110">
                  <c:v>-10.761479652505999</c:v>
                </c:pt>
                <c:pt idx="111">
                  <c:v>-10.974756166668426</c:v>
                </c:pt>
                <c:pt idx="112">
                  <c:v>-11.192180352257555</c:v>
                </c:pt>
                <c:pt idx="113">
                  <c:v>-11.413828121306359</c:v>
                </c:pt>
                <c:pt idx="114">
                  <c:v>-11.639776490632109</c:v>
                </c:pt>
                <c:pt idx="115">
                  <c:v>-11.870103580388685</c:v>
                </c:pt>
                <c:pt idx="116">
                  <c:v>-12.10488861132418</c:v>
                </c:pt>
                <c:pt idx="117">
                  <c:v>-12.344211900656115</c:v>
                </c:pt>
                <c:pt idx="118">
                  <c:v>-12.588154856475127</c:v>
                </c:pt>
                <c:pt idx="119">
                  <c:v>-12.836799970582016</c:v>
                </c:pt>
                <c:pt idx="120">
                  <c:v>-13.090230809660602</c:v>
                </c:pt>
                <c:pt idx="121">
                  <c:v>-13.348532004683314</c:v>
                </c:pt>
                <c:pt idx="122">
                  <c:v>-13.611789238443984</c:v>
                </c:pt>
                <c:pt idx="123">
                  <c:v>-13.880089231107481</c:v>
                </c:pt>
                <c:pt idx="124">
                  <c:v>-14.153519723660533</c:v>
                </c:pt>
                <c:pt idx="125">
                  <c:v>-14.432169459147531</c:v>
                </c:pt>
                <c:pt idx="126">
                  <c:v>-14.716128161566296</c:v>
                </c:pt>
                <c:pt idx="127">
                  <c:v>-15.005486512300013</c:v>
                </c:pt>
                <c:pt idx="128">
                  <c:v>-15.300336123952782</c:v>
                </c:pt>
                <c:pt idx="129">
                  <c:v>-15.60076951145698</c:v>
                </c:pt>
                <c:pt idx="130">
                  <c:v>-15.906880060314004</c:v>
                </c:pt>
                <c:pt idx="131">
                  <c:v>-16.218761991827698</c:v>
                </c:pt>
                <c:pt idx="132">
                  <c:v>-16.536510325188573</c:v>
                </c:pt>
                <c:pt idx="133">
                  <c:v>-16.860220836258659</c:v>
                </c:pt>
                <c:pt idx="134">
                  <c:v>-17.189990012913608</c:v>
                </c:pt>
                <c:pt idx="135">
                  <c:v>-17.525915006785507</c:v>
                </c:pt>
                <c:pt idx="136">
                  <c:v>-17.868093581259043</c:v>
                </c:pt>
                <c:pt idx="137">
                  <c:v>-18.216624055564157</c:v>
                </c:pt>
                <c:pt idx="138">
                  <c:v>-18.571605244812691</c:v>
                </c:pt>
                <c:pt idx="139">
                  <c:v>-18.933136395826825</c:v>
                </c:pt>
                <c:pt idx="140">
                  <c:v>-19.301317118603386</c:v>
                </c:pt>
                <c:pt idx="141">
                  <c:v>-19.676247313266707</c:v>
                </c:pt>
                <c:pt idx="142">
                  <c:v>-20.058027092358248</c:v>
                </c:pt>
                <c:pt idx="143">
                  <c:v>-20.446756698322613</c:v>
                </c:pt>
                <c:pt idx="144">
                  <c:v>-20.842536416043735</c:v>
                </c:pt>
                <c:pt idx="145">
                  <c:v>-21.245466480304579</c:v>
                </c:pt>
                <c:pt idx="146">
                  <c:v>-21.655646978036511</c:v>
                </c:pt>
                <c:pt idx="147">
                  <c:v>-22.0731777452418</c:v>
                </c:pt>
                <c:pt idx="148">
                  <c:v>-22.498158258483738</c:v>
                </c:pt>
                <c:pt idx="149">
                  <c:v>-22.930687520839875</c:v>
                </c:pt>
                <c:pt idx="150">
                  <c:v>-23.370863942239584</c:v>
                </c:pt>
                <c:pt idx="151">
                  <c:v>-23.818785214113081</c:v>
                </c:pt>
                <c:pt idx="152">
                  <c:v>-24.274548178298581</c:v>
                </c:pt>
                <c:pt idx="153">
                  <c:v>-24.738248690172345</c:v>
                </c:pt>
                <c:pt idx="154">
                  <c:v>-25.209981475988123</c:v>
                </c:pt>
                <c:pt idx="155">
                  <c:v>-25.689839984431604</c:v>
                </c:pt>
                <c:pt idx="156">
                  <c:v>-26.177916232421772</c:v>
                </c:pt>
                <c:pt idx="157">
                  <c:v>-26.674300645218356</c:v>
                </c:pt>
                <c:pt idx="158">
                  <c:v>-27.179081890922479</c:v>
                </c:pt>
                <c:pt idx="159">
                  <c:v>-27.692346709486817</c:v>
                </c:pt>
                <c:pt idx="160">
                  <c:v>-28.214179736387635</c:v>
                </c:pt>
                <c:pt idx="161">
                  <c:v>-28.744663321143751</c:v>
                </c:pt>
                <c:pt idx="162">
                  <c:v>-29.283877340904304</c:v>
                </c:pt>
                <c:pt idx="163">
                  <c:v>-29.831899009369327</c:v>
                </c:pt>
                <c:pt idx="164">
                  <c:v>-30.388802681345084</c:v>
                </c:pt>
                <c:pt idx="165">
                  <c:v>-30.954659653277218</c:v>
                </c:pt>
                <c:pt idx="166">
                  <c:v>-31.529537960154435</c:v>
                </c:pt>
                <c:pt idx="167">
                  <c:v>-32.113502169216247</c:v>
                </c:pt>
                <c:pt idx="168">
                  <c:v>-32.706613170942347</c:v>
                </c:pt>
                <c:pt idx="169">
                  <c:v>-33.308927967856647</c:v>
                </c:pt>
                <c:pt idx="170">
                  <c:v>-33.920499461715998</c:v>
                </c:pt>
                <c:pt idx="171">
                  <c:v>-34.541376239707205</c:v>
                </c:pt>
                <c:pt idx="172">
                  <c:v>-35.171602360320115</c:v>
                </c:pt>
                <c:pt idx="173">
                  <c:v>-35.811217139611479</c:v>
                </c:pt>
                <c:pt idx="174">
                  <c:v>-36.460254938614348</c:v>
                </c:pt>
                <c:pt idx="175">
                  <c:v>-37.118744952693348</c:v>
                </c:pt>
                <c:pt idx="176">
                  <c:v>-37.786711003684232</c:v>
                </c:pt>
                <c:pt idx="177">
                  <c:v>-38.464171335689244</c:v>
                </c:pt>
                <c:pt idx="178">
                  <c:v>-39.151138415433913</c:v>
                </c:pt>
                <c:pt idx="179">
                  <c:v>-39.84761873811474</c:v>
                </c:pt>
                <c:pt idx="180">
                  <c:v>-40.55361263969354</c:v>
                </c:pt>
                <c:pt idx="181">
                  <c:v>-41.269114116600903</c:v>
                </c:pt>
                <c:pt idx="182">
                  <c:v>-41.994110653829203</c:v>
                </c:pt>
                <c:pt idx="183">
                  <c:v>-42.728583062388161</c:v>
                </c:pt>
                <c:pt idx="184">
                  <c:v>-43.472505327095334</c:v>
                </c:pt>
                <c:pt idx="185">
                  <c:v>-44.225844465654447</c:v>
                </c:pt>
                <c:pt idx="186">
                  <c:v>-44.988560399951453</c:v>
                </c:pt>
                <c:pt idx="187">
                  <c:v>-45.760605840463541</c:v>
                </c:pt>
                <c:pt idx="188">
                  <c:v>-46.541926184634747</c:v>
                </c:pt>
                <c:pt idx="189">
                  <c:v>-47.332459430015973</c:v>
                </c:pt>
                <c:pt idx="190">
                  <c:v>-48.132136102904958</c:v>
                </c:pt>
                <c:pt idx="191">
                  <c:v>-48.94087920314972</c:v>
                </c:pt>
                <c:pt idx="192">
                  <c:v>-49.758604165695189</c:v>
                </c:pt>
                <c:pt idx="193">
                  <c:v>-50.585218839362163</c:v>
                </c:pt>
                <c:pt idx="194">
                  <c:v>-51.420623483244057</c:v>
                </c:pt>
                <c:pt idx="195">
                  <c:v>-52.264710781007842</c:v>
                </c:pt>
                <c:pt idx="196">
                  <c:v>-53.117365873256318</c:v>
                </c:pt>
                <c:pt idx="197">
                  <c:v>-53.978466408004508</c:v>
                </c:pt>
                <c:pt idx="198">
                  <c:v>-54.847882609184389</c:v>
                </c:pt>
                <c:pt idx="199">
                  <c:v>-55.725477362968967</c:v>
                </c:pt>
                <c:pt idx="200">
                  <c:v>-56.61110632157984</c:v>
                </c:pt>
                <c:pt idx="201">
                  <c:v>-57.504618024104701</c:v>
                </c:pt>
                <c:pt idx="202">
                  <c:v>-58.405854033729248</c:v>
                </c:pt>
                <c:pt idx="203">
                  <c:v>-59.314649090657959</c:v>
                </c:pt>
                <c:pt idx="204">
                  <c:v>-60.230831279883148</c:v>
                </c:pt>
                <c:pt idx="205">
                  <c:v>-61.154222212843678</c:v>
                </c:pt>
                <c:pt idx="206">
                  <c:v>-62.084637221916239</c:v>
                </c:pt>
                <c:pt idx="207">
                  <c:v>-63.021885566584757</c:v>
                </c:pt>
                <c:pt idx="208">
                  <c:v>-63.96577065005485</c:v>
                </c:pt>
                <c:pt idx="209">
                  <c:v>-64.916090245012455</c:v>
                </c:pt>
                <c:pt idx="210">
                  <c:v>-65.872636727175276</c:v>
                </c:pt>
                <c:pt idx="211">
                  <c:v>-66.835197315246049</c:v>
                </c:pt>
                <c:pt idx="212">
                  <c:v>-67.803554315863394</c:v>
                </c:pt>
                <c:pt idx="213">
                  <c:v>-68.777485372140006</c:v>
                </c:pt>
                <c:pt idx="214">
                  <c:v>-69.756763714399455</c:v>
                </c:pt>
                <c:pt idx="215">
                  <c:v>-70.741158411753631</c:v>
                </c:pt>
                <c:pt idx="216">
                  <c:v>-71.730434623220077</c:v>
                </c:pt>
                <c:pt idx="217">
                  <c:v>-72.724353847146972</c:v>
                </c:pt>
                <c:pt idx="218">
                  <c:v>-73.722674167799781</c:v>
                </c:pt>
                <c:pt idx="219">
                  <c:v>-74.72515049806573</c:v>
                </c:pt>
                <c:pt idx="220">
                  <c:v>-75.731534817351772</c:v>
                </c:pt>
                <c:pt idx="221">
                  <c:v>-76.7415764038726</c:v>
                </c:pt>
                <c:pt idx="222">
                  <c:v>-77.755022060671166</c:v>
                </c:pt>
                <c:pt idx="223">
                  <c:v>-78.771616334852666</c:v>
                </c:pt>
                <c:pt idx="224">
                  <c:v>-79.791101729673173</c:v>
                </c:pt>
                <c:pt idx="225">
                  <c:v>-80.813218909270034</c:v>
                </c:pt>
                <c:pt idx="226">
                  <c:v>-81.837706895983786</c:v>
                </c:pt>
                <c:pt idx="227">
                  <c:v>-82.864303260372949</c:v>
                </c:pt>
                <c:pt idx="228">
                  <c:v>-83.892744304169952</c:v>
                </c:pt>
                <c:pt idx="229">
                  <c:v>-84.922765236574733</c:v>
                </c:pt>
                <c:pt idx="230">
                  <c:v>-85.954100344410065</c:v>
                </c:pt>
                <c:pt idx="231">
                  <c:v>-86.986483156787557</c:v>
                </c:pt>
                <c:pt idx="232">
                  <c:v>-88.019646605042723</c:v>
                </c:pt>
                <c:pt idx="233">
                  <c:v>-89.053323178786158</c:v>
                </c:pt>
                <c:pt idx="234">
                  <c:v>-90.087245078998748</c:v>
                </c:pt>
                <c:pt idx="235">
                  <c:v>-91.121144369152532</c:v>
                </c:pt>
                <c:pt idx="236">
                  <c:v>-92.154753125379528</c:v>
                </c:pt>
                <c:pt idx="237">
                  <c:v>-93.187803586728776</c:v>
                </c:pt>
                <c:pt idx="238">
                  <c:v>-94.220028306549594</c:v>
                </c:pt>
                <c:pt idx="239">
                  <c:v>-95.251160306017582</c:v>
                </c:pt>
                <c:pt idx="240">
                  <c:v>-96.280933230778615</c:v>
                </c:pt>
                <c:pt idx="241">
                  <c:v>-97.30908151162474</c:v>
                </c:pt>
                <c:pt idx="242">
                  <c:v>-98.33534053003666</c:v>
                </c:pt>
                <c:pt idx="243">
                  <c:v>-99.35944678933221</c:v>
                </c:pt>
                <c:pt idx="244">
                  <c:v>-100.38113809205096</c:v>
                </c:pt>
                <c:pt idx="245">
                  <c:v>-101.4001537240778</c:v>
                </c:pt>
                <c:pt idx="246">
                  <c:v>-102.41623464587713</c:v>
                </c:pt>
                <c:pt idx="247">
                  <c:v>-103.42912369106226</c:v>
                </c:pt>
                <c:pt idx="248">
                  <c:v>-104.43856577237528</c:v>
                </c:pt>
                <c:pt idx="249">
                  <c:v>-105.44430809500065</c:v>
                </c:pt>
                <c:pt idx="250">
                  <c:v>-106.44610037697407</c:v>
                </c:pt>
                <c:pt idx="251">
                  <c:v>-107.44369507630086</c:v>
                </c:pt>
                <c:pt idx="252">
                  <c:v>-108.43684762424139</c:v>
                </c:pt>
                <c:pt idx="253">
                  <c:v>-109.42531666407903</c:v>
                </c:pt>
                <c:pt idx="254">
                  <c:v>-110.40886429454885</c:v>
                </c:pt>
                <c:pt idx="255">
                  <c:v>-111.38725631697938</c:v>
                </c:pt>
                <c:pt idx="256">
                  <c:v>-112.36026248508615</c:v>
                </c:pt>
                <c:pt idx="257">
                  <c:v>-113.32765675625411</c:v>
                </c:pt>
                <c:pt idx="258">
                  <c:v>-114.28921754306853</c:v>
                </c:pt>
                <c:pt idx="259">
                  <c:v>-115.24472796377378</c:v>
                </c:pt>
                <c:pt idx="260">
                  <c:v>-116.19397609030815</c:v>
                </c:pt>
                <c:pt idx="261">
                  <c:v>-117.13675519250758</c:v>
                </c:pt>
                <c:pt idx="262">
                  <c:v>-118.07286397707702</c:v>
                </c:pt>
                <c:pt idx="263">
                  <c:v>-119.00210681992537</c:v>
                </c:pt>
                <c:pt idx="264">
                  <c:v>-119.92429399047305</c:v>
                </c:pt>
                <c:pt idx="265">
                  <c:v>-120.83924186659138</c:v>
                </c:pt>
                <c:pt idx="266">
                  <c:v>-121.74677313889151</c:v>
                </c:pt>
                <c:pt idx="267">
                  <c:v>-122.64671700312294</c:v>
                </c:pt>
                <c:pt idx="268">
                  <c:v>-123.53890933956092</c:v>
                </c:pt>
                <c:pt idx="269">
                  <c:v>-124.42319287833674</c:v>
                </c:pt>
                <c:pt idx="270">
                  <c:v>-125.29941734976295</c:v>
                </c:pt>
                <c:pt idx="271">
                  <c:v>-126.16743961884525</c:v>
                </c:pt>
                <c:pt idx="272">
                  <c:v>-127.02712380326739</c:v>
                </c:pt>
                <c:pt idx="273">
                  <c:v>-127.87834137427538</c:v>
                </c:pt>
                <c:pt idx="274">
                  <c:v>-128.72097124001766</c:v>
                </c:pt>
                <c:pt idx="275">
                  <c:v>-129.55489981101735</c:v>
                </c:pt>
                <c:pt idx="276">
                  <c:v>-130.38002104759363</c:v>
                </c:pt>
                <c:pt idx="277">
                  <c:v>-131.19623648916956</c:v>
                </c:pt>
                <c:pt idx="278">
                  <c:v>-132.0034552655361</c:v>
                </c:pt>
                <c:pt idx="279">
                  <c:v>-132.80159409025433</c:v>
                </c:pt>
                <c:pt idx="280">
                  <c:v>-133.5905772364959</c:v>
                </c:pt>
                <c:pt idx="281">
                  <c:v>-134.37033649572643</c:v>
                </c:pt>
                <c:pt idx="282">
                  <c:v>-135.14081111973826</c:v>
                </c:pt>
                <c:pt idx="283">
                  <c:v>-135.90194774662652</c:v>
                </c:pt>
                <c:pt idx="284">
                  <c:v>-136.65370031138406</c:v>
                </c:pt>
                <c:pt idx="285">
                  <c:v>-137.39602994186231</c:v>
                </c:pt>
                <c:pt idx="286">
                  <c:v>-138.12890484090596</c:v>
                </c:pt>
                <c:pt idx="287">
                  <c:v>-138.85230015552355</c:v>
                </c:pt>
                <c:pt idx="288">
                  <c:v>-139.56619783399535</c:v>
                </c:pt>
                <c:pt idx="289">
                  <c:v>-140.27058647185129</c:v>
                </c:pt>
                <c:pt idx="290">
                  <c:v>-140.96546114767858</c:v>
                </c:pt>
                <c:pt idx="291">
                  <c:v>-141.65082324973071</c:v>
                </c:pt>
                <c:pt idx="292">
                  <c:v>-142.3266802943123</c:v>
                </c:pt>
                <c:pt idx="293">
                  <c:v>-142.99304573691703</c:v>
                </c:pt>
                <c:pt idx="294">
                  <c:v>-143.64993877708332</c:v>
                </c:pt>
                <c:pt idx="295">
                  <c:v>-144.29738415791641</c:v>
                </c:pt>
                <c:pt idx="296">
                  <c:v>-144.93541196120424</c:v>
                </c:pt>
                <c:pt idx="297">
                  <c:v>-145.56405739902632</c:v>
                </c:pt>
                <c:pt idx="298">
                  <c:v>-146.18336060272338</c:v>
                </c:pt>
                <c:pt idx="299">
                  <c:v>-146.79336641005887</c:v>
                </c:pt>
                <c:pt idx="300">
                  <c:v>-147.394124151364</c:v>
                </c:pt>
                <c:pt idx="301">
                  <c:v>-147.98568743541713</c:v>
                </c:pt>
                <c:pt idx="302">
                  <c:v>-148.5681139357626</c:v>
                </c:pt>
                <c:pt idx="303">
                  <c:v>-149.14146517813015</c:v>
                </c:pt>
                <c:pt idx="304">
                  <c:v>-149.70580632956737</c:v>
                </c:pt>
                <c:pt idx="305">
                  <c:v>-150.26120598985386</c:v>
                </c:pt>
                <c:pt idx="306">
                  <c:v>-150.80773598571454</c:v>
                </c:pt>
                <c:pt idx="307">
                  <c:v>-151.34547116830697</c:v>
                </c:pt>
                <c:pt idx="308">
                  <c:v>-151.87448921440793</c:v>
                </c:pt>
                <c:pt idx="309">
                  <c:v>-152.39487043168148</c:v>
                </c:pt>
                <c:pt idx="310">
                  <c:v>-152.90669756836684</c:v>
                </c:pt>
                <c:pt idx="311">
                  <c:v>-153.4100556276824</c:v>
                </c:pt>
                <c:pt idx="312">
                  <c:v>-153.90503168719857</c:v>
                </c:pt>
                <c:pt idx="313">
                  <c:v>-154.39171472339919</c:v>
                </c:pt>
                <c:pt idx="314">
                  <c:v>-154.87019544160813</c:v>
                </c:pt>
                <c:pt idx="315">
                  <c:v>-155.3405661114293</c:v>
                </c:pt>
                <c:pt idx="316">
                  <c:v>-155.80292040780881</c:v>
                </c:pt>
                <c:pt idx="317">
                  <c:v>-156.25735325780536</c:v>
                </c:pt>
                <c:pt idx="318">
                  <c:v>-156.70396069311874</c:v>
                </c:pt>
                <c:pt idx="319">
                  <c:v>-157.14283970840529</c:v>
                </c:pt>
                <c:pt idx="320">
                  <c:v>-157.57408812538682</c:v>
                </c:pt>
                <c:pt idx="321">
                  <c:v>-157.99780446272786</c:v>
                </c:pt>
                <c:pt idx="322">
                  <c:v>-158.41408781165026</c:v>
                </c:pt>
                <c:pt idx="323">
                  <c:v>-158.82303771722249</c:v>
                </c:pt>
                <c:pt idx="324">
                  <c:v>-159.22475406525541</c:v>
                </c:pt>
                <c:pt idx="325">
                  <c:v>-159.61933697471429</c:v>
                </c:pt>
                <c:pt idx="326">
                  <c:v>-160.00688669554916</c:v>
                </c:pt>
                <c:pt idx="327">
                  <c:v>-160.38750351183302</c:v>
                </c:pt>
                <c:pt idx="328">
                  <c:v>-160.76128765008499</c:v>
                </c:pt>
                <c:pt idx="329">
                  <c:v>-161.12833919265407</c:v>
                </c:pt>
                <c:pt idx="330">
                  <c:v>-161.48875799602391</c:v>
                </c:pt>
                <c:pt idx="331">
                  <c:v>-161.84264361390058</c:v>
                </c:pt>
                <c:pt idx="332">
                  <c:v>-162.19009522493653</c:v>
                </c:pt>
                <c:pt idx="333">
                  <c:v>-162.53121156494319</c:v>
                </c:pt>
                <c:pt idx="334">
                  <c:v>-162.86609086343913</c:v>
                </c:pt>
                <c:pt idx="335">
                  <c:v>-163.19483078438228</c:v>
                </c:pt>
                <c:pt idx="336">
                  <c:v>-163.51752837093295</c:v>
                </c:pt>
                <c:pt idx="337">
                  <c:v>-163.83427999409164</c:v>
                </c:pt>
                <c:pt idx="338">
                  <c:v>-164.14518130506158</c:v>
                </c:pt>
                <c:pt idx="339">
                  <c:v>-164.45032719118049</c:v>
                </c:pt>
                <c:pt idx="340">
                  <c:v>-164.74981173527408</c:v>
                </c:pt>
                <c:pt idx="341">
                  <c:v>-165.04372817828127</c:v>
                </c:pt>
                <c:pt idx="342">
                  <c:v>-165.3321688850053</c:v>
                </c:pt>
                <c:pt idx="343">
                  <c:v>-165.61522531284783</c:v>
                </c:pt>
                <c:pt idx="344">
                  <c:v>-165.89298798338652</c:v>
                </c:pt>
                <c:pt idx="345">
                  <c:v>-166.16554645665792</c:v>
                </c:pt>
                <c:pt idx="346">
                  <c:v>-166.43298930801393</c:v>
                </c:pt>
                <c:pt idx="347">
                  <c:v>-166.69540410742201</c:v>
                </c:pt>
                <c:pt idx="348">
                  <c:v>-166.95287740108213</c:v>
                </c:pt>
                <c:pt idx="349">
                  <c:v>-167.20549469524113</c:v>
                </c:pt>
                <c:pt idx="350">
                  <c:v>-167.4533404420844</c:v>
                </c:pt>
                <c:pt idx="351">
                  <c:v>-167.69649802759204</c:v>
                </c:pt>
                <c:pt idx="352">
                  <c:v>-167.93504976125055</c:v>
                </c:pt>
                <c:pt idx="353">
                  <c:v>-168.16907686751358</c:v>
                </c:pt>
                <c:pt idx="354">
                  <c:v>-168.39865947890979</c:v>
                </c:pt>
                <c:pt idx="355">
                  <c:v>-168.62387663070174</c:v>
                </c:pt>
                <c:pt idx="356">
                  <c:v>-168.84480625700036</c:v>
                </c:pt>
                <c:pt idx="357">
                  <c:v>-169.06152518824723</c:v>
                </c:pt>
                <c:pt idx="358">
                  <c:v>-169.27410914997702</c:v>
                </c:pt>
                <c:pt idx="359">
                  <c:v>-169.48263276277959</c:v>
                </c:pt>
                <c:pt idx="360">
                  <c:v>-169.687169543382</c:v>
                </c:pt>
                <c:pt idx="361">
                  <c:v>-169.88779190677698</c:v>
                </c:pt>
                <c:pt idx="362">
                  <c:v>-170.08457116932505</c:v>
                </c:pt>
                <c:pt idx="363">
                  <c:v>-170.2775775527634</c:v>
                </c:pt>
                <c:pt idx="364">
                  <c:v>-170.46688018905732</c:v>
                </c:pt>
                <c:pt idx="365">
                  <c:v>-170.65254712603075</c:v>
                </c:pt>
                <c:pt idx="366">
                  <c:v>-170.83464533372003</c:v>
                </c:pt>
                <c:pt idx="367">
                  <c:v>-171.01324071139371</c:v>
                </c:pt>
                <c:pt idx="368">
                  <c:v>-171.18839809518664</c:v>
                </c:pt>
                <c:pt idx="369">
                  <c:v>-171.3601812662985</c:v>
                </c:pt>
                <c:pt idx="370">
                  <c:v>-171.52865295970921</c:v>
                </c:pt>
                <c:pt idx="371">
                  <c:v>-171.69387487336755</c:v>
                </c:pt>
                <c:pt idx="372">
                  <c:v>-171.85590767780994</c:v>
                </c:pt>
                <c:pt idx="373">
                  <c:v>-172.0148110261697</c:v>
                </c:pt>
                <c:pt idx="374">
                  <c:v>-172.17064356454043</c:v>
                </c:pt>
                <c:pt idx="375">
                  <c:v>-172.32346294265579</c:v>
                </c:pt>
                <c:pt idx="376">
                  <c:v>-172.47332582485515</c:v>
                </c:pt>
                <c:pt idx="377">
                  <c:v>-172.62028790130105</c:v>
                </c:pt>
                <c:pt idx="378">
                  <c:v>-172.76440389942081</c:v>
                </c:pt>
                <c:pt idx="379">
                  <c:v>-172.90572759554371</c:v>
                </c:pt>
                <c:pt idx="380">
                  <c:v>-173.04431182670774</c:v>
                </c:pt>
                <c:pt idx="381">
                  <c:v>-173.18020850261135</c:v>
                </c:pt>
                <c:pt idx="382">
                  <c:v>-173.31346861768807</c:v>
                </c:pt>
                <c:pt idx="383">
                  <c:v>-173.44414226328129</c:v>
                </c:pt>
                <c:pt idx="384">
                  <c:v>-173.57227863990008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F33-4541-AD83-87BBDDB667A1}"/>
            </c:ext>
          </c:extLst>
        </c:ser>
        <c:ser>
          <c:idx val="4"/>
          <c:order val="4"/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'2024-05-17'!$R$40:$R$424</c:f>
              <c:numCache>
                <c:formatCode>General</c:formatCode>
                <c:ptCount val="385"/>
                <c:pt idx="0">
                  <c:v>-0.57531702922805683</c:v>
                </c:pt>
                <c:pt idx="1">
                  <c:v>-0.58682489575630603</c:v>
                </c:pt>
                <c:pt idx="2">
                  <c:v>-0.59856301301871595</c:v>
                </c:pt>
                <c:pt idx="3">
                  <c:v>-0.61053599174739781</c:v>
                </c:pt>
                <c:pt idx="4">
                  <c:v>-0.62274853523909757</c:v>
                </c:pt>
                <c:pt idx="5">
                  <c:v>-0.63520544122790457</c:v>
                </c:pt>
                <c:pt idx="6">
                  <c:v>-0.64791160379675561</c:v>
                </c:pt>
                <c:pt idx="7">
                  <c:v>-0.66087201532853357</c:v>
                </c:pt>
                <c:pt idx="8">
                  <c:v>-0.6740917684976615</c:v>
                </c:pt>
                <c:pt idx="9">
                  <c:v>-0.6875760583031445</c:v>
                </c:pt>
                <c:pt idx="10">
                  <c:v>-0.70133018414385007</c:v>
                </c:pt>
                <c:pt idx="11">
                  <c:v>-0.71535955193716094</c:v>
                </c:pt>
                <c:pt idx="12">
                  <c:v>-0.72966967628179602</c:v>
                </c:pt>
                <c:pt idx="13">
                  <c:v>-0.74426618266591926</c:v>
                </c:pt>
                <c:pt idx="14">
                  <c:v>-0.75915480972149385</c:v>
                </c:pt>
                <c:pt idx="15">
                  <c:v>-0.77434141152600022</c:v>
                </c:pt>
                <c:pt idx="16">
                  <c:v>-0.78983195995251632</c:v>
                </c:pt>
                <c:pt idx="17">
                  <c:v>-0.80563254706937737</c:v>
                </c:pt>
                <c:pt idx="18">
                  <c:v>-0.82174938759045857</c:v>
                </c:pt>
                <c:pt idx="19">
                  <c:v>-0.83818882137732653</c:v>
                </c:pt>
                <c:pt idx="20">
                  <c:v>-0.85495731599444824</c:v>
                </c:pt>
                <c:pt idx="21">
                  <c:v>-0.87206146931872019</c:v>
                </c:pt>
                <c:pt idx="22">
                  <c:v>-0.88950801220453801</c:v>
                </c:pt>
                <c:pt idx="23">
                  <c:v>-0.90730381120582071</c:v>
                </c:pt>
                <c:pt idx="24">
                  <c:v>-0.92545587135629237</c:v>
                </c:pt>
                <c:pt idx="25">
                  <c:v>-0.9439713390093758</c:v>
                </c:pt>
                <c:pt idx="26">
                  <c:v>-0.96285750473929499</c:v>
                </c:pt>
                <c:pt idx="27">
                  <c:v>-0.98212180630464507</c:v>
                </c:pt>
                <c:pt idx="28">
                  <c:v>-1.0017718316762156</c:v>
                </c:pt>
                <c:pt idx="29">
                  <c:v>-1.0218153221304145</c:v>
                </c:pt>
                <c:pt idx="30">
                  <c:v>-1.0422601754101015</c:v>
                </c:pt>
                <c:pt idx="31">
                  <c:v>-1.0631144489543856</c:v>
                </c:pt>
                <c:pt idx="32">
                  <c:v>-1.0843863631991886</c:v>
                </c:pt>
                <c:pt idx="33">
                  <c:v>-1.1060843049504028</c:v>
                </c:pt>
                <c:pt idx="34">
                  <c:v>-1.1282168308313547</c:v>
                </c:pt>
                <c:pt idx="35">
                  <c:v>-1.1507926708066809</c:v>
                </c:pt>
                <c:pt idx="36">
                  <c:v>-1.1738207317843814</c:v>
                </c:pt>
                <c:pt idx="37">
                  <c:v>-1.1973101012983243</c:v>
                </c:pt>
                <c:pt idx="38">
                  <c:v>-1.2212700512730759</c:v>
                </c:pt>
                <c:pt idx="39">
                  <c:v>-1.2457100418734746</c:v>
                </c:pt>
                <c:pt idx="40">
                  <c:v>-1.2706397254410184</c:v>
                </c:pt>
                <c:pt idx="41">
                  <c:v>-1.2960689505195691</c:v>
                </c:pt>
                <c:pt idx="42">
                  <c:v>-1.3220077659726781</c:v>
                </c:pt>
                <c:pt idx="43">
                  <c:v>-1.3484664251951606</c:v>
                </c:pt>
                <c:pt idx="44">
                  <c:v>-1.3754553904213982</c:v>
                </c:pt>
                <c:pt idx="45">
                  <c:v>-1.4029853371332481</c:v>
                </c:pt>
                <c:pt idx="46">
                  <c:v>-1.4310671585702239</c:v>
                </c:pt>
                <c:pt idx="47">
                  <c:v>-1.4597119703448749</c:v>
                </c:pt>
                <c:pt idx="48">
                  <c:v>-1.4889311151665716</c:v>
                </c:pt>
                <c:pt idx="49">
                  <c:v>-1.5187361676765014</c:v>
                </c:pt>
                <c:pt idx="50">
                  <c:v>-1.5491389393975636</c:v>
                </c:pt>
                <c:pt idx="51">
                  <c:v>-1.5801514838021213</c:v>
                </c:pt>
                <c:pt idx="52">
                  <c:v>-1.6117861015015482</c:v>
                </c:pt>
                <c:pt idx="53">
                  <c:v>-1.6440553455609366</c:v>
                </c:pt>
                <c:pt idx="54">
                  <c:v>-1.6769720269430415</c:v>
                </c:pt>
                <c:pt idx="55">
                  <c:v>-1.7105492200851586</c:v>
                </c:pt>
                <c:pt idx="56">
                  <c:v>-1.7448002686133772</c:v>
                </c:pt>
                <c:pt idx="57">
                  <c:v>-1.77973879119835</c:v>
                </c:pt>
                <c:pt idx="58">
                  <c:v>-1.81537868755719</c:v>
                </c:pt>
                <c:pt idx="59">
                  <c:v>-1.8517341446060511</c:v>
                </c:pt>
                <c:pt idx="60">
                  <c:v>-1.8888196427685162</c:v>
                </c:pt>
                <c:pt idx="61">
                  <c:v>-1.9266499624447069</c:v>
                </c:pt>
                <c:pt idx="62">
                  <c:v>-1.965240190646534</c:v>
                </c:pt>
                <c:pt idx="63">
                  <c:v>-2.0046057278048535</c:v>
                </c:pt>
                <c:pt idx="64">
                  <c:v>-2.0447622947538786</c:v>
                </c:pt>
                <c:pt idx="65">
                  <c:v>-2.0857259398996324</c:v>
                </c:pt>
                <c:pt idx="66">
                  <c:v>-2.1275130465781888</c:v>
                </c:pt>
                <c:pt idx="67">
                  <c:v>-2.1701403406108009</c:v>
                </c:pt>
                <c:pt idx="68">
                  <c:v>-2.2136248980626023</c:v>
                </c:pt>
                <c:pt idx="69">
                  <c:v>-2.2579841532125413</c:v>
                </c:pt>
                <c:pt idx="70">
                  <c:v>-2.3032359067417909</c:v>
                </c:pt>
                <c:pt idx="71">
                  <c:v>-2.3493983341490923</c:v>
                </c:pt>
                <c:pt idx="72">
                  <c:v>-2.3964899944010769</c:v>
                </c:pt>
                <c:pt idx="73">
                  <c:v>-2.4445298388266385</c:v>
                </c:pt>
                <c:pt idx="74">
                  <c:v>-2.4935372202644843</c:v>
                </c:pt>
                <c:pt idx="75">
                  <c:v>-2.5435319024736551</c:v>
                </c:pt>
                <c:pt idx="76">
                  <c:v>-2.5945340698171044</c:v>
                </c:pt>
                <c:pt idx="77">
                  <c:v>-2.6465643372292011</c:v>
                </c:pt>
                <c:pt idx="78">
                  <c:v>-2.6996437604782586</c:v>
                </c:pt>
                <c:pt idx="79">
                  <c:v>-2.7537938467358449</c:v>
                </c:pt>
                <c:pt idx="80">
                  <c:v>-2.8090365654656346</c:v>
                </c:pt>
                <c:pt idx="81">
                  <c:v>-2.8653943596444074</c:v>
                </c:pt>
                <c:pt idx="82">
                  <c:v>-2.9228901573291965</c:v>
                </c:pt>
                <c:pt idx="83">
                  <c:v>-2.981547383585089</c:v>
                </c:pt>
                <c:pt idx="84">
                  <c:v>-3.0413899727886564</c:v>
                </c:pt>
                <c:pt idx="85">
                  <c:v>-3.1024423813231512</c:v>
                </c:pt>
                <c:pt idx="86">
                  <c:v>-3.1647296006824499</c:v>
                </c:pt>
                <c:pt idx="87">
                  <c:v>-3.2282771710011278</c:v>
                </c:pt>
                <c:pt idx="88">
                  <c:v>-3.2931111950299803</c:v>
                </c:pt>
                <c:pt idx="89">
                  <c:v>-3.3592583525760507</c:v>
                </c:pt>
                <c:pt idx="90">
                  <c:v>-3.4267459154283868</c:v>
                </c:pt>
                <c:pt idx="91">
                  <c:v>-3.4956017627914151</c:v>
                </c:pt>
                <c:pt idx="92">
                  <c:v>-3.5658543972489012</c:v>
                </c:pt>
                <c:pt idx="93">
                  <c:v>-3.6375329612830996</c:v>
                </c:pt>
                <c:pt idx="94">
                  <c:v>-3.710667254374636</c:v>
                </c:pt>
                <c:pt idx="95">
                  <c:v>-3.7852877507106455</c:v>
                </c:pt>
                <c:pt idx="96">
                  <c:v>-3.8614256175295796</c:v>
                </c:pt>
                <c:pt idx="97">
                  <c:v>-3.9391127341332233</c:v>
                </c:pt>
                <c:pt idx="98">
                  <c:v>-4.0183817115978639</c:v>
                </c:pt>
                <c:pt idx="99">
                  <c:v>-4.0992659132186962</c:v>
                </c:pt>
                <c:pt idx="100">
                  <c:v>-4.1817994757229817</c:v>
                </c:pt>
                <c:pt idx="101">
                  <c:v>-4.2660173312901115</c:v>
                </c:pt>
                <c:pt idx="102">
                  <c:v>-4.3519552304184943</c:v>
                </c:pt>
                <c:pt idx="103">
                  <c:v>-4.4396497656815388</c:v>
                </c:pt>
                <c:pt idx="104">
                  <c:v>-4.5291383964178884</c:v>
                </c:pt>
                <c:pt idx="105">
                  <c:v>-4.6204594744029635</c:v>
                </c:pt>
                <c:pt idx="106">
                  <c:v>-4.7136522705522363</c:v>
                </c:pt>
                <c:pt idx="107">
                  <c:v>-4.8087570027094548</c:v>
                </c:pt>
                <c:pt idx="108">
                  <c:v>-4.9058148645758219</c:v>
                </c:pt>
                <c:pt idx="109">
                  <c:v>-5.0048680558402205</c:v>
                </c:pt>
                <c:pt idx="110">
                  <c:v>-5.1059598135732687</c:v>
                </c:pt>
                <c:pt idx="111">
                  <c:v>-5.2091344449522747</c:v>
                </c:pt>
                <c:pt idx="112">
                  <c:v>-5.3144373613882134</c:v>
                </c:pt>
                <c:pt idx="113">
                  <c:v>-5.4219151141295452</c:v>
                </c:pt>
                <c:pt idx="114">
                  <c:v>-5.5316154314230817</c:v>
                </c:pt>
                <c:pt idx="115">
                  <c:v>-5.6435872573161472</c:v>
                </c:pt>
                <c:pt idx="116">
                  <c:v>-5.7578807921897406</c:v>
                </c:pt>
                <c:pt idx="117">
                  <c:v>-5.8745475351182215</c:v>
                </c:pt>
                <c:pt idx="118">
                  <c:v>-5.9936403281556387</c:v>
                </c:pt>
                <c:pt idx="119">
                  <c:v>-6.1152134026571217</c:v>
                </c:pt>
                <c:pt idx="120">
                  <c:v>-6.2393224277476715</c:v>
                </c:pt>
                <c:pt idx="121">
                  <c:v>-6.3660245610601178</c:v>
                </c:pt>
                <c:pt idx="122">
                  <c:v>-6.4953785018700732</c:v>
                </c:pt>
                <c:pt idx="123">
                  <c:v>-6.6274445467636349</c:v>
                </c:pt>
                <c:pt idx="124">
                  <c:v>-6.762284647983237</c:v>
                </c:pt>
                <c:pt idx="125">
                  <c:v>-6.8999624746046431</c:v>
                </c:pt>
                <c:pt idx="126">
                  <c:v>-7.0405434767081596</c:v>
                </c:pt>
                <c:pt idx="127">
                  <c:v>-7.1840949527182092</c:v>
                </c:pt>
                <c:pt idx="128">
                  <c:v>-7.3306861200948523</c:v>
                </c:pt>
                <c:pt idx="129">
                  <c:v>-7.4803881895732633</c:v>
                </c:pt>
                <c:pt idx="130">
                  <c:v>-7.6332744431599071</c:v>
                </c:pt>
                <c:pt idx="131">
                  <c:v>-7.7894203161060824</c:v>
                </c:pt>
                <c:pt idx="132">
                  <c:v>-7.9489034830947762</c:v>
                </c:pt>
                <c:pt idx="133">
                  <c:v>-8.1118039488909748</c:v>
                </c:pt>
                <c:pt idx="134">
                  <c:v>-8.2782041437219362</c:v>
                </c:pt>
                <c:pt idx="135">
                  <c:v>-8.4481890236697978</c:v>
                </c:pt>
                <c:pt idx="136">
                  <c:v>-8.6218461763789982</c:v>
                </c:pt>
                <c:pt idx="137">
                  <c:v>-8.7992659323980096</c:v>
                </c:pt>
                <c:pt idx="138">
                  <c:v>-8.9805414824964398</c:v>
                </c:pt>
                <c:pt idx="139">
                  <c:v>-9.1657690013207382</c:v>
                </c:pt>
                <c:pt idx="140">
                  <c:v>-9.3550477777733452</c:v>
                </c:pt>
                <c:pt idx="141">
                  <c:v>-9.5484803525271271</c:v>
                </c:pt>
                <c:pt idx="142">
                  <c:v>-9.7461726631100642</c:v>
                </c:pt>
                <c:pt idx="143">
                  <c:v>-9.9482341970271637</c:v>
                </c:pt>
                <c:pt idx="144">
                  <c:v>-10.154778153410842</c:v>
                </c:pt>
                <c:pt idx="145">
                  <c:v>-10.365921613729089</c:v>
                </c:pt>
                <c:pt idx="146">
                  <c:v>-10.581785722106842</c:v>
                </c:pt>
                <c:pt idx="147">
                  <c:v>-10.802495875857435</c:v>
                </c:pt>
                <c:pt idx="148">
                  <c:v>-11.028181926856295</c:v>
                </c:pt>
                <c:pt idx="149">
                  <c:v>-11.258978394427443</c:v>
                </c:pt>
                <c:pt idx="150">
                  <c:v>-11.4950246904571</c:v>
                </c:pt>
                <c:pt idx="151">
                  <c:v>-11.736465357494026</c:v>
                </c:pt>
                <c:pt idx="152">
                  <c:v>-11.983450320639514</c:v>
                </c:pt>
                <c:pt idx="153">
                  <c:v>-12.23613515408339</c:v>
                </c:pt>
                <c:pt idx="154">
                  <c:v>-12.494681363192084</c:v>
                </c:pt>
                <c:pt idx="155">
                  <c:v>-12.75925668310864</c:v>
                </c:pt>
                <c:pt idx="156">
                  <c:v>-13.030035394883187</c:v>
                </c:pt>
                <c:pt idx="157">
                  <c:v>-13.307198660210631</c:v>
                </c:pt>
                <c:pt idx="158">
                  <c:v>-13.590934875913529</c:v>
                </c:pt>
                <c:pt idx="159">
                  <c:v>-13.881440049373913</c:v>
                </c:pt>
                <c:pt idx="160">
                  <c:v>-14.17891819618052</c:v>
                </c:pt>
                <c:pt idx="161">
                  <c:v>-14.483581761328203</c:v>
                </c:pt>
                <c:pt idx="162">
                  <c:v>-14.795652065371417</c:v>
                </c:pt>
                <c:pt idx="163">
                  <c:v>-15.115359777005857</c:v>
                </c:pt>
                <c:pt idx="164">
                  <c:v>-15.442945413619572</c:v>
                </c:pt>
                <c:pt idx="165">
                  <c:v>-15.778659871418446</c:v>
                </c:pt>
                <c:pt idx="166">
                  <c:v>-16.122764986804182</c:v>
                </c:pt>
                <c:pt idx="167">
                  <c:v>-16.475534130734903</c:v>
                </c:pt>
                <c:pt idx="168">
                  <c:v>-16.837252837860191</c:v>
                </c:pt>
                <c:pt idx="169">
                  <c:v>-17.208219472264819</c:v>
                </c:pt>
                <c:pt idx="170">
                  <c:v>-17.588745931696149</c:v>
                </c:pt>
                <c:pt idx="171">
                  <c:v>-17.979158392167086</c:v>
                </c:pt>
                <c:pt idx="172">
                  <c:v>-18.379798094835184</c:v>
                </c:pt>
                <c:pt idx="173">
                  <c:v>-18.791022177035199</c:v>
                </c:pt>
                <c:pt idx="174">
                  <c:v>-19.213204549295721</c:v>
                </c:pt>
                <c:pt idx="175">
                  <c:v>-19.646736820084612</c:v>
                </c:pt>
                <c:pt idx="176">
                  <c:v>-20.092029269899676</c:v>
                </c:pt>
                <c:pt idx="177">
                  <c:v>-20.549511876133565</c:v>
                </c:pt>
                <c:pt idx="178">
                  <c:v>-21.019635389893438</c:v>
                </c:pt>
                <c:pt idx="179">
                  <c:v>-21.502872465621202</c:v>
                </c:pt>
                <c:pt idx="180">
                  <c:v>-21.999718843929294</c:v>
                </c:pt>
                <c:pt idx="181">
                  <c:v>-22.510694587515843</c:v>
                </c:pt>
                <c:pt idx="182">
                  <c:v>-23.036345369335233</c:v>
                </c:pt>
                <c:pt idx="183">
                  <c:v>-23.577243811334103</c:v>
                </c:pt>
                <c:pt idx="184">
                  <c:v>-24.133990871002734</c:v>
                </c:pt>
                <c:pt idx="185">
                  <c:v>-24.70721727168841</c:v>
                </c:pt>
                <c:pt idx="186">
                  <c:v>-25.297584971026758</c:v>
                </c:pt>
                <c:pt idx="187">
                  <c:v>-25.905788659931744</c:v>
                </c:pt>
                <c:pt idx="188">
                  <c:v>-26.532557282264769</c:v>
                </c:pt>
                <c:pt idx="189">
                  <c:v>-27.178655562535251</c:v>
                </c:pt>
                <c:pt idx="190">
                  <c:v>-27.844885525672865</c:v>
                </c:pt>
                <c:pt idx="191">
                  <c:v>-28.532087988987918</c:v>
                </c:pt>
                <c:pt idx="192">
                  <c:v>-29.241144001794769</c:v>
                </c:pt>
                <c:pt idx="193">
                  <c:v>-29.972976202715042</c:v>
                </c:pt>
                <c:pt idx="194">
                  <c:v>-30.728550058291127</c:v>
                </c:pt>
                <c:pt idx="195">
                  <c:v>-31.508874939113799</c:v>
                </c:pt>
                <c:pt idx="196">
                  <c:v>-32.315004981063453</c:v>
                </c:pt>
                <c:pt idx="197">
                  <c:v>-33.148039669390577</c:v>
                </c:pt>
                <c:pt idx="198">
                  <c:v>-34.009124072080191</c:v>
                </c:pt>
                <c:pt idx="199">
                  <c:v>-34.899448636200056</c:v>
                </c:pt>
                <c:pt idx="200">
                  <c:v>-35.820248446644442</c:v>
                </c:pt>
                <c:pt idx="201">
                  <c:v>-36.772801830877825</c:v>
                </c:pt>
                <c:pt idx="202">
                  <c:v>-37.758428176036077</c:v>
                </c:pt>
                <c:pt idx="203">
                  <c:v>-38.778484806248052</c:v>
                </c:pt>
                <c:pt idx="204">
                  <c:v>-39.834362748679361</c:v>
                </c:pt>
                <c:pt idx="205">
                  <c:v>-40.92748119710555</c:v>
                </c:pt>
                <c:pt idx="206">
                  <c:v>-42.059280462665761</c:v>
                </c:pt>
                <c:pt idx="207">
                  <c:v>-43.231213183961586</c:v>
                </c:pt>
                <c:pt idx="208">
                  <c:v>-44.444733554462026</c:v>
                </c:pt>
                <c:pt idx="209">
                  <c:v>-45.701284316291655</c:v>
                </c:pt>
                <c:pt idx="210">
                  <c:v>-47.002281268537679</c:v>
                </c:pt>
                <c:pt idx="211">
                  <c:v>-48.349095048396066</c:v>
                </c:pt>
                <c:pt idx="212">
                  <c:v>-49.743029968580373</c:v>
                </c:pt>
                <c:pt idx="213">
                  <c:v>-51.185299738721717</c:v>
                </c:pt>
                <c:pt idx="214">
                  <c:v>-52.676999966649532</c:v>
                </c:pt>
                <c:pt idx="215">
                  <c:v>-54.219077432114247</c:v>
                </c:pt>
                <c:pt idx="216">
                  <c:v>-55.812296254962746</c:v>
                </c:pt>
                <c:pt idx="217">
                  <c:v>-57.45720124508081</c:v>
                </c:pt>
                <c:pt idx="218">
                  <c:v>-59.154078923671428</c:v>
                </c:pt>
                <c:pt idx="219">
                  <c:v>-60.902916942628032</c:v>
                </c:pt>
                <c:pt idx="220">
                  <c:v>-62.703362894569494</c:v>
                </c:pt>
                <c:pt idx="221">
                  <c:v>-64.554683788753408</c:v>
                </c:pt>
                <c:pt idx="222">
                  <c:v>-66.455727749537687</c:v>
                </c:pt>
                <c:pt idx="223">
                  <c:v>-68.404889749577961</c:v>
                </c:pt>
                <c:pt idx="224">
                  <c:v>-70.400083388935428</c:v>
                </c:pt>
                <c:pt idx="225">
                  <c:v>-72.438720838975158</c:v>
                </c:pt>
                <c:pt idx="226">
                  <c:v>-74.517703051060693</c:v>
                </c:pt>
                <c:pt idx="227">
                  <c:v>-76.633422153449871</c:v>
                </c:pt>
                <c:pt idx="228">
                  <c:v>-78.781777604424477</c:v>
                </c:pt>
                <c:pt idx="229">
                  <c:v>-80.958207130786846</c:v>
                </c:pt>
                <c:pt idx="230">
                  <c:v>-83.157732774903863</c:v>
                </c:pt>
                <c:pt idx="231">
                  <c:v>-85.375021541074872</c:v>
                </c:pt>
                <c:pt idx="232">
                  <c:v>-87.604459236705765</c:v>
                </c:pt>
                <c:pt idx="233">
                  <c:v>-89.840235226756846</c:v>
                </c:pt>
                <c:pt idx="234">
                  <c:v>-92.076435050387232</c:v>
                </c:pt>
                <c:pt idx="235">
                  <c:v>-94.307137271191081</c:v>
                </c:pt>
                <c:pt idx="236">
                  <c:v>-96.52651061379531</c:v>
                </c:pt>
                <c:pt idx="237">
                  <c:v>-98.728907417845676</c:v>
                </c:pt>
                <c:pt idx="238">
                  <c:v>-100.90894971817661</c:v>
                </c:pt>
                <c:pt idx="239">
                  <c:v>-103.06160480402373</c:v>
                </c:pt>
                <c:pt idx="240">
                  <c:v>-105.18224785716872</c:v>
                </c:pt>
                <c:pt idx="241">
                  <c:v>-107.26671013605707</c:v>
                </c:pt>
                <c:pt idx="242">
                  <c:v>-109.31131207089263</c:v>
                </c:pt>
                <c:pt idx="243">
                  <c:v>-111.31288148048489</c:v>
                </c:pt>
                <c:pt idx="244">
                  <c:v>-113.26875784868865</c:v>
                </c:pt>
                <c:pt idx="245">
                  <c:v>-115.17678416259206</c:v>
                </c:pt>
                <c:pt idx="246">
                  <c:v>-117.03528819635686</c:v>
                </c:pt>
                <c:pt idx="247">
                  <c:v>-118.84305532577427</c:v>
                </c:pt>
                <c:pt idx="248">
                  <c:v>-120.59929499826946</c:v>
                </c:pt>
                <c:pt idx="249">
                  <c:v>-122.3036028913352</c:v>
                </c:pt>
                <c:pt idx="250">
                  <c:v>-123.95592060424549</c:v>
                </c:pt>
                <c:pt idx="251">
                  <c:v>-125.5564944784615</c:v>
                </c:pt>
                <c:pt idx="252">
                  <c:v>-127.1058348627253</c:v>
                </c:pt>
                <c:pt idx="253">
                  <c:v>-128.60467685510287</c:v>
                </c:pt>
                <c:pt idx="254">
                  <c:v>-130.05394328515897</c:v>
                </c:pt>
                <c:pt idx="255">
                  <c:v>-131.4547104576715</c:v>
                </c:pt>
                <c:pt idx="256">
                  <c:v>-132.80817697183593</c:v>
                </c:pt>
                <c:pt idx="257">
                  <c:v>-134.11563575933164</c:v>
                </c:pt>
                <c:pt idx="258">
                  <c:v>-135.37844935021278</c:v>
                </c:pt>
                <c:pt idx="259">
                  <c:v>-136.5980282744641</c:v>
                </c:pt>
                <c:pt idx="260">
                  <c:v>-137.7758124351227</c:v>
                </c:pt>
                <c:pt idx="261">
                  <c:v>-138.91325524142761</c:v>
                </c:pt>
                <c:pt idx="262">
                  <c:v>-140.01181026290166</c:v>
                </c:pt>
                <c:pt idx="263">
                  <c:v>-141.07292015319257</c:v>
                </c:pt>
                <c:pt idx="264">
                  <c:v>-142.09800759205632</c:v>
                </c:pt>
                <c:pt idx="265">
                  <c:v>-143.08846800179998</c:v>
                </c:pt>
                <c:pt idx="266">
                  <c:v>-144.04566380807665</c:v>
                </c:pt>
                <c:pt idx="267">
                  <c:v>-144.97092003204418</c:v>
                </c:pt>
                <c:pt idx="268">
                  <c:v>-145.86552101991137</c:v>
                </c:pt>
                <c:pt idx="269">
                  <c:v>-146.73070813556086</c:v>
                </c:pt>
                <c:pt idx="270">
                  <c:v>-147.56767826138466</c:v>
                </c:pt>
                <c:pt idx="271">
                  <c:v>-148.3775829711258</c:v>
                </c:pt>
                <c:pt idx="272">
                  <c:v>-149.16152825594523</c:v>
                </c:pt>
                <c:pt idx="273">
                  <c:v>-149.92057470096171</c:v>
                </c:pt>
                <c:pt idx="274">
                  <c:v>-150.65573802402108</c:v>
                </c:pt>
                <c:pt idx="275">
                  <c:v>-151.36798990140844</c:v>
                </c:pt>
                <c:pt idx="276">
                  <c:v>-152.05825901670417</c:v>
                </c:pt>
                <c:pt idx="277">
                  <c:v>-152.72743227905701</c:v>
                </c:pt>
                <c:pt idx="278">
                  <c:v>-153.37635616592175</c:v>
                </c:pt>
                <c:pt idx="279">
                  <c:v>-154.00583815289767</c:v>
                </c:pt>
                <c:pt idx="280">
                  <c:v>-154.61664819983292</c:v>
                </c:pt>
                <c:pt idx="281">
                  <c:v>-155.20952026794103</c:v>
                </c:pt>
                <c:pt idx="282">
                  <c:v>-155.78515384742983</c:v>
                </c:pt>
                <c:pt idx="283">
                  <c:v>-156.34421547916492</c:v>
                </c:pt>
                <c:pt idx="284">
                  <c:v>-156.88734025727564</c:v>
                </c:pt>
                <c:pt idx="285">
                  <c:v>-157.41513330246443</c:v>
                </c:pt>
                <c:pt idx="286">
                  <c:v>-157.92817119815203</c:v>
                </c:pt>
                <c:pt idx="287">
                  <c:v>-158.42700338355991</c:v>
                </c:pt>
                <c:pt idx="288">
                  <c:v>-158.91215349947404</c:v>
                </c:pt>
                <c:pt idx="289">
                  <c:v>-159.38412068376294</c:v>
                </c:pt>
                <c:pt idx="290">
                  <c:v>-159.84338081482528</c:v>
                </c:pt>
                <c:pt idx="291">
                  <c:v>-160.29038770203184</c:v>
                </c:pt>
                <c:pt idx="292">
                  <c:v>-160.72557422293141</c:v>
                </c:pt>
                <c:pt idx="293">
                  <c:v>-161.14935340757029</c:v>
                </c:pt>
                <c:pt idx="294">
                  <c:v>-161.56211947071264</c:v>
                </c:pt>
                <c:pt idx="295">
                  <c:v>-161.96424879310163</c:v>
                </c:pt>
                <c:pt idx="296">
                  <c:v>-162.35610085315801</c:v>
                </c:pt>
                <c:pt idx="297">
                  <c:v>-162.7380191107095</c:v>
                </c:pt>
                <c:pt idx="298">
                  <c:v>-163.11033184448172</c:v>
                </c:pt>
                <c:pt idx="299">
                  <c:v>-163.47335294516969</c:v>
                </c:pt>
                <c:pt idx="300">
                  <c:v>-163.82738266596346</c:v>
                </c:pt>
                <c:pt idx="301">
                  <c:v>-164.17270833242625</c:v>
                </c:pt>
                <c:pt idx="302">
                  <c:v>-164.50960501362044</c:v>
                </c:pt>
                <c:pt idx="303">
                  <c:v>-164.83833615635743</c:v>
                </c:pt>
                <c:pt idx="304">
                  <c:v>-165.15915418441574</c:v>
                </c:pt>
                <c:pt idx="305">
                  <c:v>-165.47230106452162</c:v>
                </c:pt>
                <c:pt idx="306">
                  <c:v>-165.77800884083555</c:v>
                </c:pt>
                <c:pt idx="307">
                  <c:v>-166.07650013962757</c:v>
                </c:pt>
                <c:pt idx="308">
                  <c:v>-166.36798864575732</c:v>
                </c:pt>
                <c:pt idx="309">
                  <c:v>-166.65267955251207</c:v>
                </c:pt>
                <c:pt idx="310">
                  <c:v>-166.93076998628203</c:v>
                </c:pt>
                <c:pt idx="311">
                  <c:v>-167.20244940748876</c:v>
                </c:pt>
                <c:pt idx="312">
                  <c:v>-167.46789998911129</c:v>
                </c:pt>
                <c:pt idx="313">
                  <c:v>-167.72729697408559</c:v>
                </c:pt>
                <c:pt idx="314">
                  <c:v>-167.98080901279218</c:v>
                </c:pt>
                <c:pt idx="315">
                  <c:v>-168.22859848177646</c:v>
                </c:pt>
                <c:pt idx="316">
                  <c:v>-168.47082178478973</c:v>
                </c:pt>
                <c:pt idx="317">
                  <c:v>-168.70762963717499</c:v>
                </c:pt>
                <c:pt idx="318">
                  <c:v>-168.93916733456837</c:v>
                </c:pt>
                <c:pt idx="319">
                  <c:v>-169.16557500682717</c:v>
                </c:pt>
                <c:pt idx="320">
                  <c:v>-169.38698785804979</c:v>
                </c:pt>
                <c:pt idx="321">
                  <c:v>-169.60353639349634</c:v>
                </c:pt>
                <c:pt idx="322">
                  <c:v>-169.8153466341779</c:v>
                </c:pt>
                <c:pt idx="323">
                  <c:v>-170.02254031983162</c:v>
                </c:pt>
                <c:pt idx="324">
                  <c:v>-170.22523510096156</c:v>
                </c:pt>
                <c:pt idx="325">
                  <c:v>-170.42354472058167</c:v>
                </c:pt>
                <c:pt idx="326">
                  <c:v>-170.61757918626148</c:v>
                </c:pt>
                <c:pt idx="327">
                  <c:v>-170.80744493303783</c:v>
                </c:pt>
                <c:pt idx="328">
                  <c:v>-170.99324497772344</c:v>
                </c:pt>
                <c:pt idx="329">
                  <c:v>-171.17507906511111</c:v>
                </c:pt>
                <c:pt idx="330">
                  <c:v>-171.35304380654168</c:v>
                </c:pt>
                <c:pt idx="331">
                  <c:v>-171.52723281127703</c:v>
                </c:pt>
                <c:pt idx="332">
                  <c:v>-171.69773681109146</c:v>
                </c:pt>
                <c:pt idx="333">
                  <c:v>-171.86464377847216</c:v>
                </c:pt>
                <c:pt idx="334">
                  <c:v>-172.02803903879257</c:v>
                </c:pt>
                <c:pt idx="335">
                  <c:v>-172.18800537680428</c:v>
                </c:pt>
                <c:pt idx="336">
                  <c:v>-172.34462313777098</c:v>
                </c:pt>
                <c:pt idx="337">
                  <c:v>-172.49797032354581</c:v>
                </c:pt>
                <c:pt idx="338">
                  <c:v>-172.64812268388133</c:v>
                </c:pt>
                <c:pt idx="339">
                  <c:v>-172.79515380323775</c:v>
                </c:pt>
                <c:pt idx="340">
                  <c:v>-172.93913518334404</c:v>
                </c:pt>
                <c:pt idx="341">
                  <c:v>-173.08013632174791</c:v>
                </c:pt>
                <c:pt idx="342">
                  <c:v>-173.2182247865793</c:v>
                </c:pt>
                <c:pt idx="343">
                  <c:v>-173.3534662877359</c:v>
                </c:pt>
                <c:pt idx="344">
                  <c:v>-173.48592474469041</c:v>
                </c:pt>
                <c:pt idx="345">
                  <c:v>-173.61566235110317</c:v>
                </c:pt>
                <c:pt idx="346">
                  <c:v>-173.7427396364169</c:v>
                </c:pt>
                <c:pt idx="347">
                  <c:v>-173.86721552459701</c:v>
                </c:pt>
                <c:pt idx="348">
                  <c:v>-173.98914739017289</c:v>
                </c:pt>
                <c:pt idx="349">
                  <c:v>-174.10859111172647</c:v>
                </c:pt>
                <c:pt idx="350">
                  <c:v>-174.22560112296384</c:v>
                </c:pt>
                <c:pt idx="351">
                  <c:v>-174.34023046150136</c:v>
                </c:pt>
                <c:pt idx="352">
                  <c:v>-174.45253081548609</c:v>
                </c:pt>
                <c:pt idx="353">
                  <c:v>-174.56255256816641</c:v>
                </c:pt>
                <c:pt idx="354">
                  <c:v>-174.67034484052039</c:v>
                </c:pt>
                <c:pt idx="355">
                  <c:v>-174.77595553204409</c:v>
                </c:pt>
                <c:pt idx="356">
                  <c:v>-174.87943135979529</c:v>
                </c:pt>
                <c:pt idx="357">
                  <c:v>-174.98081789578339</c:v>
                </c:pt>
                <c:pt idx="358">
                  <c:v>-175.08015960279073</c:v>
                </c:pt>
                <c:pt idx="359">
                  <c:v>-175.17749986870589</c:v>
                </c:pt>
                <c:pt idx="360">
                  <c:v>-175.27288103944437</c:v>
                </c:pt>
                <c:pt idx="361">
                  <c:v>-175.3663444505286</c:v>
                </c:pt>
                <c:pt idx="362">
                  <c:v>-175.45793045739467</c:v>
                </c:pt>
                <c:pt idx="363">
                  <c:v>-175.54767846448937</c:v>
                </c:pt>
                <c:pt idx="364">
                  <c:v>-175.63562695321801</c:v>
                </c:pt>
                <c:pt idx="365">
                  <c:v>-175.72181350879907</c:v>
                </c:pt>
                <c:pt idx="366">
                  <c:v>-175.80627484608021</c:v>
                </c:pt>
                <c:pt idx="367">
                  <c:v>-175.88904683436559</c:v>
                </c:pt>
                <c:pt idx="368">
                  <c:v>-175.97016452130251</c:v>
                </c:pt>
                <c:pt idx="369">
                  <c:v>-176.04966215587262</c:v>
                </c:pt>
                <c:pt idx="370">
                  <c:v>-176.12757321053053</c:v>
                </c:pt>
                <c:pt idx="371">
                  <c:v>-176.20393040252981</c:v>
                </c:pt>
                <c:pt idx="372">
                  <c:v>-176.27876571447493</c:v>
                </c:pt>
                <c:pt idx="373">
                  <c:v>-176.35211041413507</c:v>
                </c:pt>
                <c:pt idx="374">
                  <c:v>-176.42399507355395</c:v>
                </c:pt>
                <c:pt idx="375">
                  <c:v>-176.49444958748828</c:v>
                </c:pt>
                <c:pt idx="376">
                  <c:v>-176.56350319120463</c:v>
                </c:pt>
                <c:pt idx="377">
                  <c:v>-176.6311844776649</c:v>
                </c:pt>
                <c:pt idx="378">
                  <c:v>-176.6975214141265</c:v>
                </c:pt>
                <c:pt idx="379">
                  <c:v>-176.76254135818439</c:v>
                </c:pt>
                <c:pt idx="380">
                  <c:v>-176.82627107327852</c:v>
                </c:pt>
                <c:pt idx="381">
                  <c:v>-176.88873674369074</c:v>
                </c:pt>
                <c:pt idx="382">
                  <c:v>-176.94996398905323</c:v>
                </c:pt>
                <c:pt idx="383">
                  <c:v>-177.00997787838875</c:v>
                </c:pt>
                <c:pt idx="384">
                  <c:v>-177.06880294370345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F33-4541-AD83-87BBDDB667A1}"/>
            </c:ext>
          </c:extLst>
        </c:ser>
        <c:ser>
          <c:idx val="5"/>
          <c:order val="5"/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'2024-05-17'!$S$40:$S$424</c:f>
              <c:numCache>
                <c:formatCode>General</c:formatCode>
                <c:ptCount val="385"/>
                <c:pt idx="0">
                  <c:v>-0.26930440064450406</c:v>
                </c:pt>
                <c:pt idx="1">
                  <c:v>-0.27469149424611761</c:v>
                </c:pt>
                <c:pt idx="2">
                  <c:v>-0.28018639127715056</c:v>
                </c:pt>
                <c:pt idx="3">
                  <c:v>-0.28579125157475593</c:v>
                </c:pt>
                <c:pt idx="4">
                  <c:v>-0.2915082784035789</c:v>
                </c:pt>
                <c:pt idx="5">
                  <c:v>-0.29733971933843173</c:v>
                </c:pt>
                <c:pt idx="6">
                  <c:v>-0.30328786716549705</c:v>
                </c:pt>
                <c:pt idx="7">
                  <c:v>-0.30935506080247765</c:v>
                </c:pt>
                <c:pt idx="8">
                  <c:v>-0.31554368623810219</c:v>
                </c:pt>
                <c:pt idx="9">
                  <c:v>-0.32185617749150236</c:v>
                </c:pt>
                <c:pt idx="10">
                  <c:v>-0.32829501759180785</c:v>
                </c:pt>
                <c:pt idx="11">
                  <c:v>-0.33486273957856999</c:v>
                </c:pt>
                <c:pt idx="12">
                  <c:v>-0.34156192752338399</c:v>
                </c:pt>
                <c:pt idx="13">
                  <c:v>-0.34839521757327285</c:v>
                </c:pt>
                <c:pt idx="14">
                  <c:v>-0.35536529901632913</c:v>
                </c:pt>
                <c:pt idx="15">
                  <c:v>-0.36247491537016513</c:v>
                </c:pt>
                <c:pt idx="16">
                  <c:v>-0.36972686549367184</c:v>
                </c:pt>
                <c:pt idx="17">
                  <c:v>-0.37712400472270596</c:v>
                </c:pt>
                <c:pt idx="18">
                  <c:v>-0.38466924603024921</c:v>
                </c:pt>
                <c:pt idx="19">
                  <c:v>-0.39236556121164773</c:v>
                </c:pt>
                <c:pt idx="20">
                  <c:v>-0.40021598209554182</c:v>
                </c:pt>
                <c:pt idx="21">
                  <c:v>-0.40822360178116263</c:v>
                </c:pt>
                <c:pt idx="22">
                  <c:v>-0.41639157590256187</c:v>
                </c:pt>
                <c:pt idx="23">
                  <c:v>-0.42472312392056427</c:v>
                </c:pt>
                <c:pt idx="24">
                  <c:v>-0.43322153044305778</c:v>
                </c:pt>
                <c:pt idx="25">
                  <c:v>-0.44189014657437442</c:v>
                </c:pt>
                <c:pt idx="26">
                  <c:v>-0.45073239129452963</c:v>
                </c:pt>
                <c:pt idx="27">
                  <c:v>-0.45975175286903447</c:v>
                </c:pt>
                <c:pt idx="28">
                  <c:v>-0.46895179029016115</c:v>
                </c:pt>
                <c:pt idx="29">
                  <c:v>-0.47833613475037984</c:v>
                </c:pt>
                <c:pt idx="30">
                  <c:v>-0.48790849114896007</c:v>
                </c:pt>
                <c:pt idx="31">
                  <c:v>-0.49767263963245539</c:v>
                </c:pt>
                <c:pt idx="32">
                  <c:v>-0.50763243717014217</c:v>
                </c:pt>
                <c:pt idx="33">
                  <c:v>-0.51779181916526074</c:v>
                </c:pt>
                <c:pt idx="34">
                  <c:v>-0.52815480110307544</c:v>
                </c:pt>
                <c:pt idx="35">
                  <c:v>-0.53872548023677991</c:v>
                </c:pt>
                <c:pt idx="36">
                  <c:v>-0.54950803731228115</c:v>
                </c:pt>
                <c:pt idx="37">
                  <c:v>-0.56050673833298936</c:v>
                </c:pt>
                <c:pt idx="38">
                  <c:v>-0.57172593636571079</c:v>
                </c:pt>
                <c:pt idx="39">
                  <c:v>-0.58317007338887061</c:v>
                </c:pt>
                <c:pt idx="40">
                  <c:v>-0.59484368218424943</c:v>
                </c:pt>
                <c:pt idx="41">
                  <c:v>-0.60675138827356045</c:v>
                </c:pt>
                <c:pt idx="42">
                  <c:v>-0.6188979119011494</c:v>
                </c:pt>
                <c:pt idx="43">
                  <c:v>-0.63128807006416765</c:v>
                </c:pt>
                <c:pt idx="44">
                  <c:v>-0.64392677859177694</c:v>
                </c:pt>
                <c:pt idx="45">
                  <c:v>-0.6568190542747333</c:v>
                </c:pt>
                <c:pt idx="46">
                  <c:v>-0.66997001704701109</c:v>
                </c:pt>
                <c:pt idx="47">
                  <c:v>-0.68338489222101795</c:v>
                </c:pt>
                <c:pt idx="48">
                  <c:v>-0.69706901277812328</c:v>
                </c:pt>
                <c:pt idx="49">
                  <c:v>-0.7110278217163134</c:v>
                </c:pt>
                <c:pt idx="50">
                  <c:v>-0.72526687445665461</c:v>
                </c:pt>
                <c:pt idx="51">
                  <c:v>-0.7397918413106539</c:v>
                </c:pt>
                <c:pt idx="52">
                  <c:v>-0.75460851001044704</c:v>
                </c:pt>
                <c:pt idx="53">
                  <c:v>-0.7697227883038521</c:v>
                </c:pt>
                <c:pt idx="54">
                  <c:v>-0.78514070661657176</c:v>
                </c:pt>
                <c:pt idx="55">
                  <c:v>-0.80086842078376308</c:v>
                </c:pt>
                <c:pt idx="56">
                  <c:v>-0.81691221485335463</c:v>
                </c:pt>
                <c:pt idx="57">
                  <c:v>-0.83327850396367964</c:v>
                </c:pt>
                <c:pt idx="58">
                  <c:v>-0.8499738372979162</c:v>
                </c:pt>
                <c:pt idx="59">
                  <c:v>-0.86700490111824102</c:v>
                </c:pt>
                <c:pt idx="60">
                  <c:v>-0.88437852188238664</c:v>
                </c:pt>
                <c:pt idx="61">
                  <c:v>-0.90210166944568626</c:v>
                </c:pt>
                <c:pt idx="62">
                  <c:v>-0.92018146035181869</c:v>
                </c:pt>
                <c:pt idx="63">
                  <c:v>-0.93862516121541839</c:v>
                </c:pt>
                <c:pt idx="64">
                  <c:v>-0.95744019220010079</c:v>
                </c:pt>
                <c:pt idx="65">
                  <c:v>-0.97663413059557491</c:v>
                </c:pt>
                <c:pt idx="66">
                  <c:v>-0.99621471449749455</c:v>
                </c:pt>
                <c:pt idx="67">
                  <c:v>-1.0161898465942654</c:v>
                </c:pt>
                <c:pt idx="68">
                  <c:v>-1.036567598064861</c:v>
                </c:pt>
                <c:pt idx="69">
                  <c:v>-1.0573562125921583</c:v>
                </c:pt>
                <c:pt idx="70">
                  <c:v>-1.0785641104963983</c:v>
                </c:pt>
                <c:pt idx="71">
                  <c:v>-1.1001998929937085</c:v>
                </c:pt>
                <c:pt idx="72">
                  <c:v>-1.1222723465847748</c:v>
                </c:pt>
                <c:pt idx="73">
                  <c:v>-1.1447904475792359</c:v>
                </c:pt>
                <c:pt idx="74">
                  <c:v>-1.1677633667611971</c:v>
                </c:pt>
                <c:pt idx="75">
                  <c:v>-1.1912004742023403</c:v>
                </c:pt>
                <c:pt idx="76">
                  <c:v>-1.2151113442284809</c:v>
                </c:pt>
                <c:pt idx="77">
                  <c:v>-1.2395057605466107</c:v>
                </c:pt>
                <c:pt idx="78">
                  <c:v>-1.2643937215393384</c:v>
                </c:pt>
                <c:pt idx="79">
                  <c:v>-1.2897854457341096</c:v>
                </c:pt>
                <c:pt idx="80">
                  <c:v>-1.3156913774551326</c:v>
                </c:pt>
                <c:pt idx="81">
                  <c:v>-1.3421221926662525</c:v>
                </c:pt>
                <c:pt idx="82">
                  <c:v>-1.3690888050135783</c:v>
                </c:pt>
                <c:pt idx="83">
                  <c:v>-1.3966023720769853</c:v>
                </c:pt>
                <c:pt idx="84">
                  <c:v>-1.4246743018402808</c:v>
                </c:pt>
                <c:pt idx="85">
                  <c:v>-1.4533162593904976</c:v>
                </c:pt>
                <c:pt idx="86">
                  <c:v>-1.4825401738569648</c:v>
                </c:pt>
                <c:pt idx="87">
                  <c:v>-1.5123582456019167</c:v>
                </c:pt>
                <c:pt idx="88">
                  <c:v>-1.5427829536747517</c:v>
                </c:pt>
                <c:pt idx="89">
                  <c:v>-1.5738270635428067</c:v>
                </c:pt>
                <c:pt idx="90">
                  <c:v>-1.6055036351124468</c:v>
                </c:pt>
                <c:pt idx="91">
                  <c:v>-1.6378260310548791</c:v>
                </c:pt>
                <c:pt idx="92">
                  <c:v>-1.6708079254520465</c:v>
                </c:pt>
                <c:pt idx="93">
                  <c:v>-1.7044633127789151</c:v>
                </c:pt>
                <c:pt idx="94">
                  <c:v>-1.7388065172392704</c:v>
                </c:pt>
                <c:pt idx="95">
                  <c:v>-1.7738522024735206</c:v>
                </c:pt>
                <c:pt idx="96">
                  <c:v>-1.8096153816576717</c:v>
                </c:pt>
                <c:pt idx="97">
                  <c:v>-1.8461114280143296</c:v>
                </c:pt>
                <c:pt idx="98">
                  <c:v>-1.883356085757186</c:v>
                </c:pt>
                <c:pt idx="99">
                  <c:v>-1.9213654814927701</c:v>
                </c:pt>
                <c:pt idx="100">
                  <c:v>-1.9601561361034576</c:v>
                </c:pt>
                <c:pt idx="101">
                  <c:v>-1.999744977138479</c:v>
                </c:pt>
                <c:pt idx="102">
                  <c:v>-2.0401493517404581</c:v>
                </c:pt>
                <c:pt idx="103">
                  <c:v>-2.0813870401372072</c:v>
                </c:pt>
                <c:pt idx="104">
                  <c:v>-2.1234762697301384</c:v>
                </c:pt>
                <c:pt idx="105">
                  <c:v>-2.1664357298130361</c:v>
                </c:pt>
                <c:pt idx="106">
                  <c:v>-2.210284586956651</c:v>
                </c:pt>
                <c:pt idx="107">
                  <c:v>-2.2550425010970474</c:v>
                </c:pt>
                <c:pt idx="108">
                  <c:v>-2.3007296423683568</c:v>
                </c:pt>
                <c:pt idx="109">
                  <c:v>-2.3473667087229462</c:v>
                </c:pt>
                <c:pt idx="110">
                  <c:v>-2.3949749443847561</c:v>
                </c:pt>
                <c:pt idx="111">
                  <c:v>-2.4435761591851586</c:v>
                </c:pt>
                <c:pt idx="112">
                  <c:v>-2.493192748833176</c:v>
                </c:pt>
                <c:pt idx="113">
                  <c:v>-2.5438477161761877</c:v>
                </c:pt>
                <c:pt idx="114">
                  <c:v>-2.5955646935104841</c:v>
                </c:pt>
                <c:pt idx="115">
                  <c:v>-2.648367966004991</c:v>
                </c:pt>
                <c:pt idx="116">
                  <c:v>-2.7022824963067982</c:v>
                </c:pt>
                <c:pt idx="117">
                  <c:v>-2.7573339504002399</c:v>
                </c:pt>
                <c:pt idx="118">
                  <c:v>-2.813548724797629</c:v>
                </c:pt>
                <c:pt idx="119">
                  <c:v>-2.8709539751448436</c:v>
                </c:pt>
                <c:pt idx="120">
                  <c:v>-2.9295776463300927</c:v>
                </c:pt>
                <c:pt idx="121">
                  <c:v>-2.9894485041913965</c:v>
                </c:pt>
                <c:pt idx="122">
                  <c:v>-3.0505961689248444</c:v>
                </c:pt>
                <c:pt idx="123">
                  <c:v>-3.1130511503023111</c:v>
                </c:pt>
                <c:pt idx="124">
                  <c:v>-3.1768448848163073</c:v>
                </c:pt>
                <c:pt idx="125">
                  <c:v>-3.2420097748773076</c:v>
                </c:pt>
                <c:pt idx="126">
                  <c:v>-3.3085792301982</c:v>
                </c:pt>
                <c:pt idx="127">
                  <c:v>-3.3765877115112413</c:v>
                </c:pt>
                <c:pt idx="128">
                  <c:v>-3.4460707767722125</c:v>
                </c:pt>
                <c:pt idx="129">
                  <c:v>-3.5170651300195912</c:v>
                </c:pt>
                <c:pt idx="130">
                  <c:v>-3.5896086730681676</c:v>
                </c:pt>
                <c:pt idx="131">
                  <c:v>-3.6637405602306292</c:v>
                </c:pt>
                <c:pt idx="132">
                  <c:v>-3.7395012562753775</c:v>
                </c:pt>
                <c:pt idx="133">
                  <c:v>-3.8169325978450437</c:v>
                </c:pt>
                <c:pt idx="134">
                  <c:v>-3.8960778585772515</c:v>
                </c:pt>
                <c:pt idx="135">
                  <c:v>-3.9769818181885843</c:v>
                </c:pt>
                <c:pt idx="136">
                  <c:v>-4.0596908358034947</c:v>
                </c:pt>
                <c:pt idx="137">
                  <c:v>-4.1442529278315403</c:v>
                </c:pt>
                <c:pt idx="138">
                  <c:v>-4.2307178507220442</c:v>
                </c:pt>
                <c:pt idx="139">
                  <c:v>-4.3191371889506911</c:v>
                </c:pt>
                <c:pt idx="140">
                  <c:v>-4.4095644486228283</c:v>
                </c:pt>
                <c:pt idx="141">
                  <c:v>-4.502055157109476</c:v>
                </c:pt>
                <c:pt idx="142">
                  <c:v>-4.5966669691662663</c:v>
                </c:pt>
                <c:pt idx="143">
                  <c:v>-4.6934597800252789</c:v>
                </c:pt>
                <c:pt idx="144">
                  <c:v>-4.7924958459888289</c:v>
                </c:pt>
                <c:pt idx="145">
                  <c:v>-4.8938399131025019</c:v>
                </c:pt>
                <c:pt idx="146">
                  <c:v>-4.9975593545325587</c:v>
                </c:pt>
                <c:pt idx="147">
                  <c:v>-5.1037243173281368</c:v>
                </c:pt>
                <c:pt idx="148">
                  <c:v>-5.2124078793109812</c:v>
                </c:pt>
                <c:pt idx="149">
                  <c:v>-5.3236862168975767</c:v>
                </c:pt>
                <c:pt idx="150">
                  <c:v>-5.4376387847355891</c:v>
                </c:pt>
                <c:pt idx="151">
                  <c:v>-5.554348508114348</c:v>
                </c:pt>
                <c:pt idx="152">
                  <c:v>-5.6739019891975886</c:v>
                </c:pt>
                <c:pt idx="153">
                  <c:v>-5.7963897282259778</c:v>
                </c:pt>
                <c:pt idx="154">
                  <c:v>-5.9219063609434839</c:v>
                </c:pt>
                <c:pt idx="155">
                  <c:v>-6.0505509136210351</c:v>
                </c:pt>
                <c:pt idx="156">
                  <c:v>-6.1824270771834486</c:v>
                </c:pt>
                <c:pt idx="157">
                  <c:v>-6.3176435020921931</c:v>
                </c:pt>
                <c:pt idx="158">
                  <c:v>-6.4563141157981052</c:v>
                </c:pt>
                <c:pt idx="159">
                  <c:v>-6.5985584647598081</c:v>
                </c:pt>
                <c:pt idx="160">
                  <c:v>-6.7445020832229821</c:v>
                </c:pt>
                <c:pt idx="161">
                  <c:v>-6.8942768911790209</c:v>
                </c:pt>
                <c:pt idx="162">
                  <c:v>-7.0480216241718363</c:v>
                </c:pt>
                <c:pt idx="163">
                  <c:v>-7.2058822978965882</c:v>
                </c:pt>
                <c:pt idx="164">
                  <c:v>-7.3680127108465969</c:v>
                </c:pt>
                <c:pt idx="165">
                  <c:v>-7.534574988609096</c:v>
                </c:pt>
                <c:pt idx="166">
                  <c:v>-7.7057401738012734</c:v>
                </c:pt>
                <c:pt idx="167">
                  <c:v>-7.8816888660694362</c:v>
                </c:pt>
                <c:pt idx="168">
                  <c:v>-8.0626119170667252</c:v>
                </c:pt>
                <c:pt idx="169">
                  <c:v>-8.2487111858689559</c:v>
                </c:pt>
                <c:pt idx="170">
                  <c:v>-8.4402003609101754</c:v>
                </c:pt>
                <c:pt idx="171">
                  <c:v>-8.6373058552103501</c:v>
                </c:pt>
                <c:pt idx="172">
                  <c:v>-8.8402677824556051</c:v>
                </c:pt>
                <c:pt idx="173">
                  <c:v>-9.0493410223765345</c:v>
                </c:pt>
                <c:pt idx="174">
                  <c:v>-9.2647963848708415</c:v>
                </c:pt>
                <c:pt idx="175">
                  <c:v>-9.4869218834525491</c:v>
                </c:pt>
                <c:pt idx="176">
                  <c:v>-9.7160241298976882</c:v>
                </c:pt>
                <c:pt idx="177">
                  <c:v>-9.9524298634133128</c:v>
                </c:pt>
                <c:pt idx="178">
                  <c:v>-10.196487629321604</c:v>
                </c:pt>
                <c:pt idx="179">
                  <c:v>-10.448569624136946</c:v>
                </c:pt>
                <c:pt idx="180">
                  <c:v>-10.709073726071381</c:v>
                </c:pt>
                <c:pt idx="181">
                  <c:v>-10.978425732457236</c:v>
                </c:pt>
                <c:pt idx="182">
                  <c:v>-11.257081828386429</c:v>
                </c:pt>
                <c:pt idx="183">
                  <c:v>-11.545531314077763</c:v>
                </c:pt>
                <c:pt idx="184">
                  <c:v>-11.844299622156282</c:v>
                </c:pt>
                <c:pt idx="185">
                  <c:v>-12.153951660248135</c:v>
                </c:pt>
                <c:pt idx="186">
                  <c:v>-12.475095519125311</c:v>
                </c:pt>
                <c:pt idx="187">
                  <c:v>-12.808386592189521</c:v>
                </c:pt>
                <c:pt idx="188">
                  <c:v>-13.154532158460553</c:v>
                </c:pt>
                <c:pt idx="189">
                  <c:v>-13.514296488570549</c:v>
                </c:pt>
                <c:pt idx="190">
                  <c:v>-13.888506541699051</c:v>
                </c:pt>
                <c:pt idx="191">
                  <c:v>-14.278058331084146</c:v>
                </c:pt>
                <c:pt idx="192">
                  <c:v>-14.683924046900126</c:v>
                </c:pt>
                <c:pt idx="193">
                  <c:v>-15.107160038108745</c:v>
                </c:pt>
                <c:pt idx="194">
                  <c:v>-15.548915769608319</c:v>
                </c:pt>
                <c:pt idx="195">
                  <c:v>-16.0104438878605</c:v>
                </c:pt>
                <c:pt idx="196">
                  <c:v>-16.493111547449175</c:v>
                </c:pt>
                <c:pt idx="197">
                  <c:v>-16.998413172968515</c:v>
                </c:pt>
                <c:pt idx="198">
                  <c:v>-17.527984855507732</c:v>
                </c:pt>
                <c:pt idx="199">
                  <c:v>-18.083620610985307</c:v>
                </c:pt>
                <c:pt idx="200">
                  <c:v>-18.667290758792944</c:v>
                </c:pt>
                <c:pt idx="201">
                  <c:v>-19.281162713540819</c:v>
                </c:pt>
                <c:pt idx="202">
                  <c:v>-19.927624519770891</c:v>
                </c:pt>
                <c:pt idx="203">
                  <c:v>-20.609311498466003</c:v>
                </c:pt>
                <c:pt idx="204">
                  <c:v>-21.329136413383431</c:v>
                </c:pt>
                <c:pt idx="205">
                  <c:v>-22.090323601919273</c:v>
                </c:pt>
                <c:pt idx="206">
                  <c:v>-22.896447544850293</c:v>
                </c:pt>
                <c:pt idx="207">
                  <c:v>-23.75147636472569</c:v>
                </c:pt>
                <c:pt idx="208">
                  <c:v>-24.659820732958391</c:v>
                </c:pt>
                <c:pt idx="209">
                  <c:v>-25.626388614122696</c:v>
                </c:pt>
                <c:pt idx="210">
                  <c:v>-26.656646157795873</c:v>
                </c:pt>
                <c:pt idx="211">
                  <c:v>-27.75668482698179</c:v>
                </c:pt>
                <c:pt idx="212">
                  <c:v>-28.933294474639318</c:v>
                </c:pt>
                <c:pt idx="213">
                  <c:v>-30.194041470090013</c:v>
                </c:pt>
                <c:pt idx="214">
                  <c:v>-31.54735002806855</c:v>
                </c:pt>
                <c:pt idx="215">
                  <c:v>-33.002583457334055</c:v>
                </c:pt>
                <c:pt idx="216">
                  <c:v>-34.570119925603272</c:v>
                </c:pt>
                <c:pt idx="217">
                  <c:v>-36.261414279740336</c:v>
                </c:pt>
                <c:pt idx="218">
                  <c:v>-38.089033160604323</c:v>
                </c:pt>
                <c:pt idx="219">
                  <c:v>-40.066644787029652</c:v>
                </c:pt>
                <c:pt idx="220">
                  <c:v>-42.208937092588513</c:v>
                </c:pt>
                <c:pt idx="221">
                  <c:v>-44.531428361500296</c:v>
                </c:pt>
                <c:pt idx="222">
                  <c:v>-47.050123674473106</c:v>
                </c:pt>
                <c:pt idx="223">
                  <c:v>-49.780960002172868</c:v>
                </c:pt>
                <c:pt idx="224">
                  <c:v>-52.738976224460473</c:v>
                </c:pt>
                <c:pt idx="225">
                  <c:v>-55.937148025513473</c:v>
                </c:pt>
                <c:pt idx="226">
                  <c:v>-59.384851084788323</c:v>
                </c:pt>
                <c:pt idx="227">
                  <c:v>-63.085971053794353</c:v>
                </c:pt>
                <c:pt idx="228">
                  <c:v>-67.036775276503988</c:v>
                </c:pt>
                <c:pt idx="229">
                  <c:v>-71.223797831354801</c:v>
                </c:pt>
                <c:pt idx="230">
                  <c:v>-75.622141112916125</c:v>
                </c:pt>
                <c:pt idx="231">
                  <c:v>-80.194705356945263</c:v>
                </c:pt>
                <c:pt idx="232">
                  <c:v>-84.892838869862786</c:v>
                </c:pt>
                <c:pt idx="233">
                  <c:v>-89.658687500807304</c:v>
                </c:pt>
                <c:pt idx="234">
                  <c:v>-94.429119900720593</c:v>
                </c:pt>
                <c:pt idx="235">
                  <c:v>-99.140639396168993</c:v>
                </c:pt>
                <c:pt idx="236">
                  <c:v>-103.73436632440053</c:v>
                </c:pt>
                <c:pt idx="237">
                  <c:v>-108.16015040135377</c:v>
                </c:pt>
                <c:pt idx="238">
                  <c:v>-112.37916386091736</c:v>
                </c:pt>
                <c:pt idx="239">
                  <c:v>-116.36478500258343</c:v>
                </c:pt>
                <c:pt idx="240">
                  <c:v>-120.10200316441068</c:v>
                </c:pt>
                <c:pt idx="241">
                  <c:v>-123.5858201977636</c:v>
                </c:pt>
                <c:pt idx="242">
                  <c:v>-126.81916697523761</c:v>
                </c:pt>
                <c:pt idx="243">
                  <c:v>-129.81075804541422</c:v>
                </c:pt>
                <c:pt idx="244">
                  <c:v>-132.57315773812064</c:v>
                </c:pt>
                <c:pt idx="245">
                  <c:v>-135.12118999944147</c:v>
                </c:pt>
                <c:pt idx="246">
                  <c:v>-137.47072154649422</c:v>
                </c:pt>
                <c:pt idx="247">
                  <c:v>-139.63778741301917</c:v>
                </c:pt>
                <c:pt idx="248">
                  <c:v>-141.63800071472144</c:v>
                </c:pt>
                <c:pt idx="249">
                  <c:v>-143.48618262279442</c:v>
                </c:pt>
                <c:pt idx="250">
                  <c:v>-145.19615409324908</c:v>
                </c:pt>
                <c:pt idx="251">
                  <c:v>-146.78064108645393</c:v>
                </c:pt>
                <c:pt idx="252">
                  <c:v>-148.25125593140461</c:v>
                </c:pt>
                <c:pt idx="253">
                  <c:v>-149.6185272644874</c:v>
                </c:pt>
                <c:pt idx="254">
                  <c:v>-150.89195893463602</c:v>
                </c:pt>
                <c:pt idx="255">
                  <c:v>-152.08010437969406</c:v>
                </c:pt>
                <c:pt idx="256">
                  <c:v>-153.19064748236349</c:v>
                </c:pt>
                <c:pt idx="257">
                  <c:v>-154.23048412973273</c:v>
                </c:pt>
                <c:pt idx="258">
                  <c:v>-155.20580093765022</c:v>
                </c:pt>
                <c:pt idx="259">
                  <c:v>-156.12214912143108</c:v>
                </c:pt>
                <c:pt idx="260">
                  <c:v>-156.98451250285197</c:v>
                </c:pt>
                <c:pt idx="261">
                  <c:v>-157.79736929418794</c:v>
                </c:pt>
                <c:pt idx="262">
                  <c:v>-158.56474770546012</c:v>
                </c:pt>
                <c:pt idx="263">
                  <c:v>-159.29027566097349</c:v>
                </c:pt>
                <c:pt idx="264">
                  <c:v>-159.97722504155084</c:v>
                </c:pt>
                <c:pt idx="265">
                  <c:v>-160.6285509281845</c:v>
                </c:pt>
                <c:pt idx="266">
                  <c:v>-161.24692633735799</c:v>
                </c:pt>
                <c:pt idx="267">
                  <c:v>-161.83477292564939</c:v>
                </c:pt>
                <c:pt idx="268">
                  <c:v>-162.39428811313098</c:v>
                </c:pt>
                <c:pt idx="269">
                  <c:v>-162.92746903907153</c:v>
                </c:pt>
                <c:pt idx="270">
                  <c:v>-163.43613372439438</c:v>
                </c:pt>
                <c:pt idx="271">
                  <c:v>-163.92193977624632</c:v>
                </c:pt>
                <c:pt idx="272">
                  <c:v>-164.38640093260594</c:v>
                </c:pt>
                <c:pt idx="273">
                  <c:v>-164.83090171010653</c:v>
                </c:pt>
                <c:pt idx="274">
                  <c:v>-165.25671038659368</c:v>
                </c:pt>
                <c:pt idx="275">
                  <c:v>-165.66499052148086</c:v>
                </c:pt>
                <c:pt idx="276">
                  <c:v>-166.05681119167281</c:v>
                </c:pt>
                <c:pt idx="277">
                  <c:v>-166.43315609847298</c:v>
                </c:pt>
                <c:pt idx="278">
                  <c:v>-166.79493168125595</c:v>
                </c:pt>
                <c:pt idx="279">
                  <c:v>-167.14297435649902</c:v>
                </c:pt>
                <c:pt idx="280">
                  <c:v>-167.47805698575877</c:v>
                </c:pt>
                <c:pt idx="281">
                  <c:v>-167.80089466310926</c:v>
                </c:pt>
                <c:pt idx="282">
                  <c:v>-168.11214990117483</c:v>
                </c:pt>
                <c:pt idx="283">
                  <c:v>-168.41243728499862</c:v>
                </c:pt>
                <c:pt idx="284">
                  <c:v>-168.70232765437822</c:v>
                </c:pt>
                <c:pt idx="285">
                  <c:v>-168.98235186782458</c:v>
                </c:pt>
                <c:pt idx="286">
                  <c:v>-169.25300419478614</c:v>
                </c:pt>
                <c:pt idx="287">
                  <c:v>-169.51474537712463</c:v>
                </c:pt>
                <c:pt idx="288">
                  <c:v>-169.7680053958905</c:v>
                </c:pt>
                <c:pt idx="289">
                  <c:v>-170.01318597515507</c:v>
                </c:pt>
                <c:pt idx="290">
                  <c:v>-170.25066285090202</c:v>
                </c:pt>
                <c:pt idx="291">
                  <c:v>-170.4807878297118</c:v>
                </c:pt>
                <c:pt idx="292">
                  <c:v>-170.70389065910527</c:v>
                </c:pt>
                <c:pt idx="293">
                  <c:v>-170.92028072891605</c:v>
                </c:pt>
                <c:pt idx="294">
                  <c:v>-171.13024862085592</c:v>
                </c:pt>
                <c:pt idx="295">
                  <c:v>-171.33406752152413</c:v>
                </c:pt>
                <c:pt idx="296">
                  <c:v>-171.5319945124088</c:v>
                </c:pt>
                <c:pt idx="297">
                  <c:v>-171.72427174895049</c:v>
                </c:pt>
                <c:pt idx="298">
                  <c:v>-171.9111275394209</c:v>
                </c:pt>
                <c:pt idx="299">
                  <c:v>-172.09277733322</c:v>
                </c:pt>
                <c:pt idx="300">
                  <c:v>-172.26942462717008</c:v>
                </c:pt>
                <c:pt idx="301">
                  <c:v>-172.44126179748829</c:v>
                </c:pt>
                <c:pt idx="302">
                  <c:v>-172.60847086431679</c:v>
                </c:pt>
                <c:pt idx="303">
                  <c:v>-172.77122419498508</c:v>
                </c:pt>
                <c:pt idx="304">
                  <c:v>-172.92968515154982</c:v>
                </c:pt>
                <c:pt idx="305">
                  <c:v>-173.08400868759983</c:v>
                </c:pt>
                <c:pt idx="306">
                  <c:v>-173.23434189881735</c:v>
                </c:pt>
                <c:pt idx="307">
                  <c:v>-173.3808245313449</c:v>
                </c:pt>
                <c:pt idx="308">
                  <c:v>-173.52358945161211</c:v>
                </c:pt>
                <c:pt idx="309">
                  <c:v>-173.66276308092455</c:v>
                </c:pt>
                <c:pt idx="310">
                  <c:v>-173.79846579780252</c:v>
                </c:pt>
                <c:pt idx="311">
                  <c:v>-173.93081231077443</c:v>
                </c:pt>
                <c:pt idx="312">
                  <c:v>-174.05991200407857</c:v>
                </c:pt>
                <c:pt idx="313">
                  <c:v>-174.18586925849792</c:v>
                </c:pt>
                <c:pt idx="314">
                  <c:v>-174.3087837493519</c:v>
                </c:pt>
                <c:pt idx="315">
                  <c:v>-174.42875072348332</c:v>
                </c:pt>
                <c:pt idx="316">
                  <c:v>-174.54586125691523</c:v>
                </c:pt>
                <c:pt idx="317">
                  <c:v>-174.66020249470375</c:v>
                </c:pt>
                <c:pt idx="318">
                  <c:v>-174.77185787437864</c:v>
                </c:pt>
                <c:pt idx="319">
                  <c:v>-174.88090733424158</c:v>
                </c:pt>
                <c:pt idx="320">
                  <c:v>-174.9874275076852</c:v>
                </c:pt>
                <c:pt idx="321">
                  <c:v>-175.09149190459237</c:v>
                </c:pt>
                <c:pt idx="322">
                  <c:v>-175.19317108079139</c:v>
                </c:pt>
                <c:pt idx="323">
                  <c:v>-175.2925327964553</c:v>
                </c:pt>
                <c:pt idx="324">
                  <c:v>-175.38964216426422</c:v>
                </c:pt>
                <c:pt idx="325">
                  <c:v>-175.48456178808047</c:v>
                </c:pt>
                <c:pt idx="326">
                  <c:v>-175.57735189282502</c:v>
                </c:pt>
                <c:pt idx="327">
                  <c:v>-175.6680704461892</c:v>
                </c:pt>
                <c:pt idx="328">
                  <c:v>-175.75677327276426</c:v>
                </c:pt>
                <c:pt idx="329">
                  <c:v>-175.84351416112602</c:v>
                </c:pt>
                <c:pt idx="330">
                  <c:v>-175.92834496436797</c:v>
                </c:pt>
                <c:pt idx="331">
                  <c:v>-176.01131569454012</c:v>
                </c:pt>
                <c:pt idx="332">
                  <c:v>-176.09247461141396</c:v>
                </c:pt>
                <c:pt idx="333">
                  <c:v>-176.17186830596162</c:v>
                </c:pt>
                <c:pt idx="334">
                  <c:v>-176.24954177890936</c:v>
                </c:pt>
                <c:pt idx="335">
                  <c:v>-176.32553851469686</c:v>
                </c:pt>
                <c:pt idx="336">
                  <c:v>-176.3999005511499</c:v>
                </c:pt>
                <c:pt idx="337">
                  <c:v>-176.47266854515078</c:v>
                </c:pt>
                <c:pt idx="338">
                  <c:v>-176.54388183457041</c:v>
                </c:pt>
                <c:pt idx="339">
                  <c:v>-176.61357849670622</c:v>
                </c:pt>
                <c:pt idx="340">
                  <c:v>-176.68179540345315</c:v>
                </c:pt>
                <c:pt idx="341">
                  <c:v>-176.74856827341739</c:v>
                </c:pt>
                <c:pt idx="342">
                  <c:v>-176.81393172116904</c:v>
                </c:pt>
                <c:pt idx="343">
                  <c:v>-176.8779193038153</c:v>
                </c:pt>
                <c:pt idx="344">
                  <c:v>-176.94056356506277</c:v>
                </c:pt>
                <c:pt idx="345">
                  <c:v>-177.00189607692565</c:v>
                </c:pt>
                <c:pt idx="346">
                  <c:v>-177.06194747922757</c:v>
                </c:pt>
                <c:pt idx="347">
                  <c:v>-177.1207475170313</c:v>
                </c:pt>
                <c:pt idx="348">
                  <c:v>-177.17832507612457</c:v>
                </c:pt>
                <c:pt idx="349">
                  <c:v>-177.23470821667976</c:v>
                </c:pt>
                <c:pt idx="350">
                  <c:v>-177.28992420519805</c:v>
                </c:pt>
                <c:pt idx="351">
                  <c:v>-177.34399954484059</c:v>
                </c:pt>
                <c:pt idx="352">
                  <c:v>-177.39696000424317</c:v>
                </c:pt>
                <c:pt idx="353">
                  <c:v>-177.44883064490369</c:v>
                </c:pt>
                <c:pt idx="354">
                  <c:v>-177.4996358472269</c:v>
                </c:pt>
                <c:pt idx="355">
                  <c:v>-177.54939933530403</c:v>
                </c:pt>
                <c:pt idx="356">
                  <c:v>-177.59814420050145</c:v>
                </c:pt>
                <c:pt idx="357">
                  <c:v>-177.645892923926</c:v>
                </c:pt>
                <c:pt idx="358">
                  <c:v>-177.69266739783191</c:v>
                </c:pt>
                <c:pt idx="359">
                  <c:v>-177.73848894602921</c:v>
                </c:pt>
                <c:pt idx="360">
                  <c:v>-177.78337834334948</c:v>
                </c:pt>
                <c:pt idx="361">
                  <c:v>-177.82735583422246</c:v>
                </c:pt>
                <c:pt idx="362">
                  <c:v>-177.87044115041209</c:v>
                </c:pt>
                <c:pt idx="363">
                  <c:v>-177.91265352795926</c:v>
                </c:pt>
                <c:pt idx="364">
                  <c:v>-177.95401172337381</c:v>
                </c:pt>
                <c:pt idx="365">
                  <c:v>-177.99453402911732</c:v>
                </c:pt>
                <c:pt idx="366">
                  <c:v>-178.03423828841471</c:v>
                </c:pt>
                <c:pt idx="367">
                  <c:v>-178.07314190943069</c:v>
                </c:pt>
                <c:pt idx="368">
                  <c:v>-178.11126187884463</c:v>
                </c:pt>
                <c:pt idx="369">
                  <c:v>-178.14861477485618</c:v>
                </c:pt>
                <c:pt idx="370">
                  <c:v>-178.18521677965086</c:v>
                </c:pt>
                <c:pt idx="371">
                  <c:v>-178.22108369135424</c:v>
                </c:pt>
                <c:pt idx="372">
                  <c:v>-178.25623093550044</c:v>
                </c:pt>
                <c:pt idx="373">
                  <c:v>-178.290673576041</c:v>
                </c:pt>
                <c:pt idx="374">
                  <c:v>-178.32442632591608</c:v>
                </c:pt>
                <c:pt idx="375">
                  <c:v>-178.35750355721112</c:v>
                </c:pt>
                <c:pt idx="376">
                  <c:v>-178.38991931091931</c:v>
                </c:pt>
                <c:pt idx="377">
                  <c:v>-178.42168730632929</c:v>
                </c:pt>
                <c:pt idx="378">
                  <c:v>-178.45282095005706</c:v>
                </c:pt>
                <c:pt idx="379">
                  <c:v>-178.48333334473864</c:v>
                </c:pt>
                <c:pt idx="380">
                  <c:v>-178.51323729740088</c:v>
                </c:pt>
                <c:pt idx="381">
                  <c:v>-178.54254532752495</c:v>
                </c:pt>
                <c:pt idx="382">
                  <c:v>-178.57126967481796</c:v>
                </c:pt>
                <c:pt idx="383">
                  <c:v>-178.59942230670563</c:v>
                </c:pt>
                <c:pt idx="384">
                  <c:v>-178.62701492556016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F33-4541-AD83-87BBDDB6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980671"/>
        <c:axId val="410968671"/>
      </c:scatterChart>
      <c:valAx>
        <c:axId val="687084208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b="0">
                    <a:latin typeface="Arial" panose="020B0604020202020204" pitchFamily="34" charset="0"/>
                    <a:cs typeface="Arial" panose="020B0604020202020204" pitchFamily="34" charset="0"/>
                  </a:rPr>
                  <a:t>Frequency (Hz)</a:t>
                </a:r>
                <a:endParaRPr lang="ja-JP" altLang="en-US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87419696"/>
        <c:crossesAt val="-180"/>
        <c:crossBetween val="midCat"/>
      </c:valAx>
      <c:valAx>
        <c:axId val="687419696"/>
        <c:scaling>
          <c:orientation val="minMax"/>
          <c:max val="30"/>
          <c:min val="-18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Phase (deg)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87084208"/>
        <c:crosses val="autoZero"/>
        <c:crossBetween val="midCat"/>
        <c:majorUnit val="30"/>
      </c:valAx>
      <c:valAx>
        <c:axId val="410968671"/>
        <c:scaling>
          <c:orientation val="minMax"/>
          <c:max val="30"/>
          <c:min val="-180"/>
        </c:scaling>
        <c:delete val="0"/>
        <c:axPos val="r"/>
        <c:numFmt formatCode="General" sourceLinked="1"/>
        <c:majorTickMark val="in"/>
        <c:minorTickMark val="in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410980671"/>
        <c:crosses val="max"/>
        <c:crossBetween val="midCat"/>
        <c:majorUnit val="30"/>
      </c:valAx>
      <c:valAx>
        <c:axId val="410980671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0968671"/>
        <c:crosses val="autoZero"/>
        <c:crossBetween val="midCat"/>
      </c:valAx>
      <c:spPr>
        <a:ln w="19050">
          <a:solidFill>
            <a:schemeClr val="tx1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6235302003508598"/>
          <c:y val="0.53115588970092431"/>
          <c:w val="0.18943877065582534"/>
          <c:h val="0.22578507819059901"/>
        </c:manualLayout>
      </c:layout>
      <c:overlay val="1"/>
      <c:spPr>
        <a:ln>
          <a:solidFill>
            <a:schemeClr val="tx1"/>
          </a:solidFill>
        </a:ln>
      </c:spPr>
      <c:txPr>
        <a:bodyPr/>
        <a:lstStyle/>
        <a:p>
          <a:pPr>
            <a:defRPr sz="1400">
              <a:latin typeface="Arial" panose="020B0604020202020204" pitchFamily="34" charset="0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'2024-05-17'!$N$40:$N$424</c:f>
              <c:numCache>
                <c:formatCode>General</c:formatCode>
                <c:ptCount val="385"/>
                <c:pt idx="0">
                  <c:v>-1.1589038515135957E-3</c:v>
                </c:pt>
                <c:pt idx="1">
                  <c:v>-1.2057187067956124E-3</c:v>
                </c:pt>
                <c:pt idx="2">
                  <c:v>-1.2544244816349622E-3</c:v>
                </c:pt>
                <c:pt idx="3">
                  <c:v>-1.3050975361833632E-3</c:v>
                </c:pt>
                <c:pt idx="4">
                  <c:v>-1.3578173127852175E-3</c:v>
                </c:pt>
                <c:pt idx="5">
                  <c:v>-1.4126664603889695E-3</c:v>
                </c:pt>
                <c:pt idx="6">
                  <c:v>-1.469730963667307E-3</c:v>
                </c:pt>
                <c:pt idx="7">
                  <c:v>-1.5291002776805114E-3</c:v>
                </c:pt>
                <c:pt idx="8">
                  <c:v>-1.5908674677706527E-3</c:v>
                </c:pt>
                <c:pt idx="9">
                  <c:v>-1.655129354993705E-3</c:v>
                </c:pt>
                <c:pt idx="10">
                  <c:v>-1.7219866676881229E-3</c:v>
                </c:pt>
                <c:pt idx="11">
                  <c:v>-1.791544198836315E-3</c:v>
                </c:pt>
                <c:pt idx="12">
                  <c:v>-1.863910969910574E-3</c:v>
                </c:pt>
                <c:pt idx="13">
                  <c:v>-1.9392004013840942E-3</c:v>
                </c:pt>
                <c:pt idx="14">
                  <c:v>-2.0175304898468172E-3</c:v>
                </c:pt>
                <c:pt idx="15">
                  <c:v>-2.0990239924618703E-3</c:v>
                </c:pt>
                <c:pt idx="16">
                  <c:v>-2.1838086187579149E-3</c:v>
                </c:pt>
                <c:pt idx="17">
                  <c:v>-2.2720172301349986E-3</c:v>
                </c:pt>
                <c:pt idx="18">
                  <c:v>-2.3637880473094627E-3</c:v>
                </c:pt>
                <c:pt idx="19">
                  <c:v>-2.4592648662354094E-3</c:v>
                </c:pt>
                <c:pt idx="20">
                  <c:v>-2.5585972825564254E-3</c:v>
                </c:pt>
                <c:pt idx="21">
                  <c:v>-2.6619409251703026E-3</c:v>
                </c:pt>
                <c:pt idx="22">
                  <c:v>-2.7694576989758662E-3</c:v>
                </c:pt>
                <c:pt idx="23">
                  <c:v>-2.8813160377338968E-3</c:v>
                </c:pt>
                <c:pt idx="24">
                  <c:v>-2.9976911665451559E-3</c:v>
                </c:pt>
                <c:pt idx="25">
                  <c:v>-3.1187653753658442E-3</c:v>
                </c:pt>
                <c:pt idx="26">
                  <c:v>-3.2447283030995052E-3</c:v>
                </c:pt>
                <c:pt idx="27">
                  <c:v>-3.3757772333215196E-3</c:v>
                </c:pt>
                <c:pt idx="28">
                  <c:v>-3.5121174015934143E-3</c:v>
                </c:pt>
                <c:pt idx="29">
                  <c:v>-3.6539623154132179E-3</c:v>
                </c:pt>
                <c:pt idx="30">
                  <c:v>-3.8015340866711408E-3</c:v>
                </c:pt>
                <c:pt idx="31">
                  <c:v>-3.9550637774898771E-3</c:v>
                </c:pt>
                <c:pt idx="32">
                  <c:v>-4.1147917600077612E-3</c:v>
                </c:pt>
                <c:pt idx="33">
                  <c:v>-4.2809680904094269E-3</c:v>
                </c:pt>
                <c:pt idx="34">
                  <c:v>-4.4538528978909763E-3</c:v>
                </c:pt>
                <c:pt idx="35">
                  <c:v>-4.6337167893087993E-3</c:v>
                </c:pt>
                <c:pt idx="36">
                  <c:v>-4.82084126977544E-3</c:v>
                </c:pt>
                <c:pt idx="37">
                  <c:v>-5.0155191802075047E-3</c:v>
                </c:pt>
                <c:pt idx="38">
                  <c:v>-5.2180551521887912E-3</c:v>
                </c:pt>
                <c:pt idx="39">
                  <c:v>-5.4287660810568659E-3</c:v>
                </c:pt>
                <c:pt idx="40">
                  <c:v>-5.6479816178011096E-3</c:v>
                </c:pt>
                <c:pt idx="41">
                  <c:v>-5.8760446804791222E-3</c:v>
                </c:pt>
                <c:pt idx="42">
                  <c:v>-6.1133119860855992E-3</c:v>
                </c:pt>
                <c:pt idx="43">
                  <c:v>-6.3601546034455555E-3</c:v>
                </c:pt>
                <c:pt idx="44">
                  <c:v>-6.6169585282025529E-3</c:v>
                </c:pt>
                <c:pt idx="45">
                  <c:v>-6.8841252805557536E-3</c:v>
                </c:pt>
                <c:pt idx="46">
                  <c:v>-7.1620725266614803E-3</c:v>
                </c:pt>
                <c:pt idx="47">
                  <c:v>-7.4512347248056419E-3</c:v>
                </c:pt>
                <c:pt idx="48">
                  <c:v>-7.7520637970653504E-3</c:v>
                </c:pt>
                <c:pt idx="49">
                  <c:v>-8.065029827630861E-3</c:v>
                </c:pt>
                <c:pt idx="50">
                  <c:v>-8.3906217886323096E-3</c:v>
                </c:pt>
                <c:pt idx="51">
                  <c:v>-8.7293482947828124E-3</c:v>
                </c:pt>
                <c:pt idx="52">
                  <c:v>-9.0817383876951423E-3</c:v>
                </c:pt>
                <c:pt idx="53">
                  <c:v>-9.4483423512251308E-3</c:v>
                </c:pt>
                <c:pt idx="54">
                  <c:v>-9.8297325588803802E-3</c:v>
                </c:pt>
                <c:pt idx="55">
                  <c:v>-1.0226504354574003E-2</c:v>
                </c:pt>
                <c:pt idx="56">
                  <c:v>-1.063927696814904E-2</c:v>
                </c:pt>
                <c:pt idx="57">
                  <c:v>-1.1068694466534268E-2</c:v>
                </c:pt>
                <c:pt idx="58">
                  <c:v>-1.1515426742659282E-2</c:v>
                </c:pt>
                <c:pt idx="59">
                  <c:v>-1.198017054269266E-2</c:v>
                </c:pt>
                <c:pt idx="60">
                  <c:v>-1.2463650533705059E-2</c:v>
                </c:pt>
                <c:pt idx="61">
                  <c:v>-1.296662041312969E-2</c:v>
                </c:pt>
                <c:pt idx="62">
                  <c:v>-1.3489864061199995E-2</c:v>
                </c:pt>
                <c:pt idx="63">
                  <c:v>-1.4034196738645543E-2</c:v>
                </c:pt>
                <c:pt idx="64">
                  <c:v>-1.4600466330768818E-2</c:v>
                </c:pt>
                <c:pt idx="65">
                  <c:v>-1.5189554639936573E-2</c:v>
                </c:pt>
                <c:pt idx="66">
                  <c:v>-1.5802378728222707E-2</c:v>
                </c:pt>
                <c:pt idx="67">
                  <c:v>-1.6439892311917087E-2</c:v>
                </c:pt>
                <c:pt idx="68">
                  <c:v>-1.7103087210143472E-2</c:v>
                </c:pt>
                <c:pt idx="69">
                  <c:v>-1.7792994849061151E-2</c:v>
                </c:pt>
                <c:pt idx="70">
                  <c:v>-1.85106878243541E-2</c:v>
                </c:pt>
                <c:pt idx="71">
                  <c:v>-1.9257281523457136E-2</c:v>
                </c:pt>
                <c:pt idx="72">
                  <c:v>-2.0033935810104438E-2</c:v>
                </c:pt>
                <c:pt idx="73">
                  <c:v>-2.0841856773397963E-2</c:v>
                </c:pt>
                <c:pt idx="74">
                  <c:v>-2.1682298543501101E-2</c:v>
                </c:pt>
                <c:pt idx="75">
                  <c:v>-2.2556565176585552E-2</c:v>
                </c:pt>
                <c:pt idx="76">
                  <c:v>-2.3466012611384337E-2</c:v>
                </c:pt>
                <c:pt idx="77">
                  <c:v>-2.4412050699781911E-2</c:v>
                </c:pt>
                <c:pt idx="78">
                  <c:v>-2.5396145314248993E-2</c:v>
                </c:pt>
                <c:pt idx="79">
                  <c:v>-2.6419820534602682E-2</c:v>
                </c:pt>
                <c:pt idx="80">
                  <c:v>-2.7484660916933717E-2</c:v>
                </c:pt>
                <c:pt idx="81">
                  <c:v>-2.8592313847498656E-2</c:v>
                </c:pt>
                <c:pt idx="82">
                  <c:v>-2.9744491984513812E-2</c:v>
                </c:pt>
                <c:pt idx="83">
                  <c:v>-3.0942975790739586E-2</c:v>
                </c:pt>
                <c:pt idx="84">
                  <c:v>-3.2189616159888718E-2</c:v>
                </c:pt>
                <c:pt idx="85">
                  <c:v>-3.3486337140206615E-2</c:v>
                </c:pt>
                <c:pt idx="86">
                  <c:v>-3.4835138758005098E-2</c:v>
                </c:pt>
                <c:pt idx="87">
                  <c:v>-3.6238099944884201E-2</c:v>
                </c:pt>
                <c:pt idx="88">
                  <c:v>-3.7697381571477014E-2</c:v>
                </c:pt>
                <c:pt idx="89">
                  <c:v>-3.921522959165151E-2</c:v>
                </c:pt>
                <c:pt idx="90">
                  <c:v>-4.0793978300066425E-2</c:v>
                </c:pt>
                <c:pt idx="91">
                  <c:v>-4.2436053707163315E-2</c:v>
                </c:pt>
                <c:pt idx="92">
                  <c:v>-4.4143977034785828E-2</c:v>
                </c:pt>
                <c:pt idx="93">
                  <c:v>-4.5920368336206142E-2</c:v>
                </c:pt>
                <c:pt idx="94">
                  <c:v>-4.7767950244391191E-2</c:v>
                </c:pt>
                <c:pt idx="95">
                  <c:v>-4.9689551851932572E-2</c:v>
                </c:pt>
                <c:pt idx="96">
                  <c:v>-5.1688112726825254E-2</c:v>
                </c:pt>
                <c:pt idx="97">
                  <c:v>-5.3766687067576806E-2</c:v>
                </c:pt>
                <c:pt idx="98">
                  <c:v>-5.5928448001737803E-2</c:v>
                </c:pt>
                <c:pt idx="99">
                  <c:v>-5.8176692031514848E-2</c:v>
                </c:pt>
                <c:pt idx="100">
                  <c:v>-6.0514843630590377E-2</c:v>
                </c:pt>
                <c:pt idx="101">
                  <c:v>-6.2946459995824683E-2</c:v>
                </c:pt>
                <c:pt idx="102">
                  <c:v>-6.5475235957800207E-2</c:v>
                </c:pt>
                <c:pt idx="103">
                  <c:v>-6.8105009053979634E-2</c:v>
                </c:pt>
                <c:pt idx="104">
                  <c:v>-7.0839764768626967E-2</c:v>
                </c:pt>
                <c:pt idx="105">
                  <c:v>-7.3683641942614397E-2</c:v>
                </c:pt>
                <c:pt idx="106">
                  <c:v>-7.6640938357440166E-2</c:v>
                </c:pt>
                <c:pt idx="107">
                  <c:v>-7.9716116496782882E-2</c:v>
                </c:pt>
                <c:pt idx="108">
                  <c:v>-8.2913809489057438E-2</c:v>
                </c:pt>
                <c:pt idx="109">
                  <c:v>-8.6238827234492568E-2</c:v>
                </c:pt>
                <c:pt idx="110">
                  <c:v>-8.9696162719849606E-2</c:v>
                </c:pt>
                <c:pt idx="111">
                  <c:v>-9.3290998523989241E-2</c:v>
                </c:pt>
                <c:pt idx="112">
                  <c:v>-9.7028713516871604E-2</c:v>
                </c:pt>
                <c:pt idx="113">
                  <c:v>-0.10091488975498741</c:v>
                </c:pt>
                <c:pt idx="114">
                  <c:v>-0.10495531957535852</c:v>
                </c:pt>
                <c:pt idx="115">
                  <c:v>-0.1091560128900432</c:v>
                </c:pt>
                <c:pt idx="116">
                  <c:v>-0.1135232046833213</c:v>
                </c:pt>
                <c:pt idx="117">
                  <c:v>-0.11806336271254803</c:v>
                </c:pt>
                <c:pt idx="118">
                  <c:v>-0.12278319541377251</c:v>
                </c:pt>
                <c:pt idx="119">
                  <c:v>-0.1276896600126477</c:v>
                </c:pt>
                <c:pt idx="120">
                  <c:v>-0.13278997084069608</c:v>
                </c:pt>
                <c:pt idx="121">
                  <c:v>-0.13809160785614166</c:v>
                </c:pt>
                <c:pt idx="122">
                  <c:v>-0.14360232536847478</c:v>
                </c:pt>
                <c:pt idx="123">
                  <c:v>-0.14933016096472349</c:v>
                </c:pt>
                <c:pt idx="124">
                  <c:v>-0.15528344463495011</c:v>
                </c:pt>
                <c:pt idx="125">
                  <c:v>-0.1614708080937261</c:v>
                </c:pt>
                <c:pt idx="126">
                  <c:v>-0.16790119429311923</c:v>
                </c:pt>
                <c:pt idx="127">
                  <c:v>-0.17458386712268406</c:v>
                </c:pt>
                <c:pt idx="128">
                  <c:v>-0.1815284212896616</c:v>
                </c:pt>
                <c:pt idx="129">
                  <c:v>-0.18874479237282529</c:v>
                </c:pt>
                <c:pt idx="130">
                  <c:v>-0.19624326704134579</c:v>
                </c:pt>
                <c:pt idx="131">
                  <c:v>-0.20403449342924601</c:v>
                </c:pt>
                <c:pt idx="132">
                  <c:v>-0.21212949165463707</c:v>
                </c:pt>
                <c:pt idx="133">
                  <c:v>-0.22053966447144624</c:v>
                </c:pt>
                <c:pt idx="134">
                  <c:v>-0.2292768080399922</c:v>
                </c:pt>
                <c:pt idx="135">
                  <c:v>-0.23835312280106585</c:v>
                </c:pt>
                <c:pt idx="136">
                  <c:v>-0.24778122443648715</c:v>
                </c:pt>
                <c:pt idx="137">
                  <c:v>-0.25757415489762225</c:v>
                </c:pt>
                <c:pt idx="138">
                  <c:v>-0.26774539348102433</c:v>
                </c:pt>
                <c:pt idx="139">
                  <c:v>-0.27830886792892828</c:v>
                </c:pt>
                <c:pt idx="140">
                  <c:v>-0.2892789655297236</c:v>
                </c:pt>
                <c:pt idx="141">
                  <c:v>-0.30067054419229161</c:v>
                </c:pt>
                <c:pt idx="142">
                  <c:v>-0.31249894346451967</c:v>
                </c:pt>
                <c:pt idx="143">
                  <c:v>-0.3247799954655744</c:v>
                </c:pt>
                <c:pt idx="144">
                  <c:v>-0.33753003569789075</c:v>
                </c:pt>
                <c:pt idx="145">
                  <c:v>-0.35076591370319632</c:v>
                </c:pt>
                <c:pt idx="146">
                  <c:v>-0.36450500352366899</c:v>
                </c:pt>
                <c:pt idx="147">
                  <c:v>-0.37876521392786955</c:v>
                </c:pt>
                <c:pt idx="148">
                  <c:v>-0.39356499835703285</c:v>
                </c:pt>
                <c:pt idx="149">
                  <c:v>-0.40892336454613648</c:v>
                </c:pt>
                <c:pt idx="150">
                  <c:v>-0.42485988377043993</c:v>
                </c:pt>
                <c:pt idx="151">
                  <c:v>-0.44139469966621669</c:v>
                </c:pt>
                <c:pt idx="152">
                  <c:v>-0.4585485365714092</c:v>
                </c:pt>
                <c:pt idx="153">
                  <c:v>-0.47634270732977352</c:v>
                </c:pt>
                <c:pt idx="154">
                  <c:v>-0.49479912049921448</c:v>
                </c:pt>
                <c:pt idx="155">
                  <c:v>-0.51394028690271965</c:v>
                </c:pt>
                <c:pt idx="156">
                  <c:v>-0.53378932545823599</c:v>
                </c:pt>
                <c:pt idx="157">
                  <c:v>-0.55436996822167983</c:v>
                </c:pt>
                <c:pt idx="158">
                  <c:v>-0.57570656457483516</c:v>
                </c:pt>
                <c:pt idx="159">
                  <c:v>-0.59782408448926783</c:v>
                </c:pt>
                <c:pt idx="160">
                  <c:v>-0.62074812079469199</c:v>
                </c:pt>
                <c:pt idx="161">
                  <c:v>-0.6445048903800954</c:v>
                </c:pt>
                <c:pt idx="162">
                  <c:v>-0.66912123425469261</c:v>
                </c:pt>
                <c:pt idx="163">
                  <c:v>-0.69462461639539064</c:v>
                </c:pt>
                <c:pt idx="164">
                  <c:v>-0.72104312130755976</c:v>
                </c:pt>
                <c:pt idx="165">
                  <c:v>-0.74840545022644633</c:v>
                </c:pt>
                <c:pt idx="166">
                  <c:v>-0.77674091588753469</c:v>
                </c:pt>
                <c:pt idx="167">
                  <c:v>-0.80607943579574237</c:v>
                </c:pt>
                <c:pt idx="168">
                  <c:v>-0.83645152392548439</c:v>
                </c:pt>
                <c:pt idx="169">
                  <c:v>-0.86788828078664559</c:v>
                </c:pt>
                <c:pt idx="170">
                  <c:v>-0.90042138179499343</c:v>
                </c:pt>
                <c:pt idx="171">
                  <c:v>-0.93408306388951501</c:v>
                </c:pt>
                <c:pt idx="172">
                  <c:v>-0.96890611034470453</c:v>
                </c:pt>
                <c:pt idx="173">
                  <c:v>-1.0049238337310105</c:v>
                </c:pt>
                <c:pt idx="174">
                  <c:v>-1.0421700569838521</c:v>
                </c:pt>
                <c:pt idx="175">
                  <c:v>-1.0806790925481182</c:v>
                </c:pt>
                <c:pt idx="176">
                  <c:v>-1.1204857195743818</c:v>
                </c:pt>
                <c:pt idx="177">
                  <c:v>-1.161625159150881</c:v>
                </c:pt>
                <c:pt idx="178">
                  <c:v>-1.2041330475658496</c:v>
                </c:pt>
                <c:pt idx="179">
                  <c:v>-1.2480454076049332</c:v>
                </c:pt>
                <c:pt idx="180">
                  <c:v>-1.2933986178995758</c:v>
                </c:pt>
                <c:pt idx="181">
                  <c:v>-1.3402293803542733</c:v>
                </c:pt>
                <c:pt idx="182">
                  <c:v>-1.3885746856928445</c:v>
                </c:pt>
                <c:pt idx="183">
                  <c:v>-1.4384717771767019</c:v>
                </c:pt>
                <c:pt idx="184">
                  <c:v>-1.4899581125615695</c:v>
                </c:pt>
                <c:pt idx="185">
                  <c:v>-1.5430713243722072</c:v>
                </c:pt>
                <c:pt idx="186">
                  <c:v>-1.5978491785889435</c:v>
                </c:pt>
                <c:pt idx="187">
                  <c:v>-1.6543295318526672</c:v>
                </c:pt>
                <c:pt idx="188">
                  <c:v>-1.7125502873093057</c:v>
                </c:pt>
                <c:pt idx="189">
                  <c:v>-1.7725493492270736</c:v>
                </c:pt>
                <c:pt idx="190">
                  <c:v>-1.8343645765332337</c:v>
                </c:pt>
                <c:pt idx="191">
                  <c:v>-1.898033735428152</c:v>
                </c:pt>
                <c:pt idx="192">
                  <c:v>-1.9635944512465575</c:v>
                </c:pt>
                <c:pt idx="193">
                  <c:v>-2.0310841597449945</c:v>
                </c:pt>
                <c:pt idx="194">
                  <c:v>-2.1005400580036167</c:v>
                </c:pt>
                <c:pt idx="195">
                  <c:v>-2.171999055138087</c:v>
                </c:pt>
                <c:pt idx="196">
                  <c:v>-2.2454977230224364</c:v>
                </c:pt>
                <c:pt idx="197">
                  <c:v>-2.3210722472283845</c:v>
                </c:pt>
                <c:pt idx="198">
                  <c:v>-2.3987583783883499</c:v>
                </c:pt>
                <c:pt idx="199">
                  <c:v>-2.4785913841894409</c:v>
                </c:pt>
                <c:pt idx="200">
                  <c:v>-2.5606060022040684</c:v>
                </c:pt>
                <c:pt idx="201">
                  <c:v>-2.6448363937580464</c:v>
                </c:pt>
                <c:pt idx="202">
                  <c:v>-2.7313160990315613</c:v>
                </c:pt>
                <c:pt idx="203">
                  <c:v>-2.820077993578336</c:v>
                </c:pt>
                <c:pt idx="204">
                  <c:v>-2.9111542464391995</c:v>
                </c:pt>
                <c:pt idx="205">
                  <c:v>-3.0045762800119746</c:v>
                </c:pt>
                <c:pt idx="206">
                  <c:v>-3.1003747318254602</c:v>
                </c:pt>
                <c:pt idx="207">
                  <c:v>-3.1985794183482135</c:v>
                </c:pt>
                <c:pt idx="208">
                  <c:v>-3.2992193009442321</c:v>
                </c:pt>
                <c:pt idx="209">
                  <c:v>-3.4023224540681296</c:v>
                </c:pt>
                <c:pt idx="210">
                  <c:v>-3.5079160357706312</c:v>
                </c:pt>
                <c:pt idx="211">
                  <c:v>-3.6160262605636961</c:v>
                </c:pt>
                <c:pt idx="212">
                  <c:v>-3.7266783746714434</c:v>
                </c:pt>
                <c:pt idx="213">
                  <c:v>-3.8398966336698894</c:v>
                </c:pt>
                <c:pt idx="214">
                  <c:v>-3.9557042824961486</c:v>
                </c:pt>
                <c:pt idx="215">
                  <c:v>-4.0741235377840637</c:v>
                </c:pt>
                <c:pt idx="216">
                  <c:v>-4.1951755724620545</c:v>
                </c:pt>
                <c:pt idx="217">
                  <c:v>-4.318880502527831</c:v>
                </c:pt>
                <c:pt idx="218">
                  <c:v>-4.4452573758947524</c:v>
                </c:pt>
                <c:pt idx="219">
                  <c:v>-4.5743241631876055</c:v>
                </c:pt>
                <c:pt idx="220">
                  <c:v>-4.7060977503488468</c:v>
                </c:pt>
                <c:pt idx="221">
                  <c:v>-4.840593932903678</c:v>
                </c:pt>
                <c:pt idx="222">
                  <c:v>-4.9778274117207966</c:v>
                </c:pt>
                <c:pt idx="223">
                  <c:v>-5.1178117900974289</c:v>
                </c:pt>
                <c:pt idx="224">
                  <c:v>-5.2605595719921396</c:v>
                </c:pt>
                <c:pt idx="225">
                  <c:v>-5.4060821612261183</c:v>
                </c:pt>
                <c:pt idx="226">
                  <c:v>-5.5543898614737595</c:v>
                </c:pt>
                <c:pt idx="227">
                  <c:v>-5.7054918768681446</c:v>
                </c:pt>
                <c:pt idx="228">
                  <c:v>-5.8593963130515014</c:v>
                </c:pt>
                <c:pt idx="229">
                  <c:v>-6.0161101785120579</c:v>
                </c:pt>
                <c:pt idx="230">
                  <c:v>-6.1756393860592631</c:v>
                </c:pt>
                <c:pt idx="231">
                  <c:v>-6.3379887543041882</c:v>
                </c:pt>
                <c:pt idx="232">
                  <c:v>-6.5031620090293156</c:v>
                </c:pt>
                <c:pt idx="233">
                  <c:v>-6.6711617843495361</c:v>
                </c:pt>
                <c:pt idx="234">
                  <c:v>-6.8419896235874091</c:v>
                </c:pt>
                <c:pt idx="235">
                  <c:v>-7.0156459798072222</c:v>
                </c:pt>
                <c:pt idx="236">
                  <c:v>-7.1921302159746627</c:v>
                </c:pt>
                <c:pt idx="237">
                  <c:v>-7.3714406047325429</c:v>
                </c:pt>
                <c:pt idx="238">
                  <c:v>-7.5535743278064951</c:v>
                </c:pt>
                <c:pt idx="239">
                  <c:v>-7.7385274750767508</c:v>
                </c:pt>
                <c:pt idx="240">
                  <c:v>-7.9262950433758652</c:v>
                </c:pt>
                <c:pt idx="241">
                  <c:v>-8.1168709350933721</c:v>
                </c:pt>
                <c:pt idx="242">
                  <c:v>-8.3102479566868261</c:v>
                </c:pt>
                <c:pt idx="243">
                  <c:v>-8.50641781722085</c:v>
                </c:pt>
                <c:pt idx="244">
                  <c:v>-8.7053711270675951</c:v>
                </c:pt>
                <c:pt idx="245">
                  <c:v>-8.9070973969199958</c:v>
                </c:pt>
                <c:pt idx="246">
                  <c:v>-9.1115850372780134</c:v>
                </c:pt>
                <c:pt idx="247">
                  <c:v>-9.3188213585784947</c:v>
                </c:pt>
                <c:pt idx="248">
                  <c:v>-9.5287925721453437</c:v>
                </c:pt>
                <c:pt idx="249">
                  <c:v>-9.7414837921374851</c:v>
                </c:pt>
                <c:pt idx="250">
                  <c:v>-9.9568790386749182</c:v>
                </c:pt>
                <c:pt idx="251">
                  <c:v>-10.174961242318972</c:v>
                </c:pt>
                <c:pt idx="252">
                  <c:v>-10.395712250075588</c:v>
                </c:pt>
                <c:pt idx="253">
                  <c:v>-10.619112833084458</c:v>
                </c:pt>
                <c:pt idx="254">
                  <c:v>-10.845142696143208</c:v>
                </c:pt>
                <c:pt idx="255">
                  <c:v>-11.073780489201937</c:v>
                </c:pt>
                <c:pt idx="256">
                  <c:v>-11.30500382094935</c:v>
                </c:pt>
                <c:pt idx="257">
                  <c:v>-11.538789274591332</c:v>
                </c:pt>
                <c:pt idx="258">
                  <c:v>-11.77511242590386</c:v>
                </c:pt>
                <c:pt idx="259">
                  <c:v>-12.013947863621294</c:v>
                </c:pt>
                <c:pt idx="260">
                  <c:v>-12.255269212198973</c:v>
                </c:pt>
                <c:pt idx="261">
                  <c:v>-12.499049156965938</c:v>
                </c:pt>
                <c:pt idx="262">
                  <c:v>-12.745259471660306</c:v>
                </c:pt>
                <c:pt idx="263">
                  <c:v>-12.993871048317873</c:v>
                </c:pt>
                <c:pt idx="264">
                  <c:v>-13.244853929460366</c:v>
                </c:pt>
                <c:pt idx="265">
                  <c:v>-13.49817734250899</c:v>
                </c:pt>
                <c:pt idx="266">
                  <c:v>-13.75380973632784</c:v>
                </c:pt>
                <c:pt idx="267">
                  <c:v>-14.011718819780405</c:v>
                </c:pt>
                <c:pt idx="268">
                  <c:v>-14.271871602167074</c:v>
                </c:pt>
                <c:pt idx="269">
                  <c:v>-14.534234435392758</c:v>
                </c:pt>
                <c:pt idx="270">
                  <c:v>-14.79877305769895</c:v>
                </c:pt>
                <c:pt idx="271">
                  <c:v>-15.065452638784629</c:v>
                </c:pt>
                <c:pt idx="272">
                  <c:v>-15.334237826127271</c:v>
                </c:pt>
                <c:pt idx="273">
                  <c:v>-15.605092792307051</c:v>
                </c:pt>
                <c:pt idx="274">
                  <c:v>-15.877981283134471</c:v>
                </c:pt>
                <c:pt idx="275">
                  <c:v>-16.152866666372962</c:v>
                </c:pt>
                <c:pt idx="276">
                  <c:v>-16.429711980851121</c:v>
                </c:pt>
                <c:pt idx="277">
                  <c:v>-16.708479985755314</c:v>
                </c:pt>
                <c:pt idx="278">
                  <c:v>-16.989133209900192</c:v>
                </c:pt>
                <c:pt idx="279">
                  <c:v>-17.271634000775251</c:v>
                </c:pt>
                <c:pt idx="280">
                  <c:v>-17.555944573173484</c:v>
                </c:pt>
                <c:pt idx="281">
                  <c:v>-17.842027057215443</c:v>
                </c:pt>
                <c:pt idx="282">
                  <c:v>-18.129843545590976</c:v>
                </c:pt>
                <c:pt idx="283">
                  <c:v>-18.419356139851008</c:v>
                </c:pt>
                <c:pt idx="284">
                  <c:v>-18.710526995592858</c:v>
                </c:pt>
                <c:pt idx="285">
                  <c:v>-19.003318366395714</c:v>
                </c:pt>
                <c:pt idx="286">
                  <c:v>-19.297692646373136</c:v>
                </c:pt>
                <c:pt idx="287">
                  <c:v>-19.593612411225916</c:v>
                </c:pt>
                <c:pt idx="288">
                  <c:v>-19.891040457689698</c:v>
                </c:pt>
                <c:pt idx="289">
                  <c:v>-20.189939841286197</c:v>
                </c:pt>
                <c:pt idx="290">
                  <c:v>-20.490273912300509</c:v>
                </c:pt>
                <c:pt idx="291">
                  <c:v>-20.792006349921223</c:v>
                </c:pt>
                <c:pt idx="292">
                  <c:v>-21.095101194490823</c:v>
                </c:pt>
                <c:pt idx="293">
                  <c:v>-21.399522877830613</c:v>
                </c:pt>
                <c:pt idx="294">
                  <c:v>-21.705236251612007</c:v>
                </c:pt>
                <c:pt idx="295">
                  <c:v>-22.012206613762192</c:v>
                </c:pt>
                <c:pt idx="296">
                  <c:v>-22.320399732899773</c:v>
                </c:pt>
                <c:pt idx="297">
                  <c:v>-22.629781870808596</c:v>
                </c:pt>
                <c:pt idx="298">
                  <c:v>-22.940319802966339</c:v>
                </c:pt>
                <c:pt idx="299">
                  <c:v>-23.251980837154001</c:v>
                </c:pt>
                <c:pt idx="300">
                  <c:v>-23.564732830179729</c:v>
                </c:pt>
                <c:pt idx="301">
                  <c:v>-23.878544202758714</c:v>
                </c:pt>
                <c:pt idx="302">
                  <c:v>-24.193383952596008</c:v>
                </c:pt>
                <c:pt idx="303">
                  <c:v>-24.509221665725953</c:v>
                </c:pt>
                <c:pt idx="304">
                  <c:v>-24.826027526165895</c:v>
                </c:pt>
                <c:pt idx="305">
                  <c:v>-25.143772323946848</c:v>
                </c:pt>
                <c:pt idx="306">
                  <c:v>-25.462427461585907</c:v>
                </c:pt>
                <c:pt idx="307">
                  <c:v>-25.781964959069498</c:v>
                </c:pt>
                <c:pt idx="308">
                  <c:v>-26.102357457417664</c:v>
                </c:pt>
                <c:pt idx="309">
                  <c:v>-26.423578220900797</c:v>
                </c:pt>
                <c:pt idx="310">
                  <c:v>-26.745601137982312</c:v>
                </c:pt>
                <c:pt idx="311">
                  <c:v>-27.068400721060222</c:v>
                </c:pt>
                <c:pt idx="312">
                  <c:v>-27.391952105080794</c:v>
                </c:pt>
                <c:pt idx="313">
                  <c:v>-27.716231045097057</c:v>
                </c:pt>
                <c:pt idx="314">
                  <c:v>-28.041213912844093</c:v>
                </c:pt>
                <c:pt idx="315">
                  <c:v>-28.366877692401943</c:v>
                </c:pt>
                <c:pt idx="316">
                  <c:v>-28.693199975015162</c:v>
                </c:pt>
                <c:pt idx="317">
                  <c:v>-29.020158953136637</c:v>
                </c:pt>
                <c:pt idx="318">
                  <c:v>-29.34773341376145</c:v>
                </c:pt>
                <c:pt idx="319">
                  <c:v>-29.675902731113382</c:v>
                </c:pt>
                <c:pt idx="320">
                  <c:v>-30.004646858746618</c:v>
                </c:pt>
                <c:pt idx="321">
                  <c:v>-30.333946321119733</c:v>
                </c:pt>
                <c:pt idx="322">
                  <c:v>-30.663782204699675</c:v>
                </c:pt>
                <c:pt idx="323">
                  <c:v>-30.994136148648387</c:v>
                </c:pt>
                <c:pt idx="324">
                  <c:v>-31.324990335143376</c:v>
                </c:pt>
                <c:pt idx="325">
                  <c:v>-31.656327479381261</c:v>
                </c:pt>
                <c:pt idx="326">
                  <c:v>-31.988130819309074</c:v>
                </c:pt>
                <c:pt idx="327">
                  <c:v>-32.320384105127332</c:v>
                </c:pt>
                <c:pt idx="328">
                  <c:v>-32.653071588605165</c:v>
                </c:pt>
                <c:pt idx="329">
                  <c:v>-32.986178012245531</c:v>
                </c:pt>
                <c:pt idx="330">
                  <c:v>-33.3196885983361</c:v>
                </c:pt>
                <c:pt idx="331">
                  <c:v>-33.653589037919247</c:v>
                </c:pt>
                <c:pt idx="332">
                  <c:v>-33.987865479711054</c:v>
                </c:pt>
                <c:pt idx="333">
                  <c:v>-34.322504518999693</c:v>
                </c:pt>
                <c:pt idx="334">
                  <c:v>-34.657493186546688</c:v>
                </c:pt>
                <c:pt idx="335">
                  <c:v>-34.992818937518024</c:v>
                </c:pt>
                <c:pt idx="336">
                  <c:v>-35.32846964046594</c:v>
                </c:pt>
                <c:pt idx="337">
                  <c:v>-35.664433566381348</c:v>
                </c:pt>
                <c:pt idx="338">
                  <c:v>-36.00069937783617</c:v>
                </c:pt>
                <c:pt idx="339">
                  <c:v>-36.337256118231977</c:v>
                </c:pt>
                <c:pt idx="340">
                  <c:v>-36.674093201169455</c:v>
                </c:pt>
                <c:pt idx="341">
                  <c:v>-37.011200399952962</c:v>
                </c:pt>
                <c:pt idx="342">
                  <c:v>-37.348567837241347</c:v>
                </c:pt>
                <c:pt idx="343">
                  <c:v>-37.686185974856755</c:v>
                </c:pt>
                <c:pt idx="344">
                  <c:v>-38.024045603759028</c:v>
                </c:pt>
                <c:pt idx="345">
                  <c:v>-38.362137834195821</c:v>
                </c:pt>
                <c:pt idx="346">
                  <c:v>-38.700454086033588</c:v>
                </c:pt>
                <c:pt idx="347">
                  <c:v>-39.03898607927659</c:v>
                </c:pt>
                <c:pt idx="348">
                  <c:v>-39.377725824778373</c:v>
                </c:pt>
                <c:pt idx="349">
                  <c:v>-39.71666561514958</c:v>
                </c:pt>
                <c:pt idx="350">
                  <c:v>-40.055798015865221</c:v>
                </c:pt>
                <c:pt idx="351">
                  <c:v>-40.395115856575252</c:v>
                </c:pt>
                <c:pt idx="352">
                  <c:v>-40.734612222617194</c:v>
                </c:pt>
                <c:pt idx="353">
                  <c:v>-41.074280446735287</c:v>
                </c:pt>
                <c:pt idx="354">
                  <c:v>-41.414114101003733</c:v>
                </c:pt>
                <c:pt idx="355">
                  <c:v>-41.754106988955982</c:v>
                </c:pt>
                <c:pt idx="356">
                  <c:v>-42.094253137918152</c:v>
                </c:pt>
                <c:pt idx="357">
                  <c:v>-42.434546791546317</c:v>
                </c:pt>
                <c:pt idx="358">
                  <c:v>-42.774982402565733</c:v>
                </c:pt>
                <c:pt idx="359">
                  <c:v>-43.115554625710772</c:v>
                </c:pt>
                <c:pt idx="360">
                  <c:v>-43.456258310862637</c:v>
                </c:pt>
                <c:pt idx="361">
                  <c:v>-43.797088496383232</c:v>
                </c:pt>
                <c:pt idx="362">
                  <c:v>-44.138040402642076</c:v>
                </c:pt>
                <c:pt idx="363">
                  <c:v>-44.47910942573337</c:v>
                </c:pt>
                <c:pt idx="364">
                  <c:v>-44.820291131380394</c:v>
                </c:pt>
                <c:pt idx="365">
                  <c:v>-45.161581249023605</c:v>
                </c:pt>
                <c:pt idx="366">
                  <c:v>-45.502975666089405</c:v>
                </c:pt>
                <c:pt idx="367">
                  <c:v>-45.844470422435826</c:v>
                </c:pt>
                <c:pt idx="368">
                  <c:v>-46.186061704971465</c:v>
                </c:pt>
                <c:pt idx="369">
                  <c:v>-46.527745842444091</c:v>
                </c:pt>
                <c:pt idx="370">
                  <c:v>-46.869519300395261</c:v>
                </c:pt>
                <c:pt idx="371">
                  <c:v>-47.211378676276709</c:v>
                </c:pt>
                <c:pt idx="372">
                  <c:v>-47.55332069472513</c:v>
                </c:pt>
                <c:pt idx="373">
                  <c:v>-47.895342202991209</c:v>
                </c:pt>
                <c:pt idx="374">
                  <c:v>-48.237440166518866</c:v>
                </c:pt>
                <c:pt idx="375">
                  <c:v>-48.579611664671646</c:v>
                </c:pt>
                <c:pt idx="376">
                  <c:v>-48.921853886600957</c:v>
                </c:pt>
                <c:pt idx="377">
                  <c:v>-49.264164127253466</c:v>
                </c:pt>
                <c:pt idx="378">
                  <c:v>-49.606539783514208</c:v>
                </c:pt>
                <c:pt idx="379">
                  <c:v>-49.948978350479642</c:v>
                </c:pt>
                <c:pt idx="380">
                  <c:v>-50.291477417859191</c:v>
                </c:pt>
                <c:pt idx="381">
                  <c:v>-50.634034666499687</c:v>
                </c:pt>
                <c:pt idx="382">
                  <c:v>-50.976647865031438</c:v>
                </c:pt>
                <c:pt idx="383">
                  <c:v>-51.319314866629419</c:v>
                </c:pt>
                <c:pt idx="384">
                  <c:v>-51.662033605887814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7-4E89-8913-A485961E94A4}"/>
            </c:ext>
          </c:extLst>
        </c:ser>
        <c:ser>
          <c:idx val="1"/>
          <c:order val="1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'2024-05-17'!$O$40:$O$424</c:f>
              <c:numCache>
                <c:formatCode>General</c:formatCode>
                <c:ptCount val="385"/>
                <c:pt idx="0">
                  <c:v>4.1310943659253105E-4</c:v>
                </c:pt>
                <c:pt idx="1">
                  <c:v>4.2979813146054396E-4</c:v>
                </c:pt>
                <c:pt idx="2">
                  <c:v>4.4716097322989473E-4</c:v>
                </c:pt>
                <c:pt idx="3">
                  <c:v>4.6522519116490611E-4</c:v>
                </c:pt>
                <c:pt idx="4">
                  <c:v>4.8401911399224856E-4</c:v>
                </c:pt>
                <c:pt idx="5">
                  <c:v>5.0357221443478144E-4</c:v>
                </c:pt>
                <c:pt idx="6">
                  <c:v>5.2391515530839398E-4</c:v>
                </c:pt>
                <c:pt idx="7">
                  <c:v>5.4507983749016691E-4</c:v>
                </c:pt>
                <c:pt idx="8">
                  <c:v>5.6709944996007999E-4</c:v>
                </c:pt>
                <c:pt idx="9">
                  <c:v>5.9000852181375968E-4</c:v>
                </c:pt>
                <c:pt idx="10">
                  <c:v>6.1384297621895276E-4</c:v>
                </c:pt>
                <c:pt idx="11">
                  <c:v>6.3864018675894457E-4</c:v>
                </c:pt>
                <c:pt idx="12">
                  <c:v>6.6443903595619794E-4</c:v>
                </c:pt>
                <c:pt idx="13">
                  <c:v>6.9127997608380931E-4</c:v>
                </c:pt>
                <c:pt idx="14">
                  <c:v>7.1920509254012562E-4</c:v>
                </c:pt>
                <c:pt idx="15">
                  <c:v>7.4825816979569347E-4</c:v>
                </c:pt>
                <c:pt idx="16">
                  <c:v>7.7848475982717673E-4</c:v>
                </c:pt>
                <c:pt idx="17">
                  <c:v>8.0993225340796656E-4</c:v>
                </c:pt>
                <c:pt idx="18">
                  <c:v>8.4264995443616216E-4</c:v>
                </c:pt>
                <c:pt idx="19">
                  <c:v>8.766891568441562E-4</c:v>
                </c:pt>
                <c:pt idx="20">
                  <c:v>9.1210322514207604E-4</c:v>
                </c:pt>
                <c:pt idx="21">
                  <c:v>9.4894767763972928E-4</c:v>
                </c:pt>
                <c:pt idx="22">
                  <c:v>9.8728027349560517E-4</c:v>
                </c:pt>
                <c:pt idx="23">
                  <c:v>1.0271611029710765E-3</c:v>
                </c:pt>
                <c:pt idx="24">
                  <c:v>1.0686526814731687E-3</c:v>
                </c:pt>
                <c:pt idx="25">
                  <c:v>1.1118200472517955E-3</c:v>
                </c:pt>
                <c:pt idx="26">
                  <c:v>1.1567308631418097E-3</c:v>
                </c:pt>
                <c:pt idx="27">
                  <c:v>1.2034555223255127E-3</c:v>
                </c:pt>
                <c:pt idx="28">
                  <c:v>1.2520672584440677E-3</c:v>
                </c:pt>
                <c:pt idx="29">
                  <c:v>1.3026422599541872E-3</c:v>
                </c:pt>
                <c:pt idx="30">
                  <c:v>1.3552597892627213E-3</c:v>
                </c:pt>
                <c:pt idx="31">
                  <c:v>1.4100023065796276E-3</c:v>
                </c:pt>
                <c:pt idx="32">
                  <c:v>1.4669555987343497E-3</c:v>
                </c:pt>
                <c:pt idx="33">
                  <c:v>1.5262089131021382E-3</c:v>
                </c:pt>
                <c:pt idx="34">
                  <c:v>1.587855097151143E-3</c:v>
                </c:pt>
                <c:pt idx="35">
                  <c:v>1.6519907432454566E-3</c:v>
                </c:pt>
                <c:pt idx="36">
                  <c:v>1.7187163395539669E-3</c:v>
                </c:pt>
                <c:pt idx="37">
                  <c:v>1.7881364268733492E-3</c:v>
                </c:pt>
                <c:pt idx="38">
                  <c:v>1.8603597617094154E-3</c:v>
                </c:pt>
                <c:pt idx="39">
                  <c:v>1.9354994860186017E-3</c:v>
                </c:pt>
                <c:pt idx="40">
                  <c:v>2.0136733037315552E-3</c:v>
                </c:pt>
                <c:pt idx="41">
                  <c:v>2.0950036641611946E-3</c:v>
                </c:pt>
                <c:pt idx="42">
                  <c:v>2.1796179530876336E-3</c:v>
                </c:pt>
                <c:pt idx="43">
                  <c:v>2.2676486911994364E-3</c:v>
                </c:pt>
                <c:pt idx="44">
                  <c:v>2.3592337406501298E-3</c:v>
                </c:pt>
                <c:pt idx="45">
                  <c:v>2.4545165197827675E-3</c:v>
                </c:pt>
                <c:pt idx="46">
                  <c:v>2.5536462265685692E-3</c:v>
                </c:pt>
                <c:pt idx="47">
                  <c:v>2.656778070836632E-3</c:v>
                </c:pt>
                <c:pt idx="48">
                  <c:v>2.7640735159034247E-3</c:v>
                </c:pt>
                <c:pt idx="49">
                  <c:v>2.8757005297358985E-3</c:v>
                </c:pt>
                <c:pt idx="50">
                  <c:v>2.9918338463078725E-3</c:v>
                </c:pt>
                <c:pt idx="51">
                  <c:v>3.1126552372110136E-3</c:v>
                </c:pt>
                <c:pt idx="52">
                  <c:v>3.2383537942636069E-3</c:v>
                </c:pt>
                <c:pt idx="53">
                  <c:v>3.369126223288884E-3</c:v>
                </c:pt>
                <c:pt idx="54">
                  <c:v>3.5051771495867249E-3</c:v>
                </c:pt>
                <c:pt idx="55">
                  <c:v>3.6467194356930468E-3</c:v>
                </c:pt>
                <c:pt idx="56">
                  <c:v>3.7939745115941757E-3</c:v>
                </c:pt>
                <c:pt idx="57">
                  <c:v>3.9471727183510606E-3</c:v>
                </c:pt>
                <c:pt idx="58">
                  <c:v>4.1065536650460432E-3</c:v>
                </c:pt>
                <c:pt idx="59">
                  <c:v>4.2723666002650301E-3</c:v>
                </c:pt>
                <c:pt idx="60">
                  <c:v>4.4448707980601181E-3</c:v>
                </c:pt>
                <c:pt idx="61">
                  <c:v>4.6243359592983051E-3</c:v>
                </c:pt>
                <c:pt idx="62">
                  <c:v>4.8110426290479298E-3</c:v>
                </c:pt>
                <c:pt idx="63">
                  <c:v>5.0052826303367661E-3</c:v>
                </c:pt>
                <c:pt idx="64">
                  <c:v>5.2073595150958964E-3</c:v>
                </c:pt>
                <c:pt idx="65">
                  <c:v>5.4175890330592311E-3</c:v>
                </c:pt>
                <c:pt idx="66">
                  <c:v>5.6362996190472883E-3</c:v>
                </c:pt>
                <c:pt idx="67">
                  <c:v>5.8638328995936767E-3</c:v>
                </c:pt>
                <c:pt idx="68">
                  <c:v>6.1005442194271052E-3</c:v>
                </c:pt>
                <c:pt idx="69">
                  <c:v>6.3468031888858E-3</c:v>
                </c:pt>
                <c:pt idx="70">
                  <c:v>6.6029942526331445E-3</c:v>
                </c:pt>
                <c:pt idx="71">
                  <c:v>6.8695172808652619E-3</c:v>
                </c:pt>
                <c:pt idx="72">
                  <c:v>7.1467881837316543E-3</c:v>
                </c:pt>
                <c:pt idx="73">
                  <c:v>7.4352395498658063E-3</c:v>
                </c:pt>
                <c:pt idx="74">
                  <c:v>7.7353213097782576E-3</c:v>
                </c:pt>
                <c:pt idx="75">
                  <c:v>8.0475014253115727E-3</c:v>
                </c:pt>
                <c:pt idx="76">
                  <c:v>8.372266606028498E-3</c:v>
                </c:pt>
                <c:pt idx="77">
                  <c:v>8.7101230534500189E-3</c:v>
                </c:pt>
                <c:pt idx="78">
                  <c:v>9.0615972343305005E-3</c:v>
                </c:pt>
                <c:pt idx="79">
                  <c:v>9.4272366839435063E-3</c:v>
                </c:pt>
                <c:pt idx="80">
                  <c:v>9.8076108405616945E-3</c:v>
                </c:pt>
                <c:pt idx="81">
                  <c:v>1.0203311912271293E-2</c:v>
                </c:pt>
                <c:pt idx="82">
                  <c:v>1.0614955777179469E-2</c:v>
                </c:pt>
                <c:pt idx="83">
                  <c:v>1.1043182918516322E-2</c:v>
                </c:pt>
                <c:pt idx="84">
                  <c:v>1.1488659395643515E-2</c:v>
                </c:pt>
                <c:pt idx="85">
                  <c:v>1.1952077852315727E-2</c:v>
                </c:pt>
                <c:pt idx="86">
                  <c:v>1.2434158563745532E-2</c:v>
                </c:pt>
                <c:pt idx="87">
                  <c:v>1.293565052343045E-2</c:v>
                </c:pt>
                <c:pt idx="88">
                  <c:v>1.3457332571797414E-2</c:v>
                </c:pt>
                <c:pt idx="89">
                  <c:v>1.4000014567357954E-2</c:v>
                </c:pt>
                <c:pt idx="90">
                  <c:v>1.4564538602708996E-2</c:v>
                </c:pt>
                <c:pt idx="91">
                  <c:v>1.5151780266084647E-2</c:v>
                </c:pt>
                <c:pt idx="92">
                  <c:v>1.5762649950845958E-2</c:v>
                </c:pt>
                <c:pt idx="93">
                  <c:v>1.639809421395098E-2</c:v>
                </c:pt>
                <c:pt idx="94">
                  <c:v>1.7059097185339094E-2</c:v>
                </c:pt>
                <c:pt idx="95">
                  <c:v>1.7746682029930939E-2</c:v>
                </c:pt>
                <c:pt idx="96">
                  <c:v>1.8461912463958265E-2</c:v>
                </c:pt>
                <c:pt idx="97">
                  <c:v>1.920589432738724E-2</c:v>
                </c:pt>
                <c:pt idx="98">
                  <c:v>1.9979777214314286E-2</c:v>
                </c:pt>
                <c:pt idx="99">
                  <c:v>2.0784756163201634E-2</c:v>
                </c:pt>
                <c:pt idx="100">
                  <c:v>2.1622073408800492E-2</c:v>
                </c:pt>
                <c:pt idx="101">
                  <c:v>2.2493020197686418E-2</c:v>
                </c:pt>
                <c:pt idx="102">
                  <c:v>2.3398938669513591E-2</c:v>
                </c:pt>
                <c:pt idx="103">
                  <c:v>2.4341223805649195E-2</c:v>
                </c:pt>
                <c:pt idx="104">
                  <c:v>2.5321325447638082E-2</c:v>
                </c:pt>
                <c:pt idx="105">
                  <c:v>2.6340750387037357E-2</c:v>
                </c:pt>
                <c:pt idx="106">
                  <c:v>2.7401064529018661E-2</c:v>
                </c:pt>
                <c:pt idx="107">
                  <c:v>2.8503895131661752E-2</c:v>
                </c:pt>
                <c:pt idx="108">
                  <c:v>2.9650933122795355E-2</c:v>
                </c:pt>
                <c:pt idx="109">
                  <c:v>3.0843935496750373E-2</c:v>
                </c:pt>
                <c:pt idx="110">
                  <c:v>3.2084727792750178E-2</c:v>
                </c:pt>
                <c:pt idx="111">
                  <c:v>3.3375206657002415E-2</c:v>
                </c:pt>
                <c:pt idx="112">
                  <c:v>3.4717342490594084E-2</c:v>
                </c:pt>
                <c:pt idx="113">
                  <c:v>3.6113182184719241E-2</c:v>
                </c:pt>
                <c:pt idx="114">
                  <c:v>3.7564851945399595E-2</c:v>
                </c:pt>
                <c:pt idx="115">
                  <c:v>3.9074560209502396E-2</c:v>
                </c:pt>
                <c:pt idx="116">
                  <c:v>4.064460065303948E-2</c:v>
                </c:pt>
                <c:pt idx="117">
                  <c:v>4.2277355294365229E-2</c:v>
                </c:pt>
                <c:pt idx="118">
                  <c:v>4.3975297692514945E-2</c:v>
                </c:pt>
                <c:pt idx="119">
                  <c:v>4.5740996242720287E-2</c:v>
                </c:pt>
                <c:pt idx="120">
                  <c:v>4.7577117569747619E-2</c:v>
                </c:pt>
                <c:pt idx="121">
                  <c:v>4.9486430019898379E-2</c:v>
                </c:pt>
                <c:pt idx="122">
                  <c:v>5.1471807252335022E-2</c:v>
                </c:pt>
                <c:pt idx="123">
                  <c:v>5.3536231929645288E-2</c:v>
                </c:pt>
                <c:pt idx="124">
                  <c:v>5.5682799508016037E-2</c:v>
                </c:pt>
                <c:pt idx="125">
                  <c:v>5.7914722126059914E-2</c:v>
                </c:pt>
                <c:pt idx="126">
                  <c:v>6.0235332591570372E-2</c:v>
                </c:pt>
                <c:pt idx="127">
                  <c:v>6.2648088464646534E-2</c:v>
                </c:pt>
                <c:pt idx="128">
                  <c:v>6.5156576235216063E-2</c:v>
                </c:pt>
                <c:pt idx="129">
                  <c:v>6.7764515592342173E-2</c:v>
                </c:pt>
                <c:pt idx="130">
                  <c:v>7.0475763781707154E-2</c:v>
                </c:pt>
                <c:pt idx="131">
                  <c:v>7.3294320047117223E-2</c:v>
                </c:pt>
                <c:pt idx="132">
                  <c:v>7.6224330151024422E-2</c:v>
                </c:pt>
                <c:pt idx="133">
                  <c:v>7.9270090967576978E-2</c:v>
                </c:pt>
                <c:pt idx="134">
                  <c:v>8.2436055141148518E-2</c:v>
                </c:pt>
                <c:pt idx="135">
                  <c:v>8.572683580127527E-2</c:v>
                </c:pt>
                <c:pt idx="136">
                  <c:v>8.9147211324411071E-2</c:v>
                </c:pt>
                <c:pt idx="137">
                  <c:v>9.2702130130172131E-2</c:v>
                </c:pt>
                <c:pt idx="138">
                  <c:v>9.639671549880123E-2</c:v>
                </c:pt>
                <c:pt idx="139">
                  <c:v>0.10023627039411649</c:v>
                </c:pt>
                <c:pt idx="140">
                  <c:v>0.10422628227417623</c:v>
                </c:pt>
                <c:pt idx="141">
                  <c:v>0.10837242786865137</c:v>
                </c:pt>
                <c:pt idx="142">
                  <c:v>0.11268057790037597</c:v>
                </c:pt>
                <c:pt idx="143">
                  <c:v>0.11715680172387452</c:v>
                </c:pt>
                <c:pt idx="144">
                  <c:v>0.12180737185120363</c:v>
                </c:pt>
                <c:pt idx="145">
                  <c:v>0.12663876833098675</c:v>
                </c:pt>
                <c:pt idx="146">
                  <c:v>0.13165768294229885</c:v>
                </c:pt>
                <c:pt idx="147">
                  <c:v>0.13687102315992905</c:v>
                </c:pt>
                <c:pt idx="148">
                  <c:v>0.14228591584259126</c:v>
                </c:pt>
                <c:pt idx="149">
                  <c:v>0.14790971058871344</c:v>
                </c:pt>
                <c:pt idx="150">
                  <c:v>0.15374998269856441</c:v>
                </c:pt>
                <c:pt idx="151">
                  <c:v>0.15981453567319887</c:v>
                </c:pt>
                <c:pt idx="152">
                  <c:v>0.16611140317267378</c:v>
                </c:pt>
                <c:pt idx="153">
                  <c:v>0.17264885034616054</c:v>
                </c:pt>
                <c:pt idx="154">
                  <c:v>0.17943537443675606</c:v>
                </c:pt>
                <c:pt idx="155">
                  <c:v>0.18647970455133017</c:v>
                </c:pt>
                <c:pt idx="156">
                  <c:v>0.19379080047335293</c:v>
                </c:pt>
                <c:pt idx="157">
                  <c:v>0.20137785038158601</c:v>
                </c:pt>
                <c:pt idx="158">
                  <c:v>0.20925026732201246</c:v>
                </c:pt>
                <c:pt idx="159">
                  <c:v>0.21741768426171396</c:v>
                </c:pt>
                <c:pt idx="160">
                  <c:v>0.22588994753342531</c:v>
                </c:pt>
                <c:pt idx="161">
                  <c:v>0.23467710845767151</c:v>
                </c:pt>
                <c:pt idx="162">
                  <c:v>0.24378941290354614</c:v>
                </c:pt>
                <c:pt idx="163">
                  <c:v>0.25323728852205091</c:v>
                </c:pt>
                <c:pt idx="164">
                  <c:v>0.26303132935469808</c:v>
                </c:pt>
                <c:pt idx="165">
                  <c:v>0.27318227748546003</c:v>
                </c:pt>
                <c:pt idx="166">
                  <c:v>0.28370100136564536</c:v>
                </c:pt>
                <c:pt idx="167">
                  <c:v>0.29459847039890691</c:v>
                </c:pt>
                <c:pt idx="168">
                  <c:v>0.30588572532495284</c:v>
                </c:pt>
                <c:pt idx="169">
                  <c:v>0.31757384388871662</c:v>
                </c:pt>
                <c:pt idx="170">
                  <c:v>0.32967390122108303</c:v>
                </c:pt>
                <c:pt idx="171">
                  <c:v>0.34219692429325532</c:v>
                </c:pt>
                <c:pt idx="172">
                  <c:v>0.35515383973226544</c:v>
                </c:pt>
                <c:pt idx="173">
                  <c:v>0.36855541420553356</c:v>
                </c:pt>
                <c:pt idx="174">
                  <c:v>0.38241218649079506</c:v>
                </c:pt>
                <c:pt idx="175">
                  <c:v>0.39673439024985524</c:v>
                </c:pt>
                <c:pt idx="176">
                  <c:v>0.41153186641234307</c:v>
                </c:pt>
                <c:pt idx="177">
                  <c:v>0.42681396395528676</c:v>
                </c:pt>
                <c:pt idx="178">
                  <c:v>0.44258942772835774</c:v>
                </c:pt>
                <c:pt idx="179">
                  <c:v>0.45886627182734041</c:v>
                </c:pt>
                <c:pt idx="180">
                  <c:v>0.47565163685467904</c:v>
                </c:pt>
                <c:pt idx="181">
                  <c:v>0.49295162922772334</c:v>
                </c:pt>
                <c:pt idx="182">
                  <c:v>0.51077114050047068</c:v>
                </c:pt>
                <c:pt idx="183">
                  <c:v>0.52911364445178966</c:v>
                </c:pt>
                <c:pt idx="184">
                  <c:v>0.54798096946397945</c:v>
                </c:pt>
                <c:pt idx="185">
                  <c:v>0.56737304346780326</c:v>
                </c:pt>
                <c:pt idx="186">
                  <c:v>0.58728760846491357</c:v>
                </c:pt>
                <c:pt idx="187">
                  <c:v>0.60771990135833742</c:v>
                </c:pt>
                <c:pt idx="188">
                  <c:v>0.62866229752587921</c:v>
                </c:pt>
                <c:pt idx="189">
                  <c:v>0.65010391326553996</c:v>
                </c:pt>
                <c:pt idx="190">
                  <c:v>0.67203016292910134</c:v>
                </c:pt>
                <c:pt idx="191">
                  <c:v>0.69442226624920844</c:v>
                </c:pt>
                <c:pt idx="192">
                  <c:v>0.71725670106225337</c:v>
                </c:pt>
                <c:pt idx="193">
                  <c:v>0.74050459635113208</c:v>
                </c:pt>
                <c:pt idx="194">
                  <c:v>0.76413106029106892</c:v>
                </c:pt>
                <c:pt idx="195">
                  <c:v>0.78809443780295574</c:v>
                </c:pt>
                <c:pt idx="196">
                  <c:v>0.81234549202649031</c:v>
                </c:pt>
                <c:pt idx="197">
                  <c:v>0.8368265041588252</c:v>
                </c:pt>
                <c:pt idx="198">
                  <c:v>0.86147028630180766</c:v>
                </c:pt>
                <c:pt idx="199">
                  <c:v>0.88619910238107391</c:v>
                </c:pt>
                <c:pt idx="200">
                  <c:v>0.91092349290449892</c:v>
                </c:pt>
                <c:pt idx="201">
                  <c:v>0.93554100039718113</c:v>
                </c:pt>
                <c:pt idx="202">
                  <c:v>0.95993479387583791</c:v>
                </c:pt>
                <c:pt idx="203">
                  <c:v>0.98397219281679349</c:v>
                </c:pt>
                <c:pt idx="204">
                  <c:v>1.0075030938497764</c:v>
                </c:pt>
                <c:pt idx="205">
                  <c:v>1.0303583070118667</c:v>
                </c:pt>
                <c:pt idx="206">
                  <c:v>1.0523478129659836</c:v>
                </c:pt>
                <c:pt idx="207">
                  <c:v>1.0732589582774064</c:v>
                </c:pt>
                <c:pt idx="208">
                  <c:v>1.0928546127892824</c:v>
                </c:pt>
                <c:pt idx="209">
                  <c:v>1.1108713214663963</c:v>
                </c:pt>
                <c:pt idx="210">
                  <c:v>1.1270174928586327</c:v>
                </c:pt>
                <c:pt idx="211">
                  <c:v>1.1409716775779331</c:v>
                </c:pt>
                <c:pt idx="212">
                  <c:v>1.1523810027775727</c:v>
                </c:pt>
                <c:pt idx="213">
                  <c:v>1.1608598423122629</c:v>
                </c:pt>
                <c:pt idx="214">
                  <c:v>1.1659888165785985</c:v>
                </c:pt>
                <c:pt idx="215">
                  <c:v>1.167314230267174</c:v>
                </c:pt>
                <c:pt idx="216">
                  <c:v>1.1643480693703105</c:v>
                </c:pt>
                <c:pt idx="217">
                  <c:v>1.1565686894118721</c:v>
                </c:pt>
                <c:pt idx="218">
                  <c:v>1.1434223332712798</c:v>
                </c:pt>
                <c:pt idx="219">
                  <c:v>1.1243256171229905</c:v>
                </c:pt>
                <c:pt idx="220">
                  <c:v>1.0986691146476886</c:v>
                </c:pt>
                <c:pt idx="221">
                  <c:v>1.0658221505097207</c:v>
                </c:pt>
                <c:pt idx="222">
                  <c:v>1.0251388821017411</c:v>
                </c:pt>
                <c:pt idx="223">
                  <c:v>0.97596570232327318</c:v>
                </c:pt>
                <c:pt idx="224">
                  <c:v>0.91764993535206962</c:v>
                </c:pt>
                <c:pt idx="225">
                  <c:v>0.84954972317552846</c:v>
                </c:pt>
                <c:pt idx="226">
                  <c:v>0.7710449162012547</c:v>
                </c:pt>
                <c:pt idx="227">
                  <c:v>0.68154869183609568</c:v>
                </c:pt>
                <c:pt idx="228">
                  <c:v>0.58051953784888533</c:v>
                </c:pt>
                <c:pt idx="229">
                  <c:v>0.46747316156699131</c:v>
                </c:pt>
                <c:pt idx="230">
                  <c:v>0.34199383114105542</c:v>
                </c:pt>
                <c:pt idx="231">
                  <c:v>0.20374463031109646</c:v>
                </c:pt>
                <c:pt idx="232">
                  <c:v>5.2476120292330765E-2</c:v>
                </c:pt>
                <c:pt idx="233">
                  <c:v>-0.11196704497186272</c:v>
                </c:pt>
                <c:pt idx="234">
                  <c:v>-0.28964191202403772</c:v>
                </c:pt>
                <c:pt idx="235">
                  <c:v>-0.48050566632694908</c:v>
                </c:pt>
                <c:pt idx="236">
                  <c:v>-0.68441680509066871</c:v>
                </c:pt>
                <c:pt idx="237">
                  <c:v>-0.90113897745390081</c:v>
                </c:pt>
                <c:pt idx="238">
                  <c:v>-1.1303472752656811</c:v>
                </c:pt>
                <c:pt idx="239">
                  <c:v>-1.3716366286742185</c:v>
                </c:pt>
                <c:pt idx="240">
                  <c:v>-1.6245318635829076</c:v>
                </c:pt>
                <c:pt idx="241">
                  <c:v>-1.8884989196077131</c:v>
                </c:pt>
                <c:pt idx="242">
                  <c:v>-2.1629567093199737</c:v>
                </c:pt>
                <c:pt idx="243">
                  <c:v>-2.4472891194369133</c:v>
                </c:pt>
                <c:pt idx="244">
                  <c:v>-2.7408567056732158</c:v>
                </c:pt>
                <c:pt idx="245">
                  <c:v>-3.0430077063319865</c:v>
                </c:pt>
                <c:pt idx="246">
                  <c:v>-3.35308808574759</c:v>
                </c:pt>
                <c:pt idx="247">
                  <c:v>-3.6704504082804301</c:v>
                </c:pt>
                <c:pt idx="248">
                  <c:v>-3.9944614290979081</c:v>
                </c:pt>
                <c:pt idx="249">
                  <c:v>-4.3245083638703337</c:v>
                </c:pt>
                <c:pt idx="250">
                  <c:v>-4.6600038623466213</c:v>
                </c:pt>
                <c:pt idx="251">
                  <c:v>-5.0003897591004529</c:v>
                </c:pt>
                <c:pt idx="252">
                  <c:v>-5.3451397086974941</c:v>
                </c:pt>
                <c:pt idx="253">
                  <c:v>-5.6937608334163965</c:v>
                </c:pt>
                <c:pt idx="254">
                  <c:v>-6.0457945214250906</c:v>
                </c:pt>
                <c:pt idx="255">
                  <c:v>-6.4008165142394464</c:v>
                </c:pt>
                <c:pt idx="256">
                  <c:v>-6.7584364166485456</c:v>
                </c:pt>
                <c:pt idx="257">
                  <c:v>-7.1182967521569847</c:v>
                </c:pt>
                <c:pt idx="258">
                  <c:v>-7.4800716741450675</c:v>
                </c:pt>
                <c:pt idx="259">
                  <c:v>-7.8434654288043513</c:v>
                </c:pt>
                <c:pt idx="260">
                  <c:v>-8.2082106515497113</c:v>
                </c:pt>
                <c:pt idx="261">
                  <c:v>-8.574066564791508</c:v>
                </c:pt>
                <c:pt idx="262">
                  <c:v>-8.9408171321826515</c:v>
                </c:pt>
                <c:pt idx="263">
                  <c:v>-9.3082692130110019</c:v>
                </c:pt>
                <c:pt idx="264">
                  <c:v>-9.6762507504108797</c:v>
                </c:pt>
                <c:pt idx="265">
                  <c:v>-10.044609018539738</c:v>
                </c:pt>
                <c:pt idx="266">
                  <c:v>-10.41320894672528</c:v>
                </c:pt>
                <c:pt idx="267">
                  <c:v>-10.781931532726414</c:v>
                </c:pt>
                <c:pt idx="268">
                  <c:v>-11.150672352534547</c:v>
                </c:pt>
                <c:pt idx="269">
                  <c:v>-11.519340170407791</c:v>
                </c:pt>
                <c:pt idx="270">
                  <c:v>-11.887855649941883</c:v>
                </c:pt>
                <c:pt idx="271">
                  <c:v>-12.256150164805504</c:v>
                </c:pt>
                <c:pt idx="272">
                  <c:v>-12.62416470616246</c:v>
                </c:pt>
                <c:pt idx="273">
                  <c:v>-12.99184888267648</c:v>
                </c:pt>
                <c:pt idx="274">
                  <c:v>-13.359160008245659</c:v>
                </c:pt>
                <c:pt idx="275">
                  <c:v>-13.726062272152069</c:v>
                </c:pt>
                <c:pt idx="276">
                  <c:v>-14.092525986090816</c:v>
                </c:pt>
                <c:pt idx="277">
                  <c:v>-14.45852690248625</c:v>
                </c:pt>
                <c:pt idx="278">
                  <c:v>-14.824045598581</c:v>
                </c:pt>
                <c:pt idx="279">
                  <c:v>-15.189066920951433</c:v>
                </c:pt>
                <c:pt idx="280">
                  <c:v>-15.553579485335307</c:v>
                </c:pt>
                <c:pt idx="281">
                  <c:v>-15.91757522693352</c:v>
                </c:pt>
                <c:pt idx="282">
                  <c:v>-16.281048996646732</c:v>
                </c:pt>
                <c:pt idx="283">
                  <c:v>-16.64399819901805</c:v>
                </c:pt>
                <c:pt idx="284">
                  <c:v>-17.00642246796701</c:v>
                </c:pt>
                <c:pt idx="285">
                  <c:v>-17.368323376707039</c:v>
                </c:pt>
                <c:pt idx="286">
                  <c:v>-17.729704178533336</c:v>
                </c:pt>
                <c:pt idx="287">
                  <c:v>-18.090569575456175</c:v>
                </c:pt>
                <c:pt idx="288">
                  <c:v>-18.450925511916815</c:v>
                </c:pt>
                <c:pt idx="289">
                  <c:v>-18.810778991075829</c:v>
                </c:pt>
                <c:pt idx="290">
                  <c:v>-19.170137911395955</c:v>
                </c:pt>
                <c:pt idx="291">
                  <c:v>-19.529010921455544</c:v>
                </c:pt>
                <c:pt idx="292">
                  <c:v>-19.887407291125584</c:v>
                </c:pt>
                <c:pt idx="293">
                  <c:v>-20.245336797426638</c:v>
                </c:pt>
                <c:pt idx="294">
                  <c:v>-20.602809623543404</c:v>
                </c:pt>
                <c:pt idx="295">
                  <c:v>-20.959836269628781</c:v>
                </c:pt>
                <c:pt idx="296">
                  <c:v>-21.316427474162751</c:v>
                </c:pt>
                <c:pt idx="297">
                  <c:v>-21.672594144757326</c:v>
                </c:pt>
                <c:pt idx="298">
                  <c:v>-22.028347297409539</c:v>
                </c:pt>
                <c:pt idx="299">
                  <c:v>-22.383698003306218</c:v>
                </c:pt>
                <c:pt idx="300">
                  <c:v>-22.738657342375181</c:v>
                </c:pt>
                <c:pt idx="301">
                  <c:v>-23.093236362860559</c:v>
                </c:pt>
                <c:pt idx="302">
                  <c:v>-23.447446046272681</c:v>
                </c:pt>
                <c:pt idx="303">
                  <c:v>-23.801297277131503</c:v>
                </c:pt>
                <c:pt idx="304">
                  <c:v>-24.154800816980551</c:v>
                </c:pt>
                <c:pt idx="305">
                  <c:v>-24.507967282204323</c:v>
                </c:pt>
                <c:pt idx="306">
                  <c:v>-24.860807125228298</c:v>
                </c:pt>
                <c:pt idx="307">
                  <c:v>-25.213330618726523</c:v>
                </c:pt>
                <c:pt idx="308">
                  <c:v>-25.565547842499047</c:v>
                </c:pt>
                <c:pt idx="309">
                  <c:v>-25.91746867271716</c:v>
                </c:pt>
                <c:pt idx="310">
                  <c:v>-26.269102773266212</c:v>
                </c:pt>
                <c:pt idx="311">
                  <c:v>-26.620459588943753</c:v>
                </c:pt>
                <c:pt idx="312">
                  <c:v>-26.97154834029558</c:v>
                </c:pt>
                <c:pt idx="313">
                  <c:v>-27.322378019895901</c:v>
                </c:pt>
                <c:pt idx="314">
                  <c:v>-27.672957389897896</c:v>
                </c:pt>
                <c:pt idx="315">
                  <c:v>-28.023294980698932</c:v>
                </c:pt>
                <c:pt idx="316">
                  <c:v>-28.373399090581515</c:v>
                </c:pt>
                <c:pt idx="317">
                  <c:v>-28.723277786205713</c:v>
                </c:pt>
                <c:pt idx="318">
                  <c:v>-29.072938903842175</c:v>
                </c:pt>
                <c:pt idx="319">
                  <c:v>-29.422390051245898</c:v>
                </c:pt>
                <c:pt idx="320">
                  <c:v>-29.771638610083158</c:v>
                </c:pt>
                <c:pt idx="321">
                  <c:v>-30.120691738831535</c:v>
                </c:pt>
                <c:pt idx="322">
                  <c:v>-30.469556376083876</c:v>
                </c:pt>
                <c:pt idx="323">
                  <c:v>-30.818239244192259</c:v>
                </c:pt>
                <c:pt idx="324">
                  <c:v>-31.166746853196685</c:v>
                </c:pt>
                <c:pt idx="325">
                  <c:v>-31.515085504989507</c:v>
                </c:pt>
                <c:pt idx="326">
                  <c:v>-31.863261297670029</c:v>
                </c:pt>
                <c:pt idx="327">
                  <c:v>-32.211280130051762</c:v>
                </c:pt>
                <c:pt idx="328">
                  <c:v>-32.559147706286879</c:v>
                </c:pt>
                <c:pt idx="329">
                  <c:v>-32.90686954057734</c:v>
                </c:pt>
                <c:pt idx="330">
                  <c:v>-33.254450961946034</c:v>
                </c:pt>
                <c:pt idx="331">
                  <c:v>-33.601897119044011</c:v>
                </c:pt>
                <c:pt idx="332">
                  <c:v>-33.949212984972384</c:v>
                </c:pt>
                <c:pt idx="333">
                  <c:v>-34.296403362102375</c:v>
                </c:pt>
                <c:pt idx="334">
                  <c:v>-34.643472886874804</c:v>
                </c:pt>
                <c:pt idx="335">
                  <c:v>-34.990426034567655</c:v>
                </c:pt>
                <c:pt idx="336">
                  <c:v>-35.337267124018645</c:v>
                </c:pt>
                <c:pt idx="337">
                  <c:v>-35.684000322292064</c:v>
                </c:pt>
                <c:pt idx="338">
                  <c:v>-36.030629649281863</c:v>
                </c:pt>
                <c:pt idx="339">
                  <c:v>-36.377158982242861</c:v>
                </c:pt>
                <c:pt idx="340">
                  <c:v>-36.723592060243746</c:v>
                </c:pt>
                <c:pt idx="341">
                  <c:v>-37.069932488537106</c:v>
                </c:pt>
                <c:pt idx="342">
                  <c:v>-37.416183742841341</c:v>
                </c:pt>
                <c:pt idx="343">
                  <c:v>-37.762349173531639</c:v>
                </c:pt>
                <c:pt idx="344">
                  <c:v>-38.108432009736461</c:v>
                </c:pt>
                <c:pt idx="345">
                  <c:v>-38.45443536333854</c:v>
                </c:pt>
                <c:pt idx="346">
                  <c:v>-38.800362232877447</c:v>
                </c:pt>
                <c:pt idx="347">
                  <c:v>-39.146215507354029</c:v>
                </c:pt>
                <c:pt idx="348">
                  <c:v>-39.491997969935269</c:v>
                </c:pt>
                <c:pt idx="349">
                  <c:v>-39.837712301559712</c:v>
                </c:pt>
                <c:pt idx="350">
                  <c:v>-40.183361084443455</c:v>
                </c:pt>
                <c:pt idx="351">
                  <c:v>-40.528946805488047</c:v>
                </c:pt>
                <c:pt idx="352">
                  <c:v>-40.874471859589164</c:v>
                </c:pt>
                <c:pt idx="353">
                  <c:v>-41.21993855284957</c:v>
                </c:pt>
                <c:pt idx="354">
                  <c:v>-41.565349105695162</c:v>
                </c:pt>
                <c:pt idx="355">
                  <c:v>-41.910705655897154</c:v>
                </c:pt>
                <c:pt idx="356">
                  <c:v>-42.256010261500954</c:v>
                </c:pt>
                <c:pt idx="357">
                  <c:v>-42.601264903663953</c:v>
                </c:pt>
                <c:pt idx="358">
                  <c:v>-42.946471489403265</c:v>
                </c:pt>
                <c:pt idx="359">
                  <c:v>-43.291631854256217</c:v>
                </c:pt>
                <c:pt idx="360">
                  <c:v>-43.636747764854348</c:v>
                </c:pt>
                <c:pt idx="361">
                  <c:v>-43.981820921413792</c:v>
                </c:pt>
                <c:pt idx="362">
                  <c:v>-44.326852960143469</c:v>
                </c:pt>
                <c:pt idx="363">
                  <c:v>-44.671845455573269</c:v>
                </c:pt>
                <c:pt idx="364">
                  <c:v>-45.01679992280436</c:v>
                </c:pt>
                <c:pt idx="365">
                  <c:v>-45.361717819683271</c:v>
                </c:pt>
                <c:pt idx="366">
                  <c:v>-45.706600548902387</c:v>
                </c:pt>
                <c:pt idx="367">
                  <c:v>-46.051449460028316</c:v>
                </c:pt>
                <c:pt idx="368">
                  <c:v>-46.39626585146047</c:v>
                </c:pt>
                <c:pt idx="369">
                  <c:v>-46.741050972321744</c:v>
                </c:pt>
                <c:pt idx="370">
                  <c:v>-47.08580602428335</c:v>
                </c:pt>
                <c:pt idx="371">
                  <c:v>-47.430532163325772</c:v>
                </c:pt>
                <c:pt idx="372">
                  <c:v>-47.775230501437548</c:v>
                </c:pt>
                <c:pt idx="373">
                  <c:v>-48.11990210825428</c:v>
                </c:pt>
                <c:pt idx="374">
                  <c:v>-48.464548012638986</c:v>
                </c:pt>
                <c:pt idx="375">
                  <c:v>-48.809169204206704</c:v>
                </c:pt>
                <c:pt idx="376">
                  <c:v>-49.153766634793847</c:v>
                </c:pt>
                <c:pt idx="377">
                  <c:v>-49.498341219874817</c:v>
                </c:pt>
                <c:pt idx="378">
                  <c:v>-49.842893839928266</c:v>
                </c:pt>
                <c:pt idx="379">
                  <c:v>-50.187425341752892</c:v>
                </c:pt>
                <c:pt idx="380">
                  <c:v>-50.531936539736208</c:v>
                </c:pt>
                <c:pt idx="381">
                  <c:v>-50.876428217076068</c:v>
                </c:pt>
                <c:pt idx="382">
                  <c:v>-51.220901126959511</c:v>
                </c:pt>
                <c:pt idx="383">
                  <c:v>-51.5653559936964</c:v>
                </c:pt>
                <c:pt idx="384">
                  <c:v>-51.909793513812261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7-4E89-8913-A485961E94A4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'2024-05-17'!$P$40:$P$424</c:f>
              <c:numCache>
                <c:formatCode>General</c:formatCode>
                <c:ptCount val="385"/>
                <c:pt idx="0">
                  <c:v>7.5504902873755101E-4</c:v>
                </c:pt>
                <c:pt idx="1">
                  <c:v>7.8555401605017654E-4</c:v>
                </c:pt>
                <c:pt idx="2">
                  <c:v>8.1729148786011075E-4</c:v>
                </c:pt>
                <c:pt idx="3">
                  <c:v>8.5031124337694595E-4</c:v>
                </c:pt>
                <c:pt idx="4">
                  <c:v>8.8466509417074041E-4</c:v>
                </c:pt>
                <c:pt idx="5">
                  <c:v>9.2040694579496288E-4</c:v>
                </c:pt>
                <c:pt idx="6">
                  <c:v>9.5759288214944426E-4</c:v>
                </c:pt>
                <c:pt idx="7">
                  <c:v>9.962812535718056E-4</c:v>
                </c:pt>
                <c:pt idx="8">
                  <c:v>1.036532768777939E-3</c:v>
                </c:pt>
                <c:pt idx="9">
                  <c:v>1.078410589530146E-3</c:v>
                </c:pt>
                <c:pt idx="10">
                  <c:v>1.121980430723959E-3</c:v>
                </c:pt>
                <c:pt idx="11">
                  <c:v>1.1673106627356651E-3</c:v>
                </c:pt>
                <c:pt idx="12">
                  <c:v>1.2144724193230328E-3</c:v>
                </c:pt>
                <c:pt idx="13">
                  <c:v>1.2635397092053973E-3</c:v>
                </c:pt>
                <c:pt idx="14">
                  <c:v>1.3145895322800717E-3</c:v>
                </c:pt>
                <c:pt idx="15">
                  <c:v>1.3677020005390689E-3</c:v>
                </c:pt>
                <c:pt idx="16">
                  <c:v>1.422960464089383E-3</c:v>
                </c:pt>
                <c:pt idx="17">
                  <c:v>1.4804516418160294E-3</c:v>
                </c:pt>
                <c:pt idx="18">
                  <c:v>1.5402657577657296E-3</c:v>
                </c:pt>
                <c:pt idx="19">
                  <c:v>1.6024966829829503E-3</c:v>
                </c:pt>
                <c:pt idx="20">
                  <c:v>1.6672420829984228E-3</c:v>
                </c:pt>
                <c:pt idx="21">
                  <c:v>1.7346035708133657E-3</c:v>
                </c:pt>
                <c:pt idx="22">
                  <c:v>1.8046868673569959E-3</c:v>
                </c:pt>
                <c:pt idx="23">
                  <c:v>1.8776019670040016E-3</c:v>
                </c:pt>
                <c:pt idx="24">
                  <c:v>1.9534633106400995E-3</c:v>
                </c:pt>
                <c:pt idx="25">
                  <c:v>2.0323899656435581E-3</c:v>
                </c:pt>
                <c:pt idx="26">
                  <c:v>2.1145058130025859E-3</c:v>
                </c:pt>
                <c:pt idx="27">
                  <c:v>2.1999397417322782E-3</c:v>
                </c:pt>
                <c:pt idx="28">
                  <c:v>2.2888258518303697E-3</c:v>
                </c:pt>
                <c:pt idx="29">
                  <c:v>2.3813036652868698E-3</c:v>
                </c:pt>
                <c:pt idx="30">
                  <c:v>2.4775183447625828E-3</c:v>
                </c:pt>
                <c:pt idx="31">
                  <c:v>2.5776209226726996E-3</c:v>
                </c:pt>
                <c:pt idx="32">
                  <c:v>2.6817685380143537E-3</c:v>
                </c:pt>
                <c:pt idx="33">
                  <c:v>2.7901246840261835E-3</c:v>
                </c:pt>
                <c:pt idx="34">
                  <c:v>2.9028594650994375E-3</c:v>
                </c:pt>
                <c:pt idx="35">
                  <c:v>3.0201498642594467E-3</c:v>
                </c:pt>
                <c:pt idx="36">
                  <c:v>3.1421800219995854E-3</c:v>
                </c:pt>
                <c:pt idx="37">
                  <c:v>3.2691415256045687E-3</c:v>
                </c:pt>
                <c:pt idx="38">
                  <c:v>3.4012337108890217E-3</c:v>
                </c:pt>
                <c:pt idx="39">
                  <c:v>3.5386639757970097E-3</c:v>
                </c:pt>
                <c:pt idx="40">
                  <c:v>3.6816481071678428E-3</c:v>
                </c:pt>
                <c:pt idx="41">
                  <c:v>3.8304106198575869E-3</c:v>
                </c:pt>
                <c:pt idx="42">
                  <c:v>3.9851851106666681E-3</c:v>
                </c:pt>
                <c:pt idx="43">
                  <c:v>4.1462146263282944E-3</c:v>
                </c:pt>
                <c:pt idx="44">
                  <c:v>4.3137520457289932E-3</c:v>
                </c:pt>
                <c:pt idx="45">
                  <c:v>4.4880604788174955E-3</c:v>
                </c:pt>
                <c:pt idx="46">
                  <c:v>4.6694136807473108E-3</c:v>
                </c:pt>
                <c:pt idx="47">
                  <c:v>4.8580964835153867E-3</c:v>
                </c:pt>
                <c:pt idx="48">
                  <c:v>5.0544052446722856E-3</c:v>
                </c:pt>
                <c:pt idx="49">
                  <c:v>5.2586483145300117E-3</c:v>
                </c:pt>
                <c:pt idx="50">
                  <c:v>5.471146522221788E-3</c:v>
                </c:pt>
                <c:pt idx="51">
                  <c:v>5.6922336820916537E-3</c:v>
                </c:pt>
                <c:pt idx="52">
                  <c:v>5.9222571194126779E-3</c:v>
                </c:pt>
                <c:pt idx="53">
                  <c:v>6.1615782190231859E-3</c:v>
                </c:pt>
                <c:pt idx="54">
                  <c:v>6.410572995238571E-3</c:v>
                </c:pt>
                <c:pt idx="55">
                  <c:v>6.6696326854139391E-3</c:v>
                </c:pt>
                <c:pt idx="56">
                  <c:v>6.939164367671646E-3</c:v>
                </c:pt>
                <c:pt idx="57">
                  <c:v>7.2195916034701688E-3</c:v>
                </c:pt>
                <c:pt idx="58">
                  <c:v>7.5113551070090639E-3</c:v>
                </c:pt>
                <c:pt idx="59">
                  <c:v>7.8149134413292853E-3</c:v>
                </c:pt>
                <c:pt idx="60">
                  <c:v>8.1307437428235659E-3</c:v>
                </c:pt>
                <c:pt idx="61">
                  <c:v>8.4593424760882607E-3</c:v>
                </c:pt>
                <c:pt idx="62">
                  <c:v>8.8012262184782412E-3</c:v>
                </c:pt>
                <c:pt idx="63">
                  <c:v>9.1569324777096336E-3</c:v>
                </c:pt>
                <c:pt idx="64">
                  <c:v>9.5270205420763376E-3</c:v>
                </c:pt>
                <c:pt idx="65">
                  <c:v>9.9120723659669938E-3</c:v>
                </c:pt>
                <c:pt idx="66">
                  <c:v>1.0312693491296522E-2</c:v>
                </c:pt>
                <c:pt idx="67">
                  <c:v>1.072951400704631E-2</c:v>
                </c:pt>
                <c:pt idx="68">
                  <c:v>1.1163189547389998E-2</c:v>
                </c:pt>
                <c:pt idx="69">
                  <c:v>1.1614402331589162E-2</c:v>
                </c:pt>
                <c:pt idx="70">
                  <c:v>1.2083862245481587E-2</c:v>
                </c:pt>
                <c:pt idx="71">
                  <c:v>1.2572307968617863E-2</c:v>
                </c:pt>
                <c:pt idx="72">
                  <c:v>1.3080508146275137E-2</c:v>
                </c:pt>
                <c:pt idx="73">
                  <c:v>1.3609262610487784E-2</c:v>
                </c:pt>
                <c:pt idx="74">
                  <c:v>1.4159403651220235E-2</c:v>
                </c:pt>
                <c:pt idx="75">
                  <c:v>1.4731797339201411E-2</c:v>
                </c:pt>
                <c:pt idx="76">
                  <c:v>1.5327344903786422E-2</c:v>
                </c:pt>
                <c:pt idx="77">
                  <c:v>1.5946984167518757E-2</c:v>
                </c:pt>
                <c:pt idx="78">
                  <c:v>1.6591691039205755E-2</c:v>
                </c:pt>
                <c:pt idx="79">
                  <c:v>1.7262481069206182E-2</c:v>
                </c:pt>
                <c:pt idx="80">
                  <c:v>1.796041106884505E-2</c:v>
                </c:pt>
                <c:pt idx="81">
                  <c:v>1.8686580796276945E-2</c:v>
                </c:pt>
                <c:pt idx="82">
                  <c:v>1.9442134712375402E-2</c:v>
                </c:pt>
                <c:pt idx="83">
                  <c:v>2.022826380924516E-2</c:v>
                </c:pt>
                <c:pt idx="84">
                  <c:v>2.1046207514607403E-2</c:v>
                </c:pt>
                <c:pt idx="85">
                  <c:v>2.1897255674511538E-2</c:v>
                </c:pt>
                <c:pt idx="86">
                  <c:v>2.2782750619343074E-2</c:v>
                </c:pt>
                <c:pt idx="87">
                  <c:v>2.3704089314595264E-2</c:v>
                </c:pt>
                <c:pt idx="88">
                  <c:v>2.4662725601878804E-2</c:v>
                </c:pt>
                <c:pt idx="89">
                  <c:v>2.5660172532793277E-2</c:v>
                </c:pt>
                <c:pt idx="90">
                  <c:v>2.6698004800307075E-2</c:v>
                </c:pt>
                <c:pt idx="91">
                  <c:v>2.7777861271394616E-2</c:v>
                </c:pt>
                <c:pt idx="92">
                  <c:v>2.8901447625746968E-2</c:v>
                </c:pt>
                <c:pt idx="93">
                  <c:v>3.0070539104641889E-2</c:v>
                </c:pt>
                <c:pt idx="94">
                  <c:v>3.1286983375098797E-2</c:v>
                </c:pt>
                <c:pt idx="95">
                  <c:v>3.2552703514310229E-2</c:v>
                </c:pt>
                <c:pt idx="96">
                  <c:v>3.3869701119265065E-2</c:v>
                </c:pt>
                <c:pt idx="97">
                  <c:v>3.5240059547183525E-2</c:v>
                </c:pt>
                <c:pt idx="98">
                  <c:v>3.6665947293030396E-2</c:v>
                </c:pt>
                <c:pt idx="99">
                  <c:v>3.8149621508595112E-2</c:v>
                </c:pt>
                <c:pt idx="100">
                  <c:v>3.9693431671543593E-2</c:v>
                </c:pt>
                <c:pt idx="101">
                  <c:v>4.1299823409096693E-2</c:v>
                </c:pt>
                <c:pt idx="102">
                  <c:v>4.2971342484025482E-2</c:v>
                </c:pt>
                <c:pt idx="103">
                  <c:v>4.4710638950338472E-2</c:v>
                </c:pt>
                <c:pt idx="104">
                  <c:v>4.6520471486171583E-2</c:v>
                </c:pt>
                <c:pt idx="105">
                  <c:v>4.8403711910899837E-2</c:v>
                </c:pt>
                <c:pt idx="106">
                  <c:v>5.0363349895836712E-2</c:v>
                </c:pt>
                <c:pt idx="107">
                  <c:v>5.2402497877130694E-2</c:v>
                </c:pt>
                <c:pt idx="108">
                  <c:v>5.4524396179068985E-2</c:v>
                </c:pt>
                <c:pt idx="109">
                  <c:v>5.6732418358203911E-2</c:v>
                </c:pt>
                <c:pt idx="110">
                  <c:v>5.9030076778326175E-2</c:v>
                </c:pt>
                <c:pt idx="111">
                  <c:v>6.1421028425978318E-2</c:v>
                </c:pt>
                <c:pt idx="112">
                  <c:v>6.390908097897488E-2</c:v>
                </c:pt>
                <c:pt idx="113">
                  <c:v>6.6498199137889194E-2</c:v>
                </c:pt>
                <c:pt idx="114">
                  <c:v>6.9192511234038523E-2</c:v>
                </c:pt>
                <c:pt idx="115">
                  <c:v>7.1996316126626853E-2</c:v>
                </c:pt>
                <c:pt idx="116">
                  <c:v>7.4914090401358768E-2</c:v>
                </c:pt>
                <c:pt idx="117">
                  <c:v>7.7950495886294963E-2</c:v>
                </c:pt>
                <c:pt idx="118">
                  <c:v>8.1110387499344128E-2</c:v>
                </c:pt>
                <c:pt idx="119">
                  <c:v>8.4398821441692765E-2</c:v>
                </c:pt>
                <c:pt idx="120">
                  <c:v>8.7821063756527581E-2</c:v>
                </c:pt>
                <c:pt idx="121">
                  <c:v>9.1382599267970391E-2</c:v>
                </c:pt>
                <c:pt idx="122">
                  <c:v>9.5089140919159432E-2</c:v>
                </c:pt>
                <c:pt idx="123">
                  <c:v>9.8946639529893507E-2</c:v>
                </c:pt>
                <c:pt idx="124">
                  <c:v>0.10296129399290303</c:v>
                </c:pt>
                <c:pt idx="125">
                  <c:v>0.10713956193074865</c:v>
                </c:pt>
                <c:pt idx="126">
                  <c:v>0.11148817083628788</c:v>
                </c:pt>
                <c:pt idx="127">
                  <c:v>0.11601412971994041</c:v>
                </c:pt>
                <c:pt idx="128">
                  <c:v>0.12072474128943617</c:v>
                </c:pt>
                <c:pt idx="129">
                  <c:v>0.12562761468902936</c:v>
                </c:pt>
                <c:pt idx="130">
                  <c:v>0.13073067882564748</c:v>
                </c:pt>
                <c:pt idx="131">
                  <c:v>0.13604219631191153</c:v>
                </c:pt>
                <c:pt idx="132">
                  <c:v>0.14157077805810328</c:v>
                </c:pt>
                <c:pt idx="133">
                  <c:v>0.14732539854543458</c:v>
                </c:pt>
                <c:pt idx="134">
                  <c:v>0.15331541181671865</c:v>
                </c:pt>
                <c:pt idx="135">
                  <c:v>0.15955056822131147</c:v>
                </c:pt>
                <c:pt idx="136">
                  <c:v>0.16604103195355466</c:v>
                </c:pt>
                <c:pt idx="137">
                  <c:v>0.17279739942721983</c:v>
                </c:pt>
                <c:pt idx="138">
                  <c:v>0.17983071852953664</c:v>
                </c:pt>
                <c:pt idx="139">
                  <c:v>0.18715250880265438</c:v>
                </c:pt>
                <c:pt idx="140">
                  <c:v>0.19477478260144343</c:v>
                </c:pt>
                <c:pt idx="141">
                  <c:v>0.20271006728129567</c:v>
                </c:pt>
                <c:pt idx="142">
                  <c:v>0.21097142847157996</c:v>
                </c:pt>
                <c:pt idx="143">
                  <c:v>0.21957249449446647</c:v>
                </c:pt>
                <c:pt idx="144">
                  <c:v>0.22852748199253742</c:v>
                </c:pt>
                <c:pt idx="145">
                  <c:v>0.23785122283223256</c:v>
                </c:pt>
                <c:pt idx="146">
                  <c:v>0.24755919235439788</c:v>
                </c:pt>
                <c:pt idx="147">
                  <c:v>0.25766753904865203</c:v>
                </c:pt>
                <c:pt idx="148">
                  <c:v>0.26819311573079602</c:v>
                </c:pt>
                <c:pt idx="149">
                  <c:v>0.27915351231128782</c:v>
                </c:pt>
                <c:pt idx="150">
                  <c:v>0.29056709024404581</c:v>
                </c:pt>
                <c:pt idx="151">
                  <c:v>0.30245301875358988</c:v>
                </c:pt>
                <c:pt idx="152">
                  <c:v>0.31483131294479549</c:v>
                </c:pt>
                <c:pt idx="153">
                  <c:v>0.32772287390369464</c:v>
                </c:pt>
                <c:pt idx="154">
                  <c:v>0.34114953090762656</c:v>
                </c:pt>
                <c:pt idx="155">
                  <c:v>0.35513408586883188</c:v>
                </c:pt>
                <c:pt idx="156">
                  <c:v>0.36970036014468793</c:v>
                </c:pt>
                <c:pt idx="157">
                  <c:v>0.38487324385493049</c:v>
                </c:pt>
                <c:pt idx="158">
                  <c:v>0.40067874785694635</c:v>
                </c:pt>
                <c:pt idx="159">
                  <c:v>0.41714405853809783</c:v>
                </c:pt>
                <c:pt idx="160">
                  <c:v>0.43429759559556369</c:v>
                </c:pt>
                <c:pt idx="161">
                  <c:v>0.45216907298354869</c:v>
                </c:pt>
                <c:pt idx="162">
                  <c:v>0.47078956321971965</c:v>
                </c:pt>
                <c:pt idx="163">
                  <c:v>0.4901915652545546</c:v>
                </c:pt>
                <c:pt idx="164">
                  <c:v>0.5104090761183756</c:v>
                </c:pt>
                <c:pt idx="165">
                  <c:v>0.5314776665747738</c:v>
                </c:pt>
                <c:pt idx="166">
                  <c:v>0.55343456102129029</c:v>
                </c:pt>
                <c:pt idx="167">
                  <c:v>0.57631872189204647</c:v>
                </c:pt>
                <c:pt idx="168">
                  <c:v>0.60017093882985206</c:v>
                </c:pt>
                <c:pt idx="169">
                  <c:v>0.62503392290985016</c:v>
                </c:pt>
                <c:pt idx="170">
                  <c:v>0.65095240620756556</c:v>
                </c:pt>
                <c:pt idx="171">
                  <c:v>0.67797324702032724</c:v>
                </c:pt>
                <c:pt idx="172">
                  <c:v>0.70614554105880112</c:v>
                </c:pt>
                <c:pt idx="173">
                  <c:v>0.73552073893774006</c:v>
                </c:pt>
                <c:pt idx="174">
                  <c:v>0.76615277030190954</c:v>
                </c:pt>
                <c:pt idx="175">
                  <c:v>0.79809817492811419</c:v>
                </c:pt>
                <c:pt idx="176">
                  <c:v>0.8314162411437529</c:v>
                </c:pt>
                <c:pt idx="177">
                  <c:v>0.86616915189908494</c:v>
                </c:pt>
                <c:pt idx="178">
                  <c:v>0.90242213881603039</c:v>
                </c:pt>
                <c:pt idx="179">
                  <c:v>0.94024364451569031</c:v>
                </c:pt>
                <c:pt idx="180">
                  <c:v>0.97970549349135971</c:v>
                </c:pt>
                <c:pt idx="181">
                  <c:v>1.0208830717453128</c:v>
                </c:pt>
                <c:pt idx="182">
                  <c:v>1.0638555153363751</c:v>
                </c:pt>
                <c:pt idx="183">
                  <c:v>1.1087059078882602</c:v>
                </c:pt>
                <c:pt idx="184">
                  <c:v>1.1555214869830284</c:v>
                </c:pt>
                <c:pt idx="185">
                  <c:v>1.2043938591901628</c:v>
                </c:pt>
                <c:pt idx="186">
                  <c:v>1.2554192232619803</c:v>
                </c:pt>
                <c:pt idx="187">
                  <c:v>1.3086986007343258</c:v>
                </c:pt>
                <c:pt idx="188">
                  <c:v>1.3643380728003023</c:v>
                </c:pt>
                <c:pt idx="189">
                  <c:v>1.4224490218441599</c:v>
                </c:pt>
                <c:pt idx="190">
                  <c:v>1.483148375406369</c:v>
                </c:pt>
                <c:pt idx="191">
                  <c:v>1.5465588495710532</c:v>
                </c:pt>
                <c:pt idx="192">
                  <c:v>1.6128091877624384</c:v>
                </c:pt>
                <c:pt idx="193">
                  <c:v>1.6820343896691523</c:v>
                </c:pt>
                <c:pt idx="194">
                  <c:v>1.7543759233955658</c:v>
                </c:pt>
                <c:pt idx="195">
                  <c:v>1.8299819118861147</c:v>
                </c:pt>
                <c:pt idx="196">
                  <c:v>1.9090072820576949</c:v>
                </c:pt>
                <c:pt idx="197">
                  <c:v>1.9916138617589387</c:v>
                </c:pt>
                <c:pt idx="198">
                  <c:v>2.0779704054636734</c:v>
                </c:pt>
                <c:pt idx="199">
                  <c:v>2.1682525242509749</c:v>
                </c:pt>
                <c:pt idx="200">
                  <c:v>2.2626424888180279</c:v>
                </c:pt>
                <c:pt idx="201">
                  <c:v>2.3613288656162923</c:v>
                </c:pt>
                <c:pt idx="202">
                  <c:v>2.4645059351933125</c:v>
                </c:pt>
                <c:pt idx="203">
                  <c:v>2.5723728278144424</c:v>
                </c:pt>
                <c:pt idx="204">
                  <c:v>2.6851322936287976</c:v>
                </c:pt>
                <c:pt idx="205">
                  <c:v>2.8029890020019317</c:v>
                </c:pt>
                <c:pt idx="206">
                  <c:v>2.926147235891615</c:v>
                </c:pt>
                <c:pt idx="207">
                  <c:v>3.0548078107189975</c:v>
                </c:pt>
                <c:pt idx="208">
                  <c:v>3.1891640011655458</c:v>
                </c:pt>
                <c:pt idx="209">
                  <c:v>3.3293962014339593</c:v>
                </c:pt>
                <c:pt idx="210">
                  <c:v>3.4756649721510398</c:v>
                </c:pt>
                <c:pt idx="211">
                  <c:v>3.6281020374540098</c:v>
                </c:pt>
                <c:pt idx="212">
                  <c:v>3.7867986862041336</c:v>
                </c:pt>
                <c:pt idx="213">
                  <c:v>3.9517908997622584</c:v>
                </c:pt>
                <c:pt idx="214">
                  <c:v>4.1230403753132592</c:v>
                </c:pt>
                <c:pt idx="215">
                  <c:v>4.3004104423088947</c:v>
                </c:pt>
                <c:pt idx="216">
                  <c:v>4.4836356916859765</c:v>
                </c:pt>
                <c:pt idx="217">
                  <c:v>4.672283977713577</c:v>
                </c:pt>
                <c:pt idx="218">
                  <c:v>4.8657093570732712</c:v>
                </c:pt>
                <c:pt idx="219">
                  <c:v>5.0629945799613623</c:v>
                </c:pt>
                <c:pt idx="220">
                  <c:v>5.2628820756535966</c:v>
                </c:pt>
                <c:pt idx="221">
                  <c:v>5.4636931822666259</c:v>
                </c:pt>
                <c:pt idx="222">
                  <c:v>5.6632369441379762</c:v>
                </c:pt>
                <c:pt idx="223">
                  <c:v>5.8587125049978761</c:v>
                </c:pt>
                <c:pt idx="224">
                  <c:v>6.046613343319871</c:v>
                </c:pt>
                <c:pt idx="225">
                  <c:v>6.2226475617070651</c:v>
                </c:pt>
                <c:pt idx="226">
                  <c:v>6.3816959054897859</c:v>
                </c:pt>
                <c:pt idx="227">
                  <c:v>6.5178368857374034</c:v>
                </c:pt>
                <c:pt idx="228">
                  <c:v>6.6244734462625035</c:v>
                </c:pt>
                <c:pt idx="229">
                  <c:v>6.6945933232791077</c:v>
                </c:pt>
                <c:pt idx="230">
                  <c:v>6.7211799819260225</c:v>
                </c:pt>
                <c:pt idx="231">
                  <c:v>6.6977592352141784</c:v>
                </c:pt>
                <c:pt idx="232">
                  <c:v>6.6190216270946305</c:v>
                </c:pt>
                <c:pt idx="233">
                  <c:v>6.481416149625753</c:v>
                </c:pt>
                <c:pt idx="234">
                  <c:v>6.2835887568301469</c:v>
                </c:pt>
                <c:pt idx="235">
                  <c:v>6.0265582600659009</c:v>
                </c:pt>
                <c:pt idx="236">
                  <c:v>5.7135835354093256</c:v>
                </c:pt>
                <c:pt idx="237">
                  <c:v>5.3497569752464003</c:v>
                </c:pt>
                <c:pt idx="238">
                  <c:v>4.9414251362722919</c:v>
                </c:pt>
                <c:pt idx="239">
                  <c:v>4.4955631904656617</c:v>
                </c:pt>
                <c:pt idx="240">
                  <c:v>4.0192126818269474</c:v>
                </c:pt>
                <c:pt idx="241">
                  <c:v>3.519049351764167</c:v>
                </c:pt>
                <c:pt idx="242">
                  <c:v>3.0011017474811759</c:v>
                </c:pt>
                <c:pt idx="243">
                  <c:v>2.4706072361564866</c:v>
                </c:pt>
                <c:pt idx="244">
                  <c:v>1.9319745379368656</c:v>
                </c:pt>
                <c:pt idx="245">
                  <c:v>1.3888180851096708</c:v>
                </c:pt>
                <c:pt idx="246">
                  <c:v>0.84403385664437047</c:v>
                </c:pt>
                <c:pt idx="247">
                  <c:v>0.29989388055423566</c:v>
                </c:pt>
                <c:pt idx="248">
                  <c:v>-0.24185579772829674</c:v>
                </c:pt>
                <c:pt idx="249">
                  <c:v>-0.77990267102874322</c:v>
                </c:pt>
                <c:pt idx="250">
                  <c:v>-1.3132853800268374</c:v>
                </c:pt>
                <c:pt idx="251">
                  <c:v>-1.8413230080959808</c:v>
                </c:pt>
                <c:pt idx="252">
                  <c:v>-2.3635559812068077</c:v>
                </c:pt>
                <c:pt idx="253">
                  <c:v>-2.8796975955543029</c:v>
                </c:pt>
                <c:pt idx="254">
                  <c:v>-3.3895948136440062</c:v>
                </c:pt>
                <c:pt idx="255">
                  <c:v>-3.8931968892684803</c:v>
                </c:pt>
                <c:pt idx="256">
                  <c:v>-4.390530462226093</c:v>
                </c:pt>
                <c:pt idx="257">
                  <c:v>-4.8816799177059709</c:v>
                </c:pt>
                <c:pt idx="258">
                  <c:v>-5.3667719824957816</c:v>
                </c:pt>
                <c:pt idx="259">
                  <c:v>-5.845963703446678</c:v>
                </c:pt>
                <c:pt idx="260">
                  <c:v>-6.3194331100199754</c:v>
                </c:pt>
                <c:pt idx="261">
                  <c:v>-6.7873719974429845</c:v>
                </c:pt>
                <c:pt idx="262">
                  <c:v>-7.2499803796408386</c:v>
                </c:pt>
                <c:pt idx="263">
                  <c:v>-7.7074622534432313</c:v>
                </c:pt>
                <c:pt idx="264">
                  <c:v>-8.1600223902158433</c:v>
                </c:pt>
                <c:pt idx="265">
                  <c:v>-8.6078639308640348</c:v>
                </c:pt>
                <c:pt idx="266">
                  <c:v>-9.0511866077236718</c:v>
                </c:pt>
                <c:pt idx="267">
                  <c:v>-9.4901854545212032</c:v>
                </c:pt>
                <c:pt idx="268">
                  <c:v>-9.9250498953298703</c:v>
                </c:pt>
                <c:pt idx="269">
                  <c:v>-10.355963126872972</c:v>
                </c:pt>
                <c:pt idx="270">
                  <c:v>-10.783101726957474</c:v>
                </c:pt>
                <c:pt idx="271">
                  <c:v>-11.206635436322605</c:v>
                </c:pt>
                <c:pt idx="272">
                  <c:v>-11.626727072577527</c:v>
                </c:pt>
                <c:pt idx="273">
                  <c:v>-12.043532543859872</c:v>
                </c:pt>
                <c:pt idx="274">
                  <c:v>-12.45720093689695</c:v>
                </c:pt>
                <c:pt idx="275">
                  <c:v>-12.867874659683485</c:v>
                </c:pt>
                <c:pt idx="276">
                  <c:v>-13.275689623356419</c:v>
                </c:pt>
                <c:pt idx="277">
                  <c:v>-13.680775451273579</c:v>
                </c:pt>
                <c:pt idx="278">
                  <c:v>-14.083255706007067</c:v>
                </c:pt>
                <c:pt idx="279">
                  <c:v>-14.483248127087169</c:v>
                </c:pt>
                <c:pt idx="280">
                  <c:v>-14.880864874005484</c:v>
                </c:pt>
                <c:pt idx="281">
                  <c:v>-15.276212770302875</c:v>
                </c:pt>
                <c:pt idx="282">
                  <c:v>-15.669393545603148</c:v>
                </c:pt>
                <c:pt idx="283">
                  <c:v>-16.060504073263637</c:v>
                </c:pt>
                <c:pt idx="284">
                  <c:v>-16.449636601951433</c:v>
                </c:pt>
                <c:pt idx="285">
                  <c:v>-16.836878979951049</c:v>
                </c:pt>
                <c:pt idx="286">
                  <c:v>-17.222314871394499</c:v>
                </c:pt>
                <c:pt idx="287">
                  <c:v>-17.606023963907496</c:v>
                </c:pt>
                <c:pt idx="288">
                  <c:v>-17.988082167396215</c:v>
                </c:pt>
                <c:pt idx="289">
                  <c:v>-18.368561803873583</c:v>
                </c:pt>
                <c:pt idx="290">
                  <c:v>-18.747531788361599</c:v>
                </c:pt>
                <c:pt idx="291">
                  <c:v>-19.12505780100491</c:v>
                </c:pt>
                <c:pt idx="292">
                  <c:v>-19.501202450603174</c:v>
                </c:pt>
                <c:pt idx="293">
                  <c:v>-19.876025429824555</c:v>
                </c:pt>
                <c:pt idx="294">
                  <c:v>-20.249583662397981</c:v>
                </c:pt>
                <c:pt idx="295">
                  <c:v>-20.621931442604733</c:v>
                </c:pt>
                <c:pt idx="296">
                  <c:v>-20.993120567404532</c:v>
                </c:pt>
                <c:pt idx="297">
                  <c:v>-21.363200461537023</c:v>
                </c:pt>
                <c:pt idx="298">
                  <c:v>-21.732218295939628</c:v>
                </c:pt>
                <c:pt idx="299">
                  <c:v>-22.100219099818691</c:v>
                </c:pt>
                <c:pt idx="300">
                  <c:v>-22.467245866703411</c:v>
                </c:pt>
                <c:pt idx="301">
                  <c:v>-22.833339654803009</c:v>
                </c:pt>
                <c:pt idx="302">
                  <c:v>-23.198539681974971</c:v>
                </c:pt>
                <c:pt idx="303">
                  <c:v>-23.562883415601462</c:v>
                </c:pt>
                <c:pt idx="304">
                  <c:v>-23.926406657656237</c:v>
                </c:pt>
                <c:pt idx="305">
                  <c:v>-24.289143625232757</c:v>
                </c:pt>
                <c:pt idx="306">
                  <c:v>-24.651127026789009</c:v>
                </c:pt>
                <c:pt idx="307">
                  <c:v>-25.012388134352669</c:v>
                </c:pt>
                <c:pt idx="308">
                  <c:v>-25.372956851916562</c:v>
                </c:pt>
                <c:pt idx="309">
                  <c:v>-25.732861780241198</c:v>
                </c:pt>
                <c:pt idx="310">
                  <c:v>-26.092130278269863</c:v>
                </c:pt>
                <c:pt idx="311">
                  <c:v>-26.45078852134969</c:v>
                </c:pt>
                <c:pt idx="312">
                  <c:v>-26.808861556439997</c:v>
                </c:pt>
                <c:pt idx="313">
                  <c:v>-27.166373354479866</c:v>
                </c:pt>
                <c:pt idx="314">
                  <c:v>-27.523346860075772</c:v>
                </c:pt>
                <c:pt idx="315">
                  <c:v>-27.879804038661021</c:v>
                </c:pt>
                <c:pt idx="316">
                  <c:v>-28.23576592126901</c:v>
                </c:pt>
                <c:pt idx="317">
                  <c:v>-28.591252647054496</c:v>
                </c:pt>
                <c:pt idx="318">
                  <c:v>-28.946283503688971</c:v>
                </c:pt>
                <c:pt idx="319">
                  <c:v>-29.300876965746994</c:v>
                </c:pt>
                <c:pt idx="320">
                  <c:v>-29.655050731196386</c:v>
                </c:pt>
                <c:pt idx="321">
                  <c:v>-30.008821756094854</c:v>
                </c:pt>
                <c:pt idx="322">
                  <c:v>-30.362206287592571</c:v>
                </c:pt>
                <c:pt idx="323">
                  <c:v>-30.715219895331771</c:v>
                </c:pt>
                <c:pt idx="324">
                  <c:v>-31.067877501330322</c:v>
                </c:pt>
                <c:pt idx="325">
                  <c:v>-31.420193408431384</c:v>
                </c:pt>
                <c:pt idx="326">
                  <c:v>-31.772181327394449</c:v>
                </c:pt>
                <c:pt idx="327">
                  <c:v>-32.123854402701156</c:v>
                </c:pt>
                <c:pt idx="328">
                  <c:v>-32.47522523714261</c:v>
                </c:pt>
                <c:pt idx="329">
                  <c:v>-32.826305915253108</c:v>
                </c:pt>
                <c:pt idx="330">
                  <c:v>-33.177108025648955</c:v>
                </c:pt>
                <c:pt idx="331">
                  <c:v>-33.527642682330743</c:v>
                </c:pt>
                <c:pt idx="332">
                  <c:v>-33.877920545000272</c:v>
                </c:pt>
                <c:pt idx="333">
                  <c:v>-34.227951838445136</c:v>
                </c:pt>
                <c:pt idx="334">
                  <c:v>-34.577746371035204</c:v>
                </c:pt>
                <c:pt idx="335">
                  <c:v>-34.927313552378088</c:v>
                </c:pt>
                <c:pt idx="336">
                  <c:v>-35.276662410175398</c:v>
                </c:pt>
                <c:pt idx="337">
                  <c:v>-35.62580160631817</c:v>
                </c:pt>
                <c:pt idx="338">
                  <c:v>-35.974739452260799</c:v>
                </c:pt>
                <c:pt idx="339">
                  <c:v>-36.323483923708125</c:v>
                </c:pt>
                <c:pt idx="340">
                  <c:v>-36.67204267464907</c:v>
                </c:pt>
                <c:pt idx="341">
                  <c:v>-37.020423050769452</c:v>
                </c:pt>
                <c:pt idx="342">
                  <c:v>-37.368632102272741</c:v>
                </c:pt>
                <c:pt idx="343">
                  <c:v>-37.71667659613837</c:v>
                </c:pt>
                <c:pt idx="344">
                  <c:v>-38.064563027843349</c:v>
                </c:pt>
                <c:pt idx="345">
                  <c:v>-38.412297632573917</c:v>
                </c:pt>
                <c:pt idx="346">
                  <c:v>-38.75988639594955</c:v>
                </c:pt>
                <c:pt idx="347">
                  <c:v>-39.1073350642843</c:v>
                </c:pt>
                <c:pt idx="348">
                  <c:v>-39.454649154405274</c:v>
                </c:pt>
                <c:pt idx="349">
                  <c:v>-39.801833963049759</c:v>
                </c:pt>
                <c:pt idx="350">
                  <c:v>-40.148894575860226</c:v>
                </c:pt>
                <c:pt idx="351">
                  <c:v>-40.495835875995652</c:v>
                </c:pt>
                <c:pt idx="352">
                  <c:v>-40.842662552376545</c:v>
                </c:pt>
                <c:pt idx="353">
                  <c:v>-41.18937910758099</c:v>
                </c:pt>
                <c:pt idx="354">
                  <c:v>-41.535989865406371</c:v>
                </c:pt>
                <c:pt idx="355">
                  <c:v>-41.882498978113077</c:v>
                </c:pt>
                <c:pt idx="356">
                  <c:v>-42.228910433363467</c:v>
                </c:pt>
                <c:pt idx="357">
                  <c:v>-42.575228060870394</c:v>
                </c:pt>
                <c:pt idx="358">
                  <c:v>-42.921455538767489</c:v>
                </c:pt>
                <c:pt idx="359">
                  <c:v>-43.267596399714577</c:v>
                </c:pt>
                <c:pt idx="360">
                  <c:v>-43.613654036748571</c:v>
                </c:pt>
                <c:pt idx="361">
                  <c:v>-43.959631708892132</c:v>
                </c:pt>
                <c:pt idx="362">
                  <c:v>-44.305532546530074</c:v>
                </c:pt>
                <c:pt idx="363">
                  <c:v>-44.651359556563868</c:v>
                </c:pt>
                <c:pt idx="364">
                  <c:v>-44.997115627353807</c:v>
                </c:pt>
                <c:pt idx="365">
                  <c:v>-45.342803533457932</c:v>
                </c:pt>
                <c:pt idx="366">
                  <c:v>-45.688425940176607</c:v>
                </c:pt>
                <c:pt idx="367">
                  <c:v>-46.033985407911175</c:v>
                </c:pt>
                <c:pt idx="368">
                  <c:v>-46.379484396344147</c:v>
                </c:pt>
                <c:pt idx="369">
                  <c:v>-46.724925268449311</c:v>
                </c:pt>
                <c:pt idx="370">
                  <c:v>-47.07031029433815</c:v>
                </c:pt>
                <c:pt idx="371">
                  <c:v>-47.415641654950321</c:v>
                </c:pt>
                <c:pt idx="372">
                  <c:v>-47.760921445594107</c:v>
                </c:pt>
                <c:pt idx="373">
                  <c:v>-48.106151679343618</c:v>
                </c:pt>
                <c:pt idx="374">
                  <c:v>-48.451334290298192</c:v>
                </c:pt>
                <c:pt idx="375">
                  <c:v>-48.796471136711013</c:v>
                </c:pt>
                <c:pt idx="376">
                  <c:v>-49.141564003990567</c:v>
                </c:pt>
                <c:pt idx="377">
                  <c:v>-49.486614607581501</c:v>
                </c:pt>
                <c:pt idx="378">
                  <c:v>-49.83162459573041</c:v>
                </c:pt>
                <c:pt idx="379">
                  <c:v>-50.176595552139318</c:v>
                </c:pt>
                <c:pt idx="380">
                  <c:v>-50.521528998513546</c:v>
                </c:pt>
                <c:pt idx="381">
                  <c:v>-50.866426397006805</c:v>
                </c:pt>
                <c:pt idx="382">
                  <c:v>-51.211289152569677</c:v>
                </c:pt>
                <c:pt idx="383">
                  <c:v>-51.556118615202806</c:v>
                </c:pt>
                <c:pt idx="384">
                  <c:v>-51.900916082120709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57-4E89-8913-A485961E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637455"/>
        <c:axId val="1981893871"/>
      </c:scatterChart>
      <c:valAx>
        <c:axId val="1983637455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1893871"/>
        <c:crosses val="autoZero"/>
        <c:crossBetween val="midCat"/>
      </c:valAx>
      <c:valAx>
        <c:axId val="1981893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363745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'2024-05-17'!$Q$40:$Q$424</c:f>
              <c:numCache>
                <c:formatCode>General</c:formatCode>
                <c:ptCount val="385"/>
                <c:pt idx="0">
                  <c:v>-1.2239297816785333</c:v>
                </c:pt>
                <c:pt idx="1">
                  <c:v>-1.2484054841432763</c:v>
                </c:pt>
                <c:pt idx="2">
                  <c:v>-1.2733705236048329</c:v>
                </c:pt>
                <c:pt idx="3">
                  <c:v>-1.2988346759695111</c:v>
                </c:pt>
                <c:pt idx="4">
                  <c:v>-1.3248079119989773</c:v>
                </c:pt>
                <c:pt idx="5">
                  <c:v>-1.351300401166853</c:v>
                </c:pt>
                <c:pt idx="6">
                  <c:v>-1.3783225155899557</c:v>
                </c:pt>
                <c:pt idx="7">
                  <c:v>-1.405884834035519</c:v>
                </c:pt>
                <c:pt idx="8">
                  <c:v>-1.4339981460057616</c:v>
                </c:pt>
                <c:pt idx="9">
                  <c:v>-1.4626734559012364</c:v>
                </c:pt>
                <c:pt idx="10">
                  <c:v>-1.4919219872642366</c:v>
                </c:pt>
                <c:pt idx="11">
                  <c:v>-1.5217551871038615</c:v>
                </c:pt>
                <c:pt idx="12">
                  <c:v>-1.5521847303038381</c:v>
                </c:pt>
                <c:pt idx="13">
                  <c:v>-1.5832225241149931</c:v>
                </c:pt>
                <c:pt idx="14">
                  <c:v>-1.6148807127334441</c:v>
                </c:pt>
                <c:pt idx="15">
                  <c:v>-1.6471716819661459</c:v>
                </c:pt>
                <c:pt idx="16">
                  <c:v>-1.680108063985339</c:v>
                </c:pt>
                <c:pt idx="17">
                  <c:v>-1.7137027421732178</c:v>
                </c:pt>
                <c:pt idx="18">
                  <c:v>-1.7479688560586411</c:v>
                </c:pt>
                <c:pt idx="19">
                  <c:v>-1.7829198063469995</c:v>
                </c:pt>
                <c:pt idx="20">
                  <c:v>-1.8185692600451759</c:v>
                </c:pt>
                <c:pt idx="21">
                  <c:v>-1.8549311556829005</c:v>
                </c:pt>
                <c:pt idx="22">
                  <c:v>-1.8920197086322283</c:v>
                </c:pt>
                <c:pt idx="23">
                  <c:v>-1.9298494165264919</c:v>
                </c:pt>
                <c:pt idx="24">
                  <c:v>-1.9684350647805788</c:v>
                </c:pt>
                <c:pt idx="25">
                  <c:v>-2.0077917322139558</c:v>
                </c:pt>
                <c:pt idx="26">
                  <c:v>-2.0479347967780144</c:v>
                </c:pt>
                <c:pt idx="27">
                  <c:v>-2.0888799413893873</c:v>
                </c:pt>
                <c:pt idx="28">
                  <c:v>-2.1306431598709183</c:v>
                </c:pt>
                <c:pt idx="29">
                  <c:v>-2.1732407630016972</c:v>
                </c:pt>
                <c:pt idx="30">
                  <c:v>-2.2166893846778506</c:v>
                </c:pt>
                <c:pt idx="31">
                  <c:v>-2.2610059881857634</c:v>
                </c:pt>
                <c:pt idx="32">
                  <c:v>-2.3062078725890944</c:v>
                </c:pt>
                <c:pt idx="33">
                  <c:v>-2.3523126792315194</c:v>
                </c:pt>
                <c:pt idx="34">
                  <c:v>-2.3993383983563068</c:v>
                </c:pt>
                <c:pt idx="35">
                  <c:v>-2.4473033758447116</c:v>
                </c:pt>
                <c:pt idx="36">
                  <c:v>-2.4962263200744346</c:v>
                </c:pt>
                <c:pt idx="37">
                  <c:v>-2.5461263088998751</c:v>
                </c:pt>
                <c:pt idx="38">
                  <c:v>-2.5970227967554447</c:v>
                </c:pt>
                <c:pt idx="39">
                  <c:v>-2.6489356218835791</c:v>
                </c:pt>
                <c:pt idx="40">
                  <c:v>-2.701885013688901</c:v>
                </c:pt>
                <c:pt idx="41">
                  <c:v>-2.7558916002198188</c:v>
                </c:pt>
                <c:pt idx="42">
                  <c:v>-2.8109764157789447</c:v>
                </c:pt>
                <c:pt idx="43">
                  <c:v>-2.8671609086638008</c:v>
                </c:pt>
                <c:pt idx="44">
                  <c:v>-2.9244669490388007</c:v>
                </c:pt>
                <c:pt idx="45">
                  <c:v>-2.9829168369400856</c:v>
                </c:pt>
                <c:pt idx="46">
                  <c:v>-3.042533310413996</c:v>
                </c:pt>
                <c:pt idx="47">
                  <c:v>-3.1033395537906423</c:v>
                </c:pt>
                <c:pt idx="48">
                  <c:v>-3.1653592060931413</c:v>
                </c:pt>
                <c:pt idx="49">
                  <c:v>-3.2286163695839489</c:v>
                </c:pt>
                <c:pt idx="50">
                  <c:v>-3.2931356184487397</c:v>
                </c:pt>
                <c:pt idx="51">
                  <c:v>-3.3589420076188237</c:v>
                </c:pt>
                <c:pt idx="52">
                  <c:v>-3.4260610817325579</c:v>
                </c:pt>
                <c:pt idx="53">
                  <c:v>-3.4945188842365562</c:v>
                </c:pt>
                <c:pt idx="54">
                  <c:v>-3.5643419666267433</c:v>
                </c:pt>
                <c:pt idx="55">
                  <c:v>-3.6355573978299098</c:v>
                </c:pt>
                <c:pt idx="56">
                  <c:v>-3.70819277372554</c:v>
                </c:pt>
                <c:pt idx="57">
                  <c:v>-3.7822762268081878</c:v>
                </c:pt>
                <c:pt idx="58">
                  <c:v>-3.8578364359900683</c:v>
                </c:pt>
                <c:pt idx="59">
                  <c:v>-3.9349026365435003</c:v>
                </c:pt>
                <c:pt idx="60">
                  <c:v>-4.0135046301825694</c:v>
                </c:pt>
                <c:pt idx="61">
                  <c:v>-4.0936727952834167</c:v>
                </c:pt>
                <c:pt idx="62">
                  <c:v>-4.1754380972419689</c:v>
                </c:pt>
                <c:pt idx="63">
                  <c:v>-4.2588320989680399</c:v>
                </c:pt>
                <c:pt idx="64">
                  <c:v>-4.3438869715138866</c:v>
                </c:pt>
                <c:pt idx="65">
                  <c:v>-4.4306355048362436</c:v>
                </c:pt>
                <c:pt idx="66">
                  <c:v>-4.5191111186887305</c:v>
                </c:pt>
                <c:pt idx="67">
                  <c:v>-4.6093478736432365</c:v>
                </c:pt>
                <c:pt idx="68">
                  <c:v>-4.7013804822366261</c:v>
                </c:pt>
                <c:pt idx="69">
                  <c:v>-4.795244320240478</c:v>
                </c:pt>
                <c:pt idx="70">
                  <c:v>-4.8909754380497805</c:v>
                </c:pt>
                <c:pt idx="71">
                  <c:v>-4.9886105721869924</c:v>
                </c:pt>
                <c:pt idx="72">
                  <c:v>-5.0881871569170265</c:v>
                </c:pt>
                <c:pt idx="73">
                  <c:v>-5.189743335968326</c:v>
                </c:pt>
                <c:pt idx="74">
                  <c:v>-5.2933179743548306</c:v>
                </c:pt>
                <c:pt idx="75">
                  <c:v>-5.3989506702927601</c:v>
                </c:pt>
                <c:pt idx="76">
                  <c:v>-5.5066817672061772</c:v>
                </c:pt>
                <c:pt idx="77">
                  <c:v>-5.6165523658139387</c:v>
                </c:pt>
                <c:pt idx="78">
                  <c:v>-5.7286043362906813</c:v>
                </c:pt>
                <c:pt idx="79">
                  <c:v>-5.8428803304932444</c:v>
                </c:pt>
                <c:pt idx="80">
                  <c:v>-5.9594237942438539</c:v>
                </c:pt>
                <c:pt idx="81">
                  <c:v>-6.0782789796597632</c:v>
                </c:pt>
                <c:pt idx="82">
                  <c:v>-6.1994909575194841</c:v>
                </c:pt>
                <c:pt idx="83">
                  <c:v>-6.3231056296530275</c:v>
                </c:pt>
                <c:pt idx="84">
                  <c:v>-6.4491697413453224</c:v>
                </c:pt>
                <c:pt idx="85">
                  <c:v>-6.5777308937377539</c:v>
                </c:pt>
                <c:pt idx="86">
                  <c:v>-6.7088375562149629</c:v>
                </c:pt>
                <c:pt idx="87">
                  <c:v>-6.842539078760292</c:v>
                </c:pt>
                <c:pt idx="88">
                  <c:v>-6.9788857042649441</c:v>
                </c:pt>
                <c:pt idx="89">
                  <c:v>-7.117928580770692</c:v>
                </c:pt>
                <c:pt idx="90">
                  <c:v>-7.259719773629949</c:v>
                </c:pt>
                <c:pt idx="91">
                  <c:v>-7.404312277560603</c:v>
                </c:pt>
                <c:pt idx="92">
                  <c:v>-7.5517600285751758</c:v>
                </c:pt>
                <c:pt idx="93">
                  <c:v>-7.7021179157607689</c:v>
                </c:pt>
                <c:pt idx="94">
                  <c:v>-7.8554417928850375</c:v>
                </c:pt>
                <c:pt idx="95">
                  <c:v>-8.0117884898019085</c:v>
                </c:pt>
                <c:pt idx="96">
                  <c:v>-8.1712158236289341</c:v>
                </c:pt>
                <c:pt idx="97">
                  <c:v>-8.3337826096664553</c:v>
                </c:pt>
                <c:pt idx="98">
                  <c:v>-8.4995486720270019</c:v>
                </c:pt>
                <c:pt idx="99">
                  <c:v>-8.6685748539409744</c:v>
                </c:pt>
                <c:pt idx="100">
                  <c:v>-8.8409230277027753</c:v>
                </c:pt>
                <c:pt idx="101">
                  <c:v>-9.0166561042201767</c:v>
                </c:pt>
                <c:pt idx="102">
                  <c:v>-9.1958380421256329</c:v>
                </c:pt>
                <c:pt idx="103">
                  <c:v>-9.3785338564079304</c:v>
                </c:pt>
                <c:pt idx="104">
                  <c:v>-9.5648096265189757</c:v>
                </c:pt>
                <c:pt idx="105">
                  <c:v>-9.7547325039072827</c:v>
                </c:pt>
                <c:pt idx="106">
                  <c:v>-9.9483707189298194</c:v>
                </c:pt>
                <c:pt idx="107">
                  <c:v>-10.145793587086988</c:v>
                </c:pt>
                <c:pt idx="108">
                  <c:v>-10.347071514526435</c:v>
                </c:pt>
                <c:pt idx="109">
                  <c:v>-10.55227600275636</c:v>
                </c:pt>
                <c:pt idx="110">
                  <c:v>-10.761479652505999</c:v>
                </c:pt>
                <c:pt idx="111">
                  <c:v>-10.974756166668426</c:v>
                </c:pt>
                <c:pt idx="112">
                  <c:v>-11.192180352257555</c:v>
                </c:pt>
                <c:pt idx="113">
                  <c:v>-11.413828121306359</c:v>
                </c:pt>
                <c:pt idx="114">
                  <c:v>-11.639776490632109</c:v>
                </c:pt>
                <c:pt idx="115">
                  <c:v>-11.870103580388685</c:v>
                </c:pt>
                <c:pt idx="116">
                  <c:v>-12.10488861132418</c:v>
                </c:pt>
                <c:pt idx="117">
                  <c:v>-12.344211900656115</c:v>
                </c:pt>
                <c:pt idx="118">
                  <c:v>-12.588154856475127</c:v>
                </c:pt>
                <c:pt idx="119">
                  <c:v>-12.836799970582016</c:v>
                </c:pt>
                <c:pt idx="120">
                  <c:v>-13.090230809660602</c:v>
                </c:pt>
                <c:pt idx="121">
                  <c:v>-13.348532004683314</c:v>
                </c:pt>
                <c:pt idx="122">
                  <c:v>-13.611789238443984</c:v>
                </c:pt>
                <c:pt idx="123">
                  <c:v>-13.880089231107481</c:v>
                </c:pt>
                <c:pt idx="124">
                  <c:v>-14.153519723660533</c:v>
                </c:pt>
                <c:pt idx="125">
                  <c:v>-14.432169459147531</c:v>
                </c:pt>
                <c:pt idx="126">
                  <c:v>-14.716128161566296</c:v>
                </c:pt>
                <c:pt idx="127">
                  <c:v>-15.005486512300013</c:v>
                </c:pt>
                <c:pt idx="128">
                  <c:v>-15.300336123952782</c:v>
                </c:pt>
                <c:pt idx="129">
                  <c:v>-15.60076951145698</c:v>
                </c:pt>
                <c:pt idx="130">
                  <c:v>-15.906880060314004</c:v>
                </c:pt>
                <c:pt idx="131">
                  <c:v>-16.218761991827698</c:v>
                </c:pt>
                <c:pt idx="132">
                  <c:v>-16.536510325188573</c:v>
                </c:pt>
                <c:pt idx="133">
                  <c:v>-16.860220836258659</c:v>
                </c:pt>
                <c:pt idx="134">
                  <c:v>-17.189990012913608</c:v>
                </c:pt>
                <c:pt idx="135">
                  <c:v>-17.525915006785507</c:v>
                </c:pt>
                <c:pt idx="136">
                  <c:v>-17.868093581259043</c:v>
                </c:pt>
                <c:pt idx="137">
                  <c:v>-18.216624055564157</c:v>
                </c:pt>
                <c:pt idx="138">
                  <c:v>-18.571605244812691</c:v>
                </c:pt>
                <c:pt idx="139">
                  <c:v>-18.933136395826825</c:v>
                </c:pt>
                <c:pt idx="140">
                  <c:v>-19.301317118603386</c:v>
                </c:pt>
                <c:pt idx="141">
                  <c:v>-19.676247313266707</c:v>
                </c:pt>
                <c:pt idx="142">
                  <c:v>-20.058027092358248</c:v>
                </c:pt>
                <c:pt idx="143">
                  <c:v>-20.446756698322613</c:v>
                </c:pt>
                <c:pt idx="144">
                  <c:v>-20.842536416043735</c:v>
                </c:pt>
                <c:pt idx="145">
                  <c:v>-21.245466480304579</c:v>
                </c:pt>
                <c:pt idx="146">
                  <c:v>-21.655646978036511</c:v>
                </c:pt>
                <c:pt idx="147">
                  <c:v>-22.0731777452418</c:v>
                </c:pt>
                <c:pt idx="148">
                  <c:v>-22.498158258483738</c:v>
                </c:pt>
                <c:pt idx="149">
                  <c:v>-22.930687520839875</c:v>
                </c:pt>
                <c:pt idx="150">
                  <c:v>-23.370863942239584</c:v>
                </c:pt>
                <c:pt idx="151">
                  <c:v>-23.818785214113081</c:v>
                </c:pt>
                <c:pt idx="152">
                  <c:v>-24.274548178298581</c:v>
                </c:pt>
                <c:pt idx="153">
                  <c:v>-24.738248690172345</c:v>
                </c:pt>
                <c:pt idx="154">
                  <c:v>-25.209981475988123</c:v>
                </c:pt>
                <c:pt idx="155">
                  <c:v>-25.689839984431604</c:v>
                </c:pt>
                <c:pt idx="156">
                  <c:v>-26.177916232421772</c:v>
                </c:pt>
                <c:pt idx="157">
                  <c:v>-26.674300645218356</c:v>
                </c:pt>
                <c:pt idx="158">
                  <c:v>-27.179081890922479</c:v>
                </c:pt>
                <c:pt idx="159">
                  <c:v>-27.692346709486817</c:v>
                </c:pt>
                <c:pt idx="160">
                  <c:v>-28.214179736387635</c:v>
                </c:pt>
                <c:pt idx="161">
                  <c:v>-28.744663321143751</c:v>
                </c:pt>
                <c:pt idx="162">
                  <c:v>-29.283877340904304</c:v>
                </c:pt>
                <c:pt idx="163">
                  <c:v>-29.831899009369327</c:v>
                </c:pt>
                <c:pt idx="164">
                  <c:v>-30.388802681345084</c:v>
                </c:pt>
                <c:pt idx="165">
                  <c:v>-30.954659653277218</c:v>
                </c:pt>
                <c:pt idx="166">
                  <c:v>-31.529537960154435</c:v>
                </c:pt>
                <c:pt idx="167">
                  <c:v>-32.113502169216247</c:v>
                </c:pt>
                <c:pt idx="168">
                  <c:v>-32.706613170942347</c:v>
                </c:pt>
                <c:pt idx="169">
                  <c:v>-33.308927967856647</c:v>
                </c:pt>
                <c:pt idx="170">
                  <c:v>-33.920499461715998</c:v>
                </c:pt>
                <c:pt idx="171">
                  <c:v>-34.541376239707205</c:v>
                </c:pt>
                <c:pt idx="172">
                  <c:v>-35.171602360320115</c:v>
                </c:pt>
                <c:pt idx="173">
                  <c:v>-35.811217139611479</c:v>
                </c:pt>
                <c:pt idx="174">
                  <c:v>-36.460254938614348</c:v>
                </c:pt>
                <c:pt idx="175">
                  <c:v>-37.118744952693348</c:v>
                </c:pt>
                <c:pt idx="176">
                  <c:v>-37.786711003684232</c:v>
                </c:pt>
                <c:pt idx="177">
                  <c:v>-38.464171335689244</c:v>
                </c:pt>
                <c:pt idx="178">
                  <c:v>-39.151138415433913</c:v>
                </c:pt>
                <c:pt idx="179">
                  <c:v>-39.84761873811474</c:v>
                </c:pt>
                <c:pt idx="180">
                  <c:v>-40.55361263969354</c:v>
                </c:pt>
                <c:pt idx="181">
                  <c:v>-41.269114116600903</c:v>
                </c:pt>
                <c:pt idx="182">
                  <c:v>-41.994110653829203</c:v>
                </c:pt>
                <c:pt idx="183">
                  <c:v>-42.728583062388161</c:v>
                </c:pt>
                <c:pt idx="184">
                  <c:v>-43.472505327095334</c:v>
                </c:pt>
                <c:pt idx="185">
                  <c:v>-44.225844465654447</c:v>
                </c:pt>
                <c:pt idx="186">
                  <c:v>-44.988560399951453</c:v>
                </c:pt>
                <c:pt idx="187">
                  <c:v>-45.760605840463541</c:v>
                </c:pt>
                <c:pt idx="188">
                  <c:v>-46.541926184634747</c:v>
                </c:pt>
                <c:pt idx="189">
                  <c:v>-47.332459430015973</c:v>
                </c:pt>
                <c:pt idx="190">
                  <c:v>-48.132136102904958</c:v>
                </c:pt>
                <c:pt idx="191">
                  <c:v>-48.94087920314972</c:v>
                </c:pt>
                <c:pt idx="192">
                  <c:v>-49.758604165695189</c:v>
                </c:pt>
                <c:pt idx="193">
                  <c:v>-50.585218839362163</c:v>
                </c:pt>
                <c:pt idx="194">
                  <c:v>-51.420623483244057</c:v>
                </c:pt>
                <c:pt idx="195">
                  <c:v>-52.264710781007842</c:v>
                </c:pt>
                <c:pt idx="196">
                  <c:v>-53.117365873256318</c:v>
                </c:pt>
                <c:pt idx="197">
                  <c:v>-53.978466408004508</c:v>
                </c:pt>
                <c:pt idx="198">
                  <c:v>-54.847882609184389</c:v>
                </c:pt>
                <c:pt idx="199">
                  <c:v>-55.725477362968967</c:v>
                </c:pt>
                <c:pt idx="200">
                  <c:v>-56.61110632157984</c:v>
                </c:pt>
                <c:pt idx="201">
                  <c:v>-57.504618024104701</c:v>
                </c:pt>
                <c:pt idx="202">
                  <c:v>-58.405854033729248</c:v>
                </c:pt>
                <c:pt idx="203">
                  <c:v>-59.314649090657959</c:v>
                </c:pt>
                <c:pt idx="204">
                  <c:v>-60.230831279883148</c:v>
                </c:pt>
                <c:pt idx="205">
                  <c:v>-61.154222212843678</c:v>
                </c:pt>
                <c:pt idx="206">
                  <c:v>-62.084637221916239</c:v>
                </c:pt>
                <c:pt idx="207">
                  <c:v>-63.021885566584757</c:v>
                </c:pt>
                <c:pt idx="208">
                  <c:v>-63.96577065005485</c:v>
                </c:pt>
                <c:pt idx="209">
                  <c:v>-64.916090245012455</c:v>
                </c:pt>
                <c:pt idx="210">
                  <c:v>-65.872636727175276</c:v>
                </c:pt>
                <c:pt idx="211">
                  <c:v>-66.835197315246049</c:v>
                </c:pt>
                <c:pt idx="212">
                  <c:v>-67.803554315863394</c:v>
                </c:pt>
                <c:pt idx="213">
                  <c:v>-68.777485372140006</c:v>
                </c:pt>
                <c:pt idx="214">
                  <c:v>-69.756763714399455</c:v>
                </c:pt>
                <c:pt idx="215">
                  <c:v>-70.741158411753631</c:v>
                </c:pt>
                <c:pt idx="216">
                  <c:v>-71.730434623220077</c:v>
                </c:pt>
                <c:pt idx="217">
                  <c:v>-72.724353847146972</c:v>
                </c:pt>
                <c:pt idx="218">
                  <c:v>-73.722674167799781</c:v>
                </c:pt>
                <c:pt idx="219">
                  <c:v>-74.72515049806573</c:v>
                </c:pt>
                <c:pt idx="220">
                  <c:v>-75.731534817351772</c:v>
                </c:pt>
                <c:pt idx="221">
                  <c:v>-76.7415764038726</c:v>
                </c:pt>
                <c:pt idx="222">
                  <c:v>-77.755022060671166</c:v>
                </c:pt>
                <c:pt idx="223">
                  <c:v>-78.771616334852666</c:v>
                </c:pt>
                <c:pt idx="224">
                  <c:v>-79.791101729673173</c:v>
                </c:pt>
                <c:pt idx="225">
                  <c:v>-80.813218909270034</c:v>
                </c:pt>
                <c:pt idx="226">
                  <c:v>-81.837706895983786</c:v>
                </c:pt>
                <c:pt idx="227">
                  <c:v>-82.864303260372949</c:v>
                </c:pt>
                <c:pt idx="228">
                  <c:v>-83.892744304169952</c:v>
                </c:pt>
                <c:pt idx="229">
                  <c:v>-84.922765236574733</c:v>
                </c:pt>
                <c:pt idx="230">
                  <c:v>-85.954100344410065</c:v>
                </c:pt>
                <c:pt idx="231">
                  <c:v>-86.986483156787557</c:v>
                </c:pt>
                <c:pt idx="232">
                  <c:v>-88.019646605042723</c:v>
                </c:pt>
                <c:pt idx="233">
                  <c:v>-89.053323178786158</c:v>
                </c:pt>
                <c:pt idx="234">
                  <c:v>-90.087245078998748</c:v>
                </c:pt>
                <c:pt idx="235">
                  <c:v>-91.121144369152532</c:v>
                </c:pt>
                <c:pt idx="236">
                  <c:v>-92.154753125379528</c:v>
                </c:pt>
                <c:pt idx="237">
                  <c:v>-93.187803586728776</c:v>
                </c:pt>
                <c:pt idx="238">
                  <c:v>-94.220028306549594</c:v>
                </c:pt>
                <c:pt idx="239">
                  <c:v>-95.251160306017582</c:v>
                </c:pt>
                <c:pt idx="240">
                  <c:v>-96.280933230778615</c:v>
                </c:pt>
                <c:pt idx="241">
                  <c:v>-97.30908151162474</c:v>
                </c:pt>
                <c:pt idx="242">
                  <c:v>-98.33534053003666</c:v>
                </c:pt>
                <c:pt idx="243">
                  <c:v>-99.35944678933221</c:v>
                </c:pt>
                <c:pt idx="244">
                  <c:v>-100.38113809205096</c:v>
                </c:pt>
                <c:pt idx="245">
                  <c:v>-101.4001537240778</c:v>
                </c:pt>
                <c:pt idx="246">
                  <c:v>-102.41623464587713</c:v>
                </c:pt>
                <c:pt idx="247">
                  <c:v>-103.42912369106226</c:v>
                </c:pt>
                <c:pt idx="248">
                  <c:v>-104.43856577237528</c:v>
                </c:pt>
                <c:pt idx="249">
                  <c:v>-105.44430809500065</c:v>
                </c:pt>
                <c:pt idx="250">
                  <c:v>-106.44610037697407</c:v>
                </c:pt>
                <c:pt idx="251">
                  <c:v>-107.44369507630086</c:v>
                </c:pt>
                <c:pt idx="252">
                  <c:v>-108.43684762424139</c:v>
                </c:pt>
                <c:pt idx="253">
                  <c:v>-109.42531666407903</c:v>
                </c:pt>
                <c:pt idx="254">
                  <c:v>-110.40886429454885</c:v>
                </c:pt>
                <c:pt idx="255">
                  <c:v>-111.38725631697938</c:v>
                </c:pt>
                <c:pt idx="256">
                  <c:v>-112.36026248508615</c:v>
                </c:pt>
                <c:pt idx="257">
                  <c:v>-113.32765675625411</c:v>
                </c:pt>
                <c:pt idx="258">
                  <c:v>-114.28921754306853</c:v>
                </c:pt>
                <c:pt idx="259">
                  <c:v>-115.24472796377378</c:v>
                </c:pt>
                <c:pt idx="260">
                  <c:v>-116.19397609030815</c:v>
                </c:pt>
                <c:pt idx="261">
                  <c:v>-117.13675519250758</c:v>
                </c:pt>
                <c:pt idx="262">
                  <c:v>-118.07286397707702</c:v>
                </c:pt>
                <c:pt idx="263">
                  <c:v>-119.00210681992537</c:v>
                </c:pt>
                <c:pt idx="264">
                  <c:v>-119.92429399047305</c:v>
                </c:pt>
                <c:pt idx="265">
                  <c:v>-120.83924186659138</c:v>
                </c:pt>
                <c:pt idx="266">
                  <c:v>-121.74677313889151</c:v>
                </c:pt>
                <c:pt idx="267">
                  <c:v>-122.64671700312294</c:v>
                </c:pt>
                <c:pt idx="268">
                  <c:v>-123.53890933956092</c:v>
                </c:pt>
                <c:pt idx="269">
                  <c:v>-124.42319287833674</c:v>
                </c:pt>
                <c:pt idx="270">
                  <c:v>-125.29941734976295</c:v>
                </c:pt>
                <c:pt idx="271">
                  <c:v>-126.16743961884525</c:v>
                </c:pt>
                <c:pt idx="272">
                  <c:v>-127.02712380326739</c:v>
                </c:pt>
                <c:pt idx="273">
                  <c:v>-127.87834137427538</c:v>
                </c:pt>
                <c:pt idx="274">
                  <c:v>-128.72097124001766</c:v>
                </c:pt>
                <c:pt idx="275">
                  <c:v>-129.55489981101735</c:v>
                </c:pt>
                <c:pt idx="276">
                  <c:v>-130.38002104759363</c:v>
                </c:pt>
                <c:pt idx="277">
                  <c:v>-131.19623648916956</c:v>
                </c:pt>
                <c:pt idx="278">
                  <c:v>-132.0034552655361</c:v>
                </c:pt>
                <c:pt idx="279">
                  <c:v>-132.80159409025433</c:v>
                </c:pt>
                <c:pt idx="280">
                  <c:v>-133.5905772364959</c:v>
                </c:pt>
                <c:pt idx="281">
                  <c:v>-134.37033649572643</c:v>
                </c:pt>
                <c:pt idx="282">
                  <c:v>-135.14081111973826</c:v>
                </c:pt>
                <c:pt idx="283">
                  <c:v>-135.90194774662652</c:v>
                </c:pt>
                <c:pt idx="284">
                  <c:v>-136.65370031138406</c:v>
                </c:pt>
                <c:pt idx="285">
                  <c:v>-137.39602994186231</c:v>
                </c:pt>
                <c:pt idx="286">
                  <c:v>-138.12890484090596</c:v>
                </c:pt>
                <c:pt idx="287">
                  <c:v>-138.85230015552355</c:v>
                </c:pt>
                <c:pt idx="288">
                  <c:v>-139.56619783399535</c:v>
                </c:pt>
                <c:pt idx="289">
                  <c:v>-140.27058647185129</c:v>
                </c:pt>
                <c:pt idx="290">
                  <c:v>-140.96546114767858</c:v>
                </c:pt>
                <c:pt idx="291">
                  <c:v>-141.65082324973071</c:v>
                </c:pt>
                <c:pt idx="292">
                  <c:v>-142.3266802943123</c:v>
                </c:pt>
                <c:pt idx="293">
                  <c:v>-142.99304573691703</c:v>
                </c:pt>
                <c:pt idx="294">
                  <c:v>-143.64993877708332</c:v>
                </c:pt>
                <c:pt idx="295">
                  <c:v>-144.29738415791641</c:v>
                </c:pt>
                <c:pt idx="296">
                  <c:v>-144.93541196120424</c:v>
                </c:pt>
                <c:pt idx="297">
                  <c:v>-145.56405739902632</c:v>
                </c:pt>
                <c:pt idx="298">
                  <c:v>-146.18336060272338</c:v>
                </c:pt>
                <c:pt idx="299">
                  <c:v>-146.79336641005887</c:v>
                </c:pt>
                <c:pt idx="300">
                  <c:v>-147.394124151364</c:v>
                </c:pt>
                <c:pt idx="301">
                  <c:v>-147.98568743541713</c:v>
                </c:pt>
                <c:pt idx="302">
                  <c:v>-148.5681139357626</c:v>
                </c:pt>
                <c:pt idx="303">
                  <c:v>-149.14146517813015</c:v>
                </c:pt>
                <c:pt idx="304">
                  <c:v>-149.70580632956737</c:v>
                </c:pt>
                <c:pt idx="305">
                  <c:v>-150.26120598985386</c:v>
                </c:pt>
                <c:pt idx="306">
                  <c:v>-150.80773598571454</c:v>
                </c:pt>
                <c:pt idx="307">
                  <c:v>-151.34547116830697</c:v>
                </c:pt>
                <c:pt idx="308">
                  <c:v>-151.87448921440793</c:v>
                </c:pt>
                <c:pt idx="309">
                  <c:v>-152.39487043168148</c:v>
                </c:pt>
                <c:pt idx="310">
                  <c:v>-152.90669756836684</c:v>
                </c:pt>
                <c:pt idx="311">
                  <c:v>-153.4100556276824</c:v>
                </c:pt>
                <c:pt idx="312">
                  <c:v>-153.90503168719857</c:v>
                </c:pt>
                <c:pt idx="313">
                  <c:v>-154.39171472339919</c:v>
                </c:pt>
                <c:pt idx="314">
                  <c:v>-154.87019544160813</c:v>
                </c:pt>
                <c:pt idx="315">
                  <c:v>-155.3405661114293</c:v>
                </c:pt>
                <c:pt idx="316">
                  <c:v>-155.80292040780881</c:v>
                </c:pt>
                <c:pt idx="317">
                  <c:v>-156.25735325780536</c:v>
                </c:pt>
                <c:pt idx="318">
                  <c:v>-156.70396069311874</c:v>
                </c:pt>
                <c:pt idx="319">
                  <c:v>-157.14283970840529</c:v>
                </c:pt>
                <c:pt idx="320">
                  <c:v>-157.57408812538682</c:v>
                </c:pt>
                <c:pt idx="321">
                  <c:v>-157.99780446272786</c:v>
                </c:pt>
                <c:pt idx="322">
                  <c:v>-158.41408781165026</c:v>
                </c:pt>
                <c:pt idx="323">
                  <c:v>-158.82303771722249</c:v>
                </c:pt>
                <c:pt idx="324">
                  <c:v>-159.22475406525541</c:v>
                </c:pt>
                <c:pt idx="325">
                  <c:v>-159.61933697471429</c:v>
                </c:pt>
                <c:pt idx="326">
                  <c:v>-160.00688669554916</c:v>
                </c:pt>
                <c:pt idx="327">
                  <c:v>-160.38750351183302</c:v>
                </c:pt>
                <c:pt idx="328">
                  <c:v>-160.76128765008499</c:v>
                </c:pt>
                <c:pt idx="329">
                  <c:v>-161.12833919265407</c:v>
                </c:pt>
                <c:pt idx="330">
                  <c:v>-161.48875799602391</c:v>
                </c:pt>
                <c:pt idx="331">
                  <c:v>-161.84264361390058</c:v>
                </c:pt>
                <c:pt idx="332">
                  <c:v>-162.19009522493653</c:v>
                </c:pt>
                <c:pt idx="333">
                  <c:v>-162.53121156494319</c:v>
                </c:pt>
                <c:pt idx="334">
                  <c:v>-162.86609086343913</c:v>
                </c:pt>
                <c:pt idx="335">
                  <c:v>-163.19483078438228</c:v>
                </c:pt>
                <c:pt idx="336">
                  <c:v>-163.51752837093295</c:v>
                </c:pt>
                <c:pt idx="337">
                  <c:v>-163.83427999409164</c:v>
                </c:pt>
                <c:pt idx="338">
                  <c:v>-164.14518130506158</c:v>
                </c:pt>
                <c:pt idx="339">
                  <c:v>-164.45032719118049</c:v>
                </c:pt>
                <c:pt idx="340">
                  <c:v>-164.74981173527408</c:v>
                </c:pt>
                <c:pt idx="341">
                  <c:v>-165.04372817828127</c:v>
                </c:pt>
                <c:pt idx="342">
                  <c:v>-165.3321688850053</c:v>
                </c:pt>
                <c:pt idx="343">
                  <c:v>-165.61522531284783</c:v>
                </c:pt>
                <c:pt idx="344">
                  <c:v>-165.89298798338652</c:v>
                </c:pt>
                <c:pt idx="345">
                  <c:v>-166.16554645665792</c:v>
                </c:pt>
                <c:pt idx="346">
                  <c:v>-166.43298930801393</c:v>
                </c:pt>
                <c:pt idx="347">
                  <c:v>-166.69540410742201</c:v>
                </c:pt>
                <c:pt idx="348">
                  <c:v>-166.95287740108213</c:v>
                </c:pt>
                <c:pt idx="349">
                  <c:v>-167.20549469524113</c:v>
                </c:pt>
                <c:pt idx="350">
                  <c:v>-167.4533404420844</c:v>
                </c:pt>
                <c:pt idx="351">
                  <c:v>-167.69649802759204</c:v>
                </c:pt>
                <c:pt idx="352">
                  <c:v>-167.93504976125055</c:v>
                </c:pt>
                <c:pt idx="353">
                  <c:v>-168.16907686751358</c:v>
                </c:pt>
                <c:pt idx="354">
                  <c:v>-168.39865947890979</c:v>
                </c:pt>
                <c:pt idx="355">
                  <c:v>-168.62387663070174</c:v>
                </c:pt>
                <c:pt idx="356">
                  <c:v>-168.84480625700036</c:v>
                </c:pt>
                <c:pt idx="357">
                  <c:v>-169.06152518824723</c:v>
                </c:pt>
                <c:pt idx="358">
                  <c:v>-169.27410914997702</c:v>
                </c:pt>
                <c:pt idx="359">
                  <c:v>-169.48263276277959</c:v>
                </c:pt>
                <c:pt idx="360">
                  <c:v>-169.687169543382</c:v>
                </c:pt>
                <c:pt idx="361">
                  <c:v>-169.88779190677698</c:v>
                </c:pt>
                <c:pt idx="362">
                  <c:v>-170.08457116932505</c:v>
                </c:pt>
                <c:pt idx="363">
                  <c:v>-170.2775775527634</c:v>
                </c:pt>
                <c:pt idx="364">
                  <c:v>-170.46688018905732</c:v>
                </c:pt>
                <c:pt idx="365">
                  <c:v>-170.65254712603075</c:v>
                </c:pt>
                <c:pt idx="366">
                  <c:v>-170.83464533372003</c:v>
                </c:pt>
                <c:pt idx="367">
                  <c:v>-171.01324071139371</c:v>
                </c:pt>
                <c:pt idx="368">
                  <c:v>-171.18839809518664</c:v>
                </c:pt>
                <c:pt idx="369">
                  <c:v>-171.3601812662985</c:v>
                </c:pt>
                <c:pt idx="370">
                  <c:v>-171.52865295970921</c:v>
                </c:pt>
                <c:pt idx="371">
                  <c:v>-171.69387487336755</c:v>
                </c:pt>
                <c:pt idx="372">
                  <c:v>-171.85590767780994</c:v>
                </c:pt>
                <c:pt idx="373">
                  <c:v>-172.0148110261697</c:v>
                </c:pt>
                <c:pt idx="374">
                  <c:v>-172.17064356454043</c:v>
                </c:pt>
                <c:pt idx="375">
                  <c:v>-172.32346294265579</c:v>
                </c:pt>
                <c:pt idx="376">
                  <c:v>-172.47332582485515</c:v>
                </c:pt>
                <c:pt idx="377">
                  <c:v>-172.62028790130105</c:v>
                </c:pt>
                <c:pt idx="378">
                  <c:v>-172.76440389942081</c:v>
                </c:pt>
                <c:pt idx="379">
                  <c:v>-172.90572759554371</c:v>
                </c:pt>
                <c:pt idx="380">
                  <c:v>-173.04431182670774</c:v>
                </c:pt>
                <c:pt idx="381">
                  <c:v>-173.18020850261135</c:v>
                </c:pt>
                <c:pt idx="382">
                  <c:v>-173.31346861768807</c:v>
                </c:pt>
                <c:pt idx="383">
                  <c:v>-173.44414226328129</c:v>
                </c:pt>
                <c:pt idx="384">
                  <c:v>-173.57227863990008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7-4E89-8913-A485961E94A4}"/>
            </c:ext>
          </c:extLst>
        </c:ser>
        <c:ser>
          <c:idx val="1"/>
          <c:order val="1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'2024-05-17'!$R$40:$R$424</c:f>
              <c:numCache>
                <c:formatCode>General</c:formatCode>
                <c:ptCount val="385"/>
                <c:pt idx="0">
                  <c:v>-0.57531702922805683</c:v>
                </c:pt>
                <c:pt idx="1">
                  <c:v>-0.58682489575630603</c:v>
                </c:pt>
                <c:pt idx="2">
                  <c:v>-0.59856301301871595</c:v>
                </c:pt>
                <c:pt idx="3">
                  <c:v>-0.61053599174739781</c:v>
                </c:pt>
                <c:pt idx="4">
                  <c:v>-0.62274853523909757</c:v>
                </c:pt>
                <c:pt idx="5">
                  <c:v>-0.63520544122790457</c:v>
                </c:pt>
                <c:pt idx="6">
                  <c:v>-0.64791160379675561</c:v>
                </c:pt>
                <c:pt idx="7">
                  <c:v>-0.66087201532853357</c:v>
                </c:pt>
                <c:pt idx="8">
                  <c:v>-0.6740917684976615</c:v>
                </c:pt>
                <c:pt idx="9">
                  <c:v>-0.6875760583031445</c:v>
                </c:pt>
                <c:pt idx="10">
                  <c:v>-0.70133018414385007</c:v>
                </c:pt>
                <c:pt idx="11">
                  <c:v>-0.71535955193716094</c:v>
                </c:pt>
                <c:pt idx="12">
                  <c:v>-0.72966967628179602</c:v>
                </c:pt>
                <c:pt idx="13">
                  <c:v>-0.74426618266591926</c:v>
                </c:pt>
                <c:pt idx="14">
                  <c:v>-0.75915480972149385</c:v>
                </c:pt>
                <c:pt idx="15">
                  <c:v>-0.77434141152600022</c:v>
                </c:pt>
                <c:pt idx="16">
                  <c:v>-0.78983195995251632</c:v>
                </c:pt>
                <c:pt idx="17">
                  <c:v>-0.80563254706937737</c:v>
                </c:pt>
                <c:pt idx="18">
                  <c:v>-0.82174938759045857</c:v>
                </c:pt>
                <c:pt idx="19">
                  <c:v>-0.83818882137732653</c:v>
                </c:pt>
                <c:pt idx="20">
                  <c:v>-0.85495731599444824</c:v>
                </c:pt>
                <c:pt idx="21">
                  <c:v>-0.87206146931872019</c:v>
                </c:pt>
                <c:pt idx="22">
                  <c:v>-0.88950801220453801</c:v>
                </c:pt>
                <c:pt idx="23">
                  <c:v>-0.90730381120582071</c:v>
                </c:pt>
                <c:pt idx="24">
                  <c:v>-0.92545587135629237</c:v>
                </c:pt>
                <c:pt idx="25">
                  <c:v>-0.9439713390093758</c:v>
                </c:pt>
                <c:pt idx="26">
                  <c:v>-0.96285750473929499</c:v>
                </c:pt>
                <c:pt idx="27">
                  <c:v>-0.98212180630464507</c:v>
                </c:pt>
                <c:pt idx="28">
                  <c:v>-1.0017718316762156</c:v>
                </c:pt>
                <c:pt idx="29">
                  <c:v>-1.0218153221304145</c:v>
                </c:pt>
                <c:pt idx="30">
                  <c:v>-1.0422601754101015</c:v>
                </c:pt>
                <c:pt idx="31">
                  <c:v>-1.0631144489543856</c:v>
                </c:pt>
                <c:pt idx="32">
                  <c:v>-1.0843863631991886</c:v>
                </c:pt>
                <c:pt idx="33">
                  <c:v>-1.1060843049504028</c:v>
                </c:pt>
                <c:pt idx="34">
                  <c:v>-1.1282168308313547</c:v>
                </c:pt>
                <c:pt idx="35">
                  <c:v>-1.1507926708066809</c:v>
                </c:pt>
                <c:pt idx="36">
                  <c:v>-1.1738207317843814</c:v>
                </c:pt>
                <c:pt idx="37">
                  <c:v>-1.1973101012983243</c:v>
                </c:pt>
                <c:pt idx="38">
                  <c:v>-1.2212700512730759</c:v>
                </c:pt>
                <c:pt idx="39">
                  <c:v>-1.2457100418734746</c:v>
                </c:pt>
                <c:pt idx="40">
                  <c:v>-1.2706397254410184</c:v>
                </c:pt>
                <c:pt idx="41">
                  <c:v>-1.2960689505195691</c:v>
                </c:pt>
                <c:pt idx="42">
                  <c:v>-1.3220077659726781</c:v>
                </c:pt>
                <c:pt idx="43">
                  <c:v>-1.3484664251951606</c:v>
                </c:pt>
                <c:pt idx="44">
                  <c:v>-1.3754553904213982</c:v>
                </c:pt>
                <c:pt idx="45">
                  <c:v>-1.4029853371332481</c:v>
                </c:pt>
                <c:pt idx="46">
                  <c:v>-1.4310671585702239</c:v>
                </c:pt>
                <c:pt idx="47">
                  <c:v>-1.4597119703448749</c:v>
                </c:pt>
                <c:pt idx="48">
                  <c:v>-1.4889311151665716</c:v>
                </c:pt>
                <c:pt idx="49">
                  <c:v>-1.5187361676765014</c:v>
                </c:pt>
                <c:pt idx="50">
                  <c:v>-1.5491389393975636</c:v>
                </c:pt>
                <c:pt idx="51">
                  <c:v>-1.5801514838021213</c:v>
                </c:pt>
                <c:pt idx="52">
                  <c:v>-1.6117861015015482</c:v>
                </c:pt>
                <c:pt idx="53">
                  <c:v>-1.6440553455609366</c:v>
                </c:pt>
                <c:pt idx="54">
                  <c:v>-1.6769720269430415</c:v>
                </c:pt>
                <c:pt idx="55">
                  <c:v>-1.7105492200851586</c:v>
                </c:pt>
                <c:pt idx="56">
                  <c:v>-1.7448002686133772</c:v>
                </c:pt>
                <c:pt idx="57">
                  <c:v>-1.77973879119835</c:v>
                </c:pt>
                <c:pt idx="58">
                  <c:v>-1.81537868755719</c:v>
                </c:pt>
                <c:pt idx="59">
                  <c:v>-1.8517341446060511</c:v>
                </c:pt>
                <c:pt idx="60">
                  <c:v>-1.8888196427685162</c:v>
                </c:pt>
                <c:pt idx="61">
                  <c:v>-1.9266499624447069</c:v>
                </c:pt>
                <c:pt idx="62">
                  <c:v>-1.965240190646534</c:v>
                </c:pt>
                <c:pt idx="63">
                  <c:v>-2.0046057278048535</c:v>
                </c:pt>
                <c:pt idx="64">
                  <c:v>-2.0447622947538786</c:v>
                </c:pt>
                <c:pt idx="65">
                  <c:v>-2.0857259398996324</c:v>
                </c:pt>
                <c:pt idx="66">
                  <c:v>-2.1275130465781888</c:v>
                </c:pt>
                <c:pt idx="67">
                  <c:v>-2.1701403406108009</c:v>
                </c:pt>
                <c:pt idx="68">
                  <c:v>-2.2136248980626023</c:v>
                </c:pt>
                <c:pt idx="69">
                  <c:v>-2.2579841532125413</c:v>
                </c:pt>
                <c:pt idx="70">
                  <c:v>-2.3032359067417909</c:v>
                </c:pt>
                <c:pt idx="71">
                  <c:v>-2.3493983341490923</c:v>
                </c:pt>
                <c:pt idx="72">
                  <c:v>-2.3964899944010769</c:v>
                </c:pt>
                <c:pt idx="73">
                  <c:v>-2.4445298388266385</c:v>
                </c:pt>
                <c:pt idx="74">
                  <c:v>-2.4935372202644843</c:v>
                </c:pt>
                <c:pt idx="75">
                  <c:v>-2.5435319024736551</c:v>
                </c:pt>
                <c:pt idx="76">
                  <c:v>-2.5945340698171044</c:v>
                </c:pt>
                <c:pt idx="77">
                  <c:v>-2.6465643372292011</c:v>
                </c:pt>
                <c:pt idx="78">
                  <c:v>-2.6996437604782586</c:v>
                </c:pt>
                <c:pt idx="79">
                  <c:v>-2.7537938467358449</c:v>
                </c:pt>
                <c:pt idx="80">
                  <c:v>-2.8090365654656346</c:v>
                </c:pt>
                <c:pt idx="81">
                  <c:v>-2.8653943596444074</c:v>
                </c:pt>
                <c:pt idx="82">
                  <c:v>-2.9228901573291965</c:v>
                </c:pt>
                <c:pt idx="83">
                  <c:v>-2.981547383585089</c:v>
                </c:pt>
                <c:pt idx="84">
                  <c:v>-3.0413899727886564</c:v>
                </c:pt>
                <c:pt idx="85">
                  <c:v>-3.1024423813231512</c:v>
                </c:pt>
                <c:pt idx="86">
                  <c:v>-3.1647296006824499</c:v>
                </c:pt>
                <c:pt idx="87">
                  <c:v>-3.2282771710011278</c:v>
                </c:pt>
                <c:pt idx="88">
                  <c:v>-3.2931111950299803</c:v>
                </c:pt>
                <c:pt idx="89">
                  <c:v>-3.3592583525760507</c:v>
                </c:pt>
                <c:pt idx="90">
                  <c:v>-3.4267459154283868</c:v>
                </c:pt>
                <c:pt idx="91">
                  <c:v>-3.4956017627914151</c:v>
                </c:pt>
                <c:pt idx="92">
                  <c:v>-3.5658543972489012</c:v>
                </c:pt>
                <c:pt idx="93">
                  <c:v>-3.6375329612830996</c:v>
                </c:pt>
                <c:pt idx="94">
                  <c:v>-3.710667254374636</c:v>
                </c:pt>
                <c:pt idx="95">
                  <c:v>-3.7852877507106455</c:v>
                </c:pt>
                <c:pt idx="96">
                  <c:v>-3.8614256175295796</c:v>
                </c:pt>
                <c:pt idx="97">
                  <c:v>-3.9391127341332233</c:v>
                </c:pt>
                <c:pt idx="98">
                  <c:v>-4.0183817115978639</c:v>
                </c:pt>
                <c:pt idx="99">
                  <c:v>-4.0992659132186962</c:v>
                </c:pt>
                <c:pt idx="100">
                  <c:v>-4.1817994757229817</c:v>
                </c:pt>
                <c:pt idx="101">
                  <c:v>-4.2660173312901115</c:v>
                </c:pt>
                <c:pt idx="102">
                  <c:v>-4.3519552304184943</c:v>
                </c:pt>
                <c:pt idx="103">
                  <c:v>-4.4396497656815388</c:v>
                </c:pt>
                <c:pt idx="104">
                  <c:v>-4.5291383964178884</c:v>
                </c:pt>
                <c:pt idx="105">
                  <c:v>-4.6204594744029635</c:v>
                </c:pt>
                <c:pt idx="106">
                  <c:v>-4.7136522705522363</c:v>
                </c:pt>
                <c:pt idx="107">
                  <c:v>-4.8087570027094548</c:v>
                </c:pt>
                <c:pt idx="108">
                  <c:v>-4.9058148645758219</c:v>
                </c:pt>
                <c:pt idx="109">
                  <c:v>-5.0048680558402205</c:v>
                </c:pt>
                <c:pt idx="110">
                  <c:v>-5.1059598135732687</c:v>
                </c:pt>
                <c:pt idx="111">
                  <c:v>-5.2091344449522747</c:v>
                </c:pt>
                <c:pt idx="112">
                  <c:v>-5.3144373613882134</c:v>
                </c:pt>
                <c:pt idx="113">
                  <c:v>-5.4219151141295452</c:v>
                </c:pt>
                <c:pt idx="114">
                  <c:v>-5.5316154314230817</c:v>
                </c:pt>
                <c:pt idx="115">
                  <c:v>-5.6435872573161472</c:v>
                </c:pt>
                <c:pt idx="116">
                  <c:v>-5.7578807921897406</c:v>
                </c:pt>
                <c:pt idx="117">
                  <c:v>-5.8745475351182215</c:v>
                </c:pt>
                <c:pt idx="118">
                  <c:v>-5.9936403281556387</c:v>
                </c:pt>
                <c:pt idx="119">
                  <c:v>-6.1152134026571217</c:v>
                </c:pt>
                <c:pt idx="120">
                  <c:v>-6.2393224277476715</c:v>
                </c:pt>
                <c:pt idx="121">
                  <c:v>-6.3660245610601178</c:v>
                </c:pt>
                <c:pt idx="122">
                  <c:v>-6.4953785018700732</c:v>
                </c:pt>
                <c:pt idx="123">
                  <c:v>-6.6274445467636349</c:v>
                </c:pt>
                <c:pt idx="124">
                  <c:v>-6.762284647983237</c:v>
                </c:pt>
                <c:pt idx="125">
                  <c:v>-6.8999624746046431</c:v>
                </c:pt>
                <c:pt idx="126">
                  <c:v>-7.0405434767081596</c:v>
                </c:pt>
                <c:pt idx="127">
                  <c:v>-7.1840949527182092</c:v>
                </c:pt>
                <c:pt idx="128">
                  <c:v>-7.3306861200948523</c:v>
                </c:pt>
                <c:pt idx="129">
                  <c:v>-7.4803881895732633</c:v>
                </c:pt>
                <c:pt idx="130">
                  <c:v>-7.6332744431599071</c:v>
                </c:pt>
                <c:pt idx="131">
                  <c:v>-7.7894203161060824</c:v>
                </c:pt>
                <c:pt idx="132">
                  <c:v>-7.9489034830947762</c:v>
                </c:pt>
                <c:pt idx="133">
                  <c:v>-8.1118039488909748</c:v>
                </c:pt>
                <c:pt idx="134">
                  <c:v>-8.2782041437219362</c:v>
                </c:pt>
                <c:pt idx="135">
                  <c:v>-8.4481890236697978</c:v>
                </c:pt>
                <c:pt idx="136">
                  <c:v>-8.6218461763789982</c:v>
                </c:pt>
                <c:pt idx="137">
                  <c:v>-8.7992659323980096</c:v>
                </c:pt>
                <c:pt idx="138">
                  <c:v>-8.9805414824964398</c:v>
                </c:pt>
                <c:pt idx="139">
                  <c:v>-9.1657690013207382</c:v>
                </c:pt>
                <c:pt idx="140">
                  <c:v>-9.3550477777733452</c:v>
                </c:pt>
                <c:pt idx="141">
                  <c:v>-9.5484803525271271</c:v>
                </c:pt>
                <c:pt idx="142">
                  <c:v>-9.7461726631100642</c:v>
                </c:pt>
                <c:pt idx="143">
                  <c:v>-9.9482341970271637</c:v>
                </c:pt>
                <c:pt idx="144">
                  <c:v>-10.154778153410842</c:v>
                </c:pt>
                <c:pt idx="145">
                  <c:v>-10.365921613729089</c:v>
                </c:pt>
                <c:pt idx="146">
                  <c:v>-10.581785722106842</c:v>
                </c:pt>
                <c:pt idx="147">
                  <c:v>-10.802495875857435</c:v>
                </c:pt>
                <c:pt idx="148">
                  <c:v>-11.028181926856295</c:v>
                </c:pt>
                <c:pt idx="149">
                  <c:v>-11.258978394427443</c:v>
                </c:pt>
                <c:pt idx="150">
                  <c:v>-11.4950246904571</c:v>
                </c:pt>
                <c:pt idx="151">
                  <c:v>-11.736465357494026</c:v>
                </c:pt>
                <c:pt idx="152">
                  <c:v>-11.983450320639514</c:v>
                </c:pt>
                <c:pt idx="153">
                  <c:v>-12.23613515408339</c:v>
                </c:pt>
                <c:pt idx="154">
                  <c:v>-12.494681363192084</c:v>
                </c:pt>
                <c:pt idx="155">
                  <c:v>-12.75925668310864</c:v>
                </c:pt>
                <c:pt idx="156">
                  <c:v>-13.030035394883187</c:v>
                </c:pt>
                <c:pt idx="157">
                  <c:v>-13.307198660210631</c:v>
                </c:pt>
                <c:pt idx="158">
                  <c:v>-13.590934875913529</c:v>
                </c:pt>
                <c:pt idx="159">
                  <c:v>-13.881440049373913</c:v>
                </c:pt>
                <c:pt idx="160">
                  <c:v>-14.17891819618052</c:v>
                </c:pt>
                <c:pt idx="161">
                  <c:v>-14.483581761328203</c:v>
                </c:pt>
                <c:pt idx="162">
                  <c:v>-14.795652065371417</c:v>
                </c:pt>
                <c:pt idx="163">
                  <c:v>-15.115359777005857</c:v>
                </c:pt>
                <c:pt idx="164">
                  <c:v>-15.442945413619572</c:v>
                </c:pt>
                <c:pt idx="165">
                  <c:v>-15.778659871418446</c:v>
                </c:pt>
                <c:pt idx="166">
                  <c:v>-16.122764986804182</c:v>
                </c:pt>
                <c:pt idx="167">
                  <c:v>-16.475534130734903</c:v>
                </c:pt>
                <c:pt idx="168">
                  <c:v>-16.837252837860191</c:v>
                </c:pt>
                <c:pt idx="169">
                  <c:v>-17.208219472264819</c:v>
                </c:pt>
                <c:pt idx="170">
                  <c:v>-17.588745931696149</c:v>
                </c:pt>
                <c:pt idx="171">
                  <c:v>-17.979158392167086</c:v>
                </c:pt>
                <c:pt idx="172">
                  <c:v>-18.379798094835184</c:v>
                </c:pt>
                <c:pt idx="173">
                  <c:v>-18.791022177035199</c:v>
                </c:pt>
                <c:pt idx="174">
                  <c:v>-19.213204549295721</c:v>
                </c:pt>
                <c:pt idx="175">
                  <c:v>-19.646736820084612</c:v>
                </c:pt>
                <c:pt idx="176">
                  <c:v>-20.092029269899676</c:v>
                </c:pt>
                <c:pt idx="177">
                  <c:v>-20.549511876133565</c:v>
                </c:pt>
                <c:pt idx="178">
                  <c:v>-21.019635389893438</c:v>
                </c:pt>
                <c:pt idx="179">
                  <c:v>-21.502872465621202</c:v>
                </c:pt>
                <c:pt idx="180">
                  <c:v>-21.999718843929294</c:v>
                </c:pt>
                <c:pt idx="181">
                  <c:v>-22.510694587515843</c:v>
                </c:pt>
                <c:pt idx="182">
                  <c:v>-23.036345369335233</c:v>
                </c:pt>
                <c:pt idx="183">
                  <c:v>-23.577243811334103</c:v>
                </c:pt>
                <c:pt idx="184">
                  <c:v>-24.133990871002734</c:v>
                </c:pt>
                <c:pt idx="185">
                  <c:v>-24.70721727168841</c:v>
                </c:pt>
                <c:pt idx="186">
                  <c:v>-25.297584971026758</c:v>
                </c:pt>
                <c:pt idx="187">
                  <c:v>-25.905788659931744</c:v>
                </c:pt>
                <c:pt idx="188">
                  <c:v>-26.532557282264769</c:v>
                </c:pt>
                <c:pt idx="189">
                  <c:v>-27.178655562535251</c:v>
                </c:pt>
                <c:pt idx="190">
                  <c:v>-27.844885525672865</c:v>
                </c:pt>
                <c:pt idx="191">
                  <c:v>-28.532087988987918</c:v>
                </c:pt>
                <c:pt idx="192">
                  <c:v>-29.241144001794769</c:v>
                </c:pt>
                <c:pt idx="193">
                  <c:v>-29.972976202715042</c:v>
                </c:pt>
                <c:pt idx="194">
                  <c:v>-30.728550058291127</c:v>
                </c:pt>
                <c:pt idx="195">
                  <c:v>-31.508874939113799</c:v>
                </c:pt>
                <c:pt idx="196">
                  <c:v>-32.315004981063453</c:v>
                </c:pt>
                <c:pt idx="197">
                  <c:v>-33.148039669390577</c:v>
                </c:pt>
                <c:pt idx="198">
                  <c:v>-34.009124072080191</c:v>
                </c:pt>
                <c:pt idx="199">
                  <c:v>-34.899448636200056</c:v>
                </c:pt>
                <c:pt idx="200">
                  <c:v>-35.820248446644442</c:v>
                </c:pt>
                <c:pt idx="201">
                  <c:v>-36.772801830877825</c:v>
                </c:pt>
                <c:pt idx="202">
                  <c:v>-37.758428176036077</c:v>
                </c:pt>
                <c:pt idx="203">
                  <c:v>-38.778484806248052</c:v>
                </c:pt>
                <c:pt idx="204">
                  <c:v>-39.834362748679361</c:v>
                </c:pt>
                <c:pt idx="205">
                  <c:v>-40.92748119710555</c:v>
                </c:pt>
                <c:pt idx="206">
                  <c:v>-42.059280462665761</c:v>
                </c:pt>
                <c:pt idx="207">
                  <c:v>-43.231213183961586</c:v>
                </c:pt>
                <c:pt idx="208">
                  <c:v>-44.444733554462026</c:v>
                </c:pt>
                <c:pt idx="209">
                  <c:v>-45.701284316291655</c:v>
                </c:pt>
                <c:pt idx="210">
                  <c:v>-47.002281268537679</c:v>
                </c:pt>
                <c:pt idx="211">
                  <c:v>-48.349095048396066</c:v>
                </c:pt>
                <c:pt idx="212">
                  <c:v>-49.743029968580373</c:v>
                </c:pt>
                <c:pt idx="213">
                  <c:v>-51.185299738721717</c:v>
                </c:pt>
                <c:pt idx="214">
                  <c:v>-52.676999966649532</c:v>
                </c:pt>
                <c:pt idx="215">
                  <c:v>-54.219077432114247</c:v>
                </c:pt>
                <c:pt idx="216">
                  <c:v>-55.812296254962746</c:v>
                </c:pt>
                <c:pt idx="217">
                  <c:v>-57.45720124508081</c:v>
                </c:pt>
                <c:pt idx="218">
                  <c:v>-59.154078923671428</c:v>
                </c:pt>
                <c:pt idx="219">
                  <c:v>-60.902916942628032</c:v>
                </c:pt>
                <c:pt idx="220">
                  <c:v>-62.703362894569494</c:v>
                </c:pt>
                <c:pt idx="221">
                  <c:v>-64.554683788753408</c:v>
                </c:pt>
                <c:pt idx="222">
                  <c:v>-66.455727749537687</c:v>
                </c:pt>
                <c:pt idx="223">
                  <c:v>-68.404889749577961</c:v>
                </c:pt>
                <c:pt idx="224">
                  <c:v>-70.400083388935428</c:v>
                </c:pt>
                <c:pt idx="225">
                  <c:v>-72.438720838975158</c:v>
                </c:pt>
                <c:pt idx="226">
                  <c:v>-74.517703051060693</c:v>
                </c:pt>
                <c:pt idx="227">
                  <c:v>-76.633422153449871</c:v>
                </c:pt>
                <c:pt idx="228">
                  <c:v>-78.781777604424477</c:v>
                </c:pt>
                <c:pt idx="229">
                  <c:v>-80.958207130786846</c:v>
                </c:pt>
                <c:pt idx="230">
                  <c:v>-83.157732774903863</c:v>
                </c:pt>
                <c:pt idx="231">
                  <c:v>-85.375021541074872</c:v>
                </c:pt>
                <c:pt idx="232">
                  <c:v>-87.604459236705765</c:v>
                </c:pt>
                <c:pt idx="233">
                  <c:v>-89.840235226756846</c:v>
                </c:pt>
                <c:pt idx="234">
                  <c:v>-92.076435050387232</c:v>
                </c:pt>
                <c:pt idx="235">
                  <c:v>-94.307137271191081</c:v>
                </c:pt>
                <c:pt idx="236">
                  <c:v>-96.52651061379531</c:v>
                </c:pt>
                <c:pt idx="237">
                  <c:v>-98.728907417845676</c:v>
                </c:pt>
                <c:pt idx="238">
                  <c:v>-100.90894971817661</c:v>
                </c:pt>
                <c:pt idx="239">
                  <c:v>-103.06160480402373</c:v>
                </c:pt>
                <c:pt idx="240">
                  <c:v>-105.18224785716872</c:v>
                </c:pt>
                <c:pt idx="241">
                  <c:v>-107.26671013605707</c:v>
                </c:pt>
                <c:pt idx="242">
                  <c:v>-109.31131207089263</c:v>
                </c:pt>
                <c:pt idx="243">
                  <c:v>-111.31288148048489</c:v>
                </c:pt>
                <c:pt idx="244">
                  <c:v>-113.26875784868865</c:v>
                </c:pt>
                <c:pt idx="245">
                  <c:v>-115.17678416259206</c:v>
                </c:pt>
                <c:pt idx="246">
                  <c:v>-117.03528819635686</c:v>
                </c:pt>
                <c:pt idx="247">
                  <c:v>-118.84305532577427</c:v>
                </c:pt>
                <c:pt idx="248">
                  <c:v>-120.59929499826946</c:v>
                </c:pt>
                <c:pt idx="249">
                  <c:v>-122.3036028913352</c:v>
                </c:pt>
                <c:pt idx="250">
                  <c:v>-123.95592060424549</c:v>
                </c:pt>
                <c:pt idx="251">
                  <c:v>-125.5564944784615</c:v>
                </c:pt>
                <c:pt idx="252">
                  <c:v>-127.1058348627253</c:v>
                </c:pt>
                <c:pt idx="253">
                  <c:v>-128.60467685510287</c:v>
                </c:pt>
                <c:pt idx="254">
                  <c:v>-130.05394328515897</c:v>
                </c:pt>
                <c:pt idx="255">
                  <c:v>-131.4547104576715</c:v>
                </c:pt>
                <c:pt idx="256">
                  <c:v>-132.80817697183593</c:v>
                </c:pt>
                <c:pt idx="257">
                  <c:v>-134.11563575933164</c:v>
                </c:pt>
                <c:pt idx="258">
                  <c:v>-135.37844935021278</c:v>
                </c:pt>
                <c:pt idx="259">
                  <c:v>-136.5980282744641</c:v>
                </c:pt>
                <c:pt idx="260">
                  <c:v>-137.7758124351227</c:v>
                </c:pt>
                <c:pt idx="261">
                  <c:v>-138.91325524142761</c:v>
                </c:pt>
                <c:pt idx="262">
                  <c:v>-140.01181026290166</c:v>
                </c:pt>
                <c:pt idx="263">
                  <c:v>-141.07292015319257</c:v>
                </c:pt>
                <c:pt idx="264">
                  <c:v>-142.09800759205632</c:v>
                </c:pt>
                <c:pt idx="265">
                  <c:v>-143.08846800179998</c:v>
                </c:pt>
                <c:pt idx="266">
                  <c:v>-144.04566380807665</c:v>
                </c:pt>
                <c:pt idx="267">
                  <c:v>-144.97092003204418</c:v>
                </c:pt>
                <c:pt idx="268">
                  <c:v>-145.86552101991137</c:v>
                </c:pt>
                <c:pt idx="269">
                  <c:v>-146.73070813556086</c:v>
                </c:pt>
                <c:pt idx="270">
                  <c:v>-147.56767826138466</c:v>
                </c:pt>
                <c:pt idx="271">
                  <c:v>-148.3775829711258</c:v>
                </c:pt>
                <c:pt idx="272">
                  <c:v>-149.16152825594523</c:v>
                </c:pt>
                <c:pt idx="273">
                  <c:v>-149.92057470096171</c:v>
                </c:pt>
                <c:pt idx="274">
                  <c:v>-150.65573802402108</c:v>
                </c:pt>
                <c:pt idx="275">
                  <c:v>-151.36798990140844</c:v>
                </c:pt>
                <c:pt idx="276">
                  <c:v>-152.05825901670417</c:v>
                </c:pt>
                <c:pt idx="277">
                  <c:v>-152.72743227905701</c:v>
                </c:pt>
                <c:pt idx="278">
                  <c:v>-153.37635616592175</c:v>
                </c:pt>
                <c:pt idx="279">
                  <c:v>-154.00583815289767</c:v>
                </c:pt>
                <c:pt idx="280">
                  <c:v>-154.61664819983292</c:v>
                </c:pt>
                <c:pt idx="281">
                  <c:v>-155.20952026794103</c:v>
                </c:pt>
                <c:pt idx="282">
                  <c:v>-155.78515384742983</c:v>
                </c:pt>
                <c:pt idx="283">
                  <c:v>-156.34421547916492</c:v>
                </c:pt>
                <c:pt idx="284">
                  <c:v>-156.88734025727564</c:v>
                </c:pt>
                <c:pt idx="285">
                  <c:v>-157.41513330246443</c:v>
                </c:pt>
                <c:pt idx="286">
                  <c:v>-157.92817119815203</c:v>
                </c:pt>
                <c:pt idx="287">
                  <c:v>-158.42700338355991</c:v>
                </c:pt>
                <c:pt idx="288">
                  <c:v>-158.91215349947404</c:v>
                </c:pt>
                <c:pt idx="289">
                  <c:v>-159.38412068376294</c:v>
                </c:pt>
                <c:pt idx="290">
                  <c:v>-159.84338081482528</c:v>
                </c:pt>
                <c:pt idx="291">
                  <c:v>-160.29038770203184</c:v>
                </c:pt>
                <c:pt idx="292">
                  <c:v>-160.72557422293141</c:v>
                </c:pt>
                <c:pt idx="293">
                  <c:v>-161.14935340757029</c:v>
                </c:pt>
                <c:pt idx="294">
                  <c:v>-161.56211947071264</c:v>
                </c:pt>
                <c:pt idx="295">
                  <c:v>-161.96424879310163</c:v>
                </c:pt>
                <c:pt idx="296">
                  <c:v>-162.35610085315801</c:v>
                </c:pt>
                <c:pt idx="297">
                  <c:v>-162.7380191107095</c:v>
                </c:pt>
                <c:pt idx="298">
                  <c:v>-163.11033184448172</c:v>
                </c:pt>
                <c:pt idx="299">
                  <c:v>-163.47335294516969</c:v>
                </c:pt>
                <c:pt idx="300">
                  <c:v>-163.82738266596346</c:v>
                </c:pt>
                <c:pt idx="301">
                  <c:v>-164.17270833242625</c:v>
                </c:pt>
                <c:pt idx="302">
                  <c:v>-164.50960501362044</c:v>
                </c:pt>
                <c:pt idx="303">
                  <c:v>-164.83833615635743</c:v>
                </c:pt>
                <c:pt idx="304">
                  <c:v>-165.15915418441574</c:v>
                </c:pt>
                <c:pt idx="305">
                  <c:v>-165.47230106452162</c:v>
                </c:pt>
                <c:pt idx="306">
                  <c:v>-165.77800884083555</c:v>
                </c:pt>
                <c:pt idx="307">
                  <c:v>-166.07650013962757</c:v>
                </c:pt>
                <c:pt idx="308">
                  <c:v>-166.36798864575732</c:v>
                </c:pt>
                <c:pt idx="309">
                  <c:v>-166.65267955251207</c:v>
                </c:pt>
                <c:pt idx="310">
                  <c:v>-166.93076998628203</c:v>
                </c:pt>
                <c:pt idx="311">
                  <c:v>-167.20244940748876</c:v>
                </c:pt>
                <c:pt idx="312">
                  <c:v>-167.46789998911129</c:v>
                </c:pt>
                <c:pt idx="313">
                  <c:v>-167.72729697408559</c:v>
                </c:pt>
                <c:pt idx="314">
                  <c:v>-167.98080901279218</c:v>
                </c:pt>
                <c:pt idx="315">
                  <c:v>-168.22859848177646</c:v>
                </c:pt>
                <c:pt idx="316">
                  <c:v>-168.47082178478973</c:v>
                </c:pt>
                <c:pt idx="317">
                  <c:v>-168.70762963717499</c:v>
                </c:pt>
                <c:pt idx="318">
                  <c:v>-168.93916733456837</c:v>
                </c:pt>
                <c:pt idx="319">
                  <c:v>-169.16557500682717</c:v>
                </c:pt>
                <c:pt idx="320">
                  <c:v>-169.38698785804979</c:v>
                </c:pt>
                <c:pt idx="321">
                  <c:v>-169.60353639349634</c:v>
                </c:pt>
                <c:pt idx="322">
                  <c:v>-169.8153466341779</c:v>
                </c:pt>
                <c:pt idx="323">
                  <c:v>-170.02254031983162</c:v>
                </c:pt>
                <c:pt idx="324">
                  <c:v>-170.22523510096156</c:v>
                </c:pt>
                <c:pt idx="325">
                  <c:v>-170.42354472058167</c:v>
                </c:pt>
                <c:pt idx="326">
                  <c:v>-170.61757918626148</c:v>
                </c:pt>
                <c:pt idx="327">
                  <c:v>-170.80744493303783</c:v>
                </c:pt>
                <c:pt idx="328">
                  <c:v>-170.99324497772344</c:v>
                </c:pt>
                <c:pt idx="329">
                  <c:v>-171.17507906511111</c:v>
                </c:pt>
                <c:pt idx="330">
                  <c:v>-171.35304380654168</c:v>
                </c:pt>
                <c:pt idx="331">
                  <c:v>-171.52723281127703</c:v>
                </c:pt>
                <c:pt idx="332">
                  <c:v>-171.69773681109146</c:v>
                </c:pt>
                <c:pt idx="333">
                  <c:v>-171.86464377847216</c:v>
                </c:pt>
                <c:pt idx="334">
                  <c:v>-172.02803903879257</c:v>
                </c:pt>
                <c:pt idx="335">
                  <c:v>-172.18800537680428</c:v>
                </c:pt>
                <c:pt idx="336">
                  <c:v>-172.34462313777098</c:v>
                </c:pt>
                <c:pt idx="337">
                  <c:v>-172.49797032354581</c:v>
                </c:pt>
                <c:pt idx="338">
                  <c:v>-172.64812268388133</c:v>
                </c:pt>
                <c:pt idx="339">
                  <c:v>-172.79515380323775</c:v>
                </c:pt>
                <c:pt idx="340">
                  <c:v>-172.93913518334404</c:v>
                </c:pt>
                <c:pt idx="341">
                  <c:v>-173.08013632174791</c:v>
                </c:pt>
                <c:pt idx="342">
                  <c:v>-173.2182247865793</c:v>
                </c:pt>
                <c:pt idx="343">
                  <c:v>-173.3534662877359</c:v>
                </c:pt>
                <c:pt idx="344">
                  <c:v>-173.48592474469041</c:v>
                </c:pt>
                <c:pt idx="345">
                  <c:v>-173.61566235110317</c:v>
                </c:pt>
                <c:pt idx="346">
                  <c:v>-173.7427396364169</c:v>
                </c:pt>
                <c:pt idx="347">
                  <c:v>-173.86721552459701</c:v>
                </c:pt>
                <c:pt idx="348">
                  <c:v>-173.98914739017289</c:v>
                </c:pt>
                <c:pt idx="349">
                  <c:v>-174.10859111172647</c:v>
                </c:pt>
                <c:pt idx="350">
                  <c:v>-174.22560112296384</c:v>
                </c:pt>
                <c:pt idx="351">
                  <c:v>-174.34023046150136</c:v>
                </c:pt>
                <c:pt idx="352">
                  <c:v>-174.45253081548609</c:v>
                </c:pt>
                <c:pt idx="353">
                  <c:v>-174.56255256816641</c:v>
                </c:pt>
                <c:pt idx="354">
                  <c:v>-174.67034484052039</c:v>
                </c:pt>
                <c:pt idx="355">
                  <c:v>-174.77595553204409</c:v>
                </c:pt>
                <c:pt idx="356">
                  <c:v>-174.87943135979529</c:v>
                </c:pt>
                <c:pt idx="357">
                  <c:v>-174.98081789578339</c:v>
                </c:pt>
                <c:pt idx="358">
                  <c:v>-175.08015960279073</c:v>
                </c:pt>
                <c:pt idx="359">
                  <c:v>-175.17749986870589</c:v>
                </c:pt>
                <c:pt idx="360">
                  <c:v>-175.27288103944437</c:v>
                </c:pt>
                <c:pt idx="361">
                  <c:v>-175.3663444505286</c:v>
                </c:pt>
                <c:pt idx="362">
                  <c:v>-175.45793045739467</c:v>
                </c:pt>
                <c:pt idx="363">
                  <c:v>-175.54767846448937</c:v>
                </c:pt>
                <c:pt idx="364">
                  <c:v>-175.63562695321801</c:v>
                </c:pt>
                <c:pt idx="365">
                  <c:v>-175.72181350879907</c:v>
                </c:pt>
                <c:pt idx="366">
                  <c:v>-175.80627484608021</c:v>
                </c:pt>
                <c:pt idx="367">
                  <c:v>-175.88904683436559</c:v>
                </c:pt>
                <c:pt idx="368">
                  <c:v>-175.97016452130251</c:v>
                </c:pt>
                <c:pt idx="369">
                  <c:v>-176.04966215587262</c:v>
                </c:pt>
                <c:pt idx="370">
                  <c:v>-176.12757321053053</c:v>
                </c:pt>
                <c:pt idx="371">
                  <c:v>-176.20393040252981</c:v>
                </c:pt>
                <c:pt idx="372">
                  <c:v>-176.27876571447493</c:v>
                </c:pt>
                <c:pt idx="373">
                  <c:v>-176.35211041413507</c:v>
                </c:pt>
                <c:pt idx="374">
                  <c:v>-176.42399507355395</c:v>
                </c:pt>
                <c:pt idx="375">
                  <c:v>-176.49444958748828</c:v>
                </c:pt>
                <c:pt idx="376">
                  <c:v>-176.56350319120463</c:v>
                </c:pt>
                <c:pt idx="377">
                  <c:v>-176.6311844776649</c:v>
                </c:pt>
                <c:pt idx="378">
                  <c:v>-176.6975214141265</c:v>
                </c:pt>
                <c:pt idx="379">
                  <c:v>-176.76254135818439</c:v>
                </c:pt>
                <c:pt idx="380">
                  <c:v>-176.82627107327852</c:v>
                </c:pt>
                <c:pt idx="381">
                  <c:v>-176.88873674369074</c:v>
                </c:pt>
                <c:pt idx="382">
                  <c:v>-176.94996398905323</c:v>
                </c:pt>
                <c:pt idx="383">
                  <c:v>-177.00997787838875</c:v>
                </c:pt>
                <c:pt idx="384">
                  <c:v>-177.06880294370345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7-4E89-8913-A485961E94A4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'2024-05-17'!$S$40:$S$424</c:f>
              <c:numCache>
                <c:formatCode>General</c:formatCode>
                <c:ptCount val="385"/>
                <c:pt idx="0">
                  <c:v>-0.26930440064450406</c:v>
                </c:pt>
                <c:pt idx="1">
                  <c:v>-0.27469149424611761</c:v>
                </c:pt>
                <c:pt idx="2">
                  <c:v>-0.28018639127715056</c:v>
                </c:pt>
                <c:pt idx="3">
                  <c:v>-0.28579125157475593</c:v>
                </c:pt>
                <c:pt idx="4">
                  <c:v>-0.2915082784035789</c:v>
                </c:pt>
                <c:pt idx="5">
                  <c:v>-0.29733971933843173</c:v>
                </c:pt>
                <c:pt idx="6">
                  <c:v>-0.30328786716549705</c:v>
                </c:pt>
                <c:pt idx="7">
                  <c:v>-0.30935506080247765</c:v>
                </c:pt>
                <c:pt idx="8">
                  <c:v>-0.31554368623810219</c:v>
                </c:pt>
                <c:pt idx="9">
                  <c:v>-0.32185617749150236</c:v>
                </c:pt>
                <c:pt idx="10">
                  <c:v>-0.32829501759180785</c:v>
                </c:pt>
                <c:pt idx="11">
                  <c:v>-0.33486273957856999</c:v>
                </c:pt>
                <c:pt idx="12">
                  <c:v>-0.34156192752338399</c:v>
                </c:pt>
                <c:pt idx="13">
                  <c:v>-0.34839521757327285</c:v>
                </c:pt>
                <c:pt idx="14">
                  <c:v>-0.35536529901632913</c:v>
                </c:pt>
                <c:pt idx="15">
                  <c:v>-0.36247491537016513</c:v>
                </c:pt>
                <c:pt idx="16">
                  <c:v>-0.36972686549367184</c:v>
                </c:pt>
                <c:pt idx="17">
                  <c:v>-0.37712400472270596</c:v>
                </c:pt>
                <c:pt idx="18">
                  <c:v>-0.38466924603024921</c:v>
                </c:pt>
                <c:pt idx="19">
                  <c:v>-0.39236556121164773</c:v>
                </c:pt>
                <c:pt idx="20">
                  <c:v>-0.40021598209554182</c:v>
                </c:pt>
                <c:pt idx="21">
                  <c:v>-0.40822360178116263</c:v>
                </c:pt>
                <c:pt idx="22">
                  <c:v>-0.41639157590256187</c:v>
                </c:pt>
                <c:pt idx="23">
                  <c:v>-0.42472312392056427</c:v>
                </c:pt>
                <c:pt idx="24">
                  <c:v>-0.43322153044305778</c:v>
                </c:pt>
                <c:pt idx="25">
                  <c:v>-0.44189014657437442</c:v>
                </c:pt>
                <c:pt idx="26">
                  <c:v>-0.45073239129452963</c:v>
                </c:pt>
                <c:pt idx="27">
                  <c:v>-0.45975175286903447</c:v>
                </c:pt>
                <c:pt idx="28">
                  <c:v>-0.46895179029016115</c:v>
                </c:pt>
                <c:pt idx="29">
                  <c:v>-0.47833613475037984</c:v>
                </c:pt>
                <c:pt idx="30">
                  <c:v>-0.48790849114896007</c:v>
                </c:pt>
                <c:pt idx="31">
                  <c:v>-0.49767263963245539</c:v>
                </c:pt>
                <c:pt idx="32">
                  <c:v>-0.50763243717014217</c:v>
                </c:pt>
                <c:pt idx="33">
                  <c:v>-0.51779181916526074</c:v>
                </c:pt>
                <c:pt idx="34">
                  <c:v>-0.52815480110307544</c:v>
                </c:pt>
                <c:pt idx="35">
                  <c:v>-0.53872548023677991</c:v>
                </c:pt>
                <c:pt idx="36">
                  <c:v>-0.54950803731228115</c:v>
                </c:pt>
                <c:pt idx="37">
                  <c:v>-0.56050673833298936</c:v>
                </c:pt>
                <c:pt idx="38">
                  <c:v>-0.57172593636571079</c:v>
                </c:pt>
                <c:pt idx="39">
                  <c:v>-0.58317007338887061</c:v>
                </c:pt>
                <c:pt idx="40">
                  <c:v>-0.59484368218424943</c:v>
                </c:pt>
                <c:pt idx="41">
                  <c:v>-0.60675138827356045</c:v>
                </c:pt>
                <c:pt idx="42">
                  <c:v>-0.6188979119011494</c:v>
                </c:pt>
                <c:pt idx="43">
                  <c:v>-0.63128807006416765</c:v>
                </c:pt>
                <c:pt idx="44">
                  <c:v>-0.64392677859177694</c:v>
                </c:pt>
                <c:pt idx="45">
                  <c:v>-0.6568190542747333</c:v>
                </c:pt>
                <c:pt idx="46">
                  <c:v>-0.66997001704701109</c:v>
                </c:pt>
                <c:pt idx="47">
                  <c:v>-0.68338489222101795</c:v>
                </c:pt>
                <c:pt idx="48">
                  <c:v>-0.69706901277812328</c:v>
                </c:pt>
                <c:pt idx="49">
                  <c:v>-0.7110278217163134</c:v>
                </c:pt>
                <c:pt idx="50">
                  <c:v>-0.72526687445665461</c:v>
                </c:pt>
                <c:pt idx="51">
                  <c:v>-0.7397918413106539</c:v>
                </c:pt>
                <c:pt idx="52">
                  <c:v>-0.75460851001044704</c:v>
                </c:pt>
                <c:pt idx="53">
                  <c:v>-0.7697227883038521</c:v>
                </c:pt>
                <c:pt idx="54">
                  <c:v>-0.78514070661657176</c:v>
                </c:pt>
                <c:pt idx="55">
                  <c:v>-0.80086842078376308</c:v>
                </c:pt>
                <c:pt idx="56">
                  <c:v>-0.81691221485335463</c:v>
                </c:pt>
                <c:pt idx="57">
                  <c:v>-0.83327850396367964</c:v>
                </c:pt>
                <c:pt idx="58">
                  <c:v>-0.8499738372979162</c:v>
                </c:pt>
                <c:pt idx="59">
                  <c:v>-0.86700490111824102</c:v>
                </c:pt>
                <c:pt idx="60">
                  <c:v>-0.88437852188238664</c:v>
                </c:pt>
                <c:pt idx="61">
                  <c:v>-0.90210166944568626</c:v>
                </c:pt>
                <c:pt idx="62">
                  <c:v>-0.92018146035181869</c:v>
                </c:pt>
                <c:pt idx="63">
                  <c:v>-0.93862516121541839</c:v>
                </c:pt>
                <c:pt idx="64">
                  <c:v>-0.95744019220010079</c:v>
                </c:pt>
                <c:pt idx="65">
                  <c:v>-0.97663413059557491</c:v>
                </c:pt>
                <c:pt idx="66">
                  <c:v>-0.99621471449749455</c:v>
                </c:pt>
                <c:pt idx="67">
                  <c:v>-1.0161898465942654</c:v>
                </c:pt>
                <c:pt idx="68">
                  <c:v>-1.036567598064861</c:v>
                </c:pt>
                <c:pt idx="69">
                  <c:v>-1.0573562125921583</c:v>
                </c:pt>
                <c:pt idx="70">
                  <c:v>-1.0785641104963983</c:v>
                </c:pt>
                <c:pt idx="71">
                  <c:v>-1.1001998929937085</c:v>
                </c:pt>
                <c:pt idx="72">
                  <c:v>-1.1222723465847748</c:v>
                </c:pt>
                <c:pt idx="73">
                  <c:v>-1.1447904475792359</c:v>
                </c:pt>
                <c:pt idx="74">
                  <c:v>-1.1677633667611971</c:v>
                </c:pt>
                <c:pt idx="75">
                  <c:v>-1.1912004742023403</c:v>
                </c:pt>
                <c:pt idx="76">
                  <c:v>-1.2151113442284809</c:v>
                </c:pt>
                <c:pt idx="77">
                  <c:v>-1.2395057605466107</c:v>
                </c:pt>
                <c:pt idx="78">
                  <c:v>-1.2643937215393384</c:v>
                </c:pt>
                <c:pt idx="79">
                  <c:v>-1.2897854457341096</c:v>
                </c:pt>
                <c:pt idx="80">
                  <c:v>-1.3156913774551326</c:v>
                </c:pt>
                <c:pt idx="81">
                  <c:v>-1.3421221926662525</c:v>
                </c:pt>
                <c:pt idx="82">
                  <c:v>-1.3690888050135783</c:v>
                </c:pt>
                <c:pt idx="83">
                  <c:v>-1.3966023720769853</c:v>
                </c:pt>
                <c:pt idx="84">
                  <c:v>-1.4246743018402808</c:v>
                </c:pt>
                <c:pt idx="85">
                  <c:v>-1.4533162593904976</c:v>
                </c:pt>
                <c:pt idx="86">
                  <c:v>-1.4825401738569648</c:v>
                </c:pt>
                <c:pt idx="87">
                  <c:v>-1.5123582456019167</c:v>
                </c:pt>
                <c:pt idx="88">
                  <c:v>-1.5427829536747517</c:v>
                </c:pt>
                <c:pt idx="89">
                  <c:v>-1.5738270635428067</c:v>
                </c:pt>
                <c:pt idx="90">
                  <c:v>-1.6055036351124468</c:v>
                </c:pt>
                <c:pt idx="91">
                  <c:v>-1.6378260310548791</c:v>
                </c:pt>
                <c:pt idx="92">
                  <c:v>-1.6708079254520465</c:v>
                </c:pt>
                <c:pt idx="93">
                  <c:v>-1.7044633127789151</c:v>
                </c:pt>
                <c:pt idx="94">
                  <c:v>-1.7388065172392704</c:v>
                </c:pt>
                <c:pt idx="95">
                  <c:v>-1.7738522024735206</c:v>
                </c:pt>
                <c:pt idx="96">
                  <c:v>-1.8096153816576717</c:v>
                </c:pt>
                <c:pt idx="97">
                  <c:v>-1.8461114280143296</c:v>
                </c:pt>
                <c:pt idx="98">
                  <c:v>-1.883356085757186</c:v>
                </c:pt>
                <c:pt idx="99">
                  <c:v>-1.9213654814927701</c:v>
                </c:pt>
                <c:pt idx="100">
                  <c:v>-1.9601561361034576</c:v>
                </c:pt>
                <c:pt idx="101">
                  <c:v>-1.999744977138479</c:v>
                </c:pt>
                <c:pt idx="102">
                  <c:v>-2.0401493517404581</c:v>
                </c:pt>
                <c:pt idx="103">
                  <c:v>-2.0813870401372072</c:v>
                </c:pt>
                <c:pt idx="104">
                  <c:v>-2.1234762697301384</c:v>
                </c:pt>
                <c:pt idx="105">
                  <c:v>-2.1664357298130361</c:v>
                </c:pt>
                <c:pt idx="106">
                  <c:v>-2.210284586956651</c:v>
                </c:pt>
                <c:pt idx="107">
                  <c:v>-2.2550425010970474</c:v>
                </c:pt>
                <c:pt idx="108">
                  <c:v>-2.3007296423683568</c:v>
                </c:pt>
                <c:pt idx="109">
                  <c:v>-2.3473667087229462</c:v>
                </c:pt>
                <c:pt idx="110">
                  <c:v>-2.3949749443847561</c:v>
                </c:pt>
                <c:pt idx="111">
                  <c:v>-2.4435761591851586</c:v>
                </c:pt>
                <c:pt idx="112">
                  <c:v>-2.493192748833176</c:v>
                </c:pt>
                <c:pt idx="113">
                  <c:v>-2.5438477161761877</c:v>
                </c:pt>
                <c:pt idx="114">
                  <c:v>-2.5955646935104841</c:v>
                </c:pt>
                <c:pt idx="115">
                  <c:v>-2.648367966004991</c:v>
                </c:pt>
                <c:pt idx="116">
                  <c:v>-2.7022824963067982</c:v>
                </c:pt>
                <c:pt idx="117">
                  <c:v>-2.7573339504002399</c:v>
                </c:pt>
                <c:pt idx="118">
                  <c:v>-2.813548724797629</c:v>
                </c:pt>
                <c:pt idx="119">
                  <c:v>-2.8709539751448436</c:v>
                </c:pt>
                <c:pt idx="120">
                  <c:v>-2.9295776463300927</c:v>
                </c:pt>
                <c:pt idx="121">
                  <c:v>-2.9894485041913965</c:v>
                </c:pt>
                <c:pt idx="122">
                  <c:v>-3.0505961689248444</c:v>
                </c:pt>
                <c:pt idx="123">
                  <c:v>-3.1130511503023111</c:v>
                </c:pt>
                <c:pt idx="124">
                  <c:v>-3.1768448848163073</c:v>
                </c:pt>
                <c:pt idx="125">
                  <c:v>-3.2420097748773076</c:v>
                </c:pt>
                <c:pt idx="126">
                  <c:v>-3.3085792301982</c:v>
                </c:pt>
                <c:pt idx="127">
                  <c:v>-3.3765877115112413</c:v>
                </c:pt>
                <c:pt idx="128">
                  <c:v>-3.4460707767722125</c:v>
                </c:pt>
                <c:pt idx="129">
                  <c:v>-3.5170651300195912</c:v>
                </c:pt>
                <c:pt idx="130">
                  <c:v>-3.5896086730681676</c:v>
                </c:pt>
                <c:pt idx="131">
                  <c:v>-3.6637405602306292</c:v>
                </c:pt>
                <c:pt idx="132">
                  <c:v>-3.7395012562753775</c:v>
                </c:pt>
                <c:pt idx="133">
                  <c:v>-3.8169325978450437</c:v>
                </c:pt>
                <c:pt idx="134">
                  <c:v>-3.8960778585772515</c:v>
                </c:pt>
                <c:pt idx="135">
                  <c:v>-3.9769818181885843</c:v>
                </c:pt>
                <c:pt idx="136">
                  <c:v>-4.0596908358034947</c:v>
                </c:pt>
                <c:pt idx="137">
                  <c:v>-4.1442529278315403</c:v>
                </c:pt>
                <c:pt idx="138">
                  <c:v>-4.2307178507220442</c:v>
                </c:pt>
                <c:pt idx="139">
                  <c:v>-4.3191371889506911</c:v>
                </c:pt>
                <c:pt idx="140">
                  <c:v>-4.4095644486228283</c:v>
                </c:pt>
                <c:pt idx="141">
                  <c:v>-4.502055157109476</c:v>
                </c:pt>
                <c:pt idx="142">
                  <c:v>-4.5966669691662663</c:v>
                </c:pt>
                <c:pt idx="143">
                  <c:v>-4.6934597800252789</c:v>
                </c:pt>
                <c:pt idx="144">
                  <c:v>-4.7924958459888289</c:v>
                </c:pt>
                <c:pt idx="145">
                  <c:v>-4.8938399131025019</c:v>
                </c:pt>
                <c:pt idx="146">
                  <c:v>-4.9975593545325587</c:v>
                </c:pt>
                <c:pt idx="147">
                  <c:v>-5.1037243173281368</c:v>
                </c:pt>
                <c:pt idx="148">
                  <c:v>-5.2124078793109812</c:v>
                </c:pt>
                <c:pt idx="149">
                  <c:v>-5.3236862168975767</c:v>
                </c:pt>
                <c:pt idx="150">
                  <c:v>-5.4376387847355891</c:v>
                </c:pt>
                <c:pt idx="151">
                  <c:v>-5.554348508114348</c:v>
                </c:pt>
                <c:pt idx="152">
                  <c:v>-5.6739019891975886</c:v>
                </c:pt>
                <c:pt idx="153">
                  <c:v>-5.7963897282259778</c:v>
                </c:pt>
                <c:pt idx="154">
                  <c:v>-5.9219063609434839</c:v>
                </c:pt>
                <c:pt idx="155">
                  <c:v>-6.0505509136210351</c:v>
                </c:pt>
                <c:pt idx="156">
                  <c:v>-6.1824270771834486</c:v>
                </c:pt>
                <c:pt idx="157">
                  <c:v>-6.3176435020921931</c:v>
                </c:pt>
                <c:pt idx="158">
                  <c:v>-6.4563141157981052</c:v>
                </c:pt>
                <c:pt idx="159">
                  <c:v>-6.5985584647598081</c:v>
                </c:pt>
                <c:pt idx="160">
                  <c:v>-6.7445020832229821</c:v>
                </c:pt>
                <c:pt idx="161">
                  <c:v>-6.8942768911790209</c:v>
                </c:pt>
                <c:pt idx="162">
                  <c:v>-7.0480216241718363</c:v>
                </c:pt>
                <c:pt idx="163">
                  <c:v>-7.2058822978965882</c:v>
                </c:pt>
                <c:pt idx="164">
                  <c:v>-7.3680127108465969</c:v>
                </c:pt>
                <c:pt idx="165">
                  <c:v>-7.534574988609096</c:v>
                </c:pt>
                <c:pt idx="166">
                  <c:v>-7.7057401738012734</c:v>
                </c:pt>
                <c:pt idx="167">
                  <c:v>-7.8816888660694362</c:v>
                </c:pt>
                <c:pt idx="168">
                  <c:v>-8.0626119170667252</c:v>
                </c:pt>
                <c:pt idx="169">
                  <c:v>-8.2487111858689559</c:v>
                </c:pt>
                <c:pt idx="170">
                  <c:v>-8.4402003609101754</c:v>
                </c:pt>
                <c:pt idx="171">
                  <c:v>-8.6373058552103501</c:v>
                </c:pt>
                <c:pt idx="172">
                  <c:v>-8.8402677824556051</c:v>
                </c:pt>
                <c:pt idx="173">
                  <c:v>-9.0493410223765345</c:v>
                </c:pt>
                <c:pt idx="174">
                  <c:v>-9.2647963848708415</c:v>
                </c:pt>
                <c:pt idx="175">
                  <c:v>-9.4869218834525491</c:v>
                </c:pt>
                <c:pt idx="176">
                  <c:v>-9.7160241298976882</c:v>
                </c:pt>
                <c:pt idx="177">
                  <c:v>-9.9524298634133128</c:v>
                </c:pt>
                <c:pt idx="178">
                  <c:v>-10.196487629321604</c:v>
                </c:pt>
                <c:pt idx="179">
                  <c:v>-10.448569624136946</c:v>
                </c:pt>
                <c:pt idx="180">
                  <c:v>-10.709073726071381</c:v>
                </c:pt>
                <c:pt idx="181">
                  <c:v>-10.978425732457236</c:v>
                </c:pt>
                <c:pt idx="182">
                  <c:v>-11.257081828386429</c:v>
                </c:pt>
                <c:pt idx="183">
                  <c:v>-11.545531314077763</c:v>
                </c:pt>
                <c:pt idx="184">
                  <c:v>-11.844299622156282</c:v>
                </c:pt>
                <c:pt idx="185">
                  <c:v>-12.153951660248135</c:v>
                </c:pt>
                <c:pt idx="186">
                  <c:v>-12.475095519125311</c:v>
                </c:pt>
                <c:pt idx="187">
                  <c:v>-12.808386592189521</c:v>
                </c:pt>
                <c:pt idx="188">
                  <c:v>-13.154532158460553</c:v>
                </c:pt>
                <c:pt idx="189">
                  <c:v>-13.514296488570549</c:v>
                </c:pt>
                <c:pt idx="190">
                  <c:v>-13.888506541699051</c:v>
                </c:pt>
                <c:pt idx="191">
                  <c:v>-14.278058331084146</c:v>
                </c:pt>
                <c:pt idx="192">
                  <c:v>-14.683924046900126</c:v>
                </c:pt>
                <c:pt idx="193">
                  <c:v>-15.107160038108745</c:v>
                </c:pt>
                <c:pt idx="194">
                  <c:v>-15.548915769608319</c:v>
                </c:pt>
                <c:pt idx="195">
                  <c:v>-16.0104438878605</c:v>
                </c:pt>
                <c:pt idx="196">
                  <c:v>-16.493111547449175</c:v>
                </c:pt>
                <c:pt idx="197">
                  <c:v>-16.998413172968515</c:v>
                </c:pt>
                <c:pt idx="198">
                  <c:v>-17.527984855507732</c:v>
                </c:pt>
                <c:pt idx="199">
                  <c:v>-18.083620610985307</c:v>
                </c:pt>
                <c:pt idx="200">
                  <c:v>-18.667290758792944</c:v>
                </c:pt>
                <c:pt idx="201">
                  <c:v>-19.281162713540819</c:v>
                </c:pt>
                <c:pt idx="202">
                  <c:v>-19.927624519770891</c:v>
                </c:pt>
                <c:pt idx="203">
                  <c:v>-20.609311498466003</c:v>
                </c:pt>
                <c:pt idx="204">
                  <c:v>-21.329136413383431</c:v>
                </c:pt>
                <c:pt idx="205">
                  <c:v>-22.090323601919273</c:v>
                </c:pt>
                <c:pt idx="206">
                  <c:v>-22.896447544850293</c:v>
                </c:pt>
                <c:pt idx="207">
                  <c:v>-23.75147636472569</c:v>
                </c:pt>
                <c:pt idx="208">
                  <c:v>-24.659820732958391</c:v>
                </c:pt>
                <c:pt idx="209">
                  <c:v>-25.626388614122696</c:v>
                </c:pt>
                <c:pt idx="210">
                  <c:v>-26.656646157795873</c:v>
                </c:pt>
                <c:pt idx="211">
                  <c:v>-27.75668482698179</c:v>
                </c:pt>
                <c:pt idx="212">
                  <c:v>-28.933294474639318</c:v>
                </c:pt>
                <c:pt idx="213">
                  <c:v>-30.194041470090013</c:v>
                </c:pt>
                <c:pt idx="214">
                  <c:v>-31.54735002806855</c:v>
                </c:pt>
                <c:pt idx="215">
                  <c:v>-33.002583457334055</c:v>
                </c:pt>
                <c:pt idx="216">
                  <c:v>-34.570119925603272</c:v>
                </c:pt>
                <c:pt idx="217">
                  <c:v>-36.261414279740336</c:v>
                </c:pt>
                <c:pt idx="218">
                  <c:v>-38.089033160604323</c:v>
                </c:pt>
                <c:pt idx="219">
                  <c:v>-40.066644787029652</c:v>
                </c:pt>
                <c:pt idx="220">
                  <c:v>-42.208937092588513</c:v>
                </c:pt>
                <c:pt idx="221">
                  <c:v>-44.531428361500296</c:v>
                </c:pt>
                <c:pt idx="222">
                  <c:v>-47.050123674473106</c:v>
                </c:pt>
                <c:pt idx="223">
                  <c:v>-49.780960002172868</c:v>
                </c:pt>
                <c:pt idx="224">
                  <c:v>-52.738976224460473</c:v>
                </c:pt>
                <c:pt idx="225">
                  <c:v>-55.937148025513473</c:v>
                </c:pt>
                <c:pt idx="226">
                  <c:v>-59.384851084788323</c:v>
                </c:pt>
                <c:pt idx="227">
                  <c:v>-63.085971053794353</c:v>
                </c:pt>
                <c:pt idx="228">
                  <c:v>-67.036775276503988</c:v>
                </c:pt>
                <c:pt idx="229">
                  <c:v>-71.223797831354801</c:v>
                </c:pt>
                <c:pt idx="230">
                  <c:v>-75.622141112916125</c:v>
                </c:pt>
                <c:pt idx="231">
                  <c:v>-80.194705356945263</c:v>
                </c:pt>
                <c:pt idx="232">
                  <c:v>-84.892838869862786</c:v>
                </c:pt>
                <c:pt idx="233">
                  <c:v>-89.658687500807304</c:v>
                </c:pt>
                <c:pt idx="234">
                  <c:v>-94.429119900720593</c:v>
                </c:pt>
                <c:pt idx="235">
                  <c:v>-99.140639396168993</c:v>
                </c:pt>
                <c:pt idx="236">
                  <c:v>-103.73436632440053</c:v>
                </c:pt>
                <c:pt idx="237">
                  <c:v>-108.16015040135377</c:v>
                </c:pt>
                <c:pt idx="238">
                  <c:v>-112.37916386091736</c:v>
                </c:pt>
                <c:pt idx="239">
                  <c:v>-116.36478500258343</c:v>
                </c:pt>
                <c:pt idx="240">
                  <c:v>-120.10200316441068</c:v>
                </c:pt>
                <c:pt idx="241">
                  <c:v>-123.5858201977636</c:v>
                </c:pt>
                <c:pt idx="242">
                  <c:v>-126.81916697523761</c:v>
                </c:pt>
                <c:pt idx="243">
                  <c:v>-129.81075804541422</c:v>
                </c:pt>
                <c:pt idx="244">
                  <c:v>-132.57315773812064</c:v>
                </c:pt>
                <c:pt idx="245">
                  <c:v>-135.12118999944147</c:v>
                </c:pt>
                <c:pt idx="246">
                  <c:v>-137.47072154649422</c:v>
                </c:pt>
                <c:pt idx="247">
                  <c:v>-139.63778741301917</c:v>
                </c:pt>
                <c:pt idx="248">
                  <c:v>-141.63800071472144</c:v>
                </c:pt>
                <c:pt idx="249">
                  <c:v>-143.48618262279442</c:v>
                </c:pt>
                <c:pt idx="250">
                  <c:v>-145.19615409324908</c:v>
                </c:pt>
                <c:pt idx="251">
                  <c:v>-146.78064108645393</c:v>
                </c:pt>
                <c:pt idx="252">
                  <c:v>-148.25125593140461</c:v>
                </c:pt>
                <c:pt idx="253">
                  <c:v>-149.6185272644874</c:v>
                </c:pt>
                <c:pt idx="254">
                  <c:v>-150.89195893463602</c:v>
                </c:pt>
                <c:pt idx="255">
                  <c:v>-152.08010437969406</c:v>
                </c:pt>
                <c:pt idx="256">
                  <c:v>-153.19064748236349</c:v>
                </c:pt>
                <c:pt idx="257">
                  <c:v>-154.23048412973273</c:v>
                </c:pt>
                <c:pt idx="258">
                  <c:v>-155.20580093765022</c:v>
                </c:pt>
                <c:pt idx="259">
                  <c:v>-156.12214912143108</c:v>
                </c:pt>
                <c:pt idx="260">
                  <c:v>-156.98451250285197</c:v>
                </c:pt>
                <c:pt idx="261">
                  <c:v>-157.79736929418794</c:v>
                </c:pt>
                <c:pt idx="262">
                  <c:v>-158.56474770546012</c:v>
                </c:pt>
                <c:pt idx="263">
                  <c:v>-159.29027566097349</c:v>
                </c:pt>
                <c:pt idx="264">
                  <c:v>-159.97722504155084</c:v>
                </c:pt>
                <c:pt idx="265">
                  <c:v>-160.6285509281845</c:v>
                </c:pt>
                <c:pt idx="266">
                  <c:v>-161.24692633735799</c:v>
                </c:pt>
                <c:pt idx="267">
                  <c:v>-161.83477292564939</c:v>
                </c:pt>
                <c:pt idx="268">
                  <c:v>-162.39428811313098</c:v>
                </c:pt>
                <c:pt idx="269">
                  <c:v>-162.92746903907153</c:v>
                </c:pt>
                <c:pt idx="270">
                  <c:v>-163.43613372439438</c:v>
                </c:pt>
                <c:pt idx="271">
                  <c:v>-163.92193977624632</c:v>
                </c:pt>
                <c:pt idx="272">
                  <c:v>-164.38640093260594</c:v>
                </c:pt>
                <c:pt idx="273">
                  <c:v>-164.83090171010653</c:v>
                </c:pt>
                <c:pt idx="274">
                  <c:v>-165.25671038659368</c:v>
                </c:pt>
                <c:pt idx="275">
                  <c:v>-165.66499052148086</c:v>
                </c:pt>
                <c:pt idx="276">
                  <c:v>-166.05681119167281</c:v>
                </c:pt>
                <c:pt idx="277">
                  <c:v>-166.43315609847298</c:v>
                </c:pt>
                <c:pt idx="278">
                  <c:v>-166.79493168125595</c:v>
                </c:pt>
                <c:pt idx="279">
                  <c:v>-167.14297435649902</c:v>
                </c:pt>
                <c:pt idx="280">
                  <c:v>-167.47805698575877</c:v>
                </c:pt>
                <c:pt idx="281">
                  <c:v>-167.80089466310926</c:v>
                </c:pt>
                <c:pt idx="282">
                  <c:v>-168.11214990117483</c:v>
                </c:pt>
                <c:pt idx="283">
                  <c:v>-168.41243728499862</c:v>
                </c:pt>
                <c:pt idx="284">
                  <c:v>-168.70232765437822</c:v>
                </c:pt>
                <c:pt idx="285">
                  <c:v>-168.98235186782458</c:v>
                </c:pt>
                <c:pt idx="286">
                  <c:v>-169.25300419478614</c:v>
                </c:pt>
                <c:pt idx="287">
                  <c:v>-169.51474537712463</c:v>
                </c:pt>
                <c:pt idx="288">
                  <c:v>-169.7680053958905</c:v>
                </c:pt>
                <c:pt idx="289">
                  <c:v>-170.01318597515507</c:v>
                </c:pt>
                <c:pt idx="290">
                  <c:v>-170.25066285090202</c:v>
                </c:pt>
                <c:pt idx="291">
                  <c:v>-170.4807878297118</c:v>
                </c:pt>
                <c:pt idx="292">
                  <c:v>-170.70389065910527</c:v>
                </c:pt>
                <c:pt idx="293">
                  <c:v>-170.92028072891605</c:v>
                </c:pt>
                <c:pt idx="294">
                  <c:v>-171.13024862085592</c:v>
                </c:pt>
                <c:pt idx="295">
                  <c:v>-171.33406752152413</c:v>
                </c:pt>
                <c:pt idx="296">
                  <c:v>-171.5319945124088</c:v>
                </c:pt>
                <c:pt idx="297">
                  <c:v>-171.72427174895049</c:v>
                </c:pt>
                <c:pt idx="298">
                  <c:v>-171.9111275394209</c:v>
                </c:pt>
                <c:pt idx="299">
                  <c:v>-172.09277733322</c:v>
                </c:pt>
                <c:pt idx="300">
                  <c:v>-172.26942462717008</c:v>
                </c:pt>
                <c:pt idx="301">
                  <c:v>-172.44126179748829</c:v>
                </c:pt>
                <c:pt idx="302">
                  <c:v>-172.60847086431679</c:v>
                </c:pt>
                <c:pt idx="303">
                  <c:v>-172.77122419498508</c:v>
                </c:pt>
                <c:pt idx="304">
                  <c:v>-172.92968515154982</c:v>
                </c:pt>
                <c:pt idx="305">
                  <c:v>-173.08400868759983</c:v>
                </c:pt>
                <c:pt idx="306">
                  <c:v>-173.23434189881735</c:v>
                </c:pt>
                <c:pt idx="307">
                  <c:v>-173.3808245313449</c:v>
                </c:pt>
                <c:pt idx="308">
                  <c:v>-173.52358945161211</c:v>
                </c:pt>
                <c:pt idx="309">
                  <c:v>-173.66276308092455</c:v>
                </c:pt>
                <c:pt idx="310">
                  <c:v>-173.79846579780252</c:v>
                </c:pt>
                <c:pt idx="311">
                  <c:v>-173.93081231077443</c:v>
                </c:pt>
                <c:pt idx="312">
                  <c:v>-174.05991200407857</c:v>
                </c:pt>
                <c:pt idx="313">
                  <c:v>-174.18586925849792</c:v>
                </c:pt>
                <c:pt idx="314">
                  <c:v>-174.3087837493519</c:v>
                </c:pt>
                <c:pt idx="315">
                  <c:v>-174.42875072348332</c:v>
                </c:pt>
                <c:pt idx="316">
                  <c:v>-174.54586125691523</c:v>
                </c:pt>
                <c:pt idx="317">
                  <c:v>-174.66020249470375</c:v>
                </c:pt>
                <c:pt idx="318">
                  <c:v>-174.77185787437864</c:v>
                </c:pt>
                <c:pt idx="319">
                  <c:v>-174.88090733424158</c:v>
                </c:pt>
                <c:pt idx="320">
                  <c:v>-174.9874275076852</c:v>
                </c:pt>
                <c:pt idx="321">
                  <c:v>-175.09149190459237</c:v>
                </c:pt>
                <c:pt idx="322">
                  <c:v>-175.19317108079139</c:v>
                </c:pt>
                <c:pt idx="323">
                  <c:v>-175.2925327964553</c:v>
                </c:pt>
                <c:pt idx="324">
                  <c:v>-175.38964216426422</c:v>
                </c:pt>
                <c:pt idx="325">
                  <c:v>-175.48456178808047</c:v>
                </c:pt>
                <c:pt idx="326">
                  <c:v>-175.57735189282502</c:v>
                </c:pt>
                <c:pt idx="327">
                  <c:v>-175.6680704461892</c:v>
                </c:pt>
                <c:pt idx="328">
                  <c:v>-175.75677327276426</c:v>
                </c:pt>
                <c:pt idx="329">
                  <c:v>-175.84351416112602</c:v>
                </c:pt>
                <c:pt idx="330">
                  <c:v>-175.92834496436797</c:v>
                </c:pt>
                <c:pt idx="331">
                  <c:v>-176.01131569454012</c:v>
                </c:pt>
                <c:pt idx="332">
                  <c:v>-176.09247461141396</c:v>
                </c:pt>
                <c:pt idx="333">
                  <c:v>-176.17186830596162</c:v>
                </c:pt>
                <c:pt idx="334">
                  <c:v>-176.24954177890936</c:v>
                </c:pt>
                <c:pt idx="335">
                  <c:v>-176.32553851469686</c:v>
                </c:pt>
                <c:pt idx="336">
                  <c:v>-176.3999005511499</c:v>
                </c:pt>
                <c:pt idx="337">
                  <c:v>-176.47266854515078</c:v>
                </c:pt>
                <c:pt idx="338">
                  <c:v>-176.54388183457041</c:v>
                </c:pt>
                <c:pt idx="339">
                  <c:v>-176.61357849670622</c:v>
                </c:pt>
                <c:pt idx="340">
                  <c:v>-176.68179540345315</c:v>
                </c:pt>
                <c:pt idx="341">
                  <c:v>-176.74856827341739</c:v>
                </c:pt>
                <c:pt idx="342">
                  <c:v>-176.81393172116904</c:v>
                </c:pt>
                <c:pt idx="343">
                  <c:v>-176.8779193038153</c:v>
                </c:pt>
                <c:pt idx="344">
                  <c:v>-176.94056356506277</c:v>
                </c:pt>
                <c:pt idx="345">
                  <c:v>-177.00189607692565</c:v>
                </c:pt>
                <c:pt idx="346">
                  <c:v>-177.06194747922757</c:v>
                </c:pt>
                <c:pt idx="347">
                  <c:v>-177.1207475170313</c:v>
                </c:pt>
                <c:pt idx="348">
                  <c:v>-177.17832507612457</c:v>
                </c:pt>
                <c:pt idx="349">
                  <c:v>-177.23470821667976</c:v>
                </c:pt>
                <c:pt idx="350">
                  <c:v>-177.28992420519805</c:v>
                </c:pt>
                <c:pt idx="351">
                  <c:v>-177.34399954484059</c:v>
                </c:pt>
                <c:pt idx="352">
                  <c:v>-177.39696000424317</c:v>
                </c:pt>
                <c:pt idx="353">
                  <c:v>-177.44883064490369</c:v>
                </c:pt>
                <c:pt idx="354">
                  <c:v>-177.4996358472269</c:v>
                </c:pt>
                <c:pt idx="355">
                  <c:v>-177.54939933530403</c:v>
                </c:pt>
                <c:pt idx="356">
                  <c:v>-177.59814420050145</c:v>
                </c:pt>
                <c:pt idx="357">
                  <c:v>-177.645892923926</c:v>
                </c:pt>
                <c:pt idx="358">
                  <c:v>-177.69266739783191</c:v>
                </c:pt>
                <c:pt idx="359">
                  <c:v>-177.73848894602921</c:v>
                </c:pt>
                <c:pt idx="360">
                  <c:v>-177.78337834334948</c:v>
                </c:pt>
                <c:pt idx="361">
                  <c:v>-177.82735583422246</c:v>
                </c:pt>
                <c:pt idx="362">
                  <c:v>-177.87044115041209</c:v>
                </c:pt>
                <c:pt idx="363">
                  <c:v>-177.91265352795926</c:v>
                </c:pt>
                <c:pt idx="364">
                  <c:v>-177.95401172337381</c:v>
                </c:pt>
                <c:pt idx="365">
                  <c:v>-177.99453402911732</c:v>
                </c:pt>
                <c:pt idx="366">
                  <c:v>-178.03423828841471</c:v>
                </c:pt>
                <c:pt idx="367">
                  <c:v>-178.07314190943069</c:v>
                </c:pt>
                <c:pt idx="368">
                  <c:v>-178.11126187884463</c:v>
                </c:pt>
                <c:pt idx="369">
                  <c:v>-178.14861477485618</c:v>
                </c:pt>
                <c:pt idx="370">
                  <c:v>-178.18521677965086</c:v>
                </c:pt>
                <c:pt idx="371">
                  <c:v>-178.22108369135424</c:v>
                </c:pt>
                <c:pt idx="372">
                  <c:v>-178.25623093550044</c:v>
                </c:pt>
                <c:pt idx="373">
                  <c:v>-178.290673576041</c:v>
                </c:pt>
                <c:pt idx="374">
                  <c:v>-178.32442632591608</c:v>
                </c:pt>
                <c:pt idx="375">
                  <c:v>-178.35750355721112</c:v>
                </c:pt>
                <c:pt idx="376">
                  <c:v>-178.38991931091931</c:v>
                </c:pt>
                <c:pt idx="377">
                  <c:v>-178.42168730632929</c:v>
                </c:pt>
                <c:pt idx="378">
                  <c:v>-178.45282095005706</c:v>
                </c:pt>
                <c:pt idx="379">
                  <c:v>-178.48333334473864</c:v>
                </c:pt>
                <c:pt idx="380">
                  <c:v>-178.51323729740088</c:v>
                </c:pt>
                <c:pt idx="381">
                  <c:v>-178.54254532752495</c:v>
                </c:pt>
                <c:pt idx="382">
                  <c:v>-178.57126967481796</c:v>
                </c:pt>
                <c:pt idx="383">
                  <c:v>-178.59942230670563</c:v>
                </c:pt>
                <c:pt idx="384">
                  <c:v>-178.62701492556016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57-4E89-8913-A485961E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637455"/>
        <c:axId val="1981893871"/>
      </c:scatterChart>
      <c:valAx>
        <c:axId val="1983637455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1893871"/>
        <c:crosses val="autoZero"/>
        <c:crossBetween val="midCat"/>
      </c:valAx>
      <c:valAx>
        <c:axId val="1981893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363745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932197</xdr:colOff>
      <xdr:row>44</xdr:row>
      <xdr:rowOff>157690</xdr:rowOff>
    </xdr:from>
    <xdr:to>
      <xdr:col>6</xdr:col>
      <xdr:colOff>741697</xdr:colOff>
      <xdr:row>60</xdr:row>
      <xdr:rowOff>133206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545533A-908B-9D59-509F-71E85FF14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909272</xdr:colOff>
      <xdr:row>28</xdr:row>
      <xdr:rowOff>243575</xdr:rowOff>
    </xdr:from>
    <xdr:to>
      <xdr:col>15</xdr:col>
      <xdr:colOff>643599</xdr:colOff>
      <xdr:row>44</xdr:row>
      <xdr:rowOff>217729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9994573-77DB-0D32-0536-04A65323C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803936</xdr:colOff>
      <xdr:row>25</xdr:row>
      <xdr:rowOff>171858</xdr:rowOff>
    </xdr:from>
    <xdr:to>
      <xdr:col>20</xdr:col>
      <xdr:colOff>538264</xdr:colOff>
      <xdr:row>41</xdr:row>
      <xdr:rowOff>146011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E88E3987-6904-2A2F-EF86-B358E67D0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0.55888</cdr:x>
      <cdr:y>0.13524</cdr:y>
    </cdr:from>
    <cdr:to>
      <cdr:x>0.55888</cdr:x>
      <cdr:y>0.81138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A449360-1BE9-BB71-1C24-59ED33F79E56}"/>
            </a:ext>
          </a:extLst>
        </cdr:cNvPr>
        <cdr:cNvCxnSpPr/>
      </cdr:nvCxnSpPr>
      <cdr:spPr>
        <a:xfrm xmlns:a="http://schemas.openxmlformats.org/drawingml/2006/main" flipV="1">
          <a:off x="2793300" y="536847"/>
          <a:ext cx="0" cy="2683884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0.1705</cdr:x>
      <cdr:y>0.43102</cdr:y>
    </cdr:from>
    <cdr:to>
      <cdr:x>0.9495</cdr:x>
      <cdr:y>0.43102</cdr:y>
    </cdr:to>
    <cdr:cxnSp macro="">
      <cdr:nvCxnSpPr>
        <cdr:cNvPr id="7" name="直線コネクタ 6">
          <a:extLst xmlns:a="http://schemas.openxmlformats.org/drawingml/2006/main">
            <a:ext uri="{FF2B5EF4-FFF2-40B4-BE49-F238E27FC236}">
              <a16:creationId xmlns:a16="http://schemas.microsoft.com/office/drawing/2014/main" id="{E9604068-59B4-E21A-E508-DC42147EE90D}"/>
            </a:ext>
          </a:extLst>
        </cdr:cNvPr>
        <cdr:cNvCxnSpPr/>
      </cdr:nvCxnSpPr>
      <cdr:spPr>
        <a:xfrm xmlns:a="http://schemas.openxmlformats.org/drawingml/2006/main" flipH="1">
          <a:off x="811198" y="1688556"/>
          <a:ext cx="3706386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0.73153</cdr:x>
      <cdr:y>0.12863</cdr:y>
    </cdr:from>
    <cdr:to>
      <cdr:x>0.73153</cdr:x>
      <cdr:y>0.81994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82B49071-3959-9A28-09C3-52E9783318F2}"/>
            </a:ext>
          </a:extLst>
        </cdr:cNvPr>
        <cdr:cNvCxnSpPr/>
      </cdr:nvCxnSpPr>
      <cdr:spPr>
        <a:xfrm xmlns:a="http://schemas.openxmlformats.org/drawingml/2006/main" flipV="1">
          <a:off x="3488716" y="510584"/>
          <a:ext cx="0" cy="274411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0.3827</cdr:x>
      <cdr:y>0.0388</cdr:y>
    </cdr:from>
    <cdr:to>
      <cdr:x>0.3827</cdr:x>
      <cdr:y>0.82159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09876E5D-46D7-68E8-6BB6-5FB8EA98CA3D}"/>
            </a:ext>
          </a:extLst>
        </cdr:cNvPr>
        <cdr:cNvCxnSpPr/>
      </cdr:nvCxnSpPr>
      <cdr:spPr>
        <a:xfrm xmlns:a="http://schemas.openxmlformats.org/drawingml/2006/main" flipV="1">
          <a:off x="1825122" y="154015"/>
          <a:ext cx="0" cy="3107248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0.42538</cdr:x>
      <cdr:y>0.12866</cdr:y>
    </cdr:from>
    <cdr:to>
      <cdr:x>0.95115</cdr:x>
      <cdr:y>0.12866</cdr:y>
    </cdr:to>
    <cdr:cxnSp macro="">
      <cdr:nvCxnSpPr>
        <cdr:cNvPr id="9" name="直線コネクタ 8">
          <a:extLst xmlns:a="http://schemas.openxmlformats.org/drawingml/2006/main">
            <a:ext uri="{FF2B5EF4-FFF2-40B4-BE49-F238E27FC236}">
              <a16:creationId xmlns:a16="http://schemas.microsoft.com/office/drawing/2014/main" id="{57DBF9C4-8E95-098A-0F38-8AEA58AE1DEC}"/>
            </a:ext>
          </a:extLst>
        </cdr:cNvPr>
        <cdr:cNvCxnSpPr/>
      </cdr:nvCxnSpPr>
      <cdr:spPr>
        <a:xfrm xmlns:a="http://schemas.openxmlformats.org/drawingml/2006/main" flipH="1">
          <a:off x="2024724" y="505240"/>
          <a:ext cx="2502588" cy="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0.42587</cdr:x>
      <cdr:y>0.04243</cdr:y>
    </cdr:from>
    <cdr:to>
      <cdr:x>0.42587</cdr:x>
      <cdr:y>0.1295</cdr:y>
    </cdr:to>
    <cdr:cxnSp macro="">
      <cdr:nvCxnSpPr>
        <cdr:cNvPr id="11" name="直線コネクタ 10">
          <a:extLst xmlns:a="http://schemas.openxmlformats.org/drawingml/2006/main">
            <a:ext uri="{FF2B5EF4-FFF2-40B4-BE49-F238E27FC236}">
              <a16:creationId xmlns:a16="http://schemas.microsoft.com/office/drawing/2014/main" id="{4CDB2175-0ED9-5C1D-F966-41C4C4EFBCF6}"/>
            </a:ext>
          </a:extLst>
        </cdr:cNvPr>
        <cdr:cNvCxnSpPr/>
      </cdr:nvCxnSpPr>
      <cdr:spPr>
        <a:xfrm xmlns:a="http://schemas.openxmlformats.org/drawingml/2006/main">
          <a:off x="2027075" y="166634"/>
          <a:ext cx="0" cy="34192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0.76518</cdr:x>
      <cdr:y>0.21592</cdr:y>
    </cdr:from>
    <cdr:to>
      <cdr:x>0.89019</cdr:x>
      <cdr:y>0.28086</cdr:y>
    </cdr:to>
    <cdr:sp macro="" textlink="">
      <cdr:nvSpPr>
        <cdr:cNvPr id="22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8EEE88C3-DC17-2D66-F18A-1F64417074F3}"/>
            </a:ext>
          </a:extLst>
        </cdr:cNvPr>
        <cdr:cNvSpPr txBox="1"/>
      </cdr:nvSpPr>
      <cdr:spPr>
        <a:xfrm xmlns:a="http://schemas.openxmlformats.org/drawingml/2006/main">
          <a:off x="3627024" y="846418"/>
          <a:ext cx="592535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4.00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0.73885</cdr:x>
      <cdr:y>0.24776</cdr:y>
    </cdr:from>
    <cdr:to>
      <cdr:x>0.76518</cdr:x>
      <cdr:y>0.24839</cdr:y>
    </cdr:to>
    <cdr:cxnSp macro="">
      <cdr:nvCxnSpPr>
        <cdr:cNvPr id="23" name="直線矢印コネクタ 22">
          <a:extLst xmlns:a="http://schemas.openxmlformats.org/drawingml/2006/main">
            <a:ext uri="{FF2B5EF4-FFF2-40B4-BE49-F238E27FC236}">
              <a16:creationId xmlns:a16="http://schemas.microsoft.com/office/drawing/2014/main" id="{8303F3C9-F98D-7D81-9C83-C11C1A864998}"/>
            </a:ext>
          </a:extLst>
        </cdr:cNvPr>
        <cdr:cNvCxnSpPr>
          <a:stCxn xmlns:a="http://schemas.openxmlformats.org/drawingml/2006/main" id="22" idx="1"/>
        </cdr:cNvCxnSpPr>
      </cdr:nvCxnSpPr>
      <cdr:spPr>
        <a:xfrm xmlns:a="http://schemas.openxmlformats.org/drawingml/2006/main" flipH="1" flipV="1">
          <a:off x="3502212" y="971229"/>
          <a:ext cx="124812" cy="246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0.2093</cdr:x>
      <cdr:y>0.67617</cdr:y>
    </cdr:from>
    <cdr:to>
      <cdr:x>0.34422</cdr:x>
      <cdr:y>0.7411</cdr:y>
    </cdr:to>
    <cdr:sp macro="" textlink="">
      <cdr:nvSpPr>
        <cdr:cNvPr id="24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1A5C42E0-48FC-0995-51BA-A29C60C8CF91}"/>
            </a:ext>
          </a:extLst>
        </cdr:cNvPr>
        <cdr:cNvSpPr txBox="1"/>
      </cdr:nvSpPr>
      <cdr:spPr>
        <a:xfrm xmlns:a="http://schemas.openxmlformats.org/drawingml/2006/main">
          <a:off x="992094" y="2650564"/>
          <a:ext cx="639534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-4.01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0.33696</cdr:x>
      <cdr:y>0.70298</cdr:y>
    </cdr:from>
    <cdr:to>
      <cdr:x>0.36883</cdr:x>
      <cdr:y>0.70298</cdr:y>
    </cdr:to>
    <cdr:cxnSp macro="">
      <cdr:nvCxnSpPr>
        <cdr:cNvPr id="25" name="直線矢印コネクタ 24">
          <a:extLst xmlns:a="http://schemas.openxmlformats.org/drawingml/2006/main">
            <a:ext uri="{FF2B5EF4-FFF2-40B4-BE49-F238E27FC236}">
              <a16:creationId xmlns:a16="http://schemas.microsoft.com/office/drawing/2014/main" id="{2AFD203C-12CD-C161-EC02-F81EEBC84BBF}"/>
            </a:ext>
          </a:extLst>
        </cdr:cNvPr>
        <cdr:cNvCxnSpPr/>
      </cdr:nvCxnSpPr>
      <cdr:spPr>
        <a:xfrm xmlns:a="http://schemas.openxmlformats.org/drawingml/2006/main">
          <a:off x="1597210" y="2755667"/>
          <a:ext cx="151087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0.16219</cdr:x>
      <cdr:y>0.0996</cdr:y>
    </cdr:from>
    <cdr:to>
      <cdr:x>0.4907</cdr:x>
      <cdr:y>0.81853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3DDF233-9FBF-12CF-54A5-CF52B4AF5771}"/>
            </a:ext>
          </a:extLst>
        </cdr:cNvPr>
        <cdr:cNvCxnSpPr/>
      </cdr:nvCxnSpPr>
      <cdr:spPr>
        <a:xfrm xmlns:a="http://schemas.openxmlformats.org/drawingml/2006/main" flipV="1">
          <a:off x="758303" y="395861"/>
          <a:ext cx="1535906" cy="2857500"/>
        </a:xfrm>
        <a:prstGeom xmlns:a="http://schemas.openxmlformats.org/drawingml/2006/main" prst="line">
          <a:avLst/>
        </a:prstGeom>
        <a:ln xmlns:a="http://schemas.openxmlformats.org/drawingml/2006/main" w="9525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0.15964</cdr:x>
      <cdr:y>0.21722</cdr:y>
    </cdr:from>
    <cdr:to>
      <cdr:x>0.73327</cdr:x>
      <cdr:y>0.82002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597CB4C4-F2A4-88CD-2CC6-31EF4517697E}"/>
            </a:ext>
          </a:extLst>
        </cdr:cNvPr>
        <cdr:cNvCxnSpPr/>
      </cdr:nvCxnSpPr>
      <cdr:spPr>
        <a:xfrm xmlns:a="http://schemas.openxmlformats.org/drawingml/2006/main" flipV="1">
          <a:off x="747128" y="860205"/>
          <a:ext cx="2684586" cy="2387092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1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0.46493</cdr:x>
      <cdr:y>0.23301</cdr:y>
    </cdr:from>
    <cdr:to>
      <cdr:x>0.59154</cdr:x>
      <cdr:y>0.29729</cdr:y>
    </cdr:to>
    <cdr:sp macro="" textlink="">
      <cdr:nvSpPr>
        <cdr:cNvPr id="10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8EEE88C3-DC17-2D66-F18A-1F64417074F3}"/>
            </a:ext>
          </a:extLst>
        </cdr:cNvPr>
        <cdr:cNvSpPr txBox="1"/>
      </cdr:nvSpPr>
      <cdr:spPr>
        <a:xfrm xmlns:a="http://schemas.openxmlformats.org/drawingml/2006/main">
          <a:off x="2175862" y="922703"/>
          <a:ext cx="592535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3.39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0.43826</cdr:x>
      <cdr:y>0.26452</cdr:y>
    </cdr:from>
    <cdr:to>
      <cdr:x>0.46493</cdr:x>
      <cdr:y>0.26515</cdr:y>
    </cdr:to>
    <cdr:cxnSp macro="">
      <cdr:nvCxnSpPr>
        <cdr:cNvPr id="11" name="直線矢印コネクタ 10">
          <a:extLst xmlns:a="http://schemas.openxmlformats.org/drawingml/2006/main">
            <a:ext uri="{FF2B5EF4-FFF2-40B4-BE49-F238E27FC236}">
              <a16:creationId xmlns:a16="http://schemas.microsoft.com/office/drawing/2014/main" id="{8303F3C9-F98D-7D81-9C83-C11C1A864998}"/>
            </a:ext>
          </a:extLst>
        </cdr:cNvPr>
        <cdr:cNvCxnSpPr>
          <a:stCxn xmlns:a="http://schemas.openxmlformats.org/drawingml/2006/main" id="10" idx="1"/>
        </cdr:cNvCxnSpPr>
      </cdr:nvCxnSpPr>
      <cdr:spPr>
        <a:xfrm xmlns:a="http://schemas.openxmlformats.org/drawingml/2006/main" flipH="1" flipV="1">
          <a:off x="2051050" y="1047514"/>
          <a:ext cx="124812" cy="246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0.7198</cdr:x>
      <cdr:y>0.26039</cdr:y>
    </cdr:from>
    <cdr:to>
      <cdr:x>0.84641</cdr:x>
      <cdr:y>0.32467</cdr:y>
    </cdr:to>
    <cdr:sp macro="" textlink="">
      <cdr:nvSpPr>
        <cdr:cNvPr id="13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B591DC2E-AD08-6846-DD13-AA33067C29E0}"/>
            </a:ext>
          </a:extLst>
        </cdr:cNvPr>
        <cdr:cNvSpPr txBox="1"/>
      </cdr:nvSpPr>
      <cdr:spPr>
        <a:xfrm xmlns:a="http://schemas.openxmlformats.org/drawingml/2006/main">
          <a:off x="3368685" y="1031141"/>
          <a:ext cx="592535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7.00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0.69314</cdr:x>
      <cdr:y>0.29191</cdr:y>
    </cdr:from>
    <cdr:to>
      <cdr:x>0.7198</cdr:x>
      <cdr:y>0.29253</cdr:y>
    </cdr:to>
    <cdr:cxnSp macro="">
      <cdr:nvCxnSpPr>
        <cdr:cNvPr id="14" name="直線矢印コネクタ 13">
          <a:extLst xmlns:a="http://schemas.openxmlformats.org/drawingml/2006/main">
            <a:ext uri="{FF2B5EF4-FFF2-40B4-BE49-F238E27FC236}">
              <a16:creationId xmlns:a16="http://schemas.microsoft.com/office/drawing/2014/main" id="{FCE06FAB-F493-5110-5F7B-71F639AA2162}"/>
            </a:ext>
          </a:extLst>
        </cdr:cNvPr>
        <cdr:cNvCxnSpPr>
          <a:stCxn xmlns:a="http://schemas.openxmlformats.org/drawingml/2006/main" id="13" idx="1"/>
        </cdr:cNvCxnSpPr>
      </cdr:nvCxnSpPr>
      <cdr:spPr>
        <a:xfrm xmlns:a="http://schemas.openxmlformats.org/drawingml/2006/main" flipH="1" flipV="1">
          <a:off x="3243873" y="1155952"/>
          <a:ext cx="124812" cy="246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0.21748</cdr:x>
      <cdr:y>0.13307</cdr:y>
    </cdr:from>
    <cdr:to>
      <cdr:x>0.46835</cdr:x>
      <cdr:y>0.21256</cdr:y>
    </cdr:to>
    <cdr:sp macro="" textlink="">
      <cdr:nvSpPr>
        <cdr:cNvPr id="15" name="テキスト ボックス 10">
          <a:extLst xmlns:a="http://schemas.openxmlformats.org/drawingml/2006/main">
            <a:ext uri="{FF2B5EF4-FFF2-40B4-BE49-F238E27FC236}">
              <a16:creationId xmlns:a16="http://schemas.microsoft.com/office/drawing/2014/main" id="{49CE549E-84C6-CF98-9C4C-AE8C3DD740DC}"/>
            </a:ext>
          </a:extLst>
        </cdr:cNvPr>
        <cdr:cNvSpPr txBox="1"/>
      </cdr:nvSpPr>
      <cdr:spPr>
        <a:xfrm xmlns:a="http://schemas.openxmlformats.org/drawingml/2006/main">
          <a:off x="1014506" y="521447"/>
          <a:ext cx="1170320" cy="31149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i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=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elvetica" panose="020B0604020202020204" pitchFamily="34" charset="0"/>
              <a:cs typeface="Helvetica" panose="020B0604020202020204" pitchFamily="34" charset="0"/>
            </a:rPr>
            <a:t>3.12</a:t>
          </a:r>
          <a:endParaRPr kumimoji="1" lang="en-US" altLang="ja-JP" sz="11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0.40965</cdr:x>
      <cdr:y>0.55916</cdr:y>
    </cdr:from>
    <cdr:to>
      <cdr:x>0.65298</cdr:x>
      <cdr:y>0.63865</cdr:y>
    </cdr:to>
    <cdr:sp macro="" textlink="">
      <cdr:nvSpPr>
        <cdr:cNvPr id="16" name="テキスト ボックス 11">
          <a:extLst xmlns:a="http://schemas.openxmlformats.org/drawingml/2006/main">
            <a:ext uri="{FF2B5EF4-FFF2-40B4-BE49-F238E27FC236}">
              <a16:creationId xmlns:a16="http://schemas.microsoft.com/office/drawing/2014/main" id="{B05A39C7-0677-B6F2-FB13-D90A997FA74A}"/>
            </a:ext>
          </a:extLst>
        </cdr:cNvPr>
        <cdr:cNvSpPr txBox="1"/>
      </cdr:nvSpPr>
      <cdr:spPr>
        <a:xfrm xmlns:a="http://schemas.openxmlformats.org/drawingml/2006/main">
          <a:off x="1910977" y="2191124"/>
          <a:ext cx="1135119" cy="31149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i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= 1.48</a:t>
          </a:r>
          <a:endParaRPr kumimoji="1" lang="en-US" alt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0.68624</cdr:x>
      <cdr:y>0.1335</cdr:y>
    </cdr:from>
    <cdr:to>
      <cdr:x>0.91187</cdr:x>
      <cdr:y>0.8293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3DDF233-9FBF-12CF-54A5-CF52B4AF5771}"/>
            </a:ext>
          </a:extLst>
        </cdr:cNvPr>
        <cdr:cNvCxnSpPr/>
      </cdr:nvCxnSpPr>
      <cdr:spPr>
        <a:xfrm xmlns:a="http://schemas.openxmlformats.org/drawingml/2006/main" flipH="1" flipV="1">
          <a:off x="3208470" y="530611"/>
          <a:ext cx="1054923" cy="276556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0.73232</cdr:x>
      <cdr:y>0.14764</cdr:y>
    </cdr:from>
    <cdr:to>
      <cdr:x>0.90105</cdr:x>
      <cdr:y>0.21552</cdr:y>
    </cdr:to>
    <cdr:sp macro="" textlink="">
      <cdr:nvSpPr>
        <cdr:cNvPr id="10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8EEE88C3-DC17-2D66-F18A-1F64417074F3}"/>
            </a:ext>
          </a:extLst>
        </cdr:cNvPr>
        <cdr:cNvSpPr txBox="1"/>
      </cdr:nvSpPr>
      <cdr:spPr>
        <a:xfrm xmlns:a="http://schemas.openxmlformats.org/drawingml/2006/main">
          <a:off x="3437431" y="585836"/>
          <a:ext cx="792012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17.2 kHz</a:t>
          </a:r>
          <a:endParaRPr kumimoji="1" lang="ja-JP" altLang="en-US" sz="12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0.71935</cdr:x>
      <cdr:y>0.19326</cdr:y>
    </cdr:from>
    <cdr:to>
      <cdr:x>0.74378</cdr:x>
      <cdr:y>0.20839</cdr:y>
    </cdr:to>
    <cdr:cxnSp macro="">
      <cdr:nvCxnSpPr>
        <cdr:cNvPr id="11" name="直線矢印コネクタ 10">
          <a:extLst xmlns:a="http://schemas.openxmlformats.org/drawingml/2006/main">
            <a:ext uri="{FF2B5EF4-FFF2-40B4-BE49-F238E27FC236}">
              <a16:creationId xmlns:a16="http://schemas.microsoft.com/office/drawing/2014/main" id="{8303F3C9-F98D-7D81-9C83-C11C1A864998}"/>
            </a:ext>
          </a:extLst>
        </cdr:cNvPr>
        <cdr:cNvCxnSpPr/>
      </cdr:nvCxnSpPr>
      <cdr:spPr>
        <a:xfrm xmlns:a="http://schemas.openxmlformats.org/drawingml/2006/main" flipH="1">
          <a:off x="3363252" y="768129"/>
          <a:ext cx="114227" cy="6013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0.62142</cdr:x>
      <cdr:y>0.5309</cdr:y>
    </cdr:from>
    <cdr:to>
      <cdr:x>0.79015</cdr:x>
      <cdr:y>0.59878</cdr:y>
    </cdr:to>
    <cdr:sp macro="" textlink="">
      <cdr:nvSpPr>
        <cdr:cNvPr id="13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B591DC2E-AD08-6846-DD13-AA33067C29E0}"/>
            </a:ext>
          </a:extLst>
        </cdr:cNvPr>
        <cdr:cNvSpPr txBox="1"/>
      </cdr:nvSpPr>
      <cdr:spPr>
        <a:xfrm xmlns:a="http://schemas.openxmlformats.org/drawingml/2006/main">
          <a:off x="2916877" y="2106653"/>
          <a:ext cx="792012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33.0</a:t>
          </a:r>
          <a:r>
            <a:rPr kumimoji="1" lang="en-US" altLang="ja-JP" sz="1200" baseline="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 kHz</a:t>
          </a:r>
          <a:endParaRPr kumimoji="1" lang="ja-JP" altLang="en-US" sz="12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0.76264</cdr:x>
      <cdr:y>0.52292</cdr:y>
    </cdr:from>
    <cdr:to>
      <cdr:x>0.79065</cdr:x>
      <cdr:y>0.54239</cdr:y>
    </cdr:to>
    <cdr:cxnSp macro="">
      <cdr:nvCxnSpPr>
        <cdr:cNvPr id="14" name="直線矢印コネクタ 13">
          <a:extLst xmlns:a="http://schemas.openxmlformats.org/drawingml/2006/main">
            <a:ext uri="{FF2B5EF4-FFF2-40B4-BE49-F238E27FC236}">
              <a16:creationId xmlns:a16="http://schemas.microsoft.com/office/drawing/2014/main" id="{FCE06FAB-F493-5110-5F7B-71F639AA2162}"/>
            </a:ext>
          </a:extLst>
        </cdr:cNvPr>
        <cdr:cNvCxnSpPr/>
      </cdr:nvCxnSpPr>
      <cdr:spPr>
        <a:xfrm xmlns:a="http://schemas.openxmlformats.org/drawingml/2006/main" flipV="1">
          <a:off x="3565658" y="2078423"/>
          <a:ext cx="130969" cy="7739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0.46322</cdr:x>
      <cdr:y>0.10461</cdr:y>
    </cdr:from>
    <cdr:to>
      <cdr:x>0.66115</cdr:x>
      <cdr:y>0.1725</cdr:y>
    </cdr:to>
    <cdr:sp macro="" textlink="">
      <cdr:nvSpPr>
        <cdr:cNvPr id="15" name="テキスト ボックス 10">
          <a:extLst xmlns:a="http://schemas.openxmlformats.org/drawingml/2006/main">
            <a:ext uri="{FF2B5EF4-FFF2-40B4-BE49-F238E27FC236}">
              <a16:creationId xmlns:a16="http://schemas.microsoft.com/office/drawing/2014/main" id="{49CE549E-84C6-CF98-9C4C-AE8C3DD740DC}"/>
            </a:ext>
          </a:extLst>
        </cdr:cNvPr>
        <cdr:cNvSpPr txBox="1"/>
      </cdr:nvSpPr>
      <cdr:spPr>
        <a:xfrm xmlns:a="http://schemas.openxmlformats.org/drawingml/2006/main">
          <a:off x="2174321" y="415111"/>
          <a:ext cx="929037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0" lang="en-US" altLang="ja-JP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elvetica" panose="020B0604020202020204" pitchFamily="34" charset="0"/>
              <a:ea typeface="+mn-ea"/>
              <a:cs typeface="Helvetica" panose="020B0604020202020204" pitchFamily="34" charset="0"/>
            </a:rPr>
            <a:t>-20 dB/dec</a:t>
          </a:r>
          <a:endParaRPr kumimoji="1" lang="en-US" altLang="ja-JP" sz="1050" i="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0.17958</cdr:x>
      <cdr:y>0.11874</cdr:y>
    </cdr:from>
    <cdr:to>
      <cdr:x>0.33196</cdr:x>
      <cdr:y>0.18663</cdr:y>
    </cdr:to>
    <cdr:sp macro="" textlink="">
      <cdr:nvSpPr>
        <cdr:cNvPr id="16" name="テキスト ボックス 11">
          <a:extLst xmlns:a="http://schemas.openxmlformats.org/drawingml/2006/main">
            <a:ext uri="{FF2B5EF4-FFF2-40B4-BE49-F238E27FC236}">
              <a16:creationId xmlns:a16="http://schemas.microsoft.com/office/drawing/2014/main" id="{B05A39C7-0677-B6F2-FB13-D90A997FA74A}"/>
            </a:ext>
          </a:extLst>
        </cdr:cNvPr>
        <cdr:cNvSpPr txBox="1"/>
      </cdr:nvSpPr>
      <cdr:spPr>
        <a:xfrm xmlns:a="http://schemas.openxmlformats.org/drawingml/2006/main">
          <a:off x="842932" y="471180"/>
          <a:ext cx="715260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latin typeface="Helvetica" panose="020B0604020202020204" pitchFamily="34" charset="0"/>
              <a:cs typeface="Helvetica" panose="020B0604020202020204" pitchFamily="34" charset="0"/>
            </a:rPr>
            <a:t>16.5</a:t>
          </a:r>
          <a:r>
            <a:rPr kumimoji="1" lang="en-US" altLang="ja-JP" sz="1200" baseline="0">
              <a:latin typeface="Helvetica" panose="020B0604020202020204" pitchFamily="34" charset="0"/>
              <a:cs typeface="Helvetica" panose="020B0604020202020204" pitchFamily="34" charset="0"/>
            </a:rPr>
            <a:t> dB</a:t>
          </a:r>
          <a:endParaRPr kumimoji="1" lang="en-US" altLang="ja-JP" sz="12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0.19525</cdr:x>
      <cdr:y>0.37732</cdr:y>
    </cdr:from>
    <cdr:to>
      <cdr:x>0.3294</cdr:x>
      <cdr:y>0.44521</cdr:y>
    </cdr:to>
    <cdr:sp macro="" textlink="">
      <cdr:nvSpPr>
        <cdr:cNvPr id="12" name="テキスト ボックス 11">
          <a:extLst xmlns:a="http://schemas.openxmlformats.org/drawingml/2006/main">
            <a:ext uri="{FF2B5EF4-FFF2-40B4-BE49-F238E27FC236}">
              <a16:creationId xmlns:a16="http://schemas.microsoft.com/office/drawing/2014/main" id="{4BDD7404-0F1A-01F0-E74D-DE3336FBF5EE}"/>
            </a:ext>
          </a:extLst>
        </cdr:cNvPr>
        <cdr:cNvSpPr txBox="1"/>
      </cdr:nvSpPr>
      <cdr:spPr>
        <a:xfrm xmlns:a="http://schemas.openxmlformats.org/drawingml/2006/main">
          <a:off x="916504" y="1497252"/>
          <a:ext cx="629660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latin typeface="Helvetica" panose="020B0604020202020204" pitchFamily="34" charset="0"/>
              <a:cs typeface="Helvetica" panose="020B0604020202020204" pitchFamily="34" charset="0"/>
            </a:rPr>
            <a:t>9.7</a:t>
          </a:r>
          <a:r>
            <a:rPr kumimoji="1" lang="en-US" altLang="ja-JP" sz="1200" baseline="0">
              <a:latin typeface="Helvetica" panose="020B0604020202020204" pitchFamily="34" charset="0"/>
              <a:cs typeface="Helvetica" panose="020B0604020202020204" pitchFamily="34" charset="0"/>
            </a:rPr>
            <a:t> dB</a:t>
          </a:r>
          <a:endParaRPr kumimoji="1" lang="en-US" altLang="ja-JP" sz="12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0.17383</cdr:x>
      <cdr:y>0.17703</cdr:y>
    </cdr:from>
    <cdr:to>
      <cdr:x>0.19827</cdr:x>
      <cdr:y>0.19216</cdr:y>
    </cdr:to>
    <cdr:cxnSp macro="">
      <cdr:nvCxnSpPr>
        <cdr:cNvPr id="17" name="直線矢印コネクタ 16">
          <a:extLst xmlns:a="http://schemas.openxmlformats.org/drawingml/2006/main">
            <a:ext uri="{FF2B5EF4-FFF2-40B4-BE49-F238E27FC236}">
              <a16:creationId xmlns:a16="http://schemas.microsoft.com/office/drawing/2014/main" id="{30690F6C-BC3F-701E-5687-5FB44730A7E0}"/>
            </a:ext>
          </a:extLst>
        </cdr:cNvPr>
        <cdr:cNvCxnSpPr/>
      </cdr:nvCxnSpPr>
      <cdr:spPr>
        <a:xfrm xmlns:a="http://schemas.openxmlformats.org/drawingml/2006/main" flipH="1">
          <a:off x="815959" y="702483"/>
          <a:ext cx="114678" cy="6003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0.17243</cdr:x>
      <cdr:y>0.42038</cdr:y>
    </cdr:from>
    <cdr:to>
      <cdr:x>0.19687</cdr:x>
      <cdr:y>0.43551</cdr:y>
    </cdr:to>
    <cdr:cxnSp macro="">
      <cdr:nvCxnSpPr>
        <cdr:cNvPr id="19" name="直線矢印コネクタ 18">
          <a:extLst xmlns:a="http://schemas.openxmlformats.org/drawingml/2006/main">
            <a:ext uri="{FF2B5EF4-FFF2-40B4-BE49-F238E27FC236}">
              <a16:creationId xmlns:a16="http://schemas.microsoft.com/office/drawing/2014/main" id="{FB7635AD-47C0-DF48-7C4D-5C751CD3344A}"/>
            </a:ext>
          </a:extLst>
        </cdr:cNvPr>
        <cdr:cNvCxnSpPr/>
      </cdr:nvCxnSpPr>
      <cdr:spPr>
        <a:xfrm xmlns:a="http://schemas.openxmlformats.org/drawingml/2006/main" flipH="1">
          <a:off x="809390" y="1668121"/>
          <a:ext cx="114678" cy="6003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784359</xdr:colOff>
      <xdr:row>17</xdr:row>
      <xdr:rowOff>120665</xdr:rowOff>
    </xdr:from>
    <xdr:to>
      <xdr:col>6</xdr:col>
      <xdr:colOff>494794</xdr:colOff>
      <xdr:row>31</xdr:row>
      <xdr:rowOff>241969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92075AC-0256-4FFE-9081-1BA86ACCA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558195</xdr:colOff>
      <xdr:row>17</xdr:row>
      <xdr:rowOff>196255</xdr:rowOff>
    </xdr:from>
    <xdr:to>
      <xdr:col>13</xdr:col>
      <xdr:colOff>273112</xdr:colOff>
      <xdr:row>32</xdr:row>
      <xdr:rowOff>71030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53E52D68-13FB-1B77-1918-FCEE7213BF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212912</xdr:colOff>
      <xdr:row>42</xdr:row>
      <xdr:rowOff>45944</xdr:rowOff>
    </xdr:from>
    <xdr:to>
      <xdr:col>6</xdr:col>
      <xdr:colOff>840441</xdr:colOff>
      <xdr:row>53</xdr:row>
      <xdr:rowOff>77321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E8D4B880-D3CA-F772-0804-6254612FE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208429</xdr:colOff>
      <xdr:row>53</xdr:row>
      <xdr:rowOff>153521</xdr:rowOff>
    </xdr:from>
    <xdr:to>
      <xdr:col>6</xdr:col>
      <xdr:colOff>835958</xdr:colOff>
      <xdr:row>64</xdr:row>
      <xdr:rowOff>184897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AE2B2E47-EBBD-2FF4-2BF8-AF98BA41F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0.18443</cdr:x>
      <cdr:y>0.23846</cdr:y>
    </cdr:from>
    <cdr:to>
      <cdr:x>0.90936</cdr:x>
      <cdr:y>0.23846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02B32A3D-862F-1149-4804-72DA5B1260F1}"/>
            </a:ext>
          </a:extLst>
        </cdr:cNvPr>
        <cdr:cNvCxnSpPr/>
      </cdr:nvCxnSpPr>
      <cdr:spPr>
        <a:xfrm xmlns:a="http://schemas.openxmlformats.org/drawingml/2006/main">
          <a:off x="860868" y="852809"/>
          <a:ext cx="338378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0.2678</cdr:x>
      <cdr:y>0.0647</cdr:y>
    </cdr:from>
    <cdr:to>
      <cdr:x>0.52262</cdr:x>
      <cdr:y>0.15974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DCD0832F-248D-42EC-B673-9B8AF01593FD}"/>
            </a:ext>
          </a:extLst>
        </cdr:cNvPr>
        <cdr:cNvSpPr txBox="1"/>
      </cdr:nvSpPr>
      <cdr:spPr>
        <a:xfrm xmlns:a="http://schemas.openxmlformats.org/drawingml/2006/main">
          <a:off x="1253321" y="232931"/>
          <a:ext cx="1192537" cy="3421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400">
              <a:latin typeface="Arial" panose="020B0604020202020204" pitchFamily="34" charset="0"/>
              <a:cs typeface="Arial" panose="020B0604020202020204" pitchFamily="34" charset="0"/>
            </a:rPr>
            <a:t>-40 dB/dec</a:t>
          </a:r>
          <a:endParaRPr lang="ja-JP" altLang="en-US" sz="14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0.54074</cdr:x>
      <cdr:y>0.04691</cdr:y>
    </cdr:from>
    <cdr:to>
      <cdr:x>0.54074</cdr:x>
      <cdr:y>0.80592</cdr:y>
    </cdr:to>
    <cdr:cxnSp macro="">
      <cdr:nvCxnSpPr>
        <cdr:cNvPr id="7" name="直線コネクタ 6">
          <a:extLst xmlns:a="http://schemas.openxmlformats.org/drawingml/2006/main">
            <a:ext uri="{FF2B5EF4-FFF2-40B4-BE49-F238E27FC236}">
              <a16:creationId xmlns:a16="http://schemas.microsoft.com/office/drawing/2014/main" id="{A8C8171B-B227-B047-C63B-C02AF600D55D}"/>
            </a:ext>
          </a:extLst>
        </cdr:cNvPr>
        <cdr:cNvCxnSpPr/>
      </cdr:nvCxnSpPr>
      <cdr:spPr>
        <a:xfrm xmlns:a="http://schemas.openxmlformats.org/drawingml/2006/main" flipV="1">
          <a:off x="2519190" y="167408"/>
          <a:ext cx="0" cy="2708817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0.43293</cdr:x>
      <cdr:y>0.69903</cdr:y>
    </cdr:from>
    <cdr:to>
      <cdr:x>0.54998</cdr:x>
      <cdr:y>0.77036</cdr:y>
    </cdr:to>
    <cdr:sp macro="" textlink="">
      <cdr:nvSpPr>
        <cdr:cNvPr id="9" name="テキスト ボックス 15">
          <a:extLst xmlns:a="http://schemas.openxmlformats.org/drawingml/2006/main">
            <a:ext uri="{FF2B5EF4-FFF2-40B4-BE49-F238E27FC236}">
              <a16:creationId xmlns:a16="http://schemas.microsoft.com/office/drawing/2014/main" id="{93CBC056-A0AF-83BE-9875-DA9117E28A01}"/>
            </a:ext>
          </a:extLst>
        </cdr:cNvPr>
        <cdr:cNvSpPr txBox="1"/>
      </cdr:nvSpPr>
      <cdr:spPr>
        <a:xfrm xmlns:a="http://schemas.openxmlformats.org/drawingml/2006/main">
          <a:off x="2016942" y="2494777"/>
          <a:ext cx="545277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1 kHz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0.47355</cdr:x>
      <cdr:y>0.07904</cdr:y>
    </cdr:from>
    <cdr:to>
      <cdr:x>0.8078</cdr:x>
      <cdr:y>0.79756</cdr:y>
    </cdr:to>
    <cdr:cxnSp macro="">
      <cdr:nvCxnSpPr>
        <cdr:cNvPr id="11" name="直線コネクタ 10">
          <a:extLst xmlns:a="http://schemas.openxmlformats.org/drawingml/2006/main">
            <a:ext uri="{FF2B5EF4-FFF2-40B4-BE49-F238E27FC236}">
              <a16:creationId xmlns:a16="http://schemas.microsoft.com/office/drawing/2014/main" id="{9D6AFCFD-0AE5-4DBB-63CA-CBF989570AA4}"/>
            </a:ext>
          </a:extLst>
        </cdr:cNvPr>
        <cdr:cNvCxnSpPr/>
      </cdr:nvCxnSpPr>
      <cdr:spPr>
        <a:xfrm xmlns:a="http://schemas.openxmlformats.org/drawingml/2006/main" flipH="1" flipV="1">
          <a:off x="2197771" y="282400"/>
          <a:ext cx="1551263" cy="2567053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0.19408</cdr:x>
      <cdr:y>0.15534</cdr:y>
    </cdr:from>
    <cdr:to>
      <cdr:x>0.90194</cdr:x>
      <cdr:y>0.15534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02B32A3D-862F-1149-4804-72DA5B1260F1}"/>
            </a:ext>
          </a:extLst>
        </cdr:cNvPr>
        <cdr:cNvCxnSpPr/>
      </cdr:nvCxnSpPr>
      <cdr:spPr>
        <a:xfrm xmlns:a="http://schemas.openxmlformats.org/drawingml/2006/main">
          <a:off x="907872" y="552742"/>
          <a:ext cx="331137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0.19849</cdr:x>
      <cdr:y>0.48736</cdr:y>
    </cdr:from>
    <cdr:to>
      <cdr:x>0.90636</cdr:x>
      <cdr:y>0.48736</cdr:y>
    </cdr:to>
    <cdr:cxnSp macro="">
      <cdr:nvCxnSpPr>
        <cdr:cNvPr id="4" name="直線コネクタ 3">
          <a:extLst xmlns:a="http://schemas.openxmlformats.org/drawingml/2006/main">
            <a:ext uri="{FF2B5EF4-FFF2-40B4-BE49-F238E27FC236}">
              <a16:creationId xmlns:a16="http://schemas.microsoft.com/office/drawing/2014/main" id="{CD48800B-15B9-7A59-0A8E-D3CC8A5942C4}"/>
            </a:ext>
          </a:extLst>
        </cdr:cNvPr>
        <cdr:cNvCxnSpPr/>
      </cdr:nvCxnSpPr>
      <cdr:spPr>
        <a:xfrm xmlns:a="http://schemas.openxmlformats.org/drawingml/2006/main">
          <a:off x="927390" y="1742529"/>
          <a:ext cx="3307341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0.55115</cdr:x>
      <cdr:y>0.06113</cdr:y>
    </cdr:from>
    <cdr:to>
      <cdr:x>0.55115</cdr:x>
      <cdr:y>0.82013</cdr:y>
    </cdr:to>
    <cdr:cxnSp macro="">
      <cdr:nvCxnSpPr>
        <cdr:cNvPr id="7" name="直線コネクタ 6">
          <a:extLst xmlns:a="http://schemas.openxmlformats.org/drawingml/2006/main">
            <a:ext uri="{FF2B5EF4-FFF2-40B4-BE49-F238E27FC236}">
              <a16:creationId xmlns:a16="http://schemas.microsoft.com/office/drawing/2014/main" id="{FAAECF9C-2766-27FF-FDBB-B13BC930D7AF}"/>
            </a:ext>
          </a:extLst>
        </cdr:cNvPr>
        <cdr:cNvCxnSpPr/>
      </cdr:nvCxnSpPr>
      <cdr:spPr>
        <a:xfrm xmlns:a="http://schemas.openxmlformats.org/drawingml/2006/main" flipV="1">
          <a:off x="2560384" y="218388"/>
          <a:ext cx="0" cy="2711721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FD2D-1C2B-2340-B4C6-5BB4E667C54A}">
  <dimension ref="A1:AB43"/>
  <sheetViews>
    <sheetView tabSelected="1" topLeftCell="A16" zoomScale="70" zoomScaleNormal="70" workbookViewId="0">
      <selection activeCell="L25" sqref="L25"/>
    </sheetView>
  </sheetViews>
  <sheetFormatPr defaultColWidth="11.5546875" defaultRowHeight="19.5" x14ac:dyDescent="0.4"/>
  <sheetData>
    <row r="1" spans="1:28" x14ac:dyDescent="0.4">
      <c r="A1" t="s">
        <v>1</v>
      </c>
      <c r="B1" s="2" t="s">
        <v>44</v>
      </c>
      <c r="F1" s="2" t="s">
        <v>45</v>
      </c>
      <c r="J1" t="s">
        <v>2</v>
      </c>
      <c r="K1" s="2" t="s">
        <v>44</v>
      </c>
      <c r="O1" s="2" t="s">
        <v>45</v>
      </c>
      <c r="S1" s="2" t="s">
        <v>44</v>
      </c>
      <c r="Y1" s="2" t="s">
        <v>46</v>
      </c>
    </row>
    <row r="2" spans="1:28" x14ac:dyDescent="0.4">
      <c r="B2" t="s">
        <v>3</v>
      </c>
      <c r="C2" t="s">
        <v>5</v>
      </c>
      <c r="D2" t="s">
        <v>6</v>
      </c>
      <c r="F2" t="s">
        <v>3</v>
      </c>
      <c r="G2" t="s">
        <v>5</v>
      </c>
      <c r="H2" t="s">
        <v>0</v>
      </c>
      <c r="I2" t="s">
        <v>6</v>
      </c>
      <c r="K2" t="s">
        <v>3</v>
      </c>
      <c r="L2" t="s">
        <v>4</v>
      </c>
      <c r="M2" t="s">
        <v>17</v>
      </c>
      <c r="O2" t="s">
        <v>3</v>
      </c>
      <c r="P2" t="s">
        <v>4</v>
      </c>
      <c r="S2" t="s">
        <v>9</v>
      </c>
      <c r="T2" t="s">
        <v>3</v>
      </c>
      <c r="U2" t="s">
        <v>4</v>
      </c>
      <c r="V2" t="s">
        <v>10</v>
      </c>
      <c r="Y2" t="s">
        <v>9</v>
      </c>
      <c r="Z2" t="s">
        <v>3</v>
      </c>
      <c r="AA2" t="s">
        <v>4</v>
      </c>
      <c r="AB2" t="s">
        <v>10</v>
      </c>
    </row>
    <row r="3" spans="1:28" x14ac:dyDescent="0.4">
      <c r="B3">
        <v>-10.01</v>
      </c>
      <c r="C3">
        <v>14.2639</v>
      </c>
      <c r="D3">
        <v>-4.0598999999999998</v>
      </c>
      <c r="F3">
        <v>-10</v>
      </c>
      <c r="G3">
        <v>14.269500000000001</v>
      </c>
      <c r="H3">
        <v>-208.48</v>
      </c>
      <c r="I3">
        <f t="shared" ref="I3:I16" si="0">H3/1000</f>
        <v>-0.20848</v>
      </c>
      <c r="K3">
        <v>0.5</v>
      </c>
      <c r="L3">
        <v>1.56</v>
      </c>
      <c r="M3">
        <f>20*LOG10(L3/K3)</f>
        <v>9.8830918803688554</v>
      </c>
      <c r="O3">
        <v>0.5</v>
      </c>
      <c r="P3">
        <v>0.73899999999999999</v>
      </c>
      <c r="Q3">
        <f>20*LOG10(P3/O3)</f>
        <v>3.3934886811761382</v>
      </c>
      <c r="S3">
        <v>100</v>
      </c>
      <c r="T3">
        <v>1.0169999999999999</v>
      </c>
      <c r="U3">
        <v>3.11</v>
      </c>
      <c r="V3">
        <f>20*LOG10(U3/T3)</f>
        <v>9.7087887220818576</v>
      </c>
      <c r="Y3">
        <v>100</v>
      </c>
      <c r="Z3">
        <v>1.014</v>
      </c>
      <c r="AA3">
        <v>6.77</v>
      </c>
      <c r="AB3">
        <f>20*LOG10(AA3/Z3)</f>
        <v>16.491014273756541</v>
      </c>
    </row>
    <row r="4" spans="1:28" x14ac:dyDescent="0.4">
      <c r="B4">
        <v>-9.5</v>
      </c>
      <c r="C4">
        <v>14.2644</v>
      </c>
      <c r="D4">
        <v>-3.6783000000000001</v>
      </c>
      <c r="F4">
        <v>-9.5</v>
      </c>
      <c r="G4">
        <v>14.0342</v>
      </c>
      <c r="H4">
        <v>0.35199999999999998</v>
      </c>
      <c r="I4">
        <f t="shared" si="0"/>
        <v>3.5199999999999999E-4</v>
      </c>
      <c r="K4">
        <v>1</v>
      </c>
      <c r="L4">
        <v>3.1</v>
      </c>
      <c r="M4">
        <f t="shared" ref="M4:M23" si="1">20*LOG10(L4/K4)</f>
        <v>9.8272338766854546</v>
      </c>
      <c r="O4">
        <v>1</v>
      </c>
      <c r="P4">
        <v>1.48</v>
      </c>
      <c r="Q4">
        <f t="shared" ref="Q4:Q22" si="2">20*LOG10(P4/O4)</f>
        <v>3.4052343078991476</v>
      </c>
      <c r="S4">
        <v>180</v>
      </c>
      <c r="T4">
        <v>1.0169999999999999</v>
      </c>
      <c r="U4">
        <v>3.12</v>
      </c>
      <c r="V4">
        <f t="shared" ref="V4:V11" si="3">20*LOG10(U4/T4)</f>
        <v>9.7366728219139649</v>
      </c>
      <c r="Y4">
        <v>180</v>
      </c>
      <c r="Z4">
        <v>1.014</v>
      </c>
      <c r="AA4">
        <v>6.78</v>
      </c>
      <c r="AB4">
        <f t="shared" ref="AB4:AB24" si="4">20*LOG10(AA4/Z4)</f>
        <v>16.503834777394925</v>
      </c>
    </row>
    <row r="5" spans="1:28" x14ac:dyDescent="0.4">
      <c r="B5">
        <v>-9</v>
      </c>
      <c r="C5">
        <v>14.265000000000001</v>
      </c>
      <c r="D5">
        <v>-3.3018999999999998</v>
      </c>
      <c r="F5">
        <v>-9</v>
      </c>
      <c r="G5">
        <v>13.303000000000001</v>
      </c>
      <c r="H5">
        <v>0.375</v>
      </c>
      <c r="I5">
        <f t="shared" si="0"/>
        <v>3.7500000000000001E-4</v>
      </c>
      <c r="K5">
        <v>1.5</v>
      </c>
      <c r="L5">
        <v>4.6500000000000004</v>
      </c>
      <c r="M5">
        <f t="shared" si="1"/>
        <v>9.8272338766854546</v>
      </c>
      <c r="O5">
        <v>1.5</v>
      </c>
      <c r="P5">
        <v>2.2200000000000002</v>
      </c>
      <c r="Q5">
        <f t="shared" si="2"/>
        <v>3.4052343078991489</v>
      </c>
      <c r="S5">
        <v>330</v>
      </c>
      <c r="T5">
        <v>1.0169999999999999</v>
      </c>
      <c r="U5">
        <v>3.12</v>
      </c>
      <c r="V5">
        <f t="shared" si="3"/>
        <v>9.7366728219139649</v>
      </c>
      <c r="Y5">
        <v>330</v>
      </c>
      <c r="Z5">
        <v>1.014</v>
      </c>
      <c r="AA5">
        <v>6.78</v>
      </c>
      <c r="AB5">
        <f t="shared" si="4"/>
        <v>16.503834777394925</v>
      </c>
    </row>
    <row r="6" spans="1:28" x14ac:dyDescent="0.4">
      <c r="B6">
        <v>-8.5</v>
      </c>
      <c r="C6">
        <v>14.2658</v>
      </c>
      <c r="D6">
        <v>-2.9238</v>
      </c>
      <c r="F6">
        <v>-8.5</v>
      </c>
      <c r="G6">
        <v>12.5611</v>
      </c>
      <c r="H6">
        <v>0.39500000000000002</v>
      </c>
      <c r="I6">
        <f t="shared" si="0"/>
        <v>3.9500000000000001E-4</v>
      </c>
      <c r="K6">
        <v>2</v>
      </c>
      <c r="L6">
        <v>6.2190000000000003</v>
      </c>
      <c r="M6">
        <f t="shared" si="1"/>
        <v>9.8538112229908421</v>
      </c>
      <c r="O6">
        <v>2</v>
      </c>
      <c r="P6">
        <v>2.97</v>
      </c>
      <c r="Q6">
        <f t="shared" si="2"/>
        <v>3.4345290730646241</v>
      </c>
      <c r="S6">
        <v>600</v>
      </c>
      <c r="T6">
        <v>1.016</v>
      </c>
      <c r="U6">
        <v>3.12</v>
      </c>
      <c r="V6">
        <f t="shared" si="3"/>
        <v>9.745217721410846</v>
      </c>
      <c r="Y6">
        <v>600</v>
      </c>
      <c r="Z6">
        <v>1.0129999999999999</v>
      </c>
      <c r="AA6">
        <v>6.78</v>
      </c>
      <c r="AB6">
        <f t="shared" si="4"/>
        <v>16.512404970135659</v>
      </c>
    </row>
    <row r="7" spans="1:28" x14ac:dyDescent="0.4">
      <c r="B7">
        <v>-8</v>
      </c>
      <c r="C7">
        <v>14.266400000000001</v>
      </c>
      <c r="D7">
        <v>-2.5428000000000002</v>
      </c>
      <c r="F7">
        <v>-8</v>
      </c>
      <c r="G7">
        <v>11.8132</v>
      </c>
      <c r="H7">
        <v>0.41699999999999998</v>
      </c>
      <c r="I7">
        <f t="shared" si="0"/>
        <v>4.17E-4</v>
      </c>
      <c r="K7">
        <v>2.5</v>
      </c>
      <c r="L7">
        <v>7.8</v>
      </c>
      <c r="M7">
        <f t="shared" si="1"/>
        <v>9.8830918803688554</v>
      </c>
      <c r="O7">
        <v>2.5</v>
      </c>
      <c r="P7">
        <v>3.69</v>
      </c>
      <c r="Q7">
        <f t="shared" si="2"/>
        <v>3.3817271497404549</v>
      </c>
      <c r="S7">
        <v>1000</v>
      </c>
      <c r="T7">
        <v>1.0189999999999999</v>
      </c>
      <c r="U7">
        <v>3.14</v>
      </c>
      <c r="V7">
        <f t="shared" si="3"/>
        <v>9.7751092813357729</v>
      </c>
      <c r="Y7">
        <v>1000</v>
      </c>
      <c r="Z7">
        <v>1.0149999999999999</v>
      </c>
      <c r="AA7">
        <v>6.82</v>
      </c>
      <c r="AB7">
        <f t="shared" si="4"/>
        <v>16.546366648144947</v>
      </c>
    </row>
    <row r="8" spans="1:28" x14ac:dyDescent="0.4">
      <c r="B8">
        <v>-7.51</v>
      </c>
      <c r="C8">
        <v>14.267099999999999</v>
      </c>
      <c r="D8">
        <v>-2.1756000000000002</v>
      </c>
      <c r="F8">
        <v>-7.5</v>
      </c>
      <c r="G8">
        <v>11.0777</v>
      </c>
      <c r="H8">
        <v>0.434</v>
      </c>
      <c r="I8">
        <f t="shared" si="0"/>
        <v>4.3399999999999998E-4</v>
      </c>
      <c r="K8">
        <v>3</v>
      </c>
      <c r="L8">
        <v>9.4</v>
      </c>
      <c r="M8">
        <f t="shared" si="1"/>
        <v>9.9201319776007253</v>
      </c>
      <c r="O8">
        <v>3</v>
      </c>
      <c r="P8">
        <v>4.47</v>
      </c>
      <c r="Q8">
        <f t="shared" si="2"/>
        <v>3.4637253682454805</v>
      </c>
      <c r="S8">
        <v>1800</v>
      </c>
      <c r="T8">
        <v>1.018</v>
      </c>
      <c r="U8">
        <v>3.16</v>
      </c>
      <c r="V8">
        <f t="shared" si="3"/>
        <v>9.8387860923532795</v>
      </c>
      <c r="Y8">
        <v>1800</v>
      </c>
      <c r="Z8">
        <v>1.0149999999999999</v>
      </c>
      <c r="AA8">
        <v>6.88</v>
      </c>
      <c r="AB8">
        <f t="shared" si="4"/>
        <v>16.622447919725591</v>
      </c>
    </row>
    <row r="9" spans="1:28" x14ac:dyDescent="0.4">
      <c r="B9">
        <v>-7</v>
      </c>
      <c r="C9">
        <v>14.267799999999999</v>
      </c>
      <c r="D9">
        <v>-1.7929299999999999</v>
      </c>
      <c r="F9">
        <v>-7</v>
      </c>
      <c r="G9">
        <v>10.3431</v>
      </c>
      <c r="H9">
        <v>0.45700000000000002</v>
      </c>
      <c r="I9">
        <f t="shared" si="0"/>
        <v>4.57E-4</v>
      </c>
      <c r="J9" t="s">
        <v>8</v>
      </c>
      <c r="K9">
        <v>3.39</v>
      </c>
      <c r="L9">
        <v>10.35</v>
      </c>
      <c r="M9">
        <f t="shared" si="1"/>
        <v>9.6948130317970875</v>
      </c>
      <c r="O9">
        <v>3.5</v>
      </c>
      <c r="P9">
        <v>5.17</v>
      </c>
      <c r="Q9">
        <f t="shared" si="2"/>
        <v>3.3884499748733372</v>
      </c>
      <c r="S9">
        <v>3300</v>
      </c>
      <c r="T9">
        <v>1.0169999999999999</v>
      </c>
      <c r="U9">
        <v>3.18</v>
      </c>
      <c r="V9">
        <f t="shared" si="3"/>
        <v>9.9021233412337626</v>
      </c>
      <c r="Y9">
        <v>3300</v>
      </c>
      <c r="Z9">
        <v>1.0129999999999999</v>
      </c>
      <c r="AA9">
        <v>6.91</v>
      </c>
      <c r="AB9">
        <f t="shared" si="4"/>
        <v>16.67737204027836</v>
      </c>
    </row>
    <row r="10" spans="1:28" x14ac:dyDescent="0.4">
      <c r="B10">
        <v>-6.5</v>
      </c>
      <c r="C10">
        <v>14.2685</v>
      </c>
      <c r="D10">
        <v>-1.42015</v>
      </c>
      <c r="F10">
        <v>-6.5</v>
      </c>
      <c r="G10">
        <v>9.6133000000000006</v>
      </c>
      <c r="H10">
        <v>0.4778</v>
      </c>
      <c r="I10">
        <f t="shared" si="0"/>
        <v>4.7780000000000001E-4</v>
      </c>
      <c r="K10">
        <v>3.5</v>
      </c>
      <c r="L10">
        <v>10.57</v>
      </c>
      <c r="M10">
        <f t="shared" si="1"/>
        <v>9.6001388591430121</v>
      </c>
      <c r="O10">
        <v>4</v>
      </c>
      <c r="P10">
        <v>5.86</v>
      </c>
      <c r="Q10">
        <f t="shared" si="2"/>
        <v>3.3167524938025656</v>
      </c>
      <c r="S10">
        <v>6000</v>
      </c>
      <c r="T10">
        <v>1.012</v>
      </c>
      <c r="U10">
        <v>3.19</v>
      </c>
      <c r="V10">
        <f t="shared" si="3"/>
        <v>9.9722034110680156</v>
      </c>
      <c r="Y10">
        <v>6000</v>
      </c>
      <c r="Z10">
        <v>1.0089999999999999</v>
      </c>
      <c r="AA10">
        <v>6.91</v>
      </c>
      <c r="AB10">
        <f t="shared" si="4"/>
        <v>16.711737622745758</v>
      </c>
    </row>
    <row r="11" spans="1:28" x14ac:dyDescent="0.4">
      <c r="B11">
        <v>-6</v>
      </c>
      <c r="C11">
        <v>14.269299999999999</v>
      </c>
      <c r="D11">
        <v>-1.0374000000000001</v>
      </c>
      <c r="F11">
        <v>-6</v>
      </c>
      <c r="G11">
        <v>8.8740000000000006</v>
      </c>
      <c r="H11">
        <v>0.499</v>
      </c>
      <c r="I11">
        <f t="shared" si="0"/>
        <v>4.9899999999999999E-4</v>
      </c>
      <c r="K11">
        <v>4</v>
      </c>
      <c r="L11">
        <v>11.21</v>
      </c>
      <c r="M11">
        <f t="shared" si="1"/>
        <v>8.950912425340217</v>
      </c>
      <c r="O11">
        <v>4.5</v>
      </c>
      <c r="P11">
        <v>6.69</v>
      </c>
      <c r="Q11">
        <f t="shared" si="2"/>
        <v>3.4442720798495898</v>
      </c>
      <c r="S11">
        <v>10000</v>
      </c>
      <c r="T11">
        <v>1.012</v>
      </c>
      <c r="U11">
        <v>3.19</v>
      </c>
      <c r="V11">
        <f t="shared" si="3"/>
        <v>9.9722034110680156</v>
      </c>
      <c r="Y11">
        <v>10000</v>
      </c>
      <c r="Z11">
        <v>1.0089999999999999</v>
      </c>
      <c r="AA11">
        <v>6.9</v>
      </c>
      <c r="AB11">
        <f t="shared" si="4"/>
        <v>16.699158490006898</v>
      </c>
    </row>
    <row r="12" spans="1:28" x14ac:dyDescent="0.4">
      <c r="B12">
        <v>-5.5</v>
      </c>
      <c r="C12">
        <v>14.27</v>
      </c>
      <c r="D12">
        <v>-0.66479999999999995</v>
      </c>
      <c r="F12">
        <v>-5.5</v>
      </c>
      <c r="G12">
        <v>8.1344999999999992</v>
      </c>
      <c r="H12">
        <v>0.502</v>
      </c>
      <c r="I12">
        <f t="shared" si="0"/>
        <v>5.0199999999999995E-4</v>
      </c>
      <c r="K12">
        <v>4.5</v>
      </c>
      <c r="L12">
        <v>11.64</v>
      </c>
      <c r="M12">
        <f t="shared" si="1"/>
        <v>8.2548093307705201</v>
      </c>
      <c r="O12">
        <v>5</v>
      </c>
      <c r="P12">
        <v>7.41</v>
      </c>
      <c r="Q12">
        <f t="shared" si="2"/>
        <v>3.416964072866187</v>
      </c>
      <c r="S12">
        <v>18000</v>
      </c>
      <c r="T12">
        <v>1.0129999999999999</v>
      </c>
      <c r="U12">
        <v>3.18</v>
      </c>
      <c r="V12">
        <f>20*LOG10(U12/T12)</f>
        <v>9.9363534924830468</v>
      </c>
      <c r="Y12">
        <v>12000</v>
      </c>
      <c r="Z12">
        <v>1.0089999999999999</v>
      </c>
      <c r="AA12">
        <v>6.85</v>
      </c>
      <c r="AB12">
        <f t="shared" si="4"/>
        <v>16.6359881051103</v>
      </c>
    </row>
    <row r="13" spans="1:28" x14ac:dyDescent="0.4">
      <c r="B13">
        <v>-5</v>
      </c>
      <c r="C13">
        <v>14.2707</v>
      </c>
      <c r="D13">
        <v>-0.28671999999999997</v>
      </c>
      <c r="F13">
        <v>-5</v>
      </c>
      <c r="G13">
        <v>7.4036999999999997</v>
      </c>
      <c r="H13">
        <v>0.51100000000000001</v>
      </c>
      <c r="I13">
        <f t="shared" si="0"/>
        <v>5.1100000000000006E-4</v>
      </c>
      <c r="K13">
        <v>5</v>
      </c>
      <c r="L13">
        <v>11.93</v>
      </c>
      <c r="M13">
        <f t="shared" si="1"/>
        <v>7.5534087866864619</v>
      </c>
      <c r="O13">
        <v>5.5</v>
      </c>
      <c r="P13">
        <v>8.16</v>
      </c>
      <c r="Q13">
        <f t="shared" si="2"/>
        <v>3.4265493851923461</v>
      </c>
      <c r="S13">
        <v>22000</v>
      </c>
      <c r="T13">
        <v>1.014</v>
      </c>
      <c r="U13">
        <v>3.17</v>
      </c>
      <c r="V13">
        <f>20*LOG10(U13/T13)</f>
        <v>9.9004261444086854</v>
      </c>
      <c r="Y13">
        <v>14400</v>
      </c>
      <c r="Z13">
        <v>1.0109999999999999</v>
      </c>
      <c r="AA13">
        <v>6.63</v>
      </c>
      <c r="AB13">
        <f t="shared" si="4"/>
        <v>16.33524745627544</v>
      </c>
    </row>
    <row r="14" spans="1:28" x14ac:dyDescent="0.4">
      <c r="B14">
        <v>-4.5</v>
      </c>
      <c r="C14">
        <v>13.9152</v>
      </c>
      <c r="D14">
        <v>-5.6999999999999998E-4</v>
      </c>
      <c r="F14">
        <v>-4.5</v>
      </c>
      <c r="G14">
        <v>6.6580000000000004</v>
      </c>
      <c r="H14">
        <v>0.504</v>
      </c>
      <c r="I14">
        <f t="shared" si="0"/>
        <v>5.04E-4</v>
      </c>
      <c r="K14">
        <v>5.5</v>
      </c>
      <c r="L14">
        <v>12.18</v>
      </c>
      <c r="M14">
        <f t="shared" si="1"/>
        <v>6.9056919760522542</v>
      </c>
      <c r="O14">
        <v>6</v>
      </c>
      <c r="P14">
        <v>8.93</v>
      </c>
      <c r="Q14">
        <f t="shared" si="2"/>
        <v>3.4540041700980555</v>
      </c>
      <c r="S14">
        <v>25000</v>
      </c>
      <c r="T14">
        <v>1.0149999999999999</v>
      </c>
      <c r="U14">
        <v>3.15</v>
      </c>
      <c r="V14">
        <f>20*LOG10(U14/T14)</f>
        <v>9.8368902308073771</v>
      </c>
      <c r="Y14">
        <v>17200</v>
      </c>
      <c r="Z14">
        <v>1.0149999999999999</v>
      </c>
      <c r="AA14">
        <v>6.03</v>
      </c>
      <c r="AB14">
        <f t="shared" si="4"/>
        <v>15.477025397818391</v>
      </c>
    </row>
    <row r="15" spans="1:28" x14ac:dyDescent="0.4">
      <c r="B15">
        <v>-4.01</v>
      </c>
      <c r="C15">
        <v>12.3977</v>
      </c>
      <c r="D15">
        <v>5.8600000000000004E-4</v>
      </c>
      <c r="F15">
        <v>-4</v>
      </c>
      <c r="G15">
        <v>5.9264999999999999</v>
      </c>
      <c r="H15">
        <v>0.53300000000000003</v>
      </c>
      <c r="I15">
        <f t="shared" si="0"/>
        <v>5.3300000000000005E-4</v>
      </c>
      <c r="K15">
        <v>6</v>
      </c>
      <c r="L15">
        <v>12.39</v>
      </c>
      <c r="M15">
        <f t="shared" si="1"/>
        <v>6.2984011198483962</v>
      </c>
      <c r="O15">
        <v>6.5</v>
      </c>
      <c r="P15">
        <v>9.75</v>
      </c>
      <c r="Q15">
        <f t="shared" si="2"/>
        <v>3.5218251811136247</v>
      </c>
      <c r="S15">
        <v>33000</v>
      </c>
      <c r="T15">
        <v>1.0189999999999999</v>
      </c>
      <c r="U15">
        <v>2.97</v>
      </c>
      <c r="V15">
        <f>20*LOG10(U15/T15)</f>
        <v>9.2916453062157203</v>
      </c>
      <c r="W15" t="s">
        <v>8</v>
      </c>
      <c r="Y15">
        <v>20700</v>
      </c>
      <c r="Z15">
        <v>1.0229999999999999</v>
      </c>
      <c r="AA15">
        <v>5.17</v>
      </c>
      <c r="AB15">
        <f t="shared" si="4"/>
        <v>14.072298187635647</v>
      </c>
    </row>
    <row r="16" spans="1:28" x14ac:dyDescent="0.4">
      <c r="B16">
        <v>-3.5</v>
      </c>
      <c r="C16">
        <v>10.807499999999999</v>
      </c>
      <c r="D16">
        <v>6.0599999999999998E-4</v>
      </c>
      <c r="F16">
        <v>-3.5</v>
      </c>
      <c r="G16">
        <v>5.1829999999999998</v>
      </c>
      <c r="H16">
        <v>0.56000000000000005</v>
      </c>
      <c r="I16">
        <f t="shared" si="0"/>
        <v>5.6000000000000006E-4</v>
      </c>
      <c r="K16">
        <v>6.5</v>
      </c>
      <c r="L16">
        <v>12.52</v>
      </c>
      <c r="M16">
        <f t="shared" si="1"/>
        <v>5.6938194446311066</v>
      </c>
      <c r="N16" t="s">
        <v>7</v>
      </c>
      <c r="O16">
        <v>7</v>
      </c>
      <c r="P16">
        <v>10.26</v>
      </c>
      <c r="Q16">
        <f t="shared" si="2"/>
        <v>3.3209864152308128</v>
      </c>
      <c r="S16">
        <v>37000</v>
      </c>
      <c r="T16">
        <v>1.0209999999999999</v>
      </c>
      <c r="U16">
        <v>2.77</v>
      </c>
      <c r="V16">
        <f t="shared" ref="V16:V21" si="5">20*LOG10(U16/T16)</f>
        <v>8.669080539550766</v>
      </c>
      <c r="Y16">
        <v>25000</v>
      </c>
      <c r="Z16">
        <v>1.0309999999999999</v>
      </c>
      <c r="AA16">
        <v>4.3099999999999996</v>
      </c>
      <c r="AB16">
        <f t="shared" si="4"/>
        <v>12.4243720975443</v>
      </c>
    </row>
    <row r="17" spans="2:28" x14ac:dyDescent="0.4">
      <c r="B17">
        <v>-3</v>
      </c>
      <c r="C17">
        <v>9.2795000000000005</v>
      </c>
      <c r="D17">
        <v>6.2699999999999995E-4</v>
      </c>
      <c r="F17">
        <v>-3</v>
      </c>
      <c r="G17">
        <v>4.4318</v>
      </c>
      <c r="H17">
        <v>0.58599999999999997</v>
      </c>
      <c r="I17">
        <f t="shared" ref="I17:I43" si="6">H17/1000</f>
        <v>5.8599999999999993E-4</v>
      </c>
      <c r="K17">
        <v>7</v>
      </c>
      <c r="L17">
        <v>12.66</v>
      </c>
      <c r="M17">
        <f t="shared" si="1"/>
        <v>5.1467133133415892</v>
      </c>
      <c r="O17">
        <v>7.5</v>
      </c>
      <c r="P17">
        <v>10.71</v>
      </c>
      <c r="Q17">
        <f t="shared" si="2"/>
        <v>3.094564148803113</v>
      </c>
      <c r="S17">
        <v>47000</v>
      </c>
      <c r="T17">
        <v>1.0289999999999999</v>
      </c>
      <c r="U17">
        <v>2.2599999999999998</v>
      </c>
      <c r="V17">
        <f t="shared" si="5"/>
        <v>6.8338612876993601</v>
      </c>
      <c r="Y17">
        <v>30000</v>
      </c>
      <c r="Z17">
        <v>1.0369999999999999</v>
      </c>
      <c r="AA17">
        <v>3.6</v>
      </c>
      <c r="AB17">
        <f t="shared" si="4"/>
        <v>10.810474887564927</v>
      </c>
    </row>
    <row r="18" spans="2:28" x14ac:dyDescent="0.4">
      <c r="B18">
        <v>-2.5</v>
      </c>
      <c r="C18">
        <v>7.7534999999999998</v>
      </c>
      <c r="D18">
        <v>6.4499999999999996E-4</v>
      </c>
      <c r="F18">
        <v>-2.5</v>
      </c>
      <c r="G18">
        <v>3.6913</v>
      </c>
      <c r="H18">
        <v>0.61</v>
      </c>
      <c r="I18">
        <f t="shared" si="6"/>
        <v>6.0999999999999997E-4</v>
      </c>
      <c r="K18">
        <v>7.5</v>
      </c>
      <c r="L18">
        <v>12.75</v>
      </c>
      <c r="M18">
        <f t="shared" si="1"/>
        <v>4.6089784275654786</v>
      </c>
      <c r="O18">
        <v>8</v>
      </c>
      <c r="P18">
        <v>11.01</v>
      </c>
      <c r="Q18">
        <f t="shared" si="2"/>
        <v>2.7739466395961636</v>
      </c>
      <c r="S18">
        <v>60000</v>
      </c>
      <c r="T18">
        <v>1.0369999999999999</v>
      </c>
      <c r="U18">
        <v>1.79</v>
      </c>
      <c r="V18">
        <f t="shared" si="5"/>
        <v>4.7414854918170448</v>
      </c>
      <c r="Y18">
        <v>36000</v>
      </c>
      <c r="Z18">
        <v>1.0429999999999999</v>
      </c>
      <c r="AA18">
        <v>3.01</v>
      </c>
      <c r="AB18">
        <f t="shared" si="4"/>
        <v>9.2056437433462506</v>
      </c>
    </row>
    <row r="19" spans="2:28" x14ac:dyDescent="0.4">
      <c r="B19">
        <v>-2.0099999999999998</v>
      </c>
      <c r="C19">
        <v>6.2263999999999999</v>
      </c>
      <c r="D19">
        <v>6.6299999999999996E-4</v>
      </c>
      <c r="F19">
        <v>-2</v>
      </c>
      <c r="G19">
        <v>2.9710000000000001</v>
      </c>
      <c r="H19">
        <v>0.63400000000000001</v>
      </c>
      <c r="I19">
        <f t="shared" si="6"/>
        <v>6.3400000000000001E-4</v>
      </c>
      <c r="K19">
        <v>8</v>
      </c>
      <c r="L19">
        <v>12.85</v>
      </c>
      <c r="M19">
        <f t="shared" si="1"/>
        <v>4.1162628135073946</v>
      </c>
      <c r="O19">
        <v>8.5</v>
      </c>
      <c r="P19">
        <v>11.28</v>
      </c>
      <c r="Q19">
        <f t="shared" si="2"/>
        <v>2.4578034786606144</v>
      </c>
      <c r="S19">
        <v>70000</v>
      </c>
      <c r="T19">
        <v>1.0409999999999999</v>
      </c>
      <c r="U19">
        <v>1.53</v>
      </c>
      <c r="V19">
        <f t="shared" si="5"/>
        <v>3.3448140261412531</v>
      </c>
      <c r="Y19">
        <v>43000</v>
      </c>
      <c r="Z19">
        <v>1.048</v>
      </c>
      <c r="AA19">
        <v>2.52</v>
      </c>
      <c r="AB19">
        <f t="shared" si="4"/>
        <v>7.6207851626767251</v>
      </c>
    </row>
    <row r="20" spans="2:28" x14ac:dyDescent="0.4">
      <c r="B20">
        <v>-1.5</v>
      </c>
      <c r="C20">
        <v>4.6364999999999998</v>
      </c>
      <c r="D20">
        <v>6.8099999999999996E-4</v>
      </c>
      <c r="F20">
        <v>-1.5</v>
      </c>
      <c r="G20">
        <v>2.2305999999999999</v>
      </c>
      <c r="H20">
        <v>0.65600000000000003</v>
      </c>
      <c r="I20">
        <f t="shared" si="6"/>
        <v>6.5600000000000001E-4</v>
      </c>
      <c r="K20">
        <v>8.5</v>
      </c>
      <c r="L20">
        <v>12.93</v>
      </c>
      <c r="M20">
        <f t="shared" si="1"/>
        <v>3.6435919833220263</v>
      </c>
      <c r="O20">
        <v>9</v>
      </c>
      <c r="P20">
        <v>11.49</v>
      </c>
      <c r="Q20">
        <f t="shared" si="2"/>
        <v>2.1215503849792059</v>
      </c>
      <c r="S20">
        <v>90000</v>
      </c>
      <c r="T20">
        <v>1.05</v>
      </c>
      <c r="U20">
        <v>1.2</v>
      </c>
      <c r="V20">
        <f t="shared" si="5"/>
        <v>1.1598389395537347</v>
      </c>
      <c r="Y20">
        <v>52000</v>
      </c>
      <c r="Z20">
        <v>1.052</v>
      </c>
      <c r="AA20">
        <v>2.09</v>
      </c>
      <c r="AB20">
        <f t="shared" si="4"/>
        <v>5.9626109258666737</v>
      </c>
    </row>
    <row r="21" spans="2:28" x14ac:dyDescent="0.4">
      <c r="B21">
        <v>-1</v>
      </c>
      <c r="C21">
        <v>3.1101000000000001</v>
      </c>
      <c r="D21">
        <v>6.9999999999999999E-4</v>
      </c>
      <c r="F21">
        <v>-1</v>
      </c>
      <c r="G21">
        <v>1.49048</v>
      </c>
      <c r="H21">
        <v>0.68100000000000005</v>
      </c>
      <c r="I21">
        <f t="shared" si="6"/>
        <v>6.8100000000000007E-4</v>
      </c>
      <c r="K21">
        <v>9</v>
      </c>
      <c r="L21">
        <v>13</v>
      </c>
      <c r="M21">
        <f t="shared" si="1"/>
        <v>3.1940168573502374</v>
      </c>
      <c r="O21">
        <v>9.5</v>
      </c>
      <c r="P21">
        <v>11.66</v>
      </c>
      <c r="Q21">
        <f t="shared" si="2"/>
        <v>1.7794989026829509</v>
      </c>
      <c r="S21">
        <v>100000</v>
      </c>
      <c r="T21">
        <v>1.0369999999999999</v>
      </c>
      <c r="U21">
        <v>1.07</v>
      </c>
      <c r="V21">
        <f t="shared" si="5"/>
        <v>0.27210042592337541</v>
      </c>
      <c r="Y21">
        <v>63000</v>
      </c>
      <c r="Z21">
        <v>1.0580000000000001</v>
      </c>
      <c r="AA21">
        <v>1.73</v>
      </c>
      <c r="AB21">
        <f t="shared" si="4"/>
        <v>4.2712087085925683</v>
      </c>
    </row>
    <row r="22" spans="2:28" x14ac:dyDescent="0.4">
      <c r="B22">
        <v>-0.5</v>
      </c>
      <c r="C22">
        <v>1.5368999999999999</v>
      </c>
      <c r="D22">
        <v>7.18E-4</v>
      </c>
      <c r="F22">
        <v>-0.5</v>
      </c>
      <c r="G22">
        <v>0.74075999999999997</v>
      </c>
      <c r="H22">
        <v>0.71</v>
      </c>
      <c r="I22">
        <f t="shared" si="6"/>
        <v>7.0999999999999991E-4</v>
      </c>
      <c r="K22">
        <v>9.5</v>
      </c>
      <c r="L22">
        <v>13.07</v>
      </c>
      <c r="M22">
        <f t="shared" si="1"/>
        <v>2.7710396458339304</v>
      </c>
      <c r="O22">
        <v>10</v>
      </c>
      <c r="P22">
        <v>11.81</v>
      </c>
      <c r="Q22">
        <f t="shared" si="2"/>
        <v>1.4449979522702963</v>
      </c>
      <c r="Y22">
        <v>75000</v>
      </c>
      <c r="Z22">
        <v>1.0629999999999999</v>
      </c>
      <c r="AA22">
        <v>1.46</v>
      </c>
      <c r="AB22">
        <f t="shared" si="4"/>
        <v>2.7563918252228072</v>
      </c>
    </row>
    <row r="23" spans="2:28" x14ac:dyDescent="0.4">
      <c r="B23">
        <v>0</v>
      </c>
      <c r="C23">
        <v>7.2969999999999997E-3</v>
      </c>
      <c r="D23">
        <v>7.3800000000000005E-4</v>
      </c>
      <c r="F23">
        <v>0</v>
      </c>
      <c r="G23">
        <v>6.4060000000000002E-3</v>
      </c>
      <c r="H23">
        <v>0.73499999999999999</v>
      </c>
      <c r="I23">
        <f t="shared" si="6"/>
        <v>7.3499999999999998E-4</v>
      </c>
      <c r="K23">
        <v>10</v>
      </c>
      <c r="L23">
        <v>13.13</v>
      </c>
      <c r="M23">
        <f t="shared" si="1"/>
        <v>2.365294521789588</v>
      </c>
      <c r="Y23">
        <v>90000</v>
      </c>
      <c r="Z23">
        <v>1.07</v>
      </c>
      <c r="AA23">
        <v>1.22</v>
      </c>
      <c r="AB23">
        <f t="shared" si="4"/>
        <v>1.139521059790771</v>
      </c>
    </row>
    <row r="24" spans="2:28" x14ac:dyDescent="0.4">
      <c r="B24">
        <v>0.5</v>
      </c>
      <c r="C24">
        <v>-1.53023</v>
      </c>
      <c r="D24">
        <v>7.6300000000000001E-4</v>
      </c>
      <c r="F24">
        <v>0.5</v>
      </c>
      <c r="G24">
        <v>-0.72914999999999996</v>
      </c>
      <c r="H24">
        <v>0.753</v>
      </c>
      <c r="I24">
        <f t="shared" si="6"/>
        <v>7.5299999999999998E-4</v>
      </c>
      <c r="P24" cm="1">
        <f t="array" ref="P24:Q24">LINEST(P3:P15,O3:O15,FALSE)</f>
        <v>1.4861025641025642</v>
      </c>
      <c r="Q24">
        <v>0</v>
      </c>
      <c r="Y24">
        <v>100000</v>
      </c>
      <c r="Z24">
        <v>1.0549999999999999</v>
      </c>
      <c r="AA24">
        <v>1.07</v>
      </c>
      <c r="AB24">
        <f t="shared" si="4"/>
        <v>0.12262636102996372</v>
      </c>
    </row>
    <row r="25" spans="2:28" x14ac:dyDescent="0.4">
      <c r="B25">
        <v>1</v>
      </c>
      <c r="C25">
        <v>-3.0752000000000002</v>
      </c>
      <c r="D25">
        <v>7.94E-4</v>
      </c>
      <c r="F25">
        <v>1</v>
      </c>
      <c r="G25">
        <v>-1.46824</v>
      </c>
      <c r="H25">
        <v>0.77100000000000002</v>
      </c>
      <c r="I25">
        <f t="shared" si="6"/>
        <v>7.7099999999999998E-4</v>
      </c>
      <c r="L25" cm="1">
        <f t="array" ref="L25:M25">LINEST(L3:L8,K3:K8,FALSE)</f>
        <v>3.1205714285714294</v>
      </c>
      <c r="M25">
        <v>0</v>
      </c>
    </row>
    <row r="26" spans="2:28" x14ac:dyDescent="0.4">
      <c r="B26">
        <v>1.5</v>
      </c>
      <c r="C26">
        <v>-4.6219000000000001</v>
      </c>
      <c r="D26">
        <v>8.1999999999999998E-4</v>
      </c>
      <c r="F26">
        <v>1.5</v>
      </c>
      <c r="G26">
        <v>-2.2183999999999999</v>
      </c>
      <c r="H26">
        <v>0.79300000000000004</v>
      </c>
      <c r="I26">
        <f t="shared" si="6"/>
        <v>7.9300000000000009E-4</v>
      </c>
    </row>
    <row r="27" spans="2:28" x14ac:dyDescent="0.4">
      <c r="B27">
        <v>2</v>
      </c>
      <c r="C27">
        <v>-6.17</v>
      </c>
      <c r="D27">
        <v>8.4900000000000004E-4</v>
      </c>
      <c r="F27">
        <v>2</v>
      </c>
      <c r="G27">
        <v>-2.9487000000000001</v>
      </c>
      <c r="H27">
        <v>0.80800000000000005</v>
      </c>
      <c r="I27">
        <f t="shared" si="6"/>
        <v>8.0800000000000002E-4</v>
      </c>
    </row>
    <row r="28" spans="2:28" x14ac:dyDescent="0.4">
      <c r="B28">
        <v>2.5</v>
      </c>
      <c r="C28">
        <v>-7.7171000000000003</v>
      </c>
      <c r="D28">
        <v>8.8999999999999995E-4</v>
      </c>
      <c r="F28">
        <v>2.5</v>
      </c>
      <c r="G28">
        <v>-3.6991999999999998</v>
      </c>
      <c r="H28">
        <v>0.82199999999999995</v>
      </c>
      <c r="I28">
        <f t="shared" si="6"/>
        <v>8.2199999999999992E-4</v>
      </c>
    </row>
    <row r="29" spans="2:28" x14ac:dyDescent="0.4">
      <c r="B29">
        <v>3</v>
      </c>
      <c r="C29">
        <v>-9.2430000000000003</v>
      </c>
      <c r="D29">
        <v>9.2000000000000003E-4</v>
      </c>
      <c r="F29">
        <v>3</v>
      </c>
      <c r="G29">
        <v>-4.4366000000000003</v>
      </c>
      <c r="H29">
        <v>0.83699999999999997</v>
      </c>
      <c r="I29">
        <f t="shared" si="6"/>
        <v>8.3699999999999996E-4</v>
      </c>
    </row>
    <row r="30" spans="2:28" x14ac:dyDescent="0.4">
      <c r="B30">
        <v>3.5</v>
      </c>
      <c r="C30">
        <v>-10.812799999999999</v>
      </c>
      <c r="D30">
        <v>9.5E-4</v>
      </c>
      <c r="F30">
        <v>3.5</v>
      </c>
      <c r="G30">
        <v>-5.16</v>
      </c>
      <c r="H30">
        <v>0.85</v>
      </c>
      <c r="I30">
        <f t="shared" si="6"/>
        <v>8.4999999999999995E-4</v>
      </c>
    </row>
    <row r="31" spans="2:28" x14ac:dyDescent="0.4">
      <c r="B31">
        <v>4</v>
      </c>
      <c r="C31">
        <v>-12.3634</v>
      </c>
      <c r="D31">
        <v>9.8200000000000002E-4</v>
      </c>
      <c r="F31">
        <v>4</v>
      </c>
      <c r="G31">
        <v>-5.9021999999999997</v>
      </c>
      <c r="H31">
        <v>0.86599999999999999</v>
      </c>
      <c r="I31">
        <f t="shared" si="6"/>
        <v>8.6600000000000002E-4</v>
      </c>
    </row>
    <row r="32" spans="2:28" x14ac:dyDescent="0.4">
      <c r="B32">
        <v>4.5</v>
      </c>
      <c r="C32">
        <v>-13.627800000000001</v>
      </c>
      <c r="D32">
        <v>6.4000000000000001E-2</v>
      </c>
      <c r="F32">
        <v>4.5</v>
      </c>
      <c r="G32">
        <v>-6.6417999999999999</v>
      </c>
      <c r="H32">
        <v>0.88600000000000001</v>
      </c>
      <c r="I32">
        <f t="shared" si="6"/>
        <v>8.8599999999999996E-4</v>
      </c>
    </row>
    <row r="33" spans="2:9" x14ac:dyDescent="0.4">
      <c r="B33">
        <v>5</v>
      </c>
      <c r="C33">
        <v>-13.6279</v>
      </c>
      <c r="D33">
        <v>0.43602999999999997</v>
      </c>
      <c r="F33">
        <v>5</v>
      </c>
      <c r="G33">
        <v>-7.3817000000000004</v>
      </c>
      <c r="H33">
        <v>0.90600000000000003</v>
      </c>
      <c r="I33">
        <f t="shared" si="6"/>
        <v>9.0600000000000001E-4</v>
      </c>
    </row>
    <row r="34" spans="2:9" x14ac:dyDescent="0.4">
      <c r="B34">
        <v>5.5</v>
      </c>
      <c r="C34">
        <v>-13.6275</v>
      </c>
      <c r="D34">
        <v>0.82472999999999996</v>
      </c>
      <c r="F34">
        <v>5.5</v>
      </c>
      <c r="G34">
        <v>-8.1219000000000001</v>
      </c>
      <c r="H34">
        <v>0.92500000000000004</v>
      </c>
      <c r="I34">
        <f t="shared" si="6"/>
        <v>9.2500000000000004E-4</v>
      </c>
    </row>
    <row r="35" spans="2:9" x14ac:dyDescent="0.4">
      <c r="B35">
        <v>6</v>
      </c>
      <c r="C35">
        <v>-13.627000000000001</v>
      </c>
      <c r="D35">
        <v>1.1977500000000001</v>
      </c>
      <c r="F35">
        <v>6</v>
      </c>
      <c r="G35">
        <v>-8.8513999999999999</v>
      </c>
      <c r="H35">
        <v>0.94299999999999995</v>
      </c>
      <c r="I35">
        <f t="shared" si="6"/>
        <v>9.4299999999999994E-4</v>
      </c>
    </row>
    <row r="36" spans="2:9" x14ac:dyDescent="0.4">
      <c r="B36">
        <v>6.5</v>
      </c>
      <c r="C36">
        <v>-13.6267</v>
      </c>
      <c r="D36">
        <v>1.57504</v>
      </c>
      <c r="F36">
        <v>6.5</v>
      </c>
      <c r="G36">
        <v>-9.6110000000000007</v>
      </c>
      <c r="H36">
        <v>0.96</v>
      </c>
      <c r="I36">
        <f t="shared" si="6"/>
        <v>9.5999999999999992E-4</v>
      </c>
    </row>
    <row r="37" spans="2:9" x14ac:dyDescent="0.4">
      <c r="B37">
        <v>7</v>
      </c>
      <c r="C37">
        <v>-13.6264</v>
      </c>
      <c r="D37">
        <v>1.95262</v>
      </c>
      <c r="F37">
        <v>7</v>
      </c>
      <c r="G37">
        <v>-10.330500000000001</v>
      </c>
      <c r="H37">
        <v>0.97399999999999998</v>
      </c>
      <c r="I37">
        <f t="shared" si="6"/>
        <v>9.7399999999999993E-4</v>
      </c>
    </row>
    <row r="38" spans="2:9" x14ac:dyDescent="0.4">
      <c r="B38">
        <v>7.5</v>
      </c>
      <c r="C38">
        <v>-13.625999999999999</v>
      </c>
      <c r="D38">
        <v>2.3191000000000002</v>
      </c>
      <c r="F38">
        <v>7.5</v>
      </c>
      <c r="G38">
        <v>-11.0823</v>
      </c>
      <c r="H38">
        <v>0.99299999999999999</v>
      </c>
      <c r="I38">
        <f t="shared" si="6"/>
        <v>9.9299999999999996E-4</v>
      </c>
    </row>
    <row r="39" spans="2:9" x14ac:dyDescent="0.4">
      <c r="B39">
        <v>8</v>
      </c>
      <c r="C39">
        <v>-13.6259</v>
      </c>
      <c r="D39">
        <v>2.6997</v>
      </c>
      <c r="F39">
        <v>8</v>
      </c>
      <c r="G39">
        <v>-11.817299999999999</v>
      </c>
      <c r="H39">
        <v>1.0069999999999999</v>
      </c>
      <c r="I39">
        <f t="shared" si="6"/>
        <v>1.0069999999999999E-3</v>
      </c>
    </row>
    <row r="40" spans="2:9" x14ac:dyDescent="0.4">
      <c r="B40">
        <v>8.5</v>
      </c>
      <c r="C40">
        <v>-13.625500000000001</v>
      </c>
      <c r="D40">
        <v>3.0766</v>
      </c>
      <c r="F40">
        <v>8.5</v>
      </c>
      <c r="G40">
        <v>-12.552099999999999</v>
      </c>
      <c r="H40">
        <v>1.0269999999999999</v>
      </c>
      <c r="I40">
        <f t="shared" si="6"/>
        <v>1.0269999999999999E-3</v>
      </c>
    </row>
    <row r="41" spans="2:9" x14ac:dyDescent="0.4">
      <c r="B41">
        <v>9</v>
      </c>
      <c r="C41">
        <v>-13.6251</v>
      </c>
      <c r="D41">
        <v>3.4554999999999998</v>
      </c>
      <c r="F41">
        <v>9</v>
      </c>
      <c r="G41">
        <v>-13.29</v>
      </c>
      <c r="H41">
        <v>1.0429999999999999</v>
      </c>
      <c r="I41">
        <f t="shared" si="6"/>
        <v>1.0429999999999999E-3</v>
      </c>
    </row>
    <row r="42" spans="2:9" x14ac:dyDescent="0.4">
      <c r="B42">
        <v>9.5</v>
      </c>
      <c r="C42">
        <v>-13.6248</v>
      </c>
      <c r="D42">
        <v>3.8321999999999998</v>
      </c>
      <c r="F42">
        <v>9.5</v>
      </c>
      <c r="G42">
        <v>-13.623699999999999</v>
      </c>
      <c r="H42">
        <v>165.1</v>
      </c>
      <c r="I42">
        <f t="shared" si="6"/>
        <v>0.1651</v>
      </c>
    </row>
    <row r="43" spans="2:9" x14ac:dyDescent="0.4">
      <c r="B43">
        <v>10</v>
      </c>
      <c r="C43">
        <v>-13.624499999999999</v>
      </c>
      <c r="D43">
        <v>4.2084000000000001</v>
      </c>
      <c r="F43">
        <v>10</v>
      </c>
      <c r="G43">
        <v>-13.6236</v>
      </c>
      <c r="H43">
        <v>461.15</v>
      </c>
      <c r="I43">
        <f t="shared" si="6"/>
        <v>0.46115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3ECA-7353-4571-AA90-5DBF6592EBE0}">
  <dimension ref="A1:U424"/>
  <sheetViews>
    <sheetView topLeftCell="A10" zoomScale="115" zoomScaleNormal="115" workbookViewId="0">
      <selection activeCell="I25" sqref="I25"/>
    </sheetView>
  </sheetViews>
  <sheetFormatPr defaultColWidth="11.5546875" defaultRowHeight="19.5" x14ac:dyDescent="0.4"/>
  <sheetData>
    <row r="1" spans="1:21" x14ac:dyDescent="0.4">
      <c r="A1" t="s">
        <v>13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4">
      <c r="B2">
        <v>24</v>
      </c>
      <c r="C2">
        <v>10</v>
      </c>
      <c r="D2">
        <v>0.01</v>
      </c>
      <c r="E2">
        <v>10000</v>
      </c>
      <c r="F2">
        <f>1/(SQRT(B2*C2*D2*E2))*10^6</f>
        <v>6454.972243679028</v>
      </c>
      <c r="G2">
        <f>SQRT(E2/(4*D2))*(SQRT(B2/C2)+SQRT(C2/B2))*10^(-3)</f>
        <v>1.0973452814254347</v>
      </c>
      <c r="I2">
        <v>24</v>
      </c>
      <c r="J2">
        <v>10</v>
      </c>
      <c r="K2">
        <v>2.1999999999999999E-2</v>
      </c>
      <c r="L2">
        <v>4700</v>
      </c>
      <c r="M2">
        <f>1/(SQRT(I2*J2*K2*L2))*10^6</f>
        <v>6347.9589514878207</v>
      </c>
      <c r="N2">
        <f>SQRT(L2/(4*K2))*(SQRT(I2/J2)+SQRT(J2/I2))*10^(-3)</f>
        <v>0.50720192022387678</v>
      </c>
      <c r="P2">
        <v>24</v>
      </c>
      <c r="Q2">
        <v>10</v>
      </c>
      <c r="R2">
        <v>4.7E-2</v>
      </c>
      <c r="S2">
        <v>2200</v>
      </c>
      <c r="T2">
        <f>1/(SQRT(P2*Q2*R2*S2))*10^6</f>
        <v>6347.9589514878198</v>
      </c>
      <c r="U2">
        <f>SQRT(S2/(4*R2))*(SQRT(P2/Q2)+SQRT(Q2/P2))*10^(-3)</f>
        <v>0.23741366478564443</v>
      </c>
    </row>
    <row r="3" spans="1:21" x14ac:dyDescent="0.4">
      <c r="B3" t="s">
        <v>14</v>
      </c>
      <c r="I3" t="s">
        <v>15</v>
      </c>
      <c r="P3" t="s">
        <v>16</v>
      </c>
    </row>
    <row r="4" spans="1:21" x14ac:dyDescent="0.4">
      <c r="B4" t="s">
        <v>24</v>
      </c>
      <c r="I4" t="s">
        <v>25</v>
      </c>
      <c r="P4" t="s">
        <v>26</v>
      </c>
    </row>
    <row r="5" spans="1:21" x14ac:dyDescent="0.4">
      <c r="B5" t="s">
        <v>9</v>
      </c>
      <c r="C5" t="s">
        <v>3</v>
      </c>
      <c r="D5" t="s">
        <v>4</v>
      </c>
      <c r="E5" t="s">
        <v>10</v>
      </c>
      <c r="F5" t="s">
        <v>11</v>
      </c>
      <c r="G5" t="s">
        <v>12</v>
      </c>
      <c r="I5" t="s">
        <v>9</v>
      </c>
      <c r="J5" t="s">
        <v>3</v>
      </c>
      <c r="K5" t="s">
        <v>4</v>
      </c>
      <c r="L5" t="s">
        <v>10</v>
      </c>
      <c r="M5" t="s">
        <v>11</v>
      </c>
      <c r="N5" t="s">
        <v>12</v>
      </c>
      <c r="P5" t="s">
        <v>9</v>
      </c>
      <c r="Q5" t="s">
        <v>3</v>
      </c>
      <c r="R5" t="s">
        <v>4</v>
      </c>
      <c r="S5" t="s">
        <v>10</v>
      </c>
      <c r="T5" t="s">
        <v>11</v>
      </c>
      <c r="U5" t="s">
        <v>12</v>
      </c>
    </row>
    <row r="6" spans="1:21" x14ac:dyDescent="0.4">
      <c r="B6">
        <v>10</v>
      </c>
      <c r="C6">
        <v>1.9950000000000001</v>
      </c>
      <c r="D6">
        <v>2.0038</v>
      </c>
      <c r="E6">
        <f t="shared" ref="E6:E17" si="0">20*LOG10(D6/C6)</f>
        <v>3.8229444936392271E-2</v>
      </c>
      <c r="F6">
        <v>-2.5</v>
      </c>
      <c r="G6">
        <f t="shared" ref="G6:G8" si="1">RADIANS(F6)</f>
        <v>-4.3633231299858237E-2</v>
      </c>
      <c r="I6">
        <v>10</v>
      </c>
      <c r="J6">
        <v>2.0019999999999998</v>
      </c>
      <c r="K6">
        <v>2.0009999999999999</v>
      </c>
      <c r="L6">
        <f t="shared" ref="L6:L17" si="2">20*LOG10(K6/J6)</f>
        <v>-4.3396901417680185E-3</v>
      </c>
      <c r="M6">
        <v>-2.4</v>
      </c>
      <c r="N6">
        <f t="shared" ref="N6:N8" si="3">RADIANS(M6)</f>
        <v>-4.1887902047863905E-2</v>
      </c>
      <c r="P6">
        <v>10</v>
      </c>
      <c r="Q6">
        <v>1.9890000000000001</v>
      </c>
      <c r="R6">
        <v>1.9950000000000001</v>
      </c>
      <c r="S6">
        <f t="shared" ref="S6:S34" si="4">20*LOG10(R6/Q6)</f>
        <v>2.6162337966629149E-2</v>
      </c>
      <c r="T6">
        <v>-2</v>
      </c>
      <c r="U6">
        <f t="shared" ref="U6:U8" si="5">RADIANS(T6)</f>
        <v>-3.4906585039886591E-2</v>
      </c>
    </row>
    <row r="7" spans="1:21" x14ac:dyDescent="0.4">
      <c r="B7">
        <v>20</v>
      </c>
      <c r="C7">
        <v>1.9930000000000001</v>
      </c>
      <c r="D7">
        <v>1.9990000000000001</v>
      </c>
      <c r="E7">
        <f t="shared" si="0"/>
        <v>2.6109908352586194E-2</v>
      </c>
      <c r="F7">
        <v>-4.8</v>
      </c>
      <c r="G7">
        <f t="shared" si="1"/>
        <v>-8.377580409572781E-2</v>
      </c>
      <c r="I7">
        <v>20</v>
      </c>
      <c r="J7">
        <v>1.9990000000000001</v>
      </c>
      <c r="K7">
        <v>2.0059999999999998</v>
      </c>
      <c r="L7">
        <f t="shared" si="2"/>
        <v>3.0362691325646302E-2</v>
      </c>
      <c r="M7">
        <v>-3.2</v>
      </c>
      <c r="N7">
        <f t="shared" si="3"/>
        <v>-5.5850536063818547E-2</v>
      </c>
      <c r="P7">
        <v>20</v>
      </c>
      <c r="Q7">
        <v>1.9910000000000001</v>
      </c>
      <c r="R7">
        <v>1.996</v>
      </c>
      <c r="S7">
        <f t="shared" si="4"/>
        <v>2.1785538478854404E-2</v>
      </c>
      <c r="T7">
        <v>-3.8</v>
      </c>
      <c r="U7">
        <f t="shared" si="5"/>
        <v>-6.6322511575784518E-2</v>
      </c>
    </row>
    <row r="8" spans="1:21" x14ac:dyDescent="0.4">
      <c r="B8">
        <v>50</v>
      </c>
      <c r="C8">
        <v>2.0019999999999998</v>
      </c>
      <c r="D8">
        <v>1.9930000000000001</v>
      </c>
      <c r="E8">
        <f t="shared" si="0"/>
        <v>-3.9135488856242837E-2</v>
      </c>
      <c r="F8">
        <v>-8</v>
      </c>
      <c r="G8">
        <f t="shared" si="1"/>
        <v>-0.13962634015954636</v>
      </c>
      <c r="I8">
        <v>50</v>
      </c>
      <c r="J8">
        <v>2.008</v>
      </c>
      <c r="K8">
        <v>2.012</v>
      </c>
      <c r="L8">
        <f t="shared" si="2"/>
        <v>1.7285358218161236E-2</v>
      </c>
      <c r="M8">
        <v>-4.8</v>
      </c>
      <c r="N8">
        <f t="shared" si="3"/>
        <v>-8.377580409572781E-2</v>
      </c>
      <c r="P8">
        <v>50</v>
      </c>
      <c r="Q8">
        <v>1.9950000000000001</v>
      </c>
      <c r="R8">
        <v>2.0009999999999999</v>
      </c>
      <c r="S8">
        <f t="shared" si="4"/>
        <v>2.6083772268887188E-2</v>
      </c>
      <c r="T8">
        <v>-3.2</v>
      </c>
      <c r="U8">
        <f t="shared" si="5"/>
        <v>-5.5850536063818547E-2</v>
      </c>
    </row>
    <row r="9" spans="1:21" x14ac:dyDescent="0.4">
      <c r="B9">
        <v>100</v>
      </c>
      <c r="C9">
        <v>2.0019999999999998</v>
      </c>
      <c r="D9">
        <v>1.9670000000000001</v>
      </c>
      <c r="E9">
        <f t="shared" si="0"/>
        <v>-0.15319426447926043</v>
      </c>
      <c r="F9">
        <v>-13</v>
      </c>
      <c r="G9">
        <f>RADIANS(F9)</f>
        <v>-0.22689280275926285</v>
      </c>
      <c r="I9">
        <v>100</v>
      </c>
      <c r="J9">
        <v>2.004</v>
      </c>
      <c r="K9">
        <v>2.012</v>
      </c>
      <c r="L9">
        <f t="shared" si="2"/>
        <v>3.4605183773634508E-2</v>
      </c>
      <c r="M9">
        <v>-7.7</v>
      </c>
      <c r="N9">
        <f>RADIANS(M9)</f>
        <v>-0.13439035240356337</v>
      </c>
      <c r="P9">
        <v>100</v>
      </c>
      <c r="Q9">
        <v>1.992</v>
      </c>
      <c r="R9">
        <v>2.0099999999999998</v>
      </c>
      <c r="S9">
        <f t="shared" si="4"/>
        <v>7.8134466656177959E-2</v>
      </c>
      <c r="T9">
        <v>-4.5</v>
      </c>
      <c r="U9">
        <f>RADIANS(T9)</f>
        <v>-7.8539816339744828E-2</v>
      </c>
    </row>
    <row r="10" spans="1:21" x14ac:dyDescent="0.4">
      <c r="B10">
        <v>200</v>
      </c>
      <c r="C10">
        <v>1.9990000000000001</v>
      </c>
      <c r="D10">
        <v>1.883</v>
      </c>
      <c r="E10">
        <f t="shared" si="0"/>
        <v>-0.51924948202904353</v>
      </c>
      <c r="F10">
        <v>-25</v>
      </c>
      <c r="G10">
        <f t="shared" ref="G10:G13" si="6">RADIANS(F10)</f>
        <v>-0.43633231299858238</v>
      </c>
      <c r="I10">
        <v>200</v>
      </c>
      <c r="J10">
        <v>2.0030000000000001</v>
      </c>
      <c r="K10">
        <v>2.04</v>
      </c>
      <c r="L10">
        <f t="shared" si="2"/>
        <v>0.15898436264645097</v>
      </c>
      <c r="M10">
        <v>-12.1</v>
      </c>
      <c r="N10">
        <f t="shared" ref="N10:N13" si="7">RADIANS(M10)</f>
        <v>-0.21118483949131386</v>
      </c>
      <c r="P10">
        <v>200</v>
      </c>
      <c r="Q10">
        <v>1.994</v>
      </c>
      <c r="R10">
        <v>2.0680000000000001</v>
      </c>
      <c r="S10">
        <f t="shared" si="4"/>
        <v>0.31650760892535901</v>
      </c>
      <c r="T10">
        <v>-6.5</v>
      </c>
      <c r="U10">
        <f t="shared" ref="U10:U34" si="8">RADIANS(T10)</f>
        <v>-0.11344640137963143</v>
      </c>
    </row>
    <row r="11" spans="1:21" x14ac:dyDescent="0.4">
      <c r="B11">
        <v>500</v>
      </c>
      <c r="C11">
        <v>1.986</v>
      </c>
      <c r="D11">
        <v>1.4790000000000001</v>
      </c>
      <c r="E11">
        <f t="shared" si="0"/>
        <v>-2.5602214032493977</v>
      </c>
      <c r="F11">
        <v>-54</v>
      </c>
      <c r="G11">
        <f t="shared" si="6"/>
        <v>-0.94247779607693793</v>
      </c>
      <c r="I11">
        <v>500</v>
      </c>
      <c r="J11">
        <v>2.004</v>
      </c>
      <c r="K11">
        <v>2.1949999999999998</v>
      </c>
      <c r="L11">
        <f t="shared" si="2"/>
        <v>0.79073614765864153</v>
      </c>
      <c r="M11">
        <v>-32.799999999999997</v>
      </c>
      <c r="N11">
        <f t="shared" si="7"/>
        <v>-0.57246799465414</v>
      </c>
      <c r="P11">
        <v>300</v>
      </c>
      <c r="Q11">
        <v>1.998</v>
      </c>
      <c r="R11">
        <v>2.165</v>
      </c>
      <c r="S11">
        <f t="shared" si="4"/>
        <v>0.69724833598841529</v>
      </c>
      <c r="T11">
        <v>-11</v>
      </c>
      <c r="U11">
        <f t="shared" si="8"/>
        <v>-0.19198621771937624</v>
      </c>
    </row>
    <row r="12" spans="1:21" x14ac:dyDescent="0.4">
      <c r="B12">
        <v>1000</v>
      </c>
      <c r="C12">
        <v>1.9750000000000001</v>
      </c>
      <c r="D12">
        <v>0.94799999999999995</v>
      </c>
      <c r="E12">
        <f t="shared" si="0"/>
        <v>-6.3751752524882557</v>
      </c>
      <c r="F12">
        <v>-85</v>
      </c>
      <c r="G12">
        <f t="shared" si="6"/>
        <v>-1.4835298641951802</v>
      </c>
      <c r="I12">
        <v>1000</v>
      </c>
      <c r="J12">
        <v>1.9730000000000001</v>
      </c>
      <c r="K12">
        <v>2.04</v>
      </c>
      <c r="L12">
        <f t="shared" si="2"/>
        <v>0.29006164347415087</v>
      </c>
      <c r="M12">
        <v>-86.7</v>
      </c>
      <c r="N12">
        <f t="shared" si="7"/>
        <v>-1.5132004614790837</v>
      </c>
      <c r="P12">
        <v>400</v>
      </c>
      <c r="Q12">
        <v>1.9990000000000001</v>
      </c>
      <c r="R12">
        <v>2.3140000000000001</v>
      </c>
      <c r="S12">
        <f t="shared" si="4"/>
        <v>1.2710112099522763</v>
      </c>
      <c r="T12">
        <v>-14</v>
      </c>
      <c r="U12">
        <f t="shared" si="8"/>
        <v>-0.24434609527920614</v>
      </c>
    </row>
    <row r="13" spans="1:21" x14ac:dyDescent="0.4">
      <c r="B13">
        <v>1075</v>
      </c>
      <c r="C13">
        <v>1.9139999999999999</v>
      </c>
      <c r="D13">
        <v>0.91100000000000003</v>
      </c>
      <c r="E13">
        <f t="shared" si="0"/>
        <v>-6.4484711293565287</v>
      </c>
      <c r="F13">
        <v>-90</v>
      </c>
      <c r="G13">
        <f t="shared" si="6"/>
        <v>-1.5707963267948966</v>
      </c>
      <c r="I13">
        <v>1041</v>
      </c>
      <c r="J13">
        <v>1.9350000000000001</v>
      </c>
      <c r="K13">
        <v>2</v>
      </c>
      <c r="L13">
        <f t="shared" si="2"/>
        <v>0.28698052618101905</v>
      </c>
      <c r="M13">
        <v>-90</v>
      </c>
      <c r="N13">
        <f t="shared" si="7"/>
        <v>-1.5707963267948966</v>
      </c>
      <c r="P13">
        <v>500</v>
      </c>
      <c r="Q13">
        <v>2.0070000000000001</v>
      </c>
      <c r="R13">
        <v>2.5299999999999998</v>
      </c>
      <c r="S13">
        <f t="shared" si="4"/>
        <v>2.0114629737666467</v>
      </c>
      <c r="T13">
        <v>-20</v>
      </c>
      <c r="U13">
        <f t="shared" si="8"/>
        <v>-0.3490658503988659</v>
      </c>
    </row>
    <row r="14" spans="1:21" x14ac:dyDescent="0.4">
      <c r="B14">
        <v>2000</v>
      </c>
      <c r="C14">
        <v>1.9710000000000001</v>
      </c>
      <c r="D14">
        <v>0.42180000000000001</v>
      </c>
      <c r="E14">
        <f t="shared" si="0"/>
        <v>-13.391600977519513</v>
      </c>
      <c r="F14">
        <v>-119</v>
      </c>
      <c r="G14">
        <f>RADIANS(F14)</f>
        <v>-2.0769418098732522</v>
      </c>
      <c r="I14">
        <v>2000</v>
      </c>
      <c r="J14">
        <v>1.954</v>
      </c>
      <c r="K14">
        <v>0.60699999999999998</v>
      </c>
      <c r="L14">
        <f t="shared" si="2"/>
        <v>-10.154717366149935</v>
      </c>
      <c r="M14">
        <v>-145</v>
      </c>
      <c r="N14">
        <f>RADIANS(M14)</f>
        <v>-2.530727415391778</v>
      </c>
      <c r="P14">
        <v>600</v>
      </c>
      <c r="Q14">
        <v>2.0099999999999998</v>
      </c>
      <c r="R14">
        <v>2.847</v>
      </c>
      <c r="S14">
        <f t="shared" si="4"/>
        <v>3.0238281945293259</v>
      </c>
      <c r="T14">
        <v>-25</v>
      </c>
      <c r="U14">
        <f t="shared" si="8"/>
        <v>-0.43633231299858238</v>
      </c>
    </row>
    <row r="15" spans="1:21" x14ac:dyDescent="0.4">
      <c r="B15">
        <v>5000</v>
      </c>
      <c r="C15">
        <v>1.9650000000000001</v>
      </c>
      <c r="D15">
        <v>9.1300000000000006E-2</v>
      </c>
      <c r="E15">
        <f t="shared" si="0"/>
        <v>-26.65783554354293</v>
      </c>
      <c r="F15">
        <v>-153</v>
      </c>
      <c r="G15">
        <f>RADIANS(F15)</f>
        <v>-2.6703537555513241</v>
      </c>
      <c r="I15">
        <v>5000</v>
      </c>
      <c r="J15">
        <v>1.9630000000000001</v>
      </c>
      <c r="K15">
        <v>9.1499999999999998E-2</v>
      </c>
      <c r="L15">
        <f t="shared" si="2"/>
        <v>-26.62998411067116</v>
      </c>
      <c r="M15">
        <v>-169</v>
      </c>
      <c r="N15">
        <f>RADIANS(M15)</f>
        <v>-2.9496064358704168</v>
      </c>
      <c r="P15">
        <v>700</v>
      </c>
      <c r="Q15">
        <v>2.0150000000000001</v>
      </c>
      <c r="R15">
        <v>3.27</v>
      </c>
      <c r="S15">
        <f t="shared" si="4"/>
        <v>4.2054540436631562</v>
      </c>
      <c r="T15">
        <v>-34</v>
      </c>
      <c r="U15">
        <f t="shared" si="8"/>
        <v>-0.59341194567807209</v>
      </c>
    </row>
    <row r="16" spans="1:21" x14ac:dyDescent="0.4">
      <c r="B16">
        <v>10000</v>
      </c>
      <c r="C16">
        <v>1.968</v>
      </c>
      <c r="D16">
        <v>2.5399999999999999E-2</v>
      </c>
      <c r="E16">
        <f t="shared" si="0"/>
        <v>-37.783827549507691</v>
      </c>
      <c r="F16">
        <v>-170</v>
      </c>
      <c r="G16">
        <f>RADIANS(F16)</f>
        <v>-2.9670597283903604</v>
      </c>
      <c r="I16">
        <v>10000</v>
      </c>
      <c r="J16">
        <v>1.962</v>
      </c>
      <c r="K16">
        <v>2.3E-2</v>
      </c>
      <c r="L16">
        <f t="shared" si="2"/>
        <v>-38.619423340526737</v>
      </c>
      <c r="M16">
        <v>-175</v>
      </c>
      <c r="N16">
        <f>RADIANS(M16)</f>
        <v>-3.0543261909900767</v>
      </c>
      <c r="P16">
        <v>800</v>
      </c>
      <c r="Q16">
        <v>2.012</v>
      </c>
      <c r="R16">
        <v>3.7989999999999999</v>
      </c>
      <c r="S16">
        <f t="shared" si="4"/>
        <v>5.520826343416612</v>
      </c>
      <c r="T16">
        <v>-45</v>
      </c>
      <c r="U16">
        <f t="shared" si="8"/>
        <v>-0.78539816339744828</v>
      </c>
    </row>
    <row r="17" spans="2:21" x14ac:dyDescent="0.4">
      <c r="B17">
        <v>20000</v>
      </c>
      <c r="C17">
        <v>1.962</v>
      </c>
      <c r="D17">
        <v>6.45E-3</v>
      </c>
      <c r="E17">
        <f t="shared" si="0"/>
        <v>-49.662785768173237</v>
      </c>
      <c r="F17">
        <v>-176</v>
      </c>
      <c r="G17">
        <f>RADIANS(F17)</f>
        <v>-3.0717794835100198</v>
      </c>
      <c r="I17">
        <v>20000</v>
      </c>
      <c r="J17">
        <v>1.9379999999999999</v>
      </c>
      <c r="K17">
        <v>5.4000000000000003E-3</v>
      </c>
      <c r="L17">
        <f t="shared" si="2"/>
        <v>-51.099200257835562</v>
      </c>
      <c r="M17">
        <v>-179</v>
      </c>
      <c r="N17">
        <f>RADIANS(M17)</f>
        <v>-3.12413936106985</v>
      </c>
      <c r="P17">
        <v>900</v>
      </c>
      <c r="Q17">
        <v>1.9970000000000001</v>
      </c>
      <c r="R17">
        <v>4.202</v>
      </c>
      <c r="S17">
        <f t="shared" si="4"/>
        <v>6.461559663984624</v>
      </c>
      <c r="T17">
        <v>-64</v>
      </c>
      <c r="U17">
        <f t="shared" si="8"/>
        <v>-1.1170107212763709</v>
      </c>
    </row>
    <row r="18" spans="2:21" x14ac:dyDescent="0.4">
      <c r="P18">
        <v>1000</v>
      </c>
      <c r="Q18">
        <v>1.96</v>
      </c>
      <c r="R18">
        <v>4.1349999999999998</v>
      </c>
      <c r="S18">
        <f t="shared" si="4"/>
        <v>6.4843888506417882</v>
      </c>
      <c r="T18">
        <v>-90</v>
      </c>
      <c r="U18">
        <f t="shared" si="8"/>
        <v>-1.5707963267948966</v>
      </c>
    </row>
    <row r="19" spans="2:21" x14ac:dyDescent="0.4">
      <c r="P19">
        <v>1100</v>
      </c>
      <c r="Q19">
        <v>1.9350000000000001</v>
      </c>
      <c r="R19">
        <v>3.47</v>
      </c>
      <c r="S19">
        <f t="shared" si="4"/>
        <v>5.0729701087188701</v>
      </c>
      <c r="T19">
        <v>-109</v>
      </c>
      <c r="U19">
        <f t="shared" si="8"/>
        <v>-1.9024088846738192</v>
      </c>
    </row>
    <row r="20" spans="2:21" x14ac:dyDescent="0.4">
      <c r="P20">
        <v>1200</v>
      </c>
      <c r="Q20">
        <v>1.921</v>
      </c>
      <c r="R20">
        <v>2.7650000000000001</v>
      </c>
      <c r="S20">
        <f t="shared" si="4"/>
        <v>3.163355415580468</v>
      </c>
      <c r="T20">
        <v>-124</v>
      </c>
      <c r="U20">
        <f t="shared" si="8"/>
        <v>-2.1642082724729685</v>
      </c>
    </row>
    <row r="21" spans="2:21" x14ac:dyDescent="0.4">
      <c r="P21">
        <v>1300</v>
      </c>
      <c r="Q21">
        <v>1.919</v>
      </c>
      <c r="R21">
        <v>2.173</v>
      </c>
      <c r="S21">
        <f t="shared" si="4"/>
        <v>1.079695031701061</v>
      </c>
      <c r="T21">
        <v>-135</v>
      </c>
      <c r="U21">
        <f t="shared" si="8"/>
        <v>-2.3561944901923448</v>
      </c>
    </row>
    <row r="22" spans="2:21" x14ac:dyDescent="0.4">
      <c r="P22">
        <v>1400</v>
      </c>
      <c r="Q22">
        <v>1.9219999999999999</v>
      </c>
      <c r="R22">
        <v>1.7270000000000001</v>
      </c>
      <c r="S22">
        <f t="shared" si="4"/>
        <v>-0.92922091530135509</v>
      </c>
      <c r="T22">
        <v>-143</v>
      </c>
      <c r="U22">
        <f t="shared" si="8"/>
        <v>-2.4958208303518914</v>
      </c>
    </row>
    <row r="23" spans="2:21" x14ac:dyDescent="0.4">
      <c r="P23">
        <v>1500</v>
      </c>
      <c r="Q23">
        <v>1.929</v>
      </c>
      <c r="R23">
        <v>1.4079999999999999</v>
      </c>
      <c r="S23">
        <f t="shared" si="4"/>
        <v>-2.7345914567558225</v>
      </c>
      <c r="T23">
        <v>-147</v>
      </c>
      <c r="U23">
        <f t="shared" si="8"/>
        <v>-2.5656340004316642</v>
      </c>
    </row>
    <row r="24" spans="2:21" x14ac:dyDescent="0.4">
      <c r="P24">
        <v>1600</v>
      </c>
      <c r="Q24">
        <v>1.8839999999999999</v>
      </c>
      <c r="R24">
        <v>1.129</v>
      </c>
      <c r="S24">
        <f t="shared" si="4"/>
        <v>-4.4477391306378138</v>
      </c>
      <c r="T24">
        <v>-153</v>
      </c>
      <c r="U24">
        <f t="shared" si="8"/>
        <v>-2.6703537555513241</v>
      </c>
    </row>
    <row r="25" spans="2:21" x14ac:dyDescent="0.4">
      <c r="P25">
        <v>1700</v>
      </c>
      <c r="Q25">
        <v>1.9059999999999999</v>
      </c>
      <c r="R25">
        <v>0.98299999999999998</v>
      </c>
      <c r="S25">
        <f t="shared" si="4"/>
        <v>-5.7513875694034393</v>
      </c>
      <c r="T25">
        <v>-157</v>
      </c>
      <c r="U25">
        <f t="shared" si="8"/>
        <v>-2.7401669256310974</v>
      </c>
    </row>
    <row r="26" spans="2:21" x14ac:dyDescent="0.4">
      <c r="P26">
        <v>1800</v>
      </c>
      <c r="Q26">
        <v>1.9637</v>
      </c>
      <c r="R26">
        <v>0.85099999999999998</v>
      </c>
      <c r="S26">
        <f t="shared" si="4"/>
        <v>-7.2629116007655199</v>
      </c>
      <c r="T26">
        <v>-160</v>
      </c>
      <c r="U26">
        <f t="shared" si="8"/>
        <v>-2.7925268031909272</v>
      </c>
    </row>
    <row r="27" spans="2:21" x14ac:dyDescent="0.4">
      <c r="P27">
        <v>1900</v>
      </c>
      <c r="Q27">
        <v>1.978</v>
      </c>
      <c r="R27">
        <v>0.746</v>
      </c>
      <c r="S27">
        <f t="shared" si="4"/>
        <v>-8.4697491957698361</v>
      </c>
      <c r="T27">
        <v>-162</v>
      </c>
      <c r="U27">
        <f t="shared" si="8"/>
        <v>-2.8274333882308138</v>
      </c>
    </row>
    <row r="28" spans="2:21" x14ac:dyDescent="0.4">
      <c r="P28">
        <v>2000</v>
      </c>
      <c r="Q28">
        <v>1.94</v>
      </c>
      <c r="R28">
        <v>0.64300000000000002</v>
      </c>
      <c r="S28">
        <f t="shared" si="4"/>
        <v>-9.5918151401200777</v>
      </c>
      <c r="T28">
        <v>-161</v>
      </c>
      <c r="U28">
        <f t="shared" si="8"/>
        <v>-2.8099800957108707</v>
      </c>
    </row>
    <row r="29" spans="2:21" x14ac:dyDescent="0.4">
      <c r="P29">
        <v>3000</v>
      </c>
      <c r="Q29">
        <v>1.9530000000000001</v>
      </c>
      <c r="R29">
        <v>0.254</v>
      </c>
      <c r="S29">
        <f t="shared" si="4"/>
        <v>-17.717370533358327</v>
      </c>
      <c r="T29">
        <v>-170</v>
      </c>
      <c r="U29">
        <f t="shared" si="8"/>
        <v>-2.9670597283903604</v>
      </c>
    </row>
    <row r="30" spans="2:21" x14ac:dyDescent="0.4">
      <c r="P30">
        <v>4000</v>
      </c>
      <c r="Q30">
        <v>1.9510000000000001</v>
      </c>
      <c r="R30">
        <v>0.13650000000000001</v>
      </c>
      <c r="S30">
        <f t="shared" si="4"/>
        <v>-23.102492360354866</v>
      </c>
      <c r="T30">
        <v>-176</v>
      </c>
      <c r="U30">
        <f t="shared" si="8"/>
        <v>-3.0717794835100198</v>
      </c>
    </row>
    <row r="31" spans="2:21" x14ac:dyDescent="0.4">
      <c r="P31">
        <v>5000</v>
      </c>
      <c r="Q31">
        <v>1.952</v>
      </c>
      <c r="R31">
        <v>8.5000000000000006E-2</v>
      </c>
      <c r="S31">
        <f t="shared" si="4"/>
        <v>-27.221217752327604</v>
      </c>
      <c r="T31">
        <v>-175</v>
      </c>
      <c r="U31">
        <f t="shared" si="8"/>
        <v>-3.0543261909900767</v>
      </c>
    </row>
    <row r="32" spans="2:21" x14ac:dyDescent="0.4">
      <c r="P32">
        <v>7500</v>
      </c>
      <c r="Q32">
        <v>1.9890000000000001</v>
      </c>
      <c r="R32">
        <v>3.8100000000000002E-2</v>
      </c>
      <c r="S32">
        <f t="shared" si="4"/>
        <v>-34.354196148976321</v>
      </c>
      <c r="T32">
        <v>-176</v>
      </c>
      <c r="U32">
        <f t="shared" si="8"/>
        <v>-3.0717794835100198</v>
      </c>
    </row>
    <row r="33" spans="2:21" x14ac:dyDescent="0.4">
      <c r="P33">
        <v>10000</v>
      </c>
      <c r="Q33">
        <v>1.9510000000000001</v>
      </c>
      <c r="R33">
        <v>2.0799999999999999E-2</v>
      </c>
      <c r="S33">
        <f t="shared" si="4"/>
        <v>-39.443878688635131</v>
      </c>
      <c r="T33">
        <v>-176</v>
      </c>
      <c r="U33">
        <f t="shared" si="8"/>
        <v>-3.0717794835100198</v>
      </c>
    </row>
    <row r="34" spans="2:21" x14ac:dyDescent="0.4">
      <c r="P34">
        <v>20000</v>
      </c>
      <c r="Q34">
        <v>1.956</v>
      </c>
      <c r="R34">
        <v>5.3E-3</v>
      </c>
      <c r="S34">
        <f t="shared" si="4"/>
        <v>-51.341859617015871</v>
      </c>
      <c r="T34">
        <v>-179</v>
      </c>
      <c r="U34">
        <f t="shared" si="8"/>
        <v>-3.12413936106985</v>
      </c>
    </row>
    <row r="38" spans="2:21" x14ac:dyDescent="0.4">
      <c r="B38" t="s">
        <v>28</v>
      </c>
    </row>
    <row r="39" spans="2:21" ht="21.75" x14ac:dyDescent="0.4">
      <c r="B39" t="s">
        <v>29</v>
      </c>
      <c r="C39" t="s">
        <v>27</v>
      </c>
      <c r="D39" t="s">
        <v>31</v>
      </c>
      <c r="E39" t="s">
        <v>30</v>
      </c>
      <c r="F39" t="s">
        <v>32</v>
      </c>
      <c r="G39" t="s">
        <v>33</v>
      </c>
      <c r="H39" t="s">
        <v>34</v>
      </c>
      <c r="I39" t="s">
        <v>34</v>
      </c>
      <c r="J39" t="s">
        <v>34</v>
      </c>
      <c r="K39" t="s">
        <v>35</v>
      </c>
      <c r="L39" t="s">
        <v>42</v>
      </c>
      <c r="M39" t="s">
        <v>43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</row>
    <row r="40" spans="2:21" x14ac:dyDescent="0.4">
      <c r="B40">
        <v>10</v>
      </c>
      <c r="C40" s="1" t="str">
        <f>COMPLEX(0,B40*2*PI())</f>
        <v>62.8318530717959i</v>
      </c>
      <c r="D40" t="str">
        <f>IMPOWER(C40,2)</f>
        <v>-3947.84176043575+4.83669223302158E-13i</v>
      </c>
      <c r="E40" t="str">
        <f>IMPRODUCT(2,$G$2,$F$2,C40)</f>
        <v>890117.918517109i</v>
      </c>
      <c r="F40" t="str">
        <f>IMPRODUCT(2,$N$2,$M$2,C40)</f>
        <v>404599.053871413i</v>
      </c>
      <c r="G40" t="str">
        <f>IMPRODUCT(2,$U$2,$T$2,C40)</f>
        <v>189386.791173853i</v>
      </c>
      <c r="H40">
        <f>$F$2^2</f>
        <v>41666666.666666664</v>
      </c>
      <c r="I40">
        <f>$M$2^2</f>
        <v>40296582.849774353</v>
      </c>
      <c r="J40">
        <f>$T$2^2</f>
        <v>40296582.849774338</v>
      </c>
      <c r="K40" t="str">
        <f>IMDIV($F$2^2,IMSUM(D40,E40,H40))</f>
        <v>0.999638465205043-0.0213571301877213i</v>
      </c>
      <c r="L40" t="str">
        <f>IMDIV($M$2^2,IMSUM(D40,F40,I40))</f>
        <v>0.999997147526649-0.0100414852412338i</v>
      </c>
      <c r="M40" t="str">
        <f>IMDIV($T$2^2,IMSUM(D40,G40,J40))</f>
        <v>1.00007588490245-0.00470063977534246i</v>
      </c>
      <c r="N40">
        <f t="shared" ref="N40:P41" si="9">20*LOG10(IMABS(K40))</f>
        <v>-1.1589038515135957E-3</v>
      </c>
      <c r="O40">
        <f t="shared" si="9"/>
        <v>4.1310943659253105E-4</v>
      </c>
      <c r="P40">
        <f t="shared" si="9"/>
        <v>7.5504902873755101E-4</v>
      </c>
      <c r="Q40">
        <f>DEGREES(IMARGUMENT(K40))</f>
        <v>-1.2239297816785333</v>
      </c>
      <c r="R40">
        <f t="shared" ref="R40:S40" si="10">DEGREES(IMARGUMENT(L40))</f>
        <v>-0.57531702922805683</v>
      </c>
      <c r="S40">
        <f t="shared" si="10"/>
        <v>-0.26930440064450406</v>
      </c>
    </row>
    <row r="41" spans="2:21" x14ac:dyDescent="0.4">
      <c r="B41">
        <f>B40*1.02</f>
        <v>10.199999999999999</v>
      </c>
      <c r="C41" s="1" t="str">
        <f>COMPLEX(0,B41*2*PI())</f>
        <v>64.0884901332318i</v>
      </c>
      <c r="D41" t="str">
        <f>IMPOWER(C41,2)</f>
        <v>-4107.33456755735+5.03209459923565E-13i</v>
      </c>
      <c r="E41" t="str">
        <f>IMPRODUCT(2,$G$2,$F$2,C41)</f>
        <v>907920.27688745i</v>
      </c>
      <c r="F41" t="str">
        <f>IMPRODUCT(2,$N$2,$M$2,C41)</f>
        <v>412691.034948841i</v>
      </c>
      <c r="G41" t="str">
        <f>IMPRODUCT(2,$U$2,$T$2,C41)</f>
        <v>193174.52699733i</v>
      </c>
      <c r="H41">
        <f>$F$2^2</f>
        <v>41666666.666666664</v>
      </c>
      <c r="I41">
        <f>$M$2^2</f>
        <v>40296582.849774353</v>
      </c>
      <c r="J41">
        <f>$T$2^2</f>
        <v>40296582.849774338</v>
      </c>
      <c r="K41" t="str">
        <f>IMDIV($F$2^2,IMSUM(D41,E41,H41))</f>
        <v>0.999623862876693-0.0217840379687635i</v>
      </c>
      <c r="L41" t="str">
        <f>IMDIV($M$2^2,IMSUM(D41,F41,I41))</f>
        <v>0.999997031871854-0.0102423543044212i</v>
      </c>
      <c r="M41" t="str">
        <f>IMDIV($T$2^2,IMSUM(D41,G41,J41))</f>
        <v>1.00007895080356-0.00479468624876503i</v>
      </c>
      <c r="N41">
        <f t="shared" si="9"/>
        <v>-1.2057187067956124E-3</v>
      </c>
      <c r="O41">
        <f t="shared" si="9"/>
        <v>4.2979813146054396E-4</v>
      </c>
      <c r="P41">
        <f t="shared" si="9"/>
        <v>7.8555401605017654E-4</v>
      </c>
      <c r="Q41">
        <f>DEGREES(IMARGUMENT(K41))</f>
        <v>-1.2484054841432763</v>
      </c>
      <c r="R41">
        <f t="shared" ref="R41:R42" si="11">DEGREES(IMARGUMENT(L41))</f>
        <v>-0.58682489575630603</v>
      </c>
      <c r="S41">
        <f t="shared" ref="S41:S42" si="12">DEGREES(IMARGUMENT(M41))</f>
        <v>-0.27469149424611761</v>
      </c>
    </row>
    <row r="42" spans="2:21" x14ac:dyDescent="0.4">
      <c r="B42">
        <f>B41*1.02</f>
        <v>10.404</v>
      </c>
      <c r="C42" s="1" t="str">
        <f t="shared" ref="C42:C105" si="13">COMPLEX(0,B42*2*PI())</f>
        <v>65.3702599358964i</v>
      </c>
      <c r="D42" t="str">
        <f t="shared" ref="D42:D105" si="14">IMPOWER(C42,2)</f>
        <v>-4273.27088408666+5.23539122104477E-13i</v>
      </c>
      <c r="E42" t="str">
        <f t="shared" ref="E42:E105" si="15">IMPRODUCT(2,$G$2,$F$2,C42)</f>
        <v>926078.682425199i</v>
      </c>
      <c r="F42" t="str">
        <f t="shared" ref="F42:F105" si="16">IMPRODUCT(2,$N$2,$M$2,C42)</f>
        <v>420944.855647818i</v>
      </c>
      <c r="G42" t="str">
        <f t="shared" ref="G42:G105" si="17">IMPRODUCT(2,$U$2,$T$2,C42)</f>
        <v>197038.017537276i</v>
      </c>
      <c r="H42">
        <f t="shared" ref="H42:H105" si="18">$F$2^2</f>
        <v>41666666.666666664</v>
      </c>
      <c r="I42">
        <f t="shared" ref="I42:I105" si="19">$M$2^2</f>
        <v>40296582.849774353</v>
      </c>
      <c r="J42">
        <f t="shared" ref="J42:J105" si="20">$T$2^2</f>
        <v>40296582.849774338</v>
      </c>
      <c r="K42" t="str">
        <f t="shared" ref="K42:K105" si="21">IMDIV($F$2^2,IMSUM(D42,E42,H42))</f>
        <v>0.999608670917337-0.0222194695371879i</v>
      </c>
      <c r="L42" t="str">
        <f t="shared" ref="L42:L105" si="22">IMDIV($M$2^2,IMSUM(D42,F42,I42))</f>
        <v>0.999996911510403-0.010447243157899i</v>
      </c>
      <c r="M42" t="str">
        <f t="shared" ref="M42:M105" si="23">IMDIV($T$2^2,IMSUM(D42,G42,J42))</f>
        <v>1.00008214057953-0.00489061571336348i</v>
      </c>
      <c r="N42">
        <f t="shared" ref="N42:N105" si="24">20*LOG10(IMABS(K42))</f>
        <v>-1.2544244816349622E-3</v>
      </c>
      <c r="O42">
        <f t="shared" ref="O42:O105" si="25">20*LOG10(IMABS(L42))</f>
        <v>4.4716097322989473E-4</v>
      </c>
      <c r="P42">
        <f t="shared" ref="P42:P105" si="26">20*LOG10(IMABS(M42))</f>
        <v>8.1729148786011075E-4</v>
      </c>
      <c r="Q42">
        <f t="shared" ref="Q42:Q105" si="27">DEGREES(IMARGUMENT(K42))</f>
        <v>-1.2733705236048329</v>
      </c>
      <c r="R42">
        <f t="shared" si="11"/>
        <v>-0.59856301301871595</v>
      </c>
      <c r="S42">
        <f t="shared" si="12"/>
        <v>-0.28018639127715056</v>
      </c>
    </row>
    <row r="43" spans="2:21" x14ac:dyDescent="0.4">
      <c r="B43">
        <f t="shared" ref="B43:B106" si="28">B42*1.02</f>
        <v>10.612080000000001</v>
      </c>
      <c r="C43" s="1" t="str">
        <f t="shared" si="13"/>
        <v>66.6776651346143i</v>
      </c>
      <c r="D43" t="str">
        <f t="shared" si="14"/>
        <v>-4445.91102780376+5.44690102637497E-13i</v>
      </c>
      <c r="E43" t="str">
        <f t="shared" si="15"/>
        <v>944600.256073703i</v>
      </c>
      <c r="F43" t="str">
        <f t="shared" si="16"/>
        <v>429363.752760774i</v>
      </c>
      <c r="G43" t="str">
        <f t="shared" si="17"/>
        <v>200978.777888022i</v>
      </c>
      <c r="H43">
        <f t="shared" si="18"/>
        <v>41666666.666666664</v>
      </c>
      <c r="I43">
        <f t="shared" si="19"/>
        <v>40296582.849774353</v>
      </c>
      <c r="J43">
        <f t="shared" si="20"/>
        <v>40296582.849774338</v>
      </c>
      <c r="K43" t="str">
        <f t="shared" si="21"/>
        <v>0.999592865530853-0.0226635944897895i</v>
      </c>
      <c r="L43" t="str">
        <f t="shared" si="22"/>
        <v>0.999996786249331-0.0106562323449227i</v>
      </c>
      <c r="M43" t="str">
        <f t="shared" si="23"/>
        <v>1.00008545923593-0.00498846595519068i</v>
      </c>
      <c r="N43">
        <f t="shared" si="24"/>
        <v>-1.3050975361833632E-3</v>
      </c>
      <c r="O43">
        <f t="shared" si="25"/>
        <v>4.6522519116490611E-4</v>
      </c>
      <c r="P43">
        <f t="shared" si="26"/>
        <v>8.5031124337694595E-4</v>
      </c>
      <c r="Q43">
        <f t="shared" si="27"/>
        <v>-1.2988346759695111</v>
      </c>
      <c r="R43">
        <f t="shared" ref="R43:R106" si="29">DEGREES(IMARGUMENT(L43))</f>
        <v>-0.61053599174739781</v>
      </c>
      <c r="S43">
        <f t="shared" ref="S43:S106" si="30">DEGREES(IMARGUMENT(M43))</f>
        <v>-0.28579125157475593</v>
      </c>
    </row>
    <row r="44" spans="2:21" x14ac:dyDescent="0.4">
      <c r="B44">
        <f t="shared" si="28"/>
        <v>10.824321600000001</v>
      </c>
      <c r="C44" s="1" t="str">
        <f t="shared" si="13"/>
        <v>68.0112184373066i</v>
      </c>
      <c r="D44" t="str">
        <f t="shared" si="14"/>
        <v>-4625.52583332703+5.66695582784052E-13i</v>
      </c>
      <c r="E44" t="str">
        <f t="shared" si="15"/>
        <v>963492.261195177i</v>
      </c>
      <c r="F44" t="str">
        <f t="shared" si="16"/>
        <v>437951.027815989i</v>
      </c>
      <c r="G44" t="str">
        <f t="shared" si="17"/>
        <v>204998.353445782i</v>
      </c>
      <c r="H44">
        <f t="shared" si="18"/>
        <v>41666666.666666664</v>
      </c>
      <c r="I44">
        <f t="shared" si="19"/>
        <v>40296582.849774353</v>
      </c>
      <c r="J44">
        <f t="shared" si="20"/>
        <v>40296582.849774338</v>
      </c>
      <c r="K44" t="str">
        <f t="shared" si="21"/>
        <v>0.999576421961817-0.0231165857615519i</v>
      </c>
      <c r="L44" t="str">
        <f t="shared" si="22"/>
        <v>0.999996655887634-0.0108694040286377i</v>
      </c>
      <c r="M44" t="str">
        <f t="shared" si="23"/>
        <v>1.00008891198063-0.0050882755237506i</v>
      </c>
      <c r="N44">
        <f t="shared" si="24"/>
        <v>-1.3578173127852175E-3</v>
      </c>
      <c r="O44">
        <f t="shared" si="25"/>
        <v>4.8401911399224856E-4</v>
      </c>
      <c r="P44">
        <f t="shared" si="26"/>
        <v>8.8466509417074041E-4</v>
      </c>
      <c r="Q44">
        <f t="shared" si="27"/>
        <v>-1.3248079119989773</v>
      </c>
      <c r="R44">
        <f t="shared" si="29"/>
        <v>-0.62274853523909757</v>
      </c>
      <c r="S44">
        <f t="shared" si="30"/>
        <v>-0.2915082784035789</v>
      </c>
    </row>
    <row r="45" spans="2:21" x14ac:dyDescent="0.4">
      <c r="B45">
        <f t="shared" si="28"/>
        <v>11.040808032000001</v>
      </c>
      <c r="C45" s="1" t="str">
        <f t="shared" si="13"/>
        <v>69.3714428060528i</v>
      </c>
      <c r="D45" t="str">
        <f t="shared" si="14"/>
        <v>-4812.39707699345+5.89590084328529E-13i</v>
      </c>
      <c r="E45" t="str">
        <f t="shared" si="15"/>
        <v>982762.106419081i</v>
      </c>
      <c r="F45" t="str">
        <f t="shared" si="16"/>
        <v>446710.04837231i</v>
      </c>
      <c r="G45" t="str">
        <f t="shared" si="17"/>
        <v>209098.320514698i</v>
      </c>
      <c r="H45">
        <f t="shared" si="18"/>
        <v>41666666.666666664</v>
      </c>
      <c r="I45">
        <f t="shared" si="19"/>
        <v>40296582.849774353</v>
      </c>
      <c r="J45">
        <f t="shared" si="20"/>
        <v>40296582.849774338</v>
      </c>
      <c r="K45" t="str">
        <f t="shared" si="21"/>
        <v>0.999559314456904-0.0235786196891268i</v>
      </c>
      <c r="L45" t="str">
        <f t="shared" si="22"/>
        <v>0.999996520215946-0.0110868420250295i</v>
      </c>
      <c r="M45" t="str">
        <f t="shared" si="23"/>
        <v>1.00009250423201-0.00519008374774091i</v>
      </c>
      <c r="N45">
        <f t="shared" si="24"/>
        <v>-1.4126664603889695E-3</v>
      </c>
      <c r="O45">
        <f t="shared" si="25"/>
        <v>5.0357221443478144E-4</v>
      </c>
      <c r="P45">
        <f t="shared" si="26"/>
        <v>9.2040694579496288E-4</v>
      </c>
      <c r="Q45">
        <f t="shared" si="27"/>
        <v>-1.351300401166853</v>
      </c>
      <c r="R45">
        <f t="shared" si="29"/>
        <v>-0.63520544122790457</v>
      </c>
      <c r="S45">
        <f t="shared" si="30"/>
        <v>-0.29733971933843173</v>
      </c>
    </row>
    <row r="46" spans="2:21" x14ac:dyDescent="0.4">
      <c r="B46">
        <f t="shared" si="28"/>
        <v>11.261624192640001</v>
      </c>
      <c r="C46" s="1" t="str">
        <f t="shared" si="13"/>
        <v>70.7588716621738i</v>
      </c>
      <c r="D46" t="str">
        <f t="shared" si="14"/>
        <v>-5006.81791890398+6.13409523735401E-13i</v>
      </c>
      <c r="E46" t="str">
        <f t="shared" si="15"/>
        <v>1002417.34854746i</v>
      </c>
      <c r="F46" t="str">
        <f t="shared" si="16"/>
        <v>455644.249339756i</v>
      </c>
      <c r="G46" t="str">
        <f t="shared" si="17"/>
        <v>213280.286924992i</v>
      </c>
      <c r="H46">
        <f t="shared" si="18"/>
        <v>41666666.666666664</v>
      </c>
      <c r="I46">
        <f t="shared" si="19"/>
        <v>40296582.849774353</v>
      </c>
      <c r="J46">
        <f t="shared" si="20"/>
        <v>40296582.849774338</v>
      </c>
      <c r="K46" t="str">
        <f t="shared" si="21"/>
        <v>0.999541516224777-0.0240498760753831i</v>
      </c>
      <c r="L46" t="str">
        <f t="shared" si="22"/>
        <v>0.99999637901617-0.0113086318365669i</v>
      </c>
      <c r="M46" t="str">
        <f t="shared" si="23"/>
        <v>1.00009624162744-0.00529393075113929i</v>
      </c>
      <c r="N46">
        <f t="shared" si="24"/>
        <v>-1.469730963667307E-3</v>
      </c>
      <c r="O46">
        <f t="shared" si="25"/>
        <v>5.2391515530839398E-4</v>
      </c>
      <c r="P46">
        <f t="shared" si="26"/>
        <v>9.5759288214944426E-4</v>
      </c>
      <c r="Q46">
        <f t="shared" si="27"/>
        <v>-1.3783225155899557</v>
      </c>
      <c r="R46">
        <f t="shared" si="29"/>
        <v>-0.64791160379675561</v>
      </c>
      <c r="S46">
        <f t="shared" si="30"/>
        <v>-0.30328786716549705</v>
      </c>
    </row>
    <row r="47" spans="2:21" x14ac:dyDescent="0.4">
      <c r="B47">
        <f t="shared" si="28"/>
        <v>11.486856676492801</v>
      </c>
      <c r="C47" s="1" t="str">
        <f t="shared" si="13"/>
        <v>72.1740490954173i</v>
      </c>
      <c r="D47" t="str">
        <f t="shared" si="14"/>
        <v>-5209.09336282771+6.38191268494311E-13i</v>
      </c>
      <c r="E47" t="str">
        <f t="shared" si="15"/>
        <v>1022465.69551841i</v>
      </c>
      <c r="F47" t="str">
        <f t="shared" si="16"/>
        <v>464757.134326551i</v>
      </c>
      <c r="G47" t="str">
        <f t="shared" si="17"/>
        <v>217545.892663492i</v>
      </c>
      <c r="H47">
        <f t="shared" si="18"/>
        <v>41666666.666666664</v>
      </c>
      <c r="I47">
        <f t="shared" si="19"/>
        <v>40296582.849774353</v>
      </c>
      <c r="J47">
        <f t="shared" si="20"/>
        <v>40296582.849774338</v>
      </c>
      <c r="K47" t="str">
        <f t="shared" si="21"/>
        <v>0.999522999394331-0.0245305382550332i</v>
      </c>
      <c r="L47" t="str">
        <f t="shared" si="22"/>
        <v>0.999996232061096-0.0115348606865535i</v>
      </c>
      <c r="M47" t="str">
        <f t="shared" si="23"/>
        <v>1.00010013003214-0.00539985746964252i</v>
      </c>
      <c r="N47">
        <f t="shared" si="24"/>
        <v>-1.5291002776805114E-3</v>
      </c>
      <c r="O47">
        <f t="shared" si="25"/>
        <v>5.4507983749016691E-4</v>
      </c>
      <c r="P47">
        <f t="shared" si="26"/>
        <v>9.962812535718056E-4</v>
      </c>
      <c r="Q47">
        <f t="shared" si="27"/>
        <v>-1.405884834035519</v>
      </c>
      <c r="R47">
        <f t="shared" si="29"/>
        <v>-0.66087201532853357</v>
      </c>
      <c r="S47">
        <f t="shared" si="30"/>
        <v>-0.30935506080247765</v>
      </c>
    </row>
    <row r="48" spans="2:21" x14ac:dyDescent="0.4">
      <c r="B48">
        <f t="shared" si="28"/>
        <v>11.716593810022657</v>
      </c>
      <c r="C48" s="1" t="str">
        <f t="shared" si="13"/>
        <v>73.6175300773256i</v>
      </c>
      <c r="D48" t="str">
        <f t="shared" si="14"/>
        <v>-5419.54073468594+6.63974195741481E-13i</v>
      </c>
      <c r="E48" t="str">
        <f t="shared" si="15"/>
        <v>1042915.00942878i</v>
      </c>
      <c r="F48" t="str">
        <f t="shared" si="16"/>
        <v>474052.277013082i</v>
      </c>
      <c r="G48" t="str">
        <f t="shared" si="17"/>
        <v>221896.810516762i</v>
      </c>
      <c r="H48">
        <f t="shared" si="18"/>
        <v>41666666.666666664</v>
      </c>
      <c r="I48">
        <f t="shared" si="19"/>
        <v>40296582.849774353</v>
      </c>
      <c r="J48">
        <f t="shared" si="20"/>
        <v>40296582.849774338</v>
      </c>
      <c r="K48" t="str">
        <f t="shared" si="21"/>
        <v>0.999503734971288-0.0250207931613464i</v>
      </c>
      <c r="L48" t="str">
        <f t="shared" si="22"/>
        <v>0.999996079114019-0.0117656175542044i</v>
      </c>
      <c r="M48" t="str">
        <f t="shared" si="23"/>
        <v>1.00010417554843-0.00550790566746683i</v>
      </c>
      <c r="N48">
        <f t="shared" si="24"/>
        <v>-1.5908674677706527E-3</v>
      </c>
      <c r="O48">
        <f t="shared" si="25"/>
        <v>5.6709944996007999E-4</v>
      </c>
      <c r="P48">
        <f t="shared" si="26"/>
        <v>1.036532768777939E-3</v>
      </c>
      <c r="Q48">
        <f t="shared" si="27"/>
        <v>-1.4339981460057616</v>
      </c>
      <c r="R48">
        <f t="shared" si="29"/>
        <v>-0.6740917684976615</v>
      </c>
      <c r="S48">
        <f t="shared" si="30"/>
        <v>-0.31554368623810219</v>
      </c>
    </row>
    <row r="49" spans="2:19" x14ac:dyDescent="0.4">
      <c r="B49">
        <f t="shared" si="28"/>
        <v>11.95092568622311</v>
      </c>
      <c r="C49" s="1" t="str">
        <f t="shared" si="13"/>
        <v>75.0898806788722i</v>
      </c>
      <c r="D49" t="str">
        <f t="shared" si="14"/>
        <v>-5638.49018036727+6.90798753249438E-13i</v>
      </c>
      <c r="E49" t="str">
        <f t="shared" si="15"/>
        <v>1063773.30961736i</v>
      </c>
      <c r="F49" t="str">
        <f t="shared" si="16"/>
        <v>483533.322553344i</v>
      </c>
      <c r="G49" t="str">
        <f t="shared" si="17"/>
        <v>226334.746727097i</v>
      </c>
      <c r="H49">
        <f t="shared" si="18"/>
        <v>41666666.666666664</v>
      </c>
      <c r="I49">
        <f t="shared" si="19"/>
        <v>40296582.849774353</v>
      </c>
      <c r="J49">
        <f t="shared" si="20"/>
        <v>40296582.849774338</v>
      </c>
      <c r="K49" t="str">
        <f t="shared" si="21"/>
        <v>0.999483692793067-0.0255208313939585i</v>
      </c>
      <c r="L49" t="str">
        <f t="shared" si="22"/>
        <v>0.99999591992833-0.0120009932104656i</v>
      </c>
      <c r="M49" t="str">
        <f t="shared" si="23"/>
        <v>1.00010838452524-0.00561811795451915i</v>
      </c>
      <c r="N49">
        <f t="shared" si="24"/>
        <v>-1.655129354993705E-3</v>
      </c>
      <c r="O49">
        <f t="shared" si="25"/>
        <v>5.9000852181375968E-4</v>
      </c>
      <c r="P49">
        <f t="shared" si="26"/>
        <v>1.078410589530146E-3</v>
      </c>
      <c r="Q49">
        <f t="shared" si="27"/>
        <v>-1.4626734559012364</v>
      </c>
      <c r="R49">
        <f t="shared" si="29"/>
        <v>-0.6875760583031445</v>
      </c>
      <c r="S49">
        <f t="shared" si="30"/>
        <v>-0.32185617749150236</v>
      </c>
    </row>
    <row r="50" spans="2:19" x14ac:dyDescent="0.4">
      <c r="B50">
        <f t="shared" si="28"/>
        <v>12.189944199947572</v>
      </c>
      <c r="C50" s="1" t="str">
        <f t="shared" si="13"/>
        <v>76.5916782924496i</v>
      </c>
      <c r="D50" t="str">
        <f t="shared" si="14"/>
        <v>-5866.28518365409+7.18707022880714E-13i</v>
      </c>
      <c r="E50" t="str">
        <f t="shared" si="15"/>
        <v>1085048.7758097i</v>
      </c>
      <c r="F50" t="str">
        <f t="shared" si="16"/>
        <v>493203.98900441i</v>
      </c>
      <c r="G50" t="str">
        <f t="shared" si="17"/>
        <v>230861.441661639i</v>
      </c>
      <c r="H50">
        <f t="shared" si="18"/>
        <v>41666666.666666664</v>
      </c>
      <c r="I50">
        <f t="shared" si="19"/>
        <v>40296582.849774353</v>
      </c>
      <c r="J50">
        <f t="shared" si="20"/>
        <v>40296582.849774338</v>
      </c>
      <c r="K50" t="str">
        <f t="shared" si="21"/>
        <v>0.999462841481817-0.0260308472877814i</v>
      </c>
      <c r="L50" t="str">
        <f t="shared" si="22"/>
        <v>0.999995754247077-0.012241080254591i</v>
      </c>
      <c r="M50" t="str">
        <f t="shared" si="23"/>
        <v>1.00011276356819-0.00573053780394843i</v>
      </c>
      <c r="N50">
        <f t="shared" si="24"/>
        <v>-1.7219866676881229E-3</v>
      </c>
      <c r="O50">
        <f t="shared" si="25"/>
        <v>6.1384297621895276E-4</v>
      </c>
      <c r="P50">
        <f t="shared" si="26"/>
        <v>1.121980430723959E-3</v>
      </c>
      <c r="Q50">
        <f t="shared" si="27"/>
        <v>-1.4919219872642366</v>
      </c>
      <c r="R50">
        <f t="shared" si="29"/>
        <v>-0.70133018414385007</v>
      </c>
      <c r="S50">
        <f t="shared" si="30"/>
        <v>-0.32829501759180785</v>
      </c>
    </row>
    <row r="51" spans="2:19" x14ac:dyDescent="0.4">
      <c r="B51">
        <f t="shared" si="28"/>
        <v>12.433743083946524</v>
      </c>
      <c r="C51" s="1" t="str">
        <f t="shared" si="13"/>
        <v>78.1235118582986i</v>
      </c>
      <c r="D51" t="str">
        <f t="shared" si="14"/>
        <v>-6103.28310507372+7.47742786605096E-13i</v>
      </c>
      <c r="E51" t="str">
        <f t="shared" si="15"/>
        <v>1106749.7513259i</v>
      </c>
      <c r="F51" t="str">
        <f t="shared" si="16"/>
        <v>503068.068784499i</v>
      </c>
      <c r="G51" t="str">
        <f t="shared" si="17"/>
        <v>235478.670494872i</v>
      </c>
      <c r="H51">
        <f t="shared" si="18"/>
        <v>41666666.666666664</v>
      </c>
      <c r="I51">
        <f t="shared" si="19"/>
        <v>40296582.849774353</v>
      </c>
      <c r="J51">
        <f t="shared" si="20"/>
        <v>40296582.849774338</v>
      </c>
      <c r="K51" t="str">
        <f t="shared" si="21"/>
        <v>0.999441148395606-0.0265510389830246i</v>
      </c>
      <c r="L51" t="str">
        <f t="shared" si="22"/>
        <v>0.999995581802523-0.0124859731514984i</v>
      </c>
      <c r="M51" t="str">
        <f t="shared" si="23"/>
        <v>1.00011731954987-0.00584520957008719i</v>
      </c>
      <c r="N51">
        <f t="shared" si="24"/>
        <v>-1.791544198836315E-3</v>
      </c>
      <c r="O51">
        <f t="shared" si="25"/>
        <v>6.3864018675894457E-4</v>
      </c>
      <c r="P51">
        <f t="shared" si="26"/>
        <v>1.1673106627356651E-3</v>
      </c>
      <c r="Q51">
        <f t="shared" si="27"/>
        <v>-1.5217551871038615</v>
      </c>
      <c r="R51">
        <f t="shared" si="29"/>
        <v>-0.71535955193716094</v>
      </c>
      <c r="S51">
        <f t="shared" si="30"/>
        <v>-0.33486273957856999</v>
      </c>
    </row>
    <row r="52" spans="2:19" x14ac:dyDescent="0.4">
      <c r="B52">
        <f t="shared" si="28"/>
        <v>12.682417945625454</v>
      </c>
      <c r="C52" s="1" t="str">
        <f t="shared" si="13"/>
        <v>79.6859820954646i</v>
      </c>
      <c r="D52" t="str">
        <f t="shared" si="14"/>
        <v>-6349.8557425187+7.77951595183942E-13i</v>
      </c>
      <c r="E52" t="str">
        <f t="shared" si="15"/>
        <v>1128884.74635242i</v>
      </c>
      <c r="F52" t="str">
        <f t="shared" si="16"/>
        <v>513129.430160189i</v>
      </c>
      <c r="G52" t="str">
        <f t="shared" si="17"/>
        <v>240188.243904769i</v>
      </c>
      <c r="H52">
        <f t="shared" si="18"/>
        <v>41666666.666666664</v>
      </c>
      <c r="I52">
        <f t="shared" si="19"/>
        <v>40296582.849774353</v>
      </c>
      <c r="J52">
        <f t="shared" si="20"/>
        <v>40296582.849774338</v>
      </c>
      <c r="K52" t="str">
        <f t="shared" si="21"/>
        <v>0.999418579577646-0.0270816084963272i</v>
      </c>
      <c r="L52" t="str">
        <f t="shared" si="22"/>
        <v>0.999995402315681-0.0127357682699195i</v>
      </c>
      <c r="M52" t="str">
        <f t="shared" si="23"/>
        <v>1.0001220596207-0.00596217850679344i</v>
      </c>
      <c r="N52">
        <f t="shared" si="24"/>
        <v>-1.863910969910574E-3</v>
      </c>
      <c r="O52">
        <f t="shared" si="25"/>
        <v>6.6443903595619794E-4</v>
      </c>
      <c r="P52">
        <f t="shared" si="26"/>
        <v>1.2144724193230328E-3</v>
      </c>
      <c r="Q52">
        <f t="shared" si="27"/>
        <v>-1.5521847303038381</v>
      </c>
      <c r="R52">
        <f t="shared" si="29"/>
        <v>-0.72966967628179602</v>
      </c>
      <c r="S52">
        <f t="shared" si="30"/>
        <v>-0.34156192752338399</v>
      </c>
    </row>
    <row r="53" spans="2:19" x14ac:dyDescent="0.4">
      <c r="B53">
        <f t="shared" si="28"/>
        <v>12.936066304537963</v>
      </c>
      <c r="C53" s="1" t="str">
        <f t="shared" si="13"/>
        <v>81.2797017373739i</v>
      </c>
      <c r="D53" t="str">
        <f t="shared" si="14"/>
        <v>-6606.38991451646+8.09380839629373E-13i</v>
      </c>
      <c r="E53" t="str">
        <f t="shared" si="15"/>
        <v>1151462.44127946i</v>
      </c>
      <c r="F53" t="str">
        <f t="shared" si="16"/>
        <v>523392.018763393i</v>
      </c>
      <c r="G53" t="str">
        <f t="shared" si="17"/>
        <v>244992.008782865i</v>
      </c>
      <c r="H53">
        <f t="shared" si="18"/>
        <v>41666666.666666664</v>
      </c>
      <c r="I53">
        <f t="shared" si="19"/>
        <v>40296582.849774353</v>
      </c>
      <c r="J53">
        <f t="shared" si="20"/>
        <v>40296582.849774338</v>
      </c>
      <c r="K53" t="str">
        <f t="shared" si="21"/>
        <v>0.999395099703479-0.0276227617930133i</v>
      </c>
      <c r="L53" t="str">
        <f t="shared" si="22"/>
        <v>0.999995215495812-0.0129905639213647i</v>
      </c>
      <c r="M53" t="str">
        <f t="shared" si="23"/>
        <v>1.00012699122015-0.00608149078620335i</v>
      </c>
      <c r="N53">
        <f t="shared" si="24"/>
        <v>-1.9392004013840942E-3</v>
      </c>
      <c r="O53">
        <f t="shared" si="25"/>
        <v>6.9127997608380931E-4</v>
      </c>
      <c r="P53">
        <f t="shared" si="26"/>
        <v>1.2635397092053973E-3</v>
      </c>
      <c r="Q53">
        <f t="shared" si="27"/>
        <v>-1.5832225241149931</v>
      </c>
      <c r="R53">
        <f t="shared" si="29"/>
        <v>-0.74426618266591926</v>
      </c>
      <c r="S53">
        <f t="shared" si="30"/>
        <v>-0.34839521757327285</v>
      </c>
    </row>
    <row r="54" spans="2:19" x14ac:dyDescent="0.4">
      <c r="B54">
        <f t="shared" si="28"/>
        <v>13.194787630628722</v>
      </c>
      <c r="C54" s="1" t="str">
        <f t="shared" si="13"/>
        <v>82.9052957721213i</v>
      </c>
      <c r="D54" t="str">
        <f t="shared" si="14"/>
        <v>-6873.28806706291+8.42079825550399E-13i</v>
      </c>
      <c r="E54" t="str">
        <f t="shared" si="15"/>
        <v>1174491.69010505i</v>
      </c>
      <c r="F54" t="str">
        <f t="shared" si="16"/>
        <v>533859.85913866i</v>
      </c>
      <c r="G54" t="str">
        <f t="shared" si="17"/>
        <v>249891.848958522i</v>
      </c>
      <c r="H54">
        <f t="shared" si="18"/>
        <v>41666666.666666664</v>
      </c>
      <c r="I54">
        <f t="shared" si="19"/>
        <v>40296582.849774353</v>
      </c>
      <c r="J54">
        <f t="shared" si="20"/>
        <v>40296582.849774338</v>
      </c>
      <c r="K54" t="str">
        <f t="shared" si="21"/>
        <v>0.999370672026085-0.028174708860469i</v>
      </c>
      <c r="L54" t="str">
        <f t="shared" si="22"/>
        <v>0.999995021039919-0.0132504603999213i</v>
      </c>
      <c r="M54" t="str">
        <f t="shared" si="23"/>
        <v>1.00013212208843-0.00620319351790573i</v>
      </c>
      <c r="N54">
        <f t="shared" si="24"/>
        <v>-2.0175304898468172E-3</v>
      </c>
      <c r="O54">
        <f t="shared" si="25"/>
        <v>7.1920509254012562E-4</v>
      </c>
      <c r="P54">
        <f t="shared" si="26"/>
        <v>1.3145895322800717E-3</v>
      </c>
      <c r="Q54">
        <f t="shared" si="27"/>
        <v>-1.6148807127334441</v>
      </c>
      <c r="R54">
        <f t="shared" si="29"/>
        <v>-0.75915480972149385</v>
      </c>
      <c r="S54">
        <f t="shared" si="30"/>
        <v>-0.35536529901632913</v>
      </c>
    </row>
    <row r="55" spans="2:19" x14ac:dyDescent="0.4">
      <c r="B55">
        <f t="shared" si="28"/>
        <v>13.458683383241297</v>
      </c>
      <c r="C55" s="1" t="str">
        <f t="shared" si="13"/>
        <v>84.5634016875638i</v>
      </c>
      <c r="D55" t="str">
        <f t="shared" si="14"/>
        <v>-7150.96890497227+8.76099850502636E-13i</v>
      </c>
      <c r="E55" t="str">
        <f t="shared" si="15"/>
        <v>1197981.52390715i</v>
      </c>
      <c r="F55" t="str">
        <f t="shared" si="16"/>
        <v>544537.056321434i</v>
      </c>
      <c r="G55" t="str">
        <f t="shared" si="17"/>
        <v>254889.685937692i</v>
      </c>
      <c r="H55">
        <f t="shared" si="18"/>
        <v>41666666.666666664</v>
      </c>
      <c r="I55">
        <f t="shared" si="19"/>
        <v>40296582.849774353</v>
      </c>
      <c r="J55">
        <f t="shared" si="20"/>
        <v>40296582.849774338</v>
      </c>
      <c r="K55" t="str">
        <f t="shared" si="21"/>
        <v>0.999345258318777-0.0287376637826454i</v>
      </c>
      <c r="L55" t="str">
        <f t="shared" si="22"/>
        <v>0.999994818632214-0.013515560022906i</v>
      </c>
      <c r="M55" t="str">
        <f t="shared" si="23"/>
        <v>1.00013746027865-0.00632733476854985i</v>
      </c>
      <c r="N55">
        <f t="shared" si="24"/>
        <v>-2.0990239924618703E-3</v>
      </c>
      <c r="O55">
        <f t="shared" si="25"/>
        <v>7.4825816979569347E-4</v>
      </c>
      <c r="P55">
        <f t="shared" si="26"/>
        <v>1.3677020005390689E-3</v>
      </c>
      <c r="Q55">
        <f t="shared" si="27"/>
        <v>-1.6471716819661459</v>
      </c>
      <c r="R55">
        <f t="shared" si="29"/>
        <v>-0.77434141152600022</v>
      </c>
      <c r="S55">
        <f t="shared" si="30"/>
        <v>-0.36247491537016513</v>
      </c>
    </row>
    <row r="56" spans="2:19" x14ac:dyDescent="0.4">
      <c r="B56">
        <f t="shared" si="28"/>
        <v>13.727857050906124</v>
      </c>
      <c r="C56" s="1" t="str">
        <f t="shared" si="13"/>
        <v>86.254669721315i</v>
      </c>
      <c r="D56" t="str">
        <f t="shared" si="14"/>
        <v>-7439.86804873313+9.11494284462941E-13i</v>
      </c>
      <c r="E56" t="str">
        <f t="shared" si="15"/>
        <v>1221941.1543853i</v>
      </c>
      <c r="F56" t="str">
        <f t="shared" si="16"/>
        <v>555427.797447862i</v>
      </c>
      <c r="G56" t="str">
        <f t="shared" si="17"/>
        <v>259987.479656446i</v>
      </c>
      <c r="H56">
        <f t="shared" si="18"/>
        <v>41666666.666666664</v>
      </c>
      <c r="I56">
        <f t="shared" si="19"/>
        <v>40296582.849774353</v>
      </c>
      <c r="J56">
        <f t="shared" si="20"/>
        <v>40296582.849774338</v>
      </c>
      <c r="K56" t="str">
        <f t="shared" si="21"/>
        <v>0.999318818815825-0.029311844815691i</v>
      </c>
      <c r="L56" t="str">
        <f t="shared" si="22"/>
        <v>0.999994607943545-0.0137859671723906i</v>
      </c>
      <c r="M56" t="str">
        <f t="shared" si="23"/>
        <v>1.0001430141695-0.00645396358189776i</v>
      </c>
      <c r="N56">
        <f t="shared" si="24"/>
        <v>-2.1838086187579149E-3</v>
      </c>
      <c r="O56">
        <f t="shared" si="25"/>
        <v>7.7848475982717673E-4</v>
      </c>
      <c r="P56">
        <f t="shared" si="26"/>
        <v>1.422960464089383E-3</v>
      </c>
      <c r="Q56">
        <f t="shared" si="27"/>
        <v>-1.680108063985339</v>
      </c>
      <c r="R56">
        <f t="shared" si="29"/>
        <v>-0.78983195995251632</v>
      </c>
      <c r="S56">
        <f t="shared" si="30"/>
        <v>-0.36972686549367184</v>
      </c>
    </row>
    <row r="57" spans="2:19" x14ac:dyDescent="0.4">
      <c r="B57">
        <f t="shared" si="28"/>
        <v>14.002414191924247</v>
      </c>
      <c r="C57" s="1" t="str">
        <f t="shared" si="13"/>
        <v>87.9797631157413i</v>
      </c>
      <c r="D57" t="str">
        <f t="shared" si="14"/>
        <v>-7740.43871790195+9.48318653555244E-13i</v>
      </c>
      <c r="E57" t="str">
        <f t="shared" si="15"/>
        <v>1246379.977473i</v>
      </c>
      <c r="F57" t="str">
        <f t="shared" si="16"/>
        <v>566536.353396819i</v>
      </c>
      <c r="G57" t="str">
        <f t="shared" si="17"/>
        <v>265187.229249575i</v>
      </c>
      <c r="H57">
        <f t="shared" si="18"/>
        <v>41666666.666666664</v>
      </c>
      <c r="I57">
        <f t="shared" si="19"/>
        <v>40296582.849774353</v>
      </c>
      <c r="J57">
        <f t="shared" si="20"/>
        <v>40296582.849774338</v>
      </c>
      <c r="K57" t="str">
        <f t="shared" si="21"/>
        <v>0.999291312150716-0.0298974744647109i</v>
      </c>
      <c r="L57" t="str">
        <f t="shared" si="22"/>
        <v>0.999994388630806-0.0140617883376243i</v>
      </c>
      <c r="M57" t="str">
        <f t="shared" si="23"/>
        <v>1.00014879247839-0.00658312999933365i</v>
      </c>
      <c r="N57">
        <f t="shared" si="24"/>
        <v>-2.2720172301349986E-3</v>
      </c>
      <c r="O57">
        <f t="shared" si="25"/>
        <v>8.0993225340796656E-4</v>
      </c>
      <c r="P57">
        <f t="shared" si="26"/>
        <v>1.4804516418160294E-3</v>
      </c>
      <c r="Q57">
        <f t="shared" si="27"/>
        <v>-1.7137027421732178</v>
      </c>
      <c r="R57">
        <f t="shared" si="29"/>
        <v>-0.80563254706937737</v>
      </c>
      <c r="S57">
        <f t="shared" si="30"/>
        <v>-0.37712400472270596</v>
      </c>
    </row>
    <row r="58" spans="2:19" x14ac:dyDescent="0.4">
      <c r="B58">
        <f t="shared" si="28"/>
        <v>14.282462475762733</v>
      </c>
      <c r="C58" s="1" t="str">
        <f t="shared" si="13"/>
        <v>89.7393583780562i</v>
      </c>
      <c r="D58" t="str">
        <f t="shared" si="14"/>
        <v>-8053.1524421052+9.86630727158877E-13i</v>
      </c>
      <c r="E58" t="str">
        <f t="shared" si="15"/>
        <v>1271307.57702246i</v>
      </c>
      <c r="F58" t="str">
        <f t="shared" si="16"/>
        <v>577867.080464756i</v>
      </c>
      <c r="G58" t="str">
        <f t="shared" si="17"/>
        <v>270490.973834566i</v>
      </c>
      <c r="H58">
        <f t="shared" si="18"/>
        <v>41666666.666666664</v>
      </c>
      <c r="I58">
        <f t="shared" si="19"/>
        <v>40296582.849774353</v>
      </c>
      <c r="J58">
        <f t="shared" si="20"/>
        <v>40296582.849774338</v>
      </c>
      <c r="K58" t="str">
        <f t="shared" si="21"/>
        <v>0.999262695291964-0.0304947795616574i</v>
      </c>
      <c r="L58" t="str">
        <f t="shared" si="22"/>
        <v>0.999994160336337-0.0143431321583728i</v>
      </c>
      <c r="M58" t="str">
        <f t="shared" si="23"/>
        <v>1.00015480427517-0.00671488508084285i</v>
      </c>
      <c r="N58">
        <f t="shared" si="24"/>
        <v>-2.3637880473094627E-3</v>
      </c>
      <c r="O58">
        <f t="shared" si="25"/>
        <v>8.4264995443616216E-4</v>
      </c>
      <c r="P58">
        <f t="shared" si="26"/>
        <v>1.5402657577657296E-3</v>
      </c>
      <c r="Q58">
        <f t="shared" si="27"/>
        <v>-1.7479688560586411</v>
      </c>
      <c r="R58">
        <f t="shared" si="29"/>
        <v>-0.82174938759045857</v>
      </c>
      <c r="S58">
        <f t="shared" si="30"/>
        <v>-0.38466924603024921</v>
      </c>
    </row>
    <row r="59" spans="2:19" x14ac:dyDescent="0.4">
      <c r="B59">
        <f t="shared" si="28"/>
        <v>14.568111725277987</v>
      </c>
      <c r="C59" s="1" t="str">
        <f t="shared" si="13"/>
        <v>91.5341455456173i</v>
      </c>
      <c r="D59" t="str">
        <f t="shared" si="14"/>
        <v>-8378.49980076625+1.0264906085361E-12i</v>
      </c>
      <c r="E59" t="str">
        <f t="shared" si="15"/>
        <v>1296733.72856291i</v>
      </c>
      <c r="F59" t="str">
        <f t="shared" si="16"/>
        <v>589424.422074051i</v>
      </c>
      <c r="G59" t="str">
        <f t="shared" si="17"/>
        <v>275900.793311258i</v>
      </c>
      <c r="H59">
        <f t="shared" si="18"/>
        <v>41666666.666666664</v>
      </c>
      <c r="I59">
        <f t="shared" si="19"/>
        <v>40296582.849774353</v>
      </c>
      <c r="J59">
        <f t="shared" si="20"/>
        <v>40296582.849774338</v>
      </c>
      <c r="K59" t="str">
        <f t="shared" si="21"/>
        <v>0.999232923476347-0.031103991344342i</v>
      </c>
      <c r="L59" t="str">
        <f t="shared" si="22"/>
        <v>0.999993922687249-0.0146301094691971i</v>
      </c>
      <c r="M59" t="str">
        <f t="shared" si="23"/>
        <v>1.0001610589964-0.00684928092647337i</v>
      </c>
      <c r="N59">
        <f t="shared" si="24"/>
        <v>-2.4592648662354094E-3</v>
      </c>
      <c r="O59">
        <f t="shared" si="25"/>
        <v>8.766891568441562E-4</v>
      </c>
      <c r="P59">
        <f t="shared" si="26"/>
        <v>1.6024966829829503E-3</v>
      </c>
      <c r="Q59">
        <f t="shared" si="27"/>
        <v>-1.7829198063469995</v>
      </c>
      <c r="R59">
        <f t="shared" si="29"/>
        <v>-0.83818882137732653</v>
      </c>
      <c r="S59">
        <f t="shared" si="30"/>
        <v>-0.39236556121164773</v>
      </c>
    </row>
    <row r="60" spans="2:19" x14ac:dyDescent="0.4">
      <c r="B60">
        <f t="shared" si="28"/>
        <v>14.859473959783546</v>
      </c>
      <c r="C60" s="1" t="str">
        <f t="shared" si="13"/>
        <v>93.3648284565297i</v>
      </c>
      <c r="D60" t="str">
        <f t="shared" si="14"/>
        <v>-8716.99119271722+1.06796082912095E-12i</v>
      </c>
      <c r="E60" t="str">
        <f t="shared" si="15"/>
        <v>1322668.40313417i</v>
      </c>
      <c r="F60" t="str">
        <f t="shared" si="16"/>
        <v>601212.910515532i</v>
      </c>
      <c r="G60" t="str">
        <f t="shared" si="17"/>
        <v>281418.809177483i</v>
      </c>
      <c r="H60">
        <f t="shared" si="18"/>
        <v>41666666.666666664</v>
      </c>
      <c r="I60">
        <f t="shared" si="19"/>
        <v>40296582.849774353</v>
      </c>
      <c r="J60">
        <f t="shared" si="20"/>
        <v>40296582.849774338</v>
      </c>
      <c r="K60" t="str">
        <f t="shared" si="21"/>
        <v>0.999201950139506-0.0317253455365728i</v>
      </c>
      <c r="L60" t="str">
        <f t="shared" si="22"/>
        <v>0.999993675294779-0.0149228333446964i</v>
      </c>
      <c r="M60" t="str">
        <f t="shared" si="23"/>
        <v>1.00016756646019-0.00698637069829332i</v>
      </c>
      <c r="N60">
        <f t="shared" si="24"/>
        <v>-2.5585972825564254E-3</v>
      </c>
      <c r="O60">
        <f t="shared" si="25"/>
        <v>9.1210322514207604E-4</v>
      </c>
      <c r="P60">
        <f t="shared" si="26"/>
        <v>1.6672420829984228E-3</v>
      </c>
      <c r="Q60">
        <f t="shared" si="27"/>
        <v>-1.8185692600451759</v>
      </c>
      <c r="R60">
        <f t="shared" si="29"/>
        <v>-0.85495731599444824</v>
      </c>
      <c r="S60">
        <f t="shared" si="30"/>
        <v>-0.40021598209554182</v>
      </c>
    </row>
    <row r="61" spans="2:19" x14ac:dyDescent="0.4">
      <c r="B61">
        <f t="shared" si="28"/>
        <v>15.156663438979217</v>
      </c>
      <c r="C61" s="1" t="str">
        <f t="shared" si="13"/>
        <v>95.2321250256602i</v>
      </c>
      <c r="D61" t="str">
        <f t="shared" si="14"/>
        <v>-9069.15763690298+1.11110644661744E-12i</v>
      </c>
      <c r="E61" t="str">
        <f t="shared" si="15"/>
        <v>1349121.77119685i</v>
      </c>
      <c r="F61" t="str">
        <f t="shared" si="16"/>
        <v>613237.168725842i</v>
      </c>
      <c r="G61" t="str">
        <f t="shared" si="17"/>
        <v>287047.185361032i</v>
      </c>
      <c r="H61">
        <f t="shared" si="18"/>
        <v>41666666.666666664</v>
      </c>
      <c r="I61">
        <f t="shared" si="19"/>
        <v>40296582.849774353</v>
      </c>
      <c r="J61">
        <f t="shared" si="20"/>
        <v>40296582.849774338</v>
      </c>
      <c r="K61" t="str">
        <f t="shared" si="21"/>
        <v>0.999169726843774-0.0323590824294068i</v>
      </c>
      <c r="L61" t="str">
        <f t="shared" si="22"/>
        <v>0.99999341775355-0.0152214191457376i</v>
      </c>
      <c r="M61" t="str">
        <f t="shared" si="23"/>
        <v>1.00017433688158-0.00712620864285861i</v>
      </c>
      <c r="N61">
        <f t="shared" si="24"/>
        <v>-2.6619409251703026E-3</v>
      </c>
      <c r="O61">
        <f t="shared" si="25"/>
        <v>9.4894767763972928E-4</v>
      </c>
      <c r="P61">
        <f t="shared" si="26"/>
        <v>1.7346035708133657E-3</v>
      </c>
      <c r="Q61">
        <f t="shared" si="27"/>
        <v>-1.8549311556829005</v>
      </c>
      <c r="R61">
        <f t="shared" si="29"/>
        <v>-0.87206146931872019</v>
      </c>
      <c r="S61">
        <f t="shared" si="30"/>
        <v>-0.40822360178116263</v>
      </c>
    </row>
    <row r="62" spans="2:19" x14ac:dyDescent="0.4">
      <c r="B62">
        <f t="shared" si="28"/>
        <v>15.459796707758802</v>
      </c>
      <c r="C62" s="1" t="str">
        <f t="shared" si="13"/>
        <v>97.1367675261734i</v>
      </c>
      <c r="D62" t="str">
        <f t="shared" si="14"/>
        <v>-9435.55160543386+1.15599514706078E-12i</v>
      </c>
      <c r="E62" t="str">
        <f t="shared" si="15"/>
        <v>1376104.20662079i</v>
      </c>
      <c r="F62" t="str">
        <f t="shared" si="16"/>
        <v>625501.912100359i</v>
      </c>
      <c r="G62" t="str">
        <f t="shared" si="17"/>
        <v>292788.129068253i</v>
      </c>
      <c r="H62">
        <f t="shared" si="18"/>
        <v>41666666.666666664</v>
      </c>
      <c r="I62">
        <f t="shared" si="19"/>
        <v>40296582.849774353</v>
      </c>
      <c r="J62">
        <f t="shared" si="20"/>
        <v>40296582.849774338</v>
      </c>
      <c r="K62" t="str">
        <f t="shared" si="21"/>
        <v>0.99913620320316-0.0330054469635139i</v>
      </c>
      <c r="L62" t="str">
        <f t="shared" si="22"/>
        <v>0.999993149640847-0.0155259845666968i</v>
      </c>
      <c r="M62" t="str">
        <f t="shared" si="23"/>
        <v>1.0001813808887-0.00726885011420537i</v>
      </c>
      <c r="N62">
        <f t="shared" si="24"/>
        <v>-2.7694576989758662E-3</v>
      </c>
      <c r="O62">
        <f t="shared" si="25"/>
        <v>9.8728027349560517E-4</v>
      </c>
      <c r="P62">
        <f t="shared" si="26"/>
        <v>1.8046868673569959E-3</v>
      </c>
      <c r="Q62">
        <f t="shared" si="27"/>
        <v>-1.8920197086322283</v>
      </c>
      <c r="R62">
        <f t="shared" si="29"/>
        <v>-0.88950801220453801</v>
      </c>
      <c r="S62">
        <f t="shared" si="30"/>
        <v>-0.41639157590256187</v>
      </c>
    </row>
    <row r="63" spans="2:19" x14ac:dyDescent="0.4">
      <c r="B63">
        <f t="shared" si="28"/>
        <v>15.768992641913979</v>
      </c>
      <c r="C63" s="1" t="str">
        <f t="shared" si="13"/>
        <v>99.0795028766969i</v>
      </c>
      <c r="D63" t="str">
        <f t="shared" si="14"/>
        <v>-9816.74789029339+1.20269735100204E-12i</v>
      </c>
      <c r="E63" t="str">
        <f t="shared" si="15"/>
        <v>1403626.29075321i</v>
      </c>
      <c r="F63" t="str">
        <f t="shared" si="16"/>
        <v>638011.950342366i</v>
      </c>
      <c r="G63" t="str">
        <f t="shared" si="17"/>
        <v>298643.891649618i</v>
      </c>
      <c r="H63">
        <f t="shared" si="18"/>
        <v>41666666.666666664</v>
      </c>
      <c r="I63">
        <f t="shared" si="19"/>
        <v>40296582.849774353</v>
      </c>
      <c r="J63">
        <f t="shared" si="20"/>
        <v>40296582.849774338</v>
      </c>
      <c r="K63" t="str">
        <f t="shared" si="21"/>
        <v>0.999101326805311-0.0336646888126375i</v>
      </c>
      <c r="L63" t="str">
        <f t="shared" si="22"/>
        <v>0.999992870515826-0.0158366496837388i</v>
      </c>
      <c r="M63" t="str">
        <f t="shared" si="23"/>
        <v>1.00018870953941-0.00741435159738197i</v>
      </c>
      <c r="N63">
        <f t="shared" si="24"/>
        <v>-2.8813160377338968E-3</v>
      </c>
      <c r="O63">
        <f t="shared" si="25"/>
        <v>1.0271611029710765E-3</v>
      </c>
      <c r="P63">
        <f t="shared" si="26"/>
        <v>1.8776019670040016E-3</v>
      </c>
      <c r="Q63">
        <f t="shared" si="27"/>
        <v>-1.9298494165264919</v>
      </c>
      <c r="R63">
        <f t="shared" si="29"/>
        <v>-0.90730381120582071</v>
      </c>
      <c r="S63">
        <f t="shared" si="30"/>
        <v>-0.42472312392056427</v>
      </c>
    </row>
    <row r="64" spans="2:19" x14ac:dyDescent="0.4">
      <c r="B64">
        <f t="shared" si="28"/>
        <v>16.084372494752259</v>
      </c>
      <c r="C64" s="1" t="str">
        <f t="shared" si="13"/>
        <v>101.061092934231i</v>
      </c>
      <c r="D64" t="str">
        <f t="shared" si="14"/>
        <v>-10213.3445050613+1.25128632398253E-12i</v>
      </c>
      <c r="E64" t="str">
        <f t="shared" si="15"/>
        <v>1431698.81656827i</v>
      </c>
      <c r="F64" t="str">
        <f t="shared" si="16"/>
        <v>650772.189349215i</v>
      </c>
      <c r="G64" t="str">
        <f t="shared" si="17"/>
        <v>304616.769482611i</v>
      </c>
      <c r="H64">
        <f t="shared" si="18"/>
        <v>41666666.666666664</v>
      </c>
      <c r="I64">
        <f t="shared" si="19"/>
        <v>40296582.849774353</v>
      </c>
      <c r="J64">
        <f t="shared" si="20"/>
        <v>40296582.849774338</v>
      </c>
      <c r="K64" t="str">
        <f t="shared" si="21"/>
        <v>0.999065043130441-0.0343370624681486i</v>
      </c>
      <c r="L64" t="str">
        <f t="shared" si="22"/>
        <v>0.999992579918703-0.0161535370041608i</v>
      </c>
      <c r="M64" t="str">
        <f t="shared" si="23"/>
        <v>1.00019633433872-0.0075627707325367i</v>
      </c>
      <c r="N64">
        <f t="shared" si="24"/>
        <v>-2.9976911665451559E-3</v>
      </c>
      <c r="O64">
        <f t="shared" si="25"/>
        <v>1.0686526814731687E-3</v>
      </c>
      <c r="P64">
        <f t="shared" si="26"/>
        <v>1.9534633106400995E-3</v>
      </c>
      <c r="Q64">
        <f t="shared" si="27"/>
        <v>-1.9684350647805788</v>
      </c>
      <c r="R64">
        <f t="shared" si="29"/>
        <v>-0.92545587135629237</v>
      </c>
      <c r="S64">
        <f t="shared" si="30"/>
        <v>-0.43322153044305778</v>
      </c>
    </row>
    <row r="65" spans="2:19" x14ac:dyDescent="0.4">
      <c r="B65">
        <f t="shared" si="28"/>
        <v>16.406059944647303</v>
      </c>
      <c r="C65" s="1" t="str">
        <f t="shared" si="13"/>
        <v>103.082314792915i</v>
      </c>
      <c r="D65" t="str">
        <f t="shared" si="14"/>
        <v>-10625.9636230656+1.30183829147141E-12i</v>
      </c>
      <c r="E65" t="str">
        <f t="shared" si="15"/>
        <v>1460332.79289963i</v>
      </c>
      <c r="F65" t="str">
        <f t="shared" si="16"/>
        <v>663787.633136195i</v>
      </c>
      <c r="G65" t="str">
        <f t="shared" si="17"/>
        <v>310709.104872261i</v>
      </c>
      <c r="H65">
        <f t="shared" si="18"/>
        <v>41666666.666666664</v>
      </c>
      <c r="I65">
        <f t="shared" si="19"/>
        <v>40296582.849774353</v>
      </c>
      <c r="J65">
        <f t="shared" si="20"/>
        <v>40296582.849774338</v>
      </c>
      <c r="K65" t="str">
        <f t="shared" si="21"/>
        <v>0.999027295466987-0.0350228273246736i</v>
      </c>
      <c r="L65" t="str">
        <f t="shared" si="22"/>
        <v>0.999992277369886-0.0164767715168263i</v>
      </c>
      <c r="M65" t="str">
        <f t="shared" si="23"/>
        <v>1.0002042672569-0.00771416633957723i</v>
      </c>
      <c r="N65">
        <f t="shared" si="24"/>
        <v>-3.1187653753658442E-3</v>
      </c>
      <c r="O65">
        <f t="shared" si="25"/>
        <v>1.1118200472517955E-3</v>
      </c>
      <c r="P65">
        <f t="shared" si="26"/>
        <v>2.0323899656435581E-3</v>
      </c>
      <c r="Q65">
        <f t="shared" si="27"/>
        <v>-2.0077917322139558</v>
      </c>
      <c r="R65">
        <f t="shared" si="29"/>
        <v>-0.9439713390093758</v>
      </c>
      <c r="S65">
        <f t="shared" si="30"/>
        <v>-0.44189014657437442</v>
      </c>
    </row>
    <row r="66" spans="2:19" x14ac:dyDescent="0.4">
      <c r="B66">
        <f t="shared" si="28"/>
        <v>16.734181143540251</v>
      </c>
      <c r="C66" s="1" t="str">
        <f t="shared" si="13"/>
        <v>105.143961088774i</v>
      </c>
      <c r="D66" t="str">
        <f t="shared" si="14"/>
        <v>-11055.2525534376+1.35443255844687E-12i</v>
      </c>
      <c r="E66" t="str">
        <f t="shared" si="15"/>
        <v>1489539.44875763i</v>
      </c>
      <c r="F66" t="str">
        <f t="shared" si="16"/>
        <v>677063.385798924i</v>
      </c>
      <c r="G66" t="str">
        <f t="shared" si="17"/>
        <v>316923.286969709i</v>
      </c>
      <c r="H66">
        <f t="shared" si="18"/>
        <v>41666666.666666664</v>
      </c>
      <c r="I66">
        <f t="shared" si="19"/>
        <v>40296582.849774353</v>
      </c>
      <c r="J66">
        <f t="shared" si="20"/>
        <v>40296582.849774338</v>
      </c>
      <c r="K66" t="str">
        <f t="shared" si="21"/>
        <v>0.99898802482397-0.0357222477667826i</v>
      </c>
      <c r="L66" t="str">
        <f t="shared" si="22"/>
        <v>0.99999196236908-0.0168064807437206i</v>
      </c>
      <c r="M66" t="str">
        <f t="shared" si="23"/>
        <v>1.00021252074831-0.00786859844341915i</v>
      </c>
      <c r="N66">
        <f t="shared" si="24"/>
        <v>-3.2447283030995052E-3</v>
      </c>
      <c r="O66">
        <f t="shared" si="25"/>
        <v>1.1567308631418097E-3</v>
      </c>
      <c r="P66">
        <f t="shared" si="26"/>
        <v>2.1145058130025859E-3</v>
      </c>
      <c r="Q66">
        <f t="shared" si="27"/>
        <v>-2.0479347967780144</v>
      </c>
      <c r="R66">
        <f t="shared" si="29"/>
        <v>-0.96285750473929499</v>
      </c>
      <c r="S66">
        <f t="shared" si="30"/>
        <v>-0.45073239129452963</v>
      </c>
    </row>
    <row r="67" spans="2:19" x14ac:dyDescent="0.4">
      <c r="B67">
        <f t="shared" si="28"/>
        <v>17.068864766411057</v>
      </c>
      <c r="C67" s="1" t="str">
        <f t="shared" si="13"/>
        <v>107.246840310549i</v>
      </c>
      <c r="D67" t="str">
        <f t="shared" si="14"/>
        <v>-11501.8847565964+1.40915163380811E-12i</v>
      </c>
      <c r="E67" t="str">
        <f t="shared" si="15"/>
        <v>1519330.23773278i</v>
      </c>
      <c r="F67" t="str">
        <f t="shared" si="16"/>
        <v>690604.653514899i</v>
      </c>
      <c r="G67" t="str">
        <f t="shared" si="17"/>
        <v>323261.752709102i</v>
      </c>
      <c r="H67">
        <f t="shared" si="18"/>
        <v>41666666.666666664</v>
      </c>
      <c r="I67">
        <f t="shared" si="19"/>
        <v>40296582.849774353</v>
      </c>
      <c r="J67">
        <f t="shared" si="20"/>
        <v>40296582.849774338</v>
      </c>
      <c r="K67" t="str">
        <f t="shared" si="21"/>
        <v>0.998947169839857-0.0364355932567189i</v>
      </c>
      <c r="L67" t="str">
        <f t="shared" si="22"/>
        <v>0.999991634394336-0.0171427947926527i</v>
      </c>
      <c r="M67" t="str">
        <f t="shared" si="23"/>
        <v>1.00022110777096-0.00802612829984011i</v>
      </c>
      <c r="N67">
        <f t="shared" si="24"/>
        <v>-3.3757772333215196E-3</v>
      </c>
      <c r="O67">
        <f t="shared" si="25"/>
        <v>1.2034555223255127E-3</v>
      </c>
      <c r="P67">
        <f t="shared" si="26"/>
        <v>2.1999397417322782E-3</v>
      </c>
      <c r="Q67">
        <f t="shared" si="27"/>
        <v>-2.0888799413893873</v>
      </c>
      <c r="R67">
        <f t="shared" si="29"/>
        <v>-0.98212180630464507</v>
      </c>
      <c r="S67">
        <f t="shared" si="30"/>
        <v>-0.45975175286903447</v>
      </c>
    </row>
    <row r="68" spans="2:19" x14ac:dyDescent="0.4">
      <c r="B68">
        <f t="shared" si="28"/>
        <v>17.410242061739279</v>
      </c>
      <c r="C68" s="1" t="str">
        <f t="shared" si="13"/>
        <v>109.39177711676i</v>
      </c>
      <c r="D68" t="str">
        <f t="shared" si="14"/>
        <v>-11966.5609007629+1.46608135981396E-12i</v>
      </c>
      <c r="E68" t="str">
        <f t="shared" si="15"/>
        <v>1549716.84248743i</v>
      </c>
      <c r="F68" t="str">
        <f t="shared" si="16"/>
        <v>704416.746585197i</v>
      </c>
      <c r="G68" t="str">
        <f t="shared" si="17"/>
        <v>329726.987763284i</v>
      </c>
      <c r="H68">
        <f t="shared" si="18"/>
        <v>41666666.666666664</v>
      </c>
      <c r="I68">
        <f t="shared" si="19"/>
        <v>40296582.849774353</v>
      </c>
      <c r="J68">
        <f t="shared" si="20"/>
        <v>40296582.849774338</v>
      </c>
      <c r="K68" t="str">
        <f t="shared" si="21"/>
        <v>0.998904666687854-0.0371631384231519i</v>
      </c>
      <c r="L68" t="str">
        <f t="shared" si="22"/>
        <v>0.999991292901068-0.0174858464111386i</v>
      </c>
      <c r="M68" t="str">
        <f t="shared" si="23"/>
        <v>1.00023004180694-0.00818681842196017i</v>
      </c>
      <c r="N68">
        <f t="shared" si="24"/>
        <v>-3.5121174015934143E-3</v>
      </c>
      <c r="O68">
        <f t="shared" si="25"/>
        <v>1.2520672584440677E-3</v>
      </c>
      <c r="P68">
        <f t="shared" si="26"/>
        <v>2.2888258518303697E-3</v>
      </c>
      <c r="Q68">
        <f t="shared" si="27"/>
        <v>-2.1306431598709183</v>
      </c>
      <c r="R68">
        <f t="shared" si="29"/>
        <v>-1.0017718316762156</v>
      </c>
      <c r="S68">
        <f t="shared" si="30"/>
        <v>-0.46895179029016115</v>
      </c>
    </row>
    <row r="69" spans="2:19" x14ac:dyDescent="0.4">
      <c r="B69">
        <f t="shared" si="28"/>
        <v>17.758446902974065</v>
      </c>
      <c r="C69" s="1" t="str">
        <f t="shared" si="13"/>
        <v>111.579612659095i</v>
      </c>
      <c r="D69" t="str">
        <f t="shared" si="14"/>
        <v>-12450.0099611537+1.52531104675044E-12i</v>
      </c>
      <c r="E69" t="str">
        <f t="shared" si="15"/>
        <v>1580711.17933718i</v>
      </c>
      <c r="F69" t="str">
        <f t="shared" si="16"/>
        <v>718505.0815169i</v>
      </c>
      <c r="G69" t="str">
        <f t="shared" si="17"/>
        <v>336321.527518549i</v>
      </c>
      <c r="H69">
        <f t="shared" si="18"/>
        <v>41666666.666666664</v>
      </c>
      <c r="I69">
        <f t="shared" si="19"/>
        <v>40296582.849774353</v>
      </c>
      <c r="J69">
        <f t="shared" si="20"/>
        <v>40296582.849774338</v>
      </c>
      <c r="K69" t="str">
        <f t="shared" si="21"/>
        <v>0.998860448977416-0.0379051631509239i</v>
      </c>
      <c r="L69" t="str">
        <f t="shared" si="22"/>
        <v>0.999990937320995-0.0178357710414926i</v>
      </c>
      <c r="M69" t="str">
        <f t="shared" si="23"/>
        <v>1.00023933688366-0.00835073260736502i</v>
      </c>
      <c r="N69">
        <f t="shared" si="24"/>
        <v>-3.6539623154132179E-3</v>
      </c>
      <c r="O69">
        <f t="shared" si="25"/>
        <v>1.3026422599541872E-3</v>
      </c>
      <c r="P69">
        <f t="shared" si="26"/>
        <v>2.3813036652868698E-3</v>
      </c>
      <c r="Q69">
        <f t="shared" si="27"/>
        <v>-2.1732407630016972</v>
      </c>
      <c r="R69">
        <f t="shared" si="29"/>
        <v>-1.0218153221304145</v>
      </c>
      <c r="S69">
        <f t="shared" si="30"/>
        <v>-0.47833613475037984</v>
      </c>
    </row>
    <row r="70" spans="2:19" x14ac:dyDescent="0.4">
      <c r="B70">
        <f t="shared" si="28"/>
        <v>18.113615841033546</v>
      </c>
      <c r="C70" s="1" t="str">
        <f t="shared" si="13"/>
        <v>113.811204912277i</v>
      </c>
      <c r="D70" t="str">
        <f t="shared" si="14"/>
        <v>-12952.9903635843+1.58693361303916E-12i</v>
      </c>
      <c r="E70" t="str">
        <f t="shared" si="15"/>
        <v>1612325.40292392i</v>
      </c>
      <c r="F70" t="str">
        <f t="shared" si="16"/>
        <v>732875.183147238i</v>
      </c>
      <c r="G70" t="str">
        <f t="shared" si="17"/>
        <v>343047.95806892i</v>
      </c>
      <c r="H70">
        <f t="shared" si="18"/>
        <v>41666666.666666664</v>
      </c>
      <c r="I70">
        <f t="shared" si="19"/>
        <v>40296582.849774353</v>
      </c>
      <c r="J70">
        <f t="shared" si="20"/>
        <v>40296582.849774338</v>
      </c>
      <c r="K70" t="str">
        <f t="shared" si="21"/>
        <v>0.998814447651906-0.0386619526717677i</v>
      </c>
      <c r="L70" t="str">
        <f t="shared" si="22"/>
        <v>0.999990567061054-0.0181927068771627i</v>
      </c>
      <c r="M70" t="str">
        <f t="shared" si="23"/>
        <v>1.00024900759585-0.0085179359658936i</v>
      </c>
      <c r="N70">
        <f t="shared" si="24"/>
        <v>-3.8015340866711408E-3</v>
      </c>
      <c r="O70">
        <f t="shared" si="25"/>
        <v>1.3552597892627213E-3</v>
      </c>
      <c r="P70">
        <f t="shared" si="26"/>
        <v>2.4775183447625828E-3</v>
      </c>
      <c r="Q70">
        <f t="shared" si="27"/>
        <v>-2.2166893846778506</v>
      </c>
      <c r="R70">
        <f t="shared" si="29"/>
        <v>-1.0422601754101015</v>
      </c>
      <c r="S70">
        <f t="shared" si="30"/>
        <v>-0.48790849114896007</v>
      </c>
    </row>
    <row r="71" spans="2:19" x14ac:dyDescent="0.4">
      <c r="B71">
        <f t="shared" si="28"/>
        <v>18.475888157854218</v>
      </c>
      <c r="C71" s="1" t="str">
        <f t="shared" si="13"/>
        <v>116.087429010523i</v>
      </c>
      <c r="D71" t="str">
        <f t="shared" si="14"/>
        <v>-13476.2911742732+1.65104573100595E-12i</v>
      </c>
      <c r="E71" t="str">
        <f t="shared" si="15"/>
        <v>1644571.91098241i</v>
      </c>
      <c r="F71" t="str">
        <f t="shared" si="16"/>
        <v>747532.686810186i</v>
      </c>
      <c r="G71" t="str">
        <f t="shared" si="17"/>
        <v>349908.9172303i</v>
      </c>
      <c r="H71">
        <f t="shared" si="18"/>
        <v>41666666.666666664</v>
      </c>
      <c r="I71">
        <f t="shared" si="19"/>
        <v>40296582.849774353</v>
      </c>
      <c r="J71">
        <f t="shared" si="20"/>
        <v>40296582.849774338</v>
      </c>
      <c r="K71" t="str">
        <f t="shared" si="21"/>
        <v>0.998766590882212-0.0394337976559648i</v>
      </c>
      <c r="L71" t="str">
        <f t="shared" si="22"/>
        <v>0.999990181502249-0.0185567949203409i</v>
      </c>
      <c r="M71" t="str">
        <f t="shared" si="23"/>
        <v>1.00025906912863-0.00868849494811031i</v>
      </c>
      <c r="N71">
        <f t="shared" si="24"/>
        <v>-3.9550637774898771E-3</v>
      </c>
      <c r="O71">
        <f t="shared" si="25"/>
        <v>1.4100023065796276E-3</v>
      </c>
      <c r="P71">
        <f t="shared" si="26"/>
        <v>2.5776209226726996E-3</v>
      </c>
      <c r="Q71">
        <f t="shared" si="27"/>
        <v>-2.2610059881857634</v>
      </c>
      <c r="R71">
        <f t="shared" si="29"/>
        <v>-1.0631144489543856</v>
      </c>
      <c r="S71">
        <f t="shared" si="30"/>
        <v>-0.49767263963245539</v>
      </c>
    </row>
    <row r="72" spans="2:19" x14ac:dyDescent="0.4">
      <c r="B72">
        <f t="shared" si="28"/>
        <v>18.845405921011302</v>
      </c>
      <c r="C72" s="1" t="str">
        <f t="shared" si="13"/>
        <v>118.409177590733i</v>
      </c>
      <c r="D72" t="str">
        <f t="shared" si="14"/>
        <v>-14020.7333377137+1.71774797853858E-12i</v>
      </c>
      <c r="E72" t="str">
        <f t="shared" si="15"/>
        <v>1677463.34920205i</v>
      </c>
      <c r="F72" t="str">
        <f t="shared" si="16"/>
        <v>762483.340546387i</v>
      </c>
      <c r="G72" t="str">
        <f t="shared" si="17"/>
        <v>356907.095574904i</v>
      </c>
      <c r="H72">
        <f t="shared" si="18"/>
        <v>41666666.666666664</v>
      </c>
      <c r="I72">
        <f t="shared" si="19"/>
        <v>40296582.849774353</v>
      </c>
      <c r="J72">
        <f t="shared" si="20"/>
        <v>40296582.849774338</v>
      </c>
      <c r="K72" t="str">
        <f t="shared" si="21"/>
        <v>0.998716803956158-0.0402209943049055i</v>
      </c>
      <c r="L72" t="str">
        <f t="shared" si="22"/>
        <v>0.999989779998437-0.0189281790408843i</v>
      </c>
      <c r="M72" t="str">
        <f t="shared" si="23"/>
        <v>1.00026953728134-0.0088624773744833i</v>
      </c>
      <c r="N72">
        <f t="shared" si="24"/>
        <v>-4.1147917600077612E-3</v>
      </c>
      <c r="O72">
        <f t="shared" si="25"/>
        <v>1.4669555987343497E-3</v>
      </c>
      <c r="P72">
        <f t="shared" si="26"/>
        <v>2.6817685380143537E-3</v>
      </c>
      <c r="Q72">
        <f t="shared" si="27"/>
        <v>-2.3062078725890944</v>
      </c>
      <c r="R72">
        <f t="shared" si="29"/>
        <v>-1.0843863631991886</v>
      </c>
      <c r="S72">
        <f t="shared" si="30"/>
        <v>-0.50763243717014217</v>
      </c>
    </row>
    <row r="73" spans="2:19" x14ac:dyDescent="0.4">
      <c r="B73">
        <f t="shared" si="28"/>
        <v>19.222314039431527</v>
      </c>
      <c r="C73" s="1" t="str">
        <f t="shared" si="13"/>
        <v>120.777361142548i</v>
      </c>
      <c r="D73" t="str">
        <f t="shared" si="14"/>
        <v>-14587.1709645575+1.78714499687155E-12i</v>
      </c>
      <c r="E73" t="str">
        <f t="shared" si="15"/>
        <v>1711012.6161861i</v>
      </c>
      <c r="F73" t="str">
        <f t="shared" si="16"/>
        <v>777733.007357317i</v>
      </c>
      <c r="G73" t="str">
        <f t="shared" si="17"/>
        <v>364045.237486403i</v>
      </c>
      <c r="H73">
        <f t="shared" si="18"/>
        <v>41666666.666666664</v>
      </c>
      <c r="I73">
        <f t="shared" si="19"/>
        <v>40296582.849774353</v>
      </c>
      <c r="J73">
        <f t="shared" si="20"/>
        <v>40296582.849774338</v>
      </c>
      <c r="K73" t="str">
        <f t="shared" si="21"/>
        <v>0.998665009163583-0.0410238444445208i</v>
      </c>
      <c r="L73" t="str">
        <f t="shared" si="22"/>
        <v>0.999989361875048-0.0193070060365834i</v>
      </c>
      <c r="M73" t="str">
        <f t="shared" si="23"/>
        <v>1.00028042849248-0.00903995246529222i</v>
      </c>
      <c r="N73">
        <f t="shared" si="24"/>
        <v>-4.2809680904094269E-3</v>
      </c>
      <c r="O73">
        <f t="shared" si="25"/>
        <v>1.5262089131021382E-3</v>
      </c>
      <c r="P73">
        <f t="shared" si="26"/>
        <v>2.7901246840261835E-3</v>
      </c>
      <c r="Q73">
        <f t="shared" si="27"/>
        <v>-2.3523126792315194</v>
      </c>
      <c r="R73">
        <f t="shared" si="29"/>
        <v>-1.1060843049504028</v>
      </c>
      <c r="S73">
        <f t="shared" si="30"/>
        <v>-0.51779181916526074</v>
      </c>
    </row>
    <row r="74" spans="2:19" x14ac:dyDescent="0.4">
      <c r="B74">
        <f t="shared" si="28"/>
        <v>19.606760320220157</v>
      </c>
      <c r="C74" s="1" t="str">
        <f t="shared" si="13"/>
        <v>123.192908365399i</v>
      </c>
      <c r="D74" t="str">
        <f t="shared" si="14"/>
        <v>-15176.4926715256+1.85934565474516E-12i</v>
      </c>
      <c r="E74" t="str">
        <f t="shared" si="15"/>
        <v>1745232.86850982i</v>
      </c>
      <c r="F74" t="str">
        <f t="shared" si="16"/>
        <v>793287.667504463i</v>
      </c>
      <c r="G74" t="str">
        <f t="shared" si="17"/>
        <v>371326.142236132i</v>
      </c>
      <c r="H74">
        <f t="shared" si="18"/>
        <v>41666666.666666664</v>
      </c>
      <c r="I74">
        <f t="shared" si="19"/>
        <v>40296582.849774353</v>
      </c>
      <c r="J74">
        <f t="shared" si="20"/>
        <v>40296582.849774338</v>
      </c>
      <c r="K74" t="str">
        <f t="shared" si="21"/>
        <v>0.998611125676903-0.041842655619535i</v>
      </c>
      <c r="L74" t="str">
        <f t="shared" si="22"/>
        <v>0.999988926427764-0.019693425694813i</v>
      </c>
      <c r="M74" t="str">
        <f t="shared" si="23"/>
        <v>1.00029175986557-0.00922099087128765i</v>
      </c>
      <c r="N74">
        <f t="shared" si="24"/>
        <v>-4.4538528978909763E-3</v>
      </c>
      <c r="O74">
        <f t="shared" si="25"/>
        <v>1.587855097151143E-3</v>
      </c>
      <c r="P74">
        <f t="shared" si="26"/>
        <v>2.9028594650994375E-3</v>
      </c>
      <c r="Q74">
        <f t="shared" si="27"/>
        <v>-2.3993383983563068</v>
      </c>
      <c r="R74">
        <f t="shared" si="29"/>
        <v>-1.1282168308313547</v>
      </c>
      <c r="S74">
        <f t="shared" si="30"/>
        <v>-0.52815480110307544</v>
      </c>
    </row>
    <row r="75" spans="2:19" x14ac:dyDescent="0.4">
      <c r="B75">
        <f t="shared" si="28"/>
        <v>19.998895526624562</v>
      </c>
      <c r="C75" s="1" t="str">
        <f t="shared" si="13"/>
        <v>125.656766532707i</v>
      </c>
      <c r="D75" t="str">
        <f t="shared" si="14"/>
        <v>-15789.6229754552+1.93446321919686E-12i</v>
      </c>
      <c r="E75" t="str">
        <f t="shared" si="15"/>
        <v>1780137.52588002i</v>
      </c>
      <c r="F75" t="str">
        <f t="shared" si="16"/>
        <v>809153.420854553i</v>
      </c>
      <c r="G75" t="str">
        <f t="shared" si="17"/>
        <v>378752.665080854i</v>
      </c>
      <c r="H75">
        <f t="shared" si="18"/>
        <v>41666666.666666664</v>
      </c>
      <c r="I75">
        <f t="shared" si="19"/>
        <v>40296582.849774353</v>
      </c>
      <c r="J75">
        <f t="shared" si="20"/>
        <v>40296582.849774338</v>
      </c>
      <c r="K75" t="str">
        <f t="shared" si="21"/>
        <v>0.998555069426969-0.0426777411884997i</v>
      </c>
      <c r="L75" t="str">
        <f t="shared" si="22"/>
        <v>0.99998847292109-0.0200875908556065i</v>
      </c>
      <c r="M75" t="str">
        <f t="shared" si="23"/>
        <v>1.00030354919608-0.00940566470512779i</v>
      </c>
      <c r="N75">
        <f t="shared" si="24"/>
        <v>-4.6337167893087993E-3</v>
      </c>
      <c r="O75">
        <f t="shared" si="25"/>
        <v>1.6519907432454566E-3</v>
      </c>
      <c r="P75">
        <f t="shared" si="26"/>
        <v>3.0201498642594467E-3</v>
      </c>
      <c r="Q75">
        <f t="shared" si="27"/>
        <v>-2.4473033758447116</v>
      </c>
      <c r="R75">
        <f t="shared" si="29"/>
        <v>-1.1507926708066809</v>
      </c>
      <c r="S75">
        <f t="shared" si="30"/>
        <v>-0.53872548023677991</v>
      </c>
    </row>
    <row r="76" spans="2:19" x14ac:dyDescent="0.4">
      <c r="B76">
        <f t="shared" si="28"/>
        <v>20.398873437157054</v>
      </c>
      <c r="C76" s="1" t="str">
        <f t="shared" si="13"/>
        <v>128.169901863361i</v>
      </c>
      <c r="D76" t="str">
        <f t="shared" si="14"/>
        <v>-16427.5237436636+2.01261553325241E-12i</v>
      </c>
      <c r="E76" t="str">
        <f t="shared" si="15"/>
        <v>1815740.27639761i</v>
      </c>
      <c r="F76" t="str">
        <f t="shared" si="16"/>
        <v>825336.489271643i</v>
      </c>
      <c r="G76" t="str">
        <f t="shared" si="17"/>
        <v>386327.718382471i</v>
      </c>
      <c r="H76">
        <f t="shared" si="18"/>
        <v>41666666.666666664</v>
      </c>
      <c r="I76">
        <f t="shared" si="19"/>
        <v>40296582.849774353</v>
      </c>
      <c r="J76">
        <f t="shared" si="20"/>
        <v>40296582.849774338</v>
      </c>
      <c r="K76" t="str">
        <f t="shared" si="21"/>
        <v>0.998496752974082-0.0435294204195544i</v>
      </c>
      <c r="L76" t="str">
        <f t="shared" si="22"/>
        <v>0.999988000586884-0.0204896574761912i</v>
      </c>
      <c r="M76" t="str">
        <f t="shared" si="23"/>
        <v>1.00031581499951-0.00959404757361802i</v>
      </c>
      <c r="N76">
        <f t="shared" si="24"/>
        <v>-4.82084126977544E-3</v>
      </c>
      <c r="O76">
        <f t="shared" si="25"/>
        <v>1.7187163395539669E-3</v>
      </c>
      <c r="P76">
        <f t="shared" si="26"/>
        <v>3.1421800219995854E-3</v>
      </c>
      <c r="Q76">
        <f t="shared" si="27"/>
        <v>-2.4962263200744346</v>
      </c>
      <c r="R76">
        <f t="shared" si="29"/>
        <v>-1.1738207317843814</v>
      </c>
      <c r="S76">
        <f t="shared" si="30"/>
        <v>-0.54950803731228115</v>
      </c>
    </row>
    <row r="77" spans="2:19" x14ac:dyDescent="0.4">
      <c r="B77">
        <f t="shared" si="28"/>
        <v>20.806850905900195</v>
      </c>
      <c r="C77" s="1" t="str">
        <f t="shared" si="13"/>
        <v>130.733299900628i</v>
      </c>
      <c r="D77" t="str">
        <f t="shared" si="14"/>
        <v>-17091.1957029075+2.0939252007958E-12i</v>
      </c>
      <c r="E77" t="str">
        <f t="shared" si="15"/>
        <v>1852055.08192556i</v>
      </c>
      <c r="F77" t="str">
        <f t="shared" si="16"/>
        <v>841843.219057074i</v>
      </c>
      <c r="G77" t="str">
        <f t="shared" si="17"/>
        <v>394054.27275012i</v>
      </c>
      <c r="H77">
        <f t="shared" si="18"/>
        <v>41666666.666666664</v>
      </c>
      <c r="I77">
        <f t="shared" si="19"/>
        <v>40296582.849774353</v>
      </c>
      <c r="J77">
        <f t="shared" si="20"/>
        <v>40296582.849774338</v>
      </c>
      <c r="K77" t="str">
        <f t="shared" si="21"/>
        <v>0.998436085373937-0.0443980185868596i</v>
      </c>
      <c r="L77" t="str">
        <f t="shared" si="22"/>
        <v>0.999987508622792-0.0208997846970292i</v>
      </c>
      <c r="M77" t="str">
        <f t="shared" si="23"/>
        <v>1.00032857654052-0.00978621461077931i</v>
      </c>
      <c r="N77">
        <f t="shared" si="24"/>
        <v>-5.0155191802075047E-3</v>
      </c>
      <c r="O77">
        <f t="shared" si="25"/>
        <v>1.7881364268733492E-3</v>
      </c>
      <c r="P77">
        <f t="shared" si="26"/>
        <v>3.2691415256045687E-3</v>
      </c>
      <c r="Q77">
        <f t="shared" si="27"/>
        <v>-2.5461263088998751</v>
      </c>
      <c r="R77">
        <f t="shared" si="29"/>
        <v>-1.1973101012983243</v>
      </c>
      <c r="S77">
        <f t="shared" si="30"/>
        <v>-0.56050673833298936</v>
      </c>
    </row>
    <row r="78" spans="2:19" x14ac:dyDescent="0.4">
      <c r="B78">
        <f t="shared" si="28"/>
        <v>21.222987924018199</v>
      </c>
      <c r="C78" s="1" t="str">
        <f t="shared" si="13"/>
        <v>133.347965898641i</v>
      </c>
      <c r="D78" t="str">
        <f t="shared" si="14"/>
        <v>-17781.6800093051+2.17851977890797E-12i</v>
      </c>
      <c r="E78" t="str">
        <f t="shared" si="15"/>
        <v>1889096.18356408i</v>
      </c>
      <c r="F78" t="str">
        <f t="shared" si="16"/>
        <v>858680.083438219i</v>
      </c>
      <c r="G78" t="str">
        <f t="shared" si="17"/>
        <v>401935.358205124i</v>
      </c>
      <c r="H78">
        <f t="shared" si="18"/>
        <v>41666666.666666664</v>
      </c>
      <c r="I78">
        <f t="shared" si="19"/>
        <v>40296582.849774353</v>
      </c>
      <c r="J78">
        <f t="shared" si="20"/>
        <v>40296582.849774338</v>
      </c>
      <c r="K78" t="str">
        <f t="shared" si="21"/>
        <v>0.99837297203834-0.0452838670676384i</v>
      </c>
      <c r="L78" t="str">
        <f t="shared" si="22"/>
        <v>0.999986996190597-0.0213181349094031i</v>
      </c>
      <c r="M78" t="str">
        <f t="shared" si="23"/>
        <v>1.00034185386332-0.00998224251177424i</v>
      </c>
      <c r="N78">
        <f t="shared" si="24"/>
        <v>-5.2180551521887912E-3</v>
      </c>
      <c r="O78">
        <f t="shared" si="25"/>
        <v>1.8603597617094154E-3</v>
      </c>
      <c r="P78">
        <f t="shared" si="26"/>
        <v>3.4012337108890217E-3</v>
      </c>
      <c r="Q78">
        <f t="shared" si="27"/>
        <v>-2.5970227967554447</v>
      </c>
      <c r="R78">
        <f t="shared" si="29"/>
        <v>-1.2212700512730759</v>
      </c>
      <c r="S78">
        <f t="shared" si="30"/>
        <v>-0.57172593636571079</v>
      </c>
    </row>
    <row r="79" spans="2:19" x14ac:dyDescent="0.4">
      <c r="B79">
        <f t="shared" si="28"/>
        <v>21.647447682498562</v>
      </c>
      <c r="C79" s="1" t="str">
        <f t="shared" si="13"/>
        <v>136.014925216614i</v>
      </c>
      <c r="D79" t="str">
        <f t="shared" si="14"/>
        <v>-18500.0598816811+2.26653197797585E-12i</v>
      </c>
      <c r="E79" t="str">
        <f t="shared" si="15"/>
        <v>1926878.10723536i</v>
      </c>
      <c r="F79" t="str">
        <f t="shared" si="16"/>
        <v>875853.685106984i</v>
      </c>
      <c r="G79" t="str">
        <f t="shared" si="17"/>
        <v>409974.065369227i</v>
      </c>
      <c r="H79">
        <f t="shared" si="18"/>
        <v>41666666.666666664</v>
      </c>
      <c r="I79">
        <f t="shared" si="19"/>
        <v>40296582.849774353</v>
      </c>
      <c r="J79">
        <f t="shared" si="20"/>
        <v>40296582.849774338</v>
      </c>
      <c r="K79" t="str">
        <f t="shared" si="21"/>
        <v>0.998307314590478-0.0461873034397614i</v>
      </c>
      <c r="L79" t="str">
        <f t="shared" si="22"/>
        <v>0.999986462414494-0.0217448738245956i</v>
      </c>
      <c r="M79" t="str">
        <f t="shared" si="23"/>
        <v>1.00035566782325-0.0101822095677196i</v>
      </c>
      <c r="N79">
        <f t="shared" si="24"/>
        <v>-5.4287660810568659E-3</v>
      </c>
      <c r="O79">
        <f t="shared" si="25"/>
        <v>1.9354994860186017E-3</v>
      </c>
      <c r="P79">
        <f t="shared" si="26"/>
        <v>3.5386639757970097E-3</v>
      </c>
      <c r="Q79">
        <f t="shared" si="27"/>
        <v>-2.6489356218835791</v>
      </c>
      <c r="R79">
        <f t="shared" si="29"/>
        <v>-1.2457100418734746</v>
      </c>
      <c r="S79">
        <f t="shared" si="30"/>
        <v>-0.58317007338887061</v>
      </c>
    </row>
    <row r="80" spans="2:19" x14ac:dyDescent="0.4">
      <c r="B80">
        <f t="shared" si="28"/>
        <v>22.080396636148535</v>
      </c>
      <c r="C80" s="1" t="str">
        <f t="shared" si="13"/>
        <v>138.735223720946i</v>
      </c>
      <c r="D80" t="str">
        <f t="shared" si="14"/>
        <v>-19247.4623009009+2.35809986988607E-12i</v>
      </c>
      <c r="E80" t="str">
        <f t="shared" si="15"/>
        <v>1965415.66938007i</v>
      </c>
      <c r="F80" t="str">
        <f t="shared" si="16"/>
        <v>893370.758809122i</v>
      </c>
      <c r="G80" t="str">
        <f t="shared" si="17"/>
        <v>418173.54667661i</v>
      </c>
      <c r="H80">
        <f t="shared" si="18"/>
        <v>41666666.666666664</v>
      </c>
      <c r="I80">
        <f t="shared" si="19"/>
        <v>40296582.849774353</v>
      </c>
      <c r="J80">
        <f t="shared" si="20"/>
        <v>40296582.849774338</v>
      </c>
      <c r="K80" t="str">
        <f t="shared" si="21"/>
        <v>0.998239010714545-0.0471086715798024i</v>
      </c>
      <c r="L80" t="str">
        <f t="shared" si="22"/>
        <v>0.999985906379267-0.0221801705447058i</v>
      </c>
      <c r="M80" t="str">
        <f t="shared" si="23"/>
        <v>1.0003700401197-0.0103861957014163i</v>
      </c>
      <c r="N80">
        <f t="shared" si="24"/>
        <v>-5.6479816178011096E-3</v>
      </c>
      <c r="O80">
        <f t="shared" si="25"/>
        <v>2.0136733037315552E-3</v>
      </c>
      <c r="P80">
        <f t="shared" si="26"/>
        <v>3.6816481071678428E-3</v>
      </c>
      <c r="Q80">
        <f t="shared" si="27"/>
        <v>-2.701885013688901</v>
      </c>
      <c r="R80">
        <f t="shared" si="29"/>
        <v>-1.2706397254410184</v>
      </c>
      <c r="S80">
        <f t="shared" si="30"/>
        <v>-0.59484368218424943</v>
      </c>
    </row>
    <row r="81" spans="2:19" x14ac:dyDescent="0.4">
      <c r="B81">
        <f t="shared" si="28"/>
        <v>22.522004568871505</v>
      </c>
      <c r="C81" s="1" t="str">
        <f t="shared" si="13"/>
        <v>141.509928195365i</v>
      </c>
      <c r="D81" t="str">
        <f t="shared" si="14"/>
        <v>-20025.0597778574+2.45336710462947E-12i</v>
      </c>
      <c r="E81" t="str">
        <f t="shared" si="15"/>
        <v>2004723.98276767i</v>
      </c>
      <c r="F81" t="str">
        <f t="shared" si="16"/>
        <v>911238.173985305i</v>
      </c>
      <c r="G81" t="str">
        <f t="shared" si="17"/>
        <v>426537.017610143i</v>
      </c>
      <c r="H81">
        <f t="shared" si="18"/>
        <v>41666666.666666664</v>
      </c>
      <c r="I81">
        <f t="shared" si="19"/>
        <v>40296582.849774353</v>
      </c>
      <c r="J81">
        <f t="shared" si="20"/>
        <v>40296582.849774338</v>
      </c>
      <c r="K81" t="str">
        <f t="shared" si="21"/>
        <v>0.998167953999525-0.0480483217614836i</v>
      </c>
      <c r="L81" t="str">
        <f t="shared" si="22"/>
        <v>0.999985327128347-0.0226241976351528i</v>
      </c>
      <c r="M81" t="str">
        <f t="shared" si="23"/>
        <v>1.00038499333026-0.0105942825040279i</v>
      </c>
      <c r="N81">
        <f t="shared" si="24"/>
        <v>-5.8760446804791222E-3</v>
      </c>
      <c r="O81">
        <f t="shared" si="25"/>
        <v>2.0950036641611946E-3</v>
      </c>
      <c r="P81">
        <f t="shared" si="26"/>
        <v>3.8304106198575869E-3</v>
      </c>
      <c r="Q81">
        <f t="shared" si="27"/>
        <v>-2.7558916002198188</v>
      </c>
      <c r="R81">
        <f t="shared" si="29"/>
        <v>-1.2960689505195691</v>
      </c>
      <c r="S81">
        <f t="shared" si="30"/>
        <v>-0.60675138827356045</v>
      </c>
    </row>
    <row r="82" spans="2:19" x14ac:dyDescent="0.4">
      <c r="B82">
        <f t="shared" si="28"/>
        <v>22.972444660248936</v>
      </c>
      <c r="C82" s="1" t="str">
        <f t="shared" si="13"/>
        <v>144.340126759272i</v>
      </c>
      <c r="D82" t="str">
        <f t="shared" si="14"/>
        <v>-20834.0721928827+2.55248313565649E-12i</v>
      </c>
      <c r="E82" t="str">
        <f t="shared" si="15"/>
        <v>2044818.46242302i</v>
      </c>
      <c r="F82" t="str">
        <f t="shared" si="16"/>
        <v>929462.937465009i</v>
      </c>
      <c r="G82" t="str">
        <f t="shared" si="17"/>
        <v>435067.757962345i</v>
      </c>
      <c r="H82">
        <f t="shared" si="18"/>
        <v>41666666.666666664</v>
      </c>
      <c r="I82">
        <f t="shared" si="19"/>
        <v>40296582.849774353</v>
      </c>
      <c r="J82">
        <f t="shared" si="20"/>
        <v>40296582.849774338</v>
      </c>
      <c r="K82" t="str">
        <f t="shared" si="21"/>
        <v>0.998094033776885-0.049006610754423i</v>
      </c>
      <c r="L82" t="str">
        <f t="shared" si="22"/>
        <v>0.999984723661801-0.0230771311989161i</v>
      </c>
      <c r="M82" t="str">
        <f t="shared" si="23"/>
        <v>1.00040055094638-0.0108065532727427i</v>
      </c>
      <c r="N82">
        <f t="shared" si="24"/>
        <v>-6.1133119860855992E-3</v>
      </c>
      <c r="O82">
        <f t="shared" si="25"/>
        <v>2.1796179530876336E-3</v>
      </c>
      <c r="P82">
        <f t="shared" si="26"/>
        <v>3.9851851106666681E-3</v>
      </c>
      <c r="Q82">
        <f t="shared" si="27"/>
        <v>-2.8109764157789447</v>
      </c>
      <c r="R82">
        <f t="shared" si="29"/>
        <v>-1.3220077659726781</v>
      </c>
      <c r="S82">
        <f t="shared" si="30"/>
        <v>-0.6188979119011494</v>
      </c>
    </row>
    <row r="83" spans="2:19" x14ac:dyDescent="0.4">
      <c r="B83">
        <f t="shared" si="28"/>
        <v>23.431893553453914</v>
      </c>
      <c r="C83" s="1" t="str">
        <f t="shared" si="13"/>
        <v>147.226929294458i</v>
      </c>
      <c r="D83" t="str">
        <f t="shared" si="14"/>
        <v>-21675.7687094753+2.65560345433703E-12i</v>
      </c>
      <c r="E83" t="str">
        <f t="shared" si="15"/>
        <v>2085714.83167149i</v>
      </c>
      <c r="F83" t="str">
        <f t="shared" si="16"/>
        <v>948052.196214313i</v>
      </c>
      <c r="G83" t="str">
        <f t="shared" si="17"/>
        <v>443769.113121593i</v>
      </c>
      <c r="H83">
        <f t="shared" si="18"/>
        <v>41666666.666666664</v>
      </c>
      <c r="I83">
        <f t="shared" si="19"/>
        <v>40296582.849774353</v>
      </c>
      <c r="J83">
        <f t="shared" si="20"/>
        <v>40296582.849774338</v>
      </c>
      <c r="K83" t="str">
        <f t="shared" si="21"/>
        <v>0.998017134951988-0.0499839019230943i</v>
      </c>
      <c r="L83" t="str">
        <f t="shared" si="22"/>
        <v>0.999984094934177-0.0235391509525653i</v>
      </c>
      <c r="M83" t="str">
        <f t="shared" si="23"/>
        <v>1.00041673741045-0.0110230930494525i</v>
      </c>
      <c r="N83">
        <f t="shared" si="24"/>
        <v>-6.3601546034455555E-3</v>
      </c>
      <c r="O83">
        <f t="shared" si="25"/>
        <v>2.2676486911994364E-3</v>
      </c>
      <c r="P83">
        <f t="shared" si="26"/>
        <v>4.1462146263282944E-3</v>
      </c>
      <c r="Q83">
        <f t="shared" si="27"/>
        <v>-2.8671609086638008</v>
      </c>
      <c r="R83">
        <f t="shared" si="29"/>
        <v>-1.3484664251951606</v>
      </c>
      <c r="S83">
        <f t="shared" si="30"/>
        <v>-0.63128807006416765</v>
      </c>
    </row>
    <row r="84" spans="2:19" x14ac:dyDescent="0.4">
      <c r="B84">
        <f t="shared" si="28"/>
        <v>23.900531424522992</v>
      </c>
      <c r="C84" s="1" t="str">
        <f t="shared" si="13"/>
        <v>150.171467880347i</v>
      </c>
      <c r="D84" t="str">
        <f t="shared" si="14"/>
        <v>-22551.4697653381+2.76288983389224E-12i</v>
      </c>
      <c r="E84" t="str">
        <f t="shared" si="15"/>
        <v>2127429.12830492i</v>
      </c>
      <c r="F84" t="str">
        <f t="shared" si="16"/>
        <v>967013.240138598i</v>
      </c>
      <c r="G84" t="str">
        <f t="shared" si="17"/>
        <v>452644.495384025i</v>
      </c>
      <c r="H84">
        <f t="shared" si="18"/>
        <v>41666666.666666664</v>
      </c>
      <c r="I84">
        <f t="shared" si="19"/>
        <v>40296582.849774353</v>
      </c>
      <c r="J84">
        <f t="shared" si="20"/>
        <v>40296582.849774338</v>
      </c>
      <c r="K84" t="str">
        <f t="shared" si="21"/>
        <v>0.997937137828954-0.050980565325891i</v>
      </c>
      <c r="L84" t="str">
        <f t="shared" si="22"/>
        <v>0.999983439852246-0.0240104403041324i</v>
      </c>
      <c r="M84" t="str">
        <f t="shared" si="23"/>
        <v>1.0004335781543-0.0112439886604862i</v>
      </c>
      <c r="N84">
        <f t="shared" si="24"/>
        <v>-6.6169585282025529E-3</v>
      </c>
      <c r="O84">
        <f t="shared" si="25"/>
        <v>2.3592337406501298E-3</v>
      </c>
      <c r="P84">
        <f t="shared" si="26"/>
        <v>4.3137520457289932E-3</v>
      </c>
      <c r="Q84">
        <f t="shared" si="27"/>
        <v>-2.9244669490388007</v>
      </c>
      <c r="R84">
        <f t="shared" si="29"/>
        <v>-1.3754553904213982</v>
      </c>
      <c r="S84">
        <f t="shared" si="30"/>
        <v>-0.64392677859177694</v>
      </c>
    </row>
    <row r="85" spans="2:19" x14ac:dyDescent="0.4">
      <c r="B85">
        <f t="shared" si="28"/>
        <v>24.378542053013451</v>
      </c>
      <c r="C85" s="1" t="str">
        <f t="shared" si="13"/>
        <v>153.174897237954i</v>
      </c>
      <c r="D85" t="str">
        <f t="shared" si="14"/>
        <v>-23462.5491438578+2.87451058318149E-12i</v>
      </c>
      <c r="E85" t="str">
        <f t="shared" si="15"/>
        <v>2169977.71087102i</v>
      </c>
      <c r="F85" t="str">
        <f t="shared" si="16"/>
        <v>986353.504941371i</v>
      </c>
      <c r="G85" t="str">
        <f t="shared" si="17"/>
        <v>461697.385291705i</v>
      </c>
      <c r="H85">
        <f t="shared" si="18"/>
        <v>41666666.666666664</v>
      </c>
      <c r="I85">
        <f t="shared" si="19"/>
        <v>40296582.849774353</v>
      </c>
      <c r="J85">
        <f t="shared" si="20"/>
        <v>40296582.849774338</v>
      </c>
      <c r="K85" t="str">
        <f t="shared" si="21"/>
        <v>0.99785391792876-0.0519969778141927i</v>
      </c>
      <c r="L85" t="str">
        <f t="shared" si="22"/>
        <v>0.999982757272612-0.0244911864328857i</v>
      </c>
      <c r="M85" t="str">
        <f t="shared" si="23"/>
        <v>1.00045109963941-0.0114693287574366i</v>
      </c>
      <c r="N85">
        <f t="shared" si="24"/>
        <v>-6.8841252805557536E-3</v>
      </c>
      <c r="O85">
        <f t="shared" si="25"/>
        <v>2.4545165197827675E-3</v>
      </c>
      <c r="P85">
        <f t="shared" si="26"/>
        <v>4.4880604788174955E-3</v>
      </c>
      <c r="Q85">
        <f t="shared" si="27"/>
        <v>-2.9829168369400856</v>
      </c>
      <c r="R85">
        <f t="shared" si="29"/>
        <v>-1.4029853371332481</v>
      </c>
      <c r="S85">
        <f t="shared" si="30"/>
        <v>-0.6568190542747333</v>
      </c>
    </row>
    <row r="86" spans="2:19" x14ac:dyDescent="0.4">
      <c r="B86">
        <f t="shared" si="28"/>
        <v>24.866112894073719</v>
      </c>
      <c r="C86" s="1" t="str">
        <f t="shared" si="13"/>
        <v>156.238395182713i</v>
      </c>
      <c r="D86" t="str">
        <f t="shared" si="14"/>
        <v>-24410.4361292696+2.99064081074202E-12i</v>
      </c>
      <c r="E86" t="str">
        <f t="shared" si="15"/>
        <v>2213377.26508843i</v>
      </c>
      <c r="F86" t="str">
        <f t="shared" si="16"/>
        <v>1006080.5750402i</v>
      </c>
      <c r="G86" t="str">
        <f t="shared" si="17"/>
        <v>470931.332997539i</v>
      </c>
      <c r="H86">
        <f t="shared" si="18"/>
        <v>41666666.666666664</v>
      </c>
      <c r="I86">
        <f t="shared" si="19"/>
        <v>40296582.849774353</v>
      </c>
      <c r="J86">
        <f t="shared" si="20"/>
        <v>40296582.849774338</v>
      </c>
      <c r="K86" t="str">
        <f t="shared" si="21"/>
        <v>0.997767345800323-0.053033523131308i</v>
      </c>
      <c r="L86" t="str">
        <f t="shared" si="22"/>
        <v>0.999982045999196-0.0249815803710622i</v>
      </c>
      <c r="M86" t="str">
        <f t="shared" si="23"/>
        <v>1.00046932939864-0.0116992038591198i</v>
      </c>
      <c r="N86">
        <f t="shared" si="24"/>
        <v>-7.1620725266614803E-3</v>
      </c>
      <c r="O86">
        <f t="shared" si="25"/>
        <v>2.5536462265685692E-3</v>
      </c>
      <c r="P86">
        <f t="shared" si="26"/>
        <v>4.6694136807473108E-3</v>
      </c>
      <c r="Q86">
        <f t="shared" si="27"/>
        <v>-3.042533310413996</v>
      </c>
      <c r="R86">
        <f t="shared" si="29"/>
        <v>-1.4310671585702239</v>
      </c>
      <c r="S86">
        <f t="shared" si="30"/>
        <v>-0.66997001704701109</v>
      </c>
    </row>
    <row r="87" spans="2:19" x14ac:dyDescent="0.4">
      <c r="B87">
        <f t="shared" si="28"/>
        <v>25.363435151955194</v>
      </c>
      <c r="C87" s="1" t="str">
        <f t="shared" si="13"/>
        <v>159.363163086367i</v>
      </c>
      <c r="D87" t="str">
        <f t="shared" si="14"/>
        <v>-25396.617748892+3.11146269949599E-12i</v>
      </c>
      <c r="E87" t="str">
        <f t="shared" si="15"/>
        <v>2257644.8103902i</v>
      </c>
      <c r="F87" t="str">
        <f t="shared" si="16"/>
        <v>1026202.186541i</v>
      </c>
      <c r="G87" t="str">
        <f t="shared" si="17"/>
        <v>480349.959657489i</v>
      </c>
      <c r="H87">
        <f t="shared" si="18"/>
        <v>41666666.666666664</v>
      </c>
      <c r="I87">
        <f t="shared" si="19"/>
        <v>40296582.849774353</v>
      </c>
      <c r="J87">
        <f t="shared" si="20"/>
        <v>40296582.849774338</v>
      </c>
      <c r="K87" t="str">
        <f t="shared" si="21"/>
        <v>0.997677286824286-0.0540905920111714i</v>
      </c>
      <c r="L87" t="str">
        <f t="shared" si="22"/>
        <v>0.999981304780565-0.0254818170876196i</v>
      </c>
      <c r="M87" t="str">
        <f t="shared" si="23"/>
        <v>1.00048829607974-0.0119337063947104i</v>
      </c>
      <c r="N87">
        <f t="shared" si="24"/>
        <v>-7.4512347248056419E-3</v>
      </c>
      <c r="O87">
        <f t="shared" si="25"/>
        <v>2.656778070836632E-3</v>
      </c>
      <c r="P87">
        <f t="shared" si="26"/>
        <v>4.8580964835153867E-3</v>
      </c>
      <c r="Q87">
        <f t="shared" si="27"/>
        <v>-3.1033395537906423</v>
      </c>
      <c r="R87">
        <f t="shared" si="29"/>
        <v>-1.4597119703448749</v>
      </c>
      <c r="S87">
        <f t="shared" si="30"/>
        <v>-0.68338489222101795</v>
      </c>
    </row>
    <row r="88" spans="2:19" x14ac:dyDescent="0.4">
      <c r="B88">
        <f t="shared" si="28"/>
        <v>25.8707038549943</v>
      </c>
      <c r="C88" s="1" t="str">
        <f t="shared" si="13"/>
        <v>162.550426348094i</v>
      </c>
      <c r="D88" t="str">
        <f t="shared" si="14"/>
        <v>-26422.6411059471+3.23716579255561E-12i</v>
      </c>
      <c r="E88" t="str">
        <f t="shared" si="15"/>
        <v>2302797.706598i</v>
      </c>
      <c r="F88" t="str">
        <f t="shared" si="16"/>
        <v>1046726.23027182i</v>
      </c>
      <c r="G88" t="str">
        <f t="shared" si="17"/>
        <v>489956.958850638i</v>
      </c>
      <c r="H88">
        <f t="shared" si="18"/>
        <v>41666666.666666664</v>
      </c>
      <c r="I88">
        <f t="shared" si="19"/>
        <v>40296582.849774353</v>
      </c>
      <c r="J88">
        <f t="shared" si="20"/>
        <v>40296582.849774338</v>
      </c>
      <c r="K88" t="str">
        <f t="shared" si="21"/>
        <v>0.997583601009274-0.05516858227665i</v>
      </c>
      <c r="L88" t="str">
        <f t="shared" si="22"/>
        <v>0.99998053230712-0.0259920955740755i</v>
      </c>
      <c r="M88" t="str">
        <f t="shared" si="23"/>
        <v>1.00050802949058-0.0121729307480959i</v>
      </c>
      <c r="N88">
        <f t="shared" si="24"/>
        <v>-7.7520637970653504E-3</v>
      </c>
      <c r="O88">
        <f t="shared" si="25"/>
        <v>2.7640735159034247E-3</v>
      </c>
      <c r="P88">
        <f t="shared" si="26"/>
        <v>5.0544052446722856E-3</v>
      </c>
      <c r="Q88">
        <f t="shared" si="27"/>
        <v>-3.1653592060931413</v>
      </c>
      <c r="R88">
        <f t="shared" si="29"/>
        <v>-1.4889311151665716</v>
      </c>
      <c r="S88">
        <f t="shared" si="30"/>
        <v>-0.69706901277812328</v>
      </c>
    </row>
    <row r="89" spans="2:19" x14ac:dyDescent="0.4">
      <c r="B89">
        <f t="shared" si="28"/>
        <v>26.388117932094186</v>
      </c>
      <c r="C89" s="1" t="str">
        <f t="shared" si="13"/>
        <v>165.801434875056i</v>
      </c>
      <c r="D89" t="str">
        <f t="shared" si="14"/>
        <v>-27490.1158066274+3.36794729057486E-12i</v>
      </c>
      <c r="E89" t="str">
        <f t="shared" si="15"/>
        <v>2348853.66072996i</v>
      </c>
      <c r="F89" t="str">
        <f t="shared" si="16"/>
        <v>1067660.75487725i</v>
      </c>
      <c r="G89" t="str">
        <f t="shared" si="17"/>
        <v>499756.098027651i</v>
      </c>
      <c r="H89">
        <f t="shared" si="18"/>
        <v>41666666.666666664</v>
      </c>
      <c r="I89">
        <f t="shared" si="19"/>
        <v>40296582.849774353</v>
      </c>
      <c r="J89">
        <f t="shared" si="20"/>
        <v>40296582.849774338</v>
      </c>
      <c r="K89" t="str">
        <f t="shared" si="21"/>
        <v>0.997486142780322-0.0562678989373188i</v>
      </c>
      <c r="L89" t="str">
        <f t="shared" si="22"/>
        <v>0.99997972720811-0.0265126189324942i</v>
      </c>
      <c r="M89" t="str">
        <f t="shared" si="23"/>
        <v>1.00052856064625-0.0124169733034987i</v>
      </c>
      <c r="N89">
        <f t="shared" si="24"/>
        <v>-8.065029827630861E-3</v>
      </c>
      <c r="O89">
        <f t="shared" si="25"/>
        <v>2.8757005297358985E-3</v>
      </c>
      <c r="P89">
        <f t="shared" si="26"/>
        <v>5.2586483145300117E-3</v>
      </c>
      <c r="Q89">
        <f t="shared" si="27"/>
        <v>-3.2286163695839489</v>
      </c>
      <c r="R89">
        <f t="shared" si="29"/>
        <v>-1.5187361676765014</v>
      </c>
      <c r="S89">
        <f t="shared" si="30"/>
        <v>-0.7110278217163134</v>
      </c>
    </row>
    <row r="90" spans="2:19" x14ac:dyDescent="0.4">
      <c r="B90">
        <f t="shared" si="28"/>
        <v>26.915880290736069</v>
      </c>
      <c r="C90" s="1" t="str">
        <f t="shared" si="13"/>
        <v>169.117463572557i</v>
      </c>
      <c r="D90" t="str">
        <f t="shared" si="14"/>
        <v>-28600.7164852151+3.50401236111408E-12i</v>
      </c>
      <c r="E90" t="str">
        <f t="shared" si="15"/>
        <v>2395830.73394456i</v>
      </c>
      <c r="F90" t="str">
        <f t="shared" si="16"/>
        <v>1089013.9699748i</v>
      </c>
      <c r="G90" t="str">
        <f t="shared" si="17"/>
        <v>509751.219988204i</v>
      </c>
      <c r="H90">
        <f t="shared" si="18"/>
        <v>41666666.666666664</v>
      </c>
      <c r="I90">
        <f t="shared" si="19"/>
        <v>40296582.849774353</v>
      </c>
      <c r="J90">
        <f t="shared" si="20"/>
        <v>40296582.849774338</v>
      </c>
      <c r="K90" t="str">
        <f t="shared" si="21"/>
        <v>0.997384760759214-0.0573889542865392i</v>
      </c>
      <c r="L90" t="str">
        <f t="shared" si="22"/>
        <v>0.99997888804849-0.0270435944656987i</v>
      </c>
      <c r="M90" t="str">
        <f t="shared" si="23"/>
        <v>1.00054992181807-0.0126659324924113i</v>
      </c>
      <c r="N90">
        <f t="shared" si="24"/>
        <v>-8.3906217886323096E-3</v>
      </c>
      <c r="O90">
        <f t="shared" si="25"/>
        <v>2.9918338463078725E-3</v>
      </c>
      <c r="P90">
        <f t="shared" si="26"/>
        <v>5.471146522221788E-3</v>
      </c>
      <c r="Q90">
        <f t="shared" si="27"/>
        <v>-3.2931356184487397</v>
      </c>
      <c r="R90">
        <f t="shared" si="29"/>
        <v>-1.5491389393975636</v>
      </c>
      <c r="S90">
        <f t="shared" si="30"/>
        <v>-0.72526687445665461</v>
      </c>
    </row>
    <row r="91" spans="2:19" x14ac:dyDescent="0.4">
      <c r="B91">
        <f t="shared" si="28"/>
        <v>27.454197896550792</v>
      </c>
      <c r="C91" s="1" t="str">
        <f t="shared" si="13"/>
        <v>172.499812844009i</v>
      </c>
      <c r="D91" t="str">
        <f t="shared" si="14"/>
        <v>-29756.1854312181+3.64557446050313E-12i</v>
      </c>
      <c r="E91" t="str">
        <f t="shared" si="15"/>
        <v>2443747.34862346i</v>
      </c>
      <c r="F91" t="str">
        <f t="shared" si="16"/>
        <v>1110794.2493743i</v>
      </c>
      <c r="G91" t="str">
        <f t="shared" si="17"/>
        <v>519946.24438797i</v>
      </c>
      <c r="H91">
        <f t="shared" si="18"/>
        <v>41666666.666666664</v>
      </c>
      <c r="I91">
        <f t="shared" si="19"/>
        <v>40296582.849774353</v>
      </c>
      <c r="J91">
        <f t="shared" si="20"/>
        <v>40296582.849774338</v>
      </c>
      <c r="K91" t="str">
        <f t="shared" si="21"/>
        <v>0.997279297536418-0.0585321679976717i</v>
      </c>
      <c r="L91" t="str">
        <f t="shared" si="22"/>
        <v>0.999978013325579-0.0275852337697719i</v>
      </c>
      <c r="M91" t="str">
        <f t="shared" si="23"/>
        <v>1.00057214658466-0.0129199088419i</v>
      </c>
      <c r="N91">
        <f t="shared" si="24"/>
        <v>-8.7293482947828124E-3</v>
      </c>
      <c r="O91">
        <f t="shared" si="25"/>
        <v>3.1126552372110136E-3</v>
      </c>
      <c r="P91">
        <f t="shared" si="26"/>
        <v>5.6922336820916537E-3</v>
      </c>
      <c r="Q91">
        <f t="shared" si="27"/>
        <v>-3.3589420076188237</v>
      </c>
      <c r="R91">
        <f t="shared" si="29"/>
        <v>-1.5801514838021213</v>
      </c>
      <c r="S91">
        <f t="shared" si="30"/>
        <v>-0.7397918413106539</v>
      </c>
    </row>
    <row r="92" spans="2:19" x14ac:dyDescent="0.4">
      <c r="B92">
        <f t="shared" si="28"/>
        <v>28.003281854481809</v>
      </c>
      <c r="C92" s="1" t="str">
        <f t="shared" si="13"/>
        <v>175.949809100889i</v>
      </c>
      <c r="D92" t="str">
        <f t="shared" si="14"/>
        <v>-30958.3353226393+3.79285566870745E-12i</v>
      </c>
      <c r="E92" t="str">
        <f t="shared" si="15"/>
        <v>2492622.29559593i</v>
      </c>
      <c r="F92" t="str">
        <f t="shared" si="16"/>
        <v>1133010.13436179i</v>
      </c>
      <c r="G92" t="str">
        <f t="shared" si="17"/>
        <v>530345.169275729i</v>
      </c>
      <c r="H92">
        <f t="shared" si="18"/>
        <v>41666666.666666664</v>
      </c>
      <c r="I92">
        <f t="shared" si="19"/>
        <v>40296582.849774353</v>
      </c>
      <c r="J92">
        <f t="shared" si="20"/>
        <v>40296582.849774338</v>
      </c>
      <c r="K92" t="str">
        <f t="shared" si="21"/>
        <v>0.99716958943434-0.0596979672192367i</v>
      </c>
      <c r="L92" t="str">
        <f t="shared" si="22"/>
        <v>0.999977101465535-0.0281377528289308i</v>
      </c>
      <c r="M92" t="str">
        <f t="shared" si="23"/>
        <v>1.00059526988495-0.0131790050243271i</v>
      </c>
      <c r="N92">
        <f t="shared" si="24"/>
        <v>-9.0817383876951423E-3</v>
      </c>
      <c r="O92">
        <f t="shared" si="25"/>
        <v>3.2383537942636069E-3</v>
      </c>
      <c r="P92">
        <f t="shared" si="26"/>
        <v>5.9222571194126779E-3</v>
      </c>
      <c r="Q92">
        <f t="shared" si="27"/>
        <v>-3.4260610817325579</v>
      </c>
      <c r="R92">
        <f t="shared" si="29"/>
        <v>-1.6117861015015482</v>
      </c>
      <c r="S92">
        <f t="shared" si="30"/>
        <v>-0.75460851001044704</v>
      </c>
    </row>
    <row r="93" spans="2:19" x14ac:dyDescent="0.4">
      <c r="B93">
        <f t="shared" si="28"/>
        <v>28.563347491571445</v>
      </c>
      <c r="C93" s="1" t="str">
        <f t="shared" si="13"/>
        <v>179.468805282907i</v>
      </c>
      <c r="D93" t="str">
        <f t="shared" si="14"/>
        <v>-32209.052069674+3.94608703772324E-12i</v>
      </c>
      <c r="E93" t="str">
        <f t="shared" si="15"/>
        <v>2542474.74150785i</v>
      </c>
      <c r="F93" t="str">
        <f t="shared" si="16"/>
        <v>1155670.33704902i</v>
      </c>
      <c r="G93" t="str">
        <f t="shared" si="17"/>
        <v>540952.072661244i</v>
      </c>
      <c r="H93">
        <f t="shared" si="18"/>
        <v>41666666.666666664</v>
      </c>
      <c r="I93">
        <f t="shared" si="19"/>
        <v>40296582.849774353</v>
      </c>
      <c r="J93">
        <f t="shared" si="20"/>
        <v>40296582.849774338</v>
      </c>
      <c r="K93" t="str">
        <f t="shared" si="21"/>
        <v>0.99705546626157-0.0608867866688291i</v>
      </c>
      <c r="L93" t="str">
        <f t="shared" si="22"/>
        <v>0.999976150819616-0.0287013721128469i</v>
      </c>
      <c r="M93" t="str">
        <f t="shared" si="23"/>
        <v>1.00061932807353-0.0134433259085513i</v>
      </c>
      <c r="N93">
        <f t="shared" si="24"/>
        <v>-9.4483423512251308E-3</v>
      </c>
      <c r="O93">
        <f t="shared" si="25"/>
        <v>3.369126223288884E-3</v>
      </c>
      <c r="P93">
        <f t="shared" si="26"/>
        <v>6.1615782190231859E-3</v>
      </c>
      <c r="Q93">
        <f t="shared" si="27"/>
        <v>-3.4945188842365562</v>
      </c>
      <c r="R93">
        <f t="shared" si="29"/>
        <v>-1.6440553455609366</v>
      </c>
      <c r="S93">
        <f t="shared" si="30"/>
        <v>-0.7697227883038521</v>
      </c>
    </row>
    <row r="94" spans="2:19" x14ac:dyDescent="0.4">
      <c r="B94">
        <f t="shared" si="28"/>
        <v>29.134614441402874</v>
      </c>
      <c r="C94" s="1" t="str">
        <f t="shared" si="13"/>
        <v>183.058181388565i</v>
      </c>
      <c r="D94" t="str">
        <f t="shared" si="14"/>
        <v>-33510.2977732888+4.10550895404725E-12i</v>
      </c>
      <c r="E94" t="str">
        <f t="shared" si="15"/>
        <v>2593324.236338i</v>
      </c>
      <c r="F94" t="str">
        <f t="shared" si="16"/>
        <v>1178783.74379i</v>
      </c>
      <c r="G94" t="str">
        <f t="shared" si="17"/>
        <v>551771.114114469i</v>
      </c>
      <c r="H94">
        <f t="shared" si="18"/>
        <v>41666666.666666664</v>
      </c>
      <c r="I94">
        <f t="shared" si="19"/>
        <v>40296582.849774353</v>
      </c>
      <c r="J94">
        <f t="shared" si="20"/>
        <v>40296582.849774338</v>
      </c>
      <c r="K94" t="str">
        <f t="shared" si="21"/>
        <v>0.996936751057816-0.0620990687255696i</v>
      </c>
      <c r="L94" t="str">
        <f t="shared" si="22"/>
        <v>0.999975159660213-0.0292763166764997i</v>
      </c>
      <c r="M94" t="str">
        <f t="shared" si="23"/>
        <v>1.00064435897814-0.0137129786126639i</v>
      </c>
      <c r="N94">
        <f t="shared" si="24"/>
        <v>-9.8297325588803802E-3</v>
      </c>
      <c r="O94">
        <f t="shared" si="25"/>
        <v>3.5051771495867249E-3</v>
      </c>
      <c r="P94">
        <f t="shared" si="26"/>
        <v>6.410572995238571E-3</v>
      </c>
      <c r="Q94">
        <f t="shared" si="27"/>
        <v>-3.5643419666267433</v>
      </c>
      <c r="R94">
        <f t="shared" si="29"/>
        <v>-1.6769720269430415</v>
      </c>
      <c r="S94">
        <f t="shared" si="30"/>
        <v>-0.78514070661657176</v>
      </c>
    </row>
    <row r="95" spans="2:19" x14ac:dyDescent="0.4">
      <c r="B95">
        <f t="shared" si="28"/>
        <v>29.717306730230931</v>
      </c>
      <c r="C95" s="1" t="str">
        <f t="shared" si="13"/>
        <v>186.719345016336i</v>
      </c>
      <c r="D95" t="str">
        <f t="shared" si="14"/>
        <v>-34864.1138033295+4.27137151579075E-12i</v>
      </c>
      <c r="E95" t="str">
        <f t="shared" si="15"/>
        <v>2645190.72106476i</v>
      </c>
      <c r="F95" t="str">
        <f t="shared" si="16"/>
        <v>1202359.4186658i</v>
      </c>
      <c r="G95" t="str">
        <f t="shared" si="17"/>
        <v>562806.536396757i</v>
      </c>
      <c r="H95">
        <f t="shared" si="18"/>
        <v>41666666.666666664</v>
      </c>
      <c r="I95">
        <f t="shared" si="19"/>
        <v>40296582.849774353</v>
      </c>
      <c r="J95">
        <f t="shared" si="20"/>
        <v>40296582.849774338</v>
      </c>
      <c r="K95" t="str">
        <f t="shared" si="21"/>
        <v>0.996813259829195-0.0633352635208718i</v>
      </c>
      <c r="L95" t="str">
        <f t="shared" si="22"/>
        <v>0.99997412617666-0.0298628162626454i</v>
      </c>
      <c r="M95" t="str">
        <f t="shared" si="23"/>
        <v>1.00067040195956-0.0139880725583244i</v>
      </c>
      <c r="N95">
        <f t="shared" si="24"/>
        <v>-1.0226504354574003E-2</v>
      </c>
      <c r="O95">
        <f t="shared" si="25"/>
        <v>3.6467194356930468E-3</v>
      </c>
      <c r="P95">
        <f t="shared" si="26"/>
        <v>6.6696326854139391E-3</v>
      </c>
      <c r="Q95">
        <f t="shared" si="27"/>
        <v>-3.6355573978299098</v>
      </c>
      <c r="R95">
        <f t="shared" si="29"/>
        <v>-1.7105492200851586</v>
      </c>
      <c r="S95">
        <f t="shared" si="30"/>
        <v>-0.80086842078376308</v>
      </c>
    </row>
    <row r="96" spans="2:19" x14ac:dyDescent="0.4">
      <c r="B96">
        <f t="shared" si="28"/>
        <v>30.311652864835551</v>
      </c>
      <c r="C96" s="1" t="str">
        <f t="shared" si="13"/>
        <v>190.453731916663i</v>
      </c>
      <c r="D96" t="str">
        <f t="shared" si="14"/>
        <v>-36272.6240009841+4.4439349250287E-12i</v>
      </c>
      <c r="E96" t="str">
        <f t="shared" si="15"/>
        <v>2698094.53548606i</v>
      </c>
      <c r="F96" t="str">
        <f t="shared" si="16"/>
        <v>1226406.60703912i</v>
      </c>
      <c r="G96" t="str">
        <f t="shared" si="17"/>
        <v>574062.667124693i</v>
      </c>
      <c r="H96">
        <f t="shared" si="18"/>
        <v>41666666.666666664</v>
      </c>
      <c r="I96">
        <f t="shared" si="19"/>
        <v>40296582.849774353</v>
      </c>
      <c r="J96">
        <f t="shared" si="20"/>
        <v>40296582.849774338</v>
      </c>
      <c r="K96" t="str">
        <f t="shared" si="21"/>
        <v>0.996684801273529-0.064595829027275i</v>
      </c>
      <c r="L96" t="str">
        <f t="shared" si="22"/>
        <v>0.999973048470769-0.030461105406995i</v>
      </c>
      <c r="M96" t="str">
        <f t="shared" si="23"/>
        <v>1.00069749797395-0.0142687195267606i</v>
      </c>
      <c r="N96">
        <f t="shared" si="24"/>
        <v>-1.063927696814904E-2</v>
      </c>
      <c r="O96">
        <f t="shared" si="25"/>
        <v>3.7939745115941757E-3</v>
      </c>
      <c r="P96">
        <f t="shared" si="26"/>
        <v>6.939164367671646E-3</v>
      </c>
      <c r="Q96">
        <f t="shared" si="27"/>
        <v>-3.70819277372554</v>
      </c>
      <c r="R96">
        <f t="shared" si="29"/>
        <v>-1.7448002686133772</v>
      </c>
      <c r="S96">
        <f t="shared" si="30"/>
        <v>-0.81691221485335463</v>
      </c>
    </row>
    <row r="97" spans="2:19" x14ac:dyDescent="0.4">
      <c r="B97">
        <f t="shared" si="28"/>
        <v>30.917885922132264</v>
      </c>
      <c r="C97" s="1" t="str">
        <f t="shared" si="13"/>
        <v>194.262806554996i</v>
      </c>
      <c r="D97" t="str">
        <f t="shared" si="14"/>
        <v>-37738.0380106238+4.62346989599985E-12i</v>
      </c>
      <c r="E97" t="str">
        <f t="shared" si="15"/>
        <v>2752056.42619578i</v>
      </c>
      <c r="F97" t="str">
        <f t="shared" si="16"/>
        <v>1250934.7391799i</v>
      </c>
      <c r="G97" t="str">
        <f t="shared" si="17"/>
        <v>585543.920467186i</v>
      </c>
      <c r="H97">
        <f t="shared" si="18"/>
        <v>41666666.666666664</v>
      </c>
      <c r="I97">
        <f t="shared" si="19"/>
        <v>40296582.849774353</v>
      </c>
      <c r="J97">
        <f t="shared" si="20"/>
        <v>40296582.849774338</v>
      </c>
      <c r="K97" t="str">
        <f t="shared" si="21"/>
        <v>0.996551176495351-0.0658812311450913i</v>
      </c>
      <c r="L97" t="str">
        <f t="shared" si="22"/>
        <v>0.999971924552124-0.0310714235461947i</v>
      </c>
      <c r="M97" t="str">
        <f t="shared" si="23"/>
        <v>1.0007256896377-0.0145550337165032i</v>
      </c>
      <c r="N97">
        <f t="shared" si="24"/>
        <v>-1.1068694466534268E-2</v>
      </c>
      <c r="O97">
        <f t="shared" si="25"/>
        <v>3.9471727183510606E-3</v>
      </c>
      <c r="P97">
        <f t="shared" si="26"/>
        <v>7.2195916034701688E-3</v>
      </c>
      <c r="Q97">
        <f t="shared" si="27"/>
        <v>-3.7822762268081878</v>
      </c>
      <c r="R97">
        <f t="shared" si="29"/>
        <v>-1.77973879119835</v>
      </c>
      <c r="S97">
        <f t="shared" si="30"/>
        <v>-0.83327850396367964</v>
      </c>
    </row>
    <row r="98" spans="2:19" x14ac:dyDescent="0.4">
      <c r="B98">
        <f t="shared" si="28"/>
        <v>31.536243640574909</v>
      </c>
      <c r="C98" s="1" t="str">
        <f t="shared" si="13"/>
        <v>198.148062686096i</v>
      </c>
      <c r="D98" t="str">
        <f t="shared" si="14"/>
        <v>-39262.654746253+4.81025807979825E-12i</v>
      </c>
      <c r="E98" t="str">
        <f t="shared" si="15"/>
        <v>2807097.55471969i</v>
      </c>
      <c r="F98" t="str">
        <f t="shared" si="16"/>
        <v>1275953.4339635i</v>
      </c>
      <c r="G98" t="str">
        <f t="shared" si="17"/>
        <v>597254.79887653i</v>
      </c>
      <c r="H98">
        <f t="shared" si="18"/>
        <v>41666666.666666664</v>
      </c>
      <c r="I98">
        <f t="shared" si="19"/>
        <v>40296582.849774353</v>
      </c>
      <c r="J98">
        <f t="shared" si="20"/>
        <v>40296582.849774338</v>
      </c>
      <c r="K98" t="str">
        <f t="shared" si="21"/>
        <v>0.99641217871018-0.0671919437865813i</v>
      </c>
      <c r="L98" t="str">
        <f t="shared" si="22"/>
        <v>0.999970752333051-0.031694015128707i</v>
      </c>
      <c r="M98" t="str">
        <f t="shared" si="23"/>
        <v>1.00075502129501-0.0148471318029273i</v>
      </c>
      <c r="N98">
        <f t="shared" si="24"/>
        <v>-1.1515426742659282E-2</v>
      </c>
      <c r="O98">
        <f t="shared" si="25"/>
        <v>4.1065536650460432E-3</v>
      </c>
      <c r="P98">
        <f t="shared" si="26"/>
        <v>7.5113551070090639E-3</v>
      </c>
      <c r="Q98">
        <f t="shared" si="27"/>
        <v>-3.8578364359900683</v>
      </c>
      <c r="R98">
        <f t="shared" si="29"/>
        <v>-1.81537868755719</v>
      </c>
      <c r="S98">
        <f t="shared" si="30"/>
        <v>-0.8499738372979162</v>
      </c>
    </row>
    <row r="99" spans="2:19" x14ac:dyDescent="0.4">
      <c r="B99">
        <f t="shared" si="28"/>
        <v>32.166968513386408</v>
      </c>
      <c r="C99" s="1" t="str">
        <f t="shared" si="13"/>
        <v>202.111023939818i</v>
      </c>
      <c r="D99" t="str">
        <f t="shared" si="14"/>
        <v>-40848.8659980017+5.0045925062221E-12i</v>
      </c>
      <c r="E99" t="str">
        <f t="shared" si="15"/>
        <v>2863239.50581409i</v>
      </c>
      <c r="F99" t="str">
        <f t="shared" si="16"/>
        <v>1301472.50264277i</v>
      </c>
      <c r="G99" t="str">
        <f t="shared" si="17"/>
        <v>609199.894854061i</v>
      </c>
      <c r="H99">
        <f t="shared" si="18"/>
        <v>41666666.666666664</v>
      </c>
      <c r="I99">
        <f t="shared" si="19"/>
        <v>40296582.849774353</v>
      </c>
      <c r="J99">
        <f t="shared" si="20"/>
        <v>40296582.849774338</v>
      </c>
      <c r="K99" t="str">
        <f t="shared" si="21"/>
        <v>0.996267592937803-0.0685284489573681i</v>
      </c>
      <c r="L99" t="str">
        <f t="shared" si="22"/>
        <v>0.999969529623313-0.0323291297286956i</v>
      </c>
      <c r="M99" t="str">
        <f t="shared" si="23"/>
        <v>1.00078553908817-0.0151451329996786i</v>
      </c>
      <c r="N99">
        <f t="shared" si="24"/>
        <v>-1.198017054269266E-2</v>
      </c>
      <c r="O99">
        <f t="shared" si="25"/>
        <v>4.2723666002650301E-3</v>
      </c>
      <c r="P99">
        <f t="shared" si="26"/>
        <v>7.8149134413292853E-3</v>
      </c>
      <c r="Q99">
        <f t="shared" si="27"/>
        <v>-3.9349026365435003</v>
      </c>
      <c r="R99">
        <f t="shared" si="29"/>
        <v>-1.8517341446060511</v>
      </c>
      <c r="S99">
        <f t="shared" si="30"/>
        <v>-0.86700490111824102</v>
      </c>
    </row>
    <row r="100" spans="2:19" x14ac:dyDescent="0.4">
      <c r="B100">
        <f t="shared" si="28"/>
        <v>32.81030788365414</v>
      </c>
      <c r="C100" s="1" t="str">
        <f t="shared" si="13"/>
        <v>206.153244418614i</v>
      </c>
      <c r="D100" t="str">
        <f t="shared" si="14"/>
        <v>-42499.1601843208+5.20677804347346E-12i</v>
      </c>
      <c r="E100" t="str">
        <f t="shared" si="15"/>
        <v>2920504.29593037i</v>
      </c>
      <c r="F100" t="str">
        <f t="shared" si="16"/>
        <v>1327501.95269562i</v>
      </c>
      <c r="G100" t="str">
        <f t="shared" si="17"/>
        <v>621383.892751141i</v>
      </c>
      <c r="H100">
        <f t="shared" si="18"/>
        <v>41666666.666666664</v>
      </c>
      <c r="I100">
        <f t="shared" si="19"/>
        <v>40296582.849774353</v>
      </c>
      <c r="J100">
        <f t="shared" si="20"/>
        <v>40296582.849774338</v>
      </c>
      <c r="K100" t="str">
        <f t="shared" si="21"/>
        <v>0.996117195684111-0.0698912368347668i</v>
      </c>
      <c r="L100" t="str">
        <f t="shared" si="22"/>
        <v>0.999968254124451-0.0329770221630242i</v>
      </c>
      <c r="M100" t="str">
        <f t="shared" si="23"/>
        <v>1.00081729103072-0.0154491591220631i</v>
      </c>
      <c r="N100">
        <f t="shared" si="24"/>
        <v>-1.2463650533705059E-2</v>
      </c>
      <c r="O100">
        <f t="shared" si="25"/>
        <v>4.4448707980601181E-3</v>
      </c>
      <c r="P100">
        <f t="shared" si="26"/>
        <v>8.1307437428235659E-3</v>
      </c>
      <c r="Q100">
        <f t="shared" si="27"/>
        <v>-4.0135046301825694</v>
      </c>
      <c r="R100">
        <f t="shared" si="29"/>
        <v>-1.8888196427685162</v>
      </c>
      <c r="S100">
        <f t="shared" si="30"/>
        <v>-0.88437852188238664</v>
      </c>
    </row>
    <row r="101" spans="2:19" x14ac:dyDescent="0.4">
      <c r="B101">
        <f t="shared" si="28"/>
        <v>33.466514041327223</v>
      </c>
      <c r="C101" s="1" t="str">
        <f t="shared" si="13"/>
        <v>210.276309306987i</v>
      </c>
      <c r="D101" t="str">
        <f t="shared" si="14"/>
        <v>-44216.1262557677+5.41713187642982E-12i</v>
      </c>
      <c r="E101" t="str">
        <f t="shared" si="15"/>
        <v>2978914.38184898i</v>
      </c>
      <c r="F101" t="str">
        <f t="shared" si="16"/>
        <v>1354051.99174954i</v>
      </c>
      <c r="G101" t="str">
        <f t="shared" si="17"/>
        <v>633811.570606166i</v>
      </c>
      <c r="H101">
        <f t="shared" si="18"/>
        <v>41666666.666666664</v>
      </c>
      <c r="I101">
        <f t="shared" si="19"/>
        <v>40296582.849774353</v>
      </c>
      <c r="J101">
        <f t="shared" si="20"/>
        <v>40296582.849774338</v>
      </c>
      <c r="K101" t="str">
        <f t="shared" si="21"/>
        <v>0.99596075461113-0.0712808058426963i</v>
      </c>
      <c r="L101" t="str">
        <f t="shared" si="22"/>
        <v>0.999966923423774-0.0336379526114797i</v>
      </c>
      <c r="M101" t="str">
        <f t="shared" si="23"/>
        <v>1.0008503270837-0.0157593346524883i</v>
      </c>
      <c r="N101">
        <f t="shared" si="24"/>
        <v>-1.296662041312969E-2</v>
      </c>
      <c r="O101">
        <f t="shared" si="25"/>
        <v>4.6243359592983051E-3</v>
      </c>
      <c r="P101">
        <f t="shared" si="26"/>
        <v>8.4593424760882607E-3</v>
      </c>
      <c r="Q101">
        <f t="shared" si="27"/>
        <v>-4.0936727952834167</v>
      </c>
      <c r="R101">
        <f t="shared" si="29"/>
        <v>-1.9266499624447069</v>
      </c>
      <c r="S101">
        <f t="shared" si="30"/>
        <v>-0.90210166944568626</v>
      </c>
    </row>
    <row r="102" spans="2:19" x14ac:dyDescent="0.4">
      <c r="B102">
        <f t="shared" si="28"/>
        <v>34.135844322153766</v>
      </c>
      <c r="C102" s="1" t="str">
        <f t="shared" si="13"/>
        <v>214.481835493126i</v>
      </c>
      <c r="D102" t="str">
        <f t="shared" si="14"/>
        <v>-46002.4577565004+5.63598400423755E-12i</v>
      </c>
      <c r="E102" t="str">
        <f t="shared" si="15"/>
        <v>3038492.66948595i</v>
      </c>
      <c r="F102" t="str">
        <f t="shared" si="16"/>
        <v>1381133.03158452i</v>
      </c>
      <c r="G102" t="str">
        <f t="shared" si="17"/>
        <v>646487.802018287i</v>
      </c>
      <c r="H102">
        <f t="shared" si="18"/>
        <v>41666666.666666664</v>
      </c>
      <c r="I102">
        <f t="shared" si="19"/>
        <v>40296582.849774353</v>
      </c>
      <c r="J102">
        <f t="shared" si="20"/>
        <v>40296582.849774338</v>
      </c>
      <c r="K102" t="str">
        <f t="shared" si="21"/>
        <v>0.995798028194896-0.0726976627228117i</v>
      </c>
      <c r="L102" t="str">
        <f t="shared" si="22"/>
        <v>0.999965534987992-0.0343121867403404i</v>
      </c>
      <c r="M102" t="str">
        <f t="shared" si="23"/>
        <v>1.0008846992349-0.0160757868080438i</v>
      </c>
      <c r="N102">
        <f t="shared" si="24"/>
        <v>-1.3489864061199995E-2</v>
      </c>
      <c r="O102">
        <f t="shared" si="25"/>
        <v>4.8110426290479298E-3</v>
      </c>
      <c r="P102">
        <f t="shared" si="26"/>
        <v>8.8012262184782412E-3</v>
      </c>
      <c r="Q102">
        <f t="shared" si="27"/>
        <v>-4.1754380972419689</v>
      </c>
      <c r="R102">
        <f t="shared" si="29"/>
        <v>-1.965240190646534</v>
      </c>
      <c r="S102">
        <f t="shared" si="30"/>
        <v>-0.92018146035181869</v>
      </c>
    </row>
    <row r="103" spans="2:19" x14ac:dyDescent="0.4">
      <c r="B103">
        <f t="shared" si="28"/>
        <v>34.81856120859684</v>
      </c>
      <c r="C103" s="1" t="str">
        <f t="shared" si="13"/>
        <v>218.771472202989i</v>
      </c>
      <c r="D103" t="str">
        <f t="shared" si="14"/>
        <v>-47860.9570498632+5.86367775800877E-12i</v>
      </c>
      <c r="E103" t="str">
        <f t="shared" si="15"/>
        <v>3099262.52287568i</v>
      </c>
      <c r="F103" t="str">
        <f t="shared" si="16"/>
        <v>1408755.69221622i</v>
      </c>
      <c r="G103" t="str">
        <f t="shared" si="17"/>
        <v>659417.558058655i</v>
      </c>
      <c r="H103">
        <f t="shared" si="18"/>
        <v>41666666.666666664</v>
      </c>
      <c r="I103">
        <f t="shared" si="19"/>
        <v>40296582.849774353</v>
      </c>
      <c r="J103">
        <f t="shared" si="20"/>
        <v>40296582.849774338</v>
      </c>
      <c r="K103" t="str">
        <f t="shared" si="21"/>
        <v>0.995628765370703-0.0741423226014723i</v>
      </c>
      <c r="L103" t="str">
        <f t="shared" si="22"/>
        <v>0.999964086156419-0.0349999958294151i</v>
      </c>
      <c r="M103" t="str">
        <f t="shared" si="23"/>
        <v>1.00092046158148-0.0163986456103172i</v>
      </c>
      <c r="N103">
        <f t="shared" si="24"/>
        <v>-1.4034196738645543E-2</v>
      </c>
      <c r="O103">
        <f t="shared" si="25"/>
        <v>5.0052826303367661E-3</v>
      </c>
      <c r="P103">
        <f t="shared" si="26"/>
        <v>9.1569324777096336E-3</v>
      </c>
      <c r="Q103">
        <f t="shared" si="27"/>
        <v>-4.2588320989680399</v>
      </c>
      <c r="R103">
        <f t="shared" si="29"/>
        <v>-2.0046057278048535</v>
      </c>
      <c r="S103">
        <f t="shared" si="30"/>
        <v>-0.93862516121541839</v>
      </c>
    </row>
    <row r="104" spans="2:19" x14ac:dyDescent="0.4">
      <c r="B104">
        <f t="shared" si="28"/>
        <v>35.514932432768781</v>
      </c>
      <c r="C104" s="1" t="str">
        <f t="shared" si="13"/>
        <v>223.146901647049i</v>
      </c>
      <c r="D104" t="str">
        <f t="shared" si="14"/>
        <v>-49794.5397146778+6.10057033943234E-12i</v>
      </c>
      <c r="E104" t="str">
        <f t="shared" si="15"/>
        <v>3161247.77333319i</v>
      </c>
      <c r="F104" t="str">
        <f t="shared" si="16"/>
        <v>1436930.80606054i</v>
      </c>
      <c r="G104" t="str">
        <f t="shared" si="17"/>
        <v>672605.909219828i</v>
      </c>
      <c r="H104">
        <f t="shared" si="18"/>
        <v>41666666.666666664</v>
      </c>
      <c r="I104">
        <f t="shared" si="19"/>
        <v>40296582.849774353</v>
      </c>
      <c r="J104">
        <f t="shared" si="20"/>
        <v>40296582.849774338</v>
      </c>
      <c r="K104" t="str">
        <f t="shared" si="21"/>
        <v>0.995452705165371-0.0756153090521319i</v>
      </c>
      <c r="L104" t="str">
        <f t="shared" si="22"/>
        <v>0.999962574133752-0.0357016569026761i</v>
      </c>
      <c r="M104" t="str">
        <f t="shared" si="23"/>
        <v>1.00095767041589-0.0167280439575438i</v>
      </c>
      <c r="N104">
        <f t="shared" si="24"/>
        <v>-1.4600466330768818E-2</v>
      </c>
      <c r="O104">
        <f t="shared" si="25"/>
        <v>5.2073595150958964E-3</v>
      </c>
      <c r="P104">
        <f t="shared" si="26"/>
        <v>9.5270205420763376E-3</v>
      </c>
      <c r="Q104">
        <f t="shared" si="27"/>
        <v>-4.3438869715138866</v>
      </c>
      <c r="R104">
        <f t="shared" si="29"/>
        <v>-2.0447622947538786</v>
      </c>
      <c r="S104">
        <f t="shared" si="30"/>
        <v>-0.95744019220010079</v>
      </c>
    </row>
    <row r="105" spans="2:19" x14ac:dyDescent="0.4">
      <c r="B105">
        <f t="shared" si="28"/>
        <v>36.225231081424155</v>
      </c>
      <c r="C105" s="1" t="str">
        <f t="shared" si="13"/>
        <v>227.60983967999i</v>
      </c>
      <c r="D105" t="str">
        <f t="shared" si="14"/>
        <v>-51806.2391191507+6.3470333811454E-12i</v>
      </c>
      <c r="E105" t="str">
        <f t="shared" si="15"/>
        <v>3224472.72879986i</v>
      </c>
      <c r="F105" t="str">
        <f t="shared" si="16"/>
        <v>1465669.42218175i</v>
      </c>
      <c r="G105" t="str">
        <f t="shared" si="17"/>
        <v>686058.027404225i</v>
      </c>
      <c r="H105">
        <f t="shared" si="18"/>
        <v>41666666.666666664</v>
      </c>
      <c r="I105">
        <f t="shared" si="19"/>
        <v>40296582.849774353</v>
      </c>
      <c r="J105">
        <f t="shared" si="20"/>
        <v>40296582.849774338</v>
      </c>
      <c r="K105" t="str">
        <f t="shared" si="21"/>
        <v>0.995269576316093-0.0771171541527278i</v>
      </c>
      <c r="L105" t="str">
        <f t="shared" si="22"/>
        <v>0.999960995982397-0.0364174528626349i</v>
      </c>
      <c r="M105" t="str">
        <f t="shared" si="23"/>
        <v>1.00099638431539-0.0170641176991986i</v>
      </c>
      <c r="N105">
        <f t="shared" si="24"/>
        <v>-1.5189554639936573E-2</v>
      </c>
      <c r="O105">
        <f t="shared" si="25"/>
        <v>5.4175890330592311E-3</v>
      </c>
      <c r="P105">
        <f t="shared" si="26"/>
        <v>9.9120723659669938E-3</v>
      </c>
      <c r="Q105">
        <f t="shared" si="27"/>
        <v>-4.4306355048362436</v>
      </c>
      <c r="R105">
        <f t="shared" si="29"/>
        <v>-2.0857259398996324</v>
      </c>
      <c r="S105">
        <f t="shared" si="30"/>
        <v>-0.97663413059557491</v>
      </c>
    </row>
    <row r="106" spans="2:19" x14ac:dyDescent="0.4">
      <c r="B106">
        <f t="shared" si="28"/>
        <v>36.949735703052639</v>
      </c>
      <c r="C106" s="1" t="str">
        <f t="shared" ref="C106:C169" si="31">COMPLEX(0,B106*2*PI())</f>
        <v>232.162036473589i</v>
      </c>
      <c r="D106" t="str">
        <f t="shared" ref="D106:D169" si="32">IMPOWER(C106,2)</f>
        <v>-53899.2111795641+6.60345352974363E-12i</v>
      </c>
      <c r="E106" t="str">
        <f t="shared" ref="E106:E169" si="33">IMPRODUCT(2,$G$2,$F$2,C106)</f>
        <v>3288962.18337584i</v>
      </c>
      <c r="F106" t="str">
        <f t="shared" ref="F106:F169" si="34">IMPRODUCT(2,$N$2,$M$2,C106)</f>
        <v>1494982.81062538i</v>
      </c>
      <c r="G106" t="str">
        <f t="shared" ref="G106:G169" si="35">IMPRODUCT(2,$U$2,$T$2,C106)</f>
        <v>699779.187952307i</v>
      </c>
      <c r="H106">
        <f t="shared" ref="H106:H169" si="36">$F$2^2</f>
        <v>41666666.666666664</v>
      </c>
      <c r="I106">
        <f t="shared" ref="I106:I169" si="37">$M$2^2</f>
        <v>40296582.849774353</v>
      </c>
      <c r="J106">
        <f t="shared" ref="J106:J169" si="38">$T$2^2</f>
        <v>40296582.849774338</v>
      </c>
      <c r="K106" t="str">
        <f t="shared" ref="K106:K169" si="39">IMDIV($F$2^2,IMSUM(D106,E106,H106))</f>
        <v>0.995079096875432-0.078648398537587i</v>
      </c>
      <c r="L106" t="str">
        <f t="shared" ref="L106:L169" si="40">IMDIV($M$2^2,IMSUM(D106,F106,I106))</f>
        <v>0.999959348614282-0.0371476726285917i</v>
      </c>
      <c r="M106" t="str">
        <f t="shared" ref="M106:M169" si="41">IMDIV($T$2^2,IMSUM(D106,G106,J106))</f>
        <v>1.00103666423521-0.0174070057131374i</v>
      </c>
      <c r="N106">
        <f t="shared" ref="N106:N169" si="42">20*LOG10(IMABS(K106))</f>
        <v>-1.5802378728222707E-2</v>
      </c>
      <c r="O106">
        <f t="shared" ref="O106:O169" si="43">20*LOG10(IMABS(L106))</f>
        <v>5.6362996190472883E-3</v>
      </c>
      <c r="P106">
        <f t="shared" ref="P106:P169" si="44">20*LOG10(IMABS(M106))</f>
        <v>1.0312693491296522E-2</v>
      </c>
      <c r="Q106">
        <f t="shared" ref="Q106:Q169" si="45">DEGREES(IMARGUMENT(K106))</f>
        <v>-4.5191111186887305</v>
      </c>
      <c r="R106">
        <f t="shared" si="29"/>
        <v>-2.1275130465781888</v>
      </c>
      <c r="S106">
        <f t="shared" si="30"/>
        <v>-0.99621471449749455</v>
      </c>
    </row>
    <row r="107" spans="2:19" x14ac:dyDescent="0.4">
      <c r="B107">
        <f t="shared" ref="B107:B170" si="46">B106*1.02</f>
        <v>37.688730417113689</v>
      </c>
      <c r="C107" s="1" t="str">
        <f t="shared" si="31"/>
        <v>236.805277203061i</v>
      </c>
      <c r="D107" t="str">
        <f t="shared" si="32"/>
        <v>-56076.7393112186+6.87023305234529E-12i</v>
      </c>
      <c r="E107" t="str">
        <f t="shared" si="33"/>
        <v>3354741.42704336i</v>
      </c>
      <c r="F107" t="str">
        <f t="shared" si="34"/>
        <v>1524882.46683789i</v>
      </c>
      <c r="G107" t="str">
        <f t="shared" si="35"/>
        <v>713774.771711354i</v>
      </c>
      <c r="H107">
        <f t="shared" si="36"/>
        <v>41666666.666666664</v>
      </c>
      <c r="I107">
        <f t="shared" si="37"/>
        <v>40296582.849774353</v>
      </c>
      <c r="J107">
        <f t="shared" si="38"/>
        <v>40296582.849774338</v>
      </c>
      <c r="K107" t="str">
        <f t="shared" si="39"/>
        <v>0.994880973802056-0.0802095914433751i</v>
      </c>
      <c r="L107" t="str">
        <f t="shared" si="40"/>
        <v>0.999957628782153-0.0378926112789179i</v>
      </c>
      <c r="M107" t="str">
        <f t="shared" si="41"/>
        <v>1.0010785736056-0.0177568499854099i</v>
      </c>
      <c r="N107">
        <f t="shared" si="42"/>
        <v>-1.6439892311917087E-2</v>
      </c>
      <c r="O107">
        <f t="shared" si="43"/>
        <v>5.8638328995936767E-3</v>
      </c>
      <c r="P107">
        <f t="shared" si="44"/>
        <v>1.072951400704631E-2</v>
      </c>
      <c r="Q107">
        <f t="shared" si="45"/>
        <v>-4.6093478736432365</v>
      </c>
      <c r="R107">
        <f t="shared" ref="R107:R170" si="47">DEGREES(IMARGUMENT(L107))</f>
        <v>-2.1701403406108009</v>
      </c>
      <c r="S107">
        <f t="shared" ref="S107:S170" si="48">DEGREES(IMARGUMENT(M107))</f>
        <v>-1.0161898465942654</v>
      </c>
    </row>
    <row r="108" spans="2:19" x14ac:dyDescent="0.4">
      <c r="B108">
        <f t="shared" si="46"/>
        <v>38.442505025455965</v>
      </c>
      <c r="C108" s="1" t="str">
        <f t="shared" si="31"/>
        <v>241.541382747122i</v>
      </c>
      <c r="D108" t="str">
        <f t="shared" si="32"/>
        <v>-58342.2395793917+7.14779046766003E-12i</v>
      </c>
      <c r="E108" t="str">
        <f t="shared" si="33"/>
        <v>3421836.25558423i</v>
      </c>
      <c r="F108" t="str">
        <f t="shared" si="34"/>
        <v>1555380.11617465i</v>
      </c>
      <c r="G108" t="str">
        <f t="shared" si="35"/>
        <v>728050.26714558i</v>
      </c>
      <c r="H108">
        <f t="shared" si="36"/>
        <v>41666666.666666664</v>
      </c>
      <c r="I108">
        <f t="shared" si="37"/>
        <v>40296582.849774353</v>
      </c>
      <c r="J108">
        <f t="shared" si="38"/>
        <v>40296582.849774338</v>
      </c>
      <c r="K108" t="str">
        <f t="shared" si="39"/>
        <v>0.99467490253673-0.0818012907485435i</v>
      </c>
      <c r="L108" t="str">
        <f t="shared" si="40"/>
        <v>0.999955833070284-0.0386525701975229i</v>
      </c>
      <c r="M108" t="str">
        <f t="shared" si="41"/>
        <v>1.00112217843279-0.0181137956928636i</v>
      </c>
      <c r="N108">
        <f t="shared" si="42"/>
        <v>-1.7103087210143472E-2</v>
      </c>
      <c r="O108">
        <f t="shared" si="43"/>
        <v>6.1005442194271052E-3</v>
      </c>
      <c r="P108">
        <f t="shared" si="44"/>
        <v>1.1163189547389998E-2</v>
      </c>
      <c r="Q108">
        <f t="shared" si="45"/>
        <v>-4.7013804822366261</v>
      </c>
      <c r="R108">
        <f t="shared" si="47"/>
        <v>-2.2136248980626023</v>
      </c>
      <c r="S108">
        <f t="shared" si="48"/>
        <v>-1.036567598064861</v>
      </c>
    </row>
    <row r="109" spans="2:19" x14ac:dyDescent="0.4">
      <c r="B109">
        <f t="shared" si="46"/>
        <v>39.211355125965085</v>
      </c>
      <c r="C109" s="1" t="str">
        <f t="shared" si="31"/>
        <v>246.372210402065i</v>
      </c>
      <c r="D109" t="str">
        <f t="shared" si="32"/>
        <v>-60699.2660583994+7.43656120255353E-12i</v>
      </c>
      <c r="E109" t="str">
        <f t="shared" si="33"/>
        <v>3490272.98069592i</v>
      </c>
      <c r="F109" t="str">
        <f t="shared" si="34"/>
        <v>1586487.71849815i</v>
      </c>
      <c r="G109" t="str">
        <f t="shared" si="35"/>
        <v>742611.272488494i</v>
      </c>
      <c r="H109">
        <f t="shared" si="36"/>
        <v>41666666.666666664</v>
      </c>
      <c r="I109">
        <f t="shared" si="37"/>
        <v>40296582.849774353</v>
      </c>
      <c r="J109">
        <f t="shared" si="38"/>
        <v>40296582.849774338</v>
      </c>
      <c r="K109" t="str">
        <f t="shared" si="39"/>
        <v>0.994460566563174-0.0834240630057373i</v>
      </c>
      <c r="L109" t="str">
        <f t="shared" si="40"/>
        <v>0.999953957884597-0.0394278572246783i</v>
      </c>
      <c r="M109" t="str">
        <f t="shared" si="41"/>
        <v>1.00116754740422-0.0184779912886747i</v>
      </c>
      <c r="N109">
        <f t="shared" si="42"/>
        <v>-1.7792994849061151E-2</v>
      </c>
      <c r="O109">
        <f t="shared" si="43"/>
        <v>6.3468031888858E-3</v>
      </c>
      <c r="P109">
        <f t="shared" si="44"/>
        <v>1.1614402331589162E-2</v>
      </c>
      <c r="Q109">
        <f t="shared" si="45"/>
        <v>-4.795244320240478</v>
      </c>
      <c r="R109">
        <f t="shared" si="47"/>
        <v>-2.2579841532125413</v>
      </c>
      <c r="S109">
        <f t="shared" si="48"/>
        <v>-1.0573562125921583</v>
      </c>
    </row>
    <row r="110" spans="2:19" x14ac:dyDescent="0.4">
      <c r="B110">
        <f t="shared" si="46"/>
        <v>39.995582228484388</v>
      </c>
      <c r="C110" s="1" t="str">
        <f t="shared" si="31"/>
        <v>251.299654610106i</v>
      </c>
      <c r="D110" t="str">
        <f t="shared" si="32"/>
        <v>-63151.5164071586+7.73699827513667E-12i</v>
      </c>
      <c r="E110" t="str">
        <f t="shared" si="33"/>
        <v>3560078.44030983i</v>
      </c>
      <c r="F110" t="str">
        <f t="shared" si="34"/>
        <v>1618217.47286811i</v>
      </c>
      <c r="G110" t="str">
        <f t="shared" si="35"/>
        <v>757463.497938263i</v>
      </c>
      <c r="H110">
        <f t="shared" si="36"/>
        <v>41666666.666666664</v>
      </c>
      <c r="I110">
        <f t="shared" si="37"/>
        <v>40296582.849774353</v>
      </c>
      <c r="J110">
        <f t="shared" si="38"/>
        <v>40296582.849774338</v>
      </c>
      <c r="K110" t="str">
        <f t="shared" si="39"/>
        <v>0.994237636953259-0.0850784834665542i</v>
      </c>
      <c r="L110" t="str">
        <f t="shared" si="40"/>
        <v>0.999951999442102-0.0402187868123648i</v>
      </c>
      <c r="M110" t="str">
        <f t="shared" si="41"/>
        <v>1.00121475199799-0.0188495885909396i</v>
      </c>
      <c r="N110">
        <f t="shared" si="42"/>
        <v>-1.85106878243541E-2</v>
      </c>
      <c r="O110">
        <f t="shared" si="43"/>
        <v>6.6029942526331445E-3</v>
      </c>
      <c r="P110">
        <f t="shared" si="44"/>
        <v>1.2083862245481587E-2</v>
      </c>
      <c r="Q110">
        <f t="shared" si="45"/>
        <v>-4.8909754380497805</v>
      </c>
      <c r="R110">
        <f t="shared" si="47"/>
        <v>-2.3032359067417909</v>
      </c>
      <c r="S110">
        <f t="shared" si="48"/>
        <v>-1.0785641104963983</v>
      </c>
    </row>
    <row r="111" spans="2:19" x14ac:dyDescent="0.4">
      <c r="B111">
        <f t="shared" si="46"/>
        <v>40.795493873054077</v>
      </c>
      <c r="C111" s="1" t="str">
        <f t="shared" si="31"/>
        <v>256.325647702308i</v>
      </c>
      <c r="D111" t="str">
        <f t="shared" si="32"/>
        <v>-65702.8376700077+8.04957300545218E-12i</v>
      </c>
      <c r="E111" t="str">
        <f t="shared" si="33"/>
        <v>3631280.00911603i</v>
      </c>
      <c r="F111" t="str">
        <f t="shared" si="34"/>
        <v>1650581.82232547i</v>
      </c>
      <c r="G111" t="str">
        <f t="shared" si="35"/>
        <v>772612.767897028i</v>
      </c>
      <c r="H111">
        <f t="shared" si="36"/>
        <v>41666666.666666664</v>
      </c>
      <c r="I111">
        <f t="shared" si="37"/>
        <v>40296582.849774353</v>
      </c>
      <c r="J111">
        <f t="shared" si="38"/>
        <v>40296582.849774338</v>
      </c>
      <c r="K111" t="str">
        <f t="shared" si="39"/>
        <v>0.994005771896149-0.0867651360980375i</v>
      </c>
      <c r="L111" t="str">
        <f t="shared" si="40"/>
        <v>0.999949953759646-0.041025680184333i</v>
      </c>
      <c r="M111" t="str">
        <f t="shared" si="41"/>
        <v>1.00126386659698-0.0192287428744792i</v>
      </c>
      <c r="N111">
        <f t="shared" si="42"/>
        <v>-1.9257281523457136E-2</v>
      </c>
      <c r="O111">
        <f t="shared" si="43"/>
        <v>6.8695172808652619E-3</v>
      </c>
      <c r="P111">
        <f t="shared" si="44"/>
        <v>1.2572307968617863E-2</v>
      </c>
      <c r="Q111">
        <f t="shared" si="45"/>
        <v>-4.9886105721869924</v>
      </c>
      <c r="R111">
        <f t="shared" si="47"/>
        <v>-2.3493983341490923</v>
      </c>
      <c r="S111">
        <f t="shared" si="48"/>
        <v>-1.1001998929937085</v>
      </c>
    </row>
    <row r="112" spans="2:19" x14ac:dyDescent="0.4">
      <c r="B112">
        <f t="shared" si="46"/>
        <v>41.611403750515159</v>
      </c>
      <c r="C112" s="1" t="str">
        <f t="shared" si="31"/>
        <v>261.452160656354i</v>
      </c>
      <c r="D112" t="str">
        <f t="shared" si="32"/>
        <v>-68357.232311876+8.37477575487244E-12i</v>
      </c>
      <c r="E112" t="str">
        <f t="shared" si="33"/>
        <v>3703905.60929835i</v>
      </c>
      <c r="F112" t="str">
        <f t="shared" si="34"/>
        <v>1683593.45877198i</v>
      </c>
      <c r="G112" t="str">
        <f t="shared" si="35"/>
        <v>788065.023254968i</v>
      </c>
      <c r="H112">
        <f t="shared" si="36"/>
        <v>41666666.666666664</v>
      </c>
      <c r="I112">
        <f t="shared" si="37"/>
        <v>40296582.849774353</v>
      </c>
      <c r="J112">
        <f t="shared" si="38"/>
        <v>40296582.849774338</v>
      </c>
      <c r="K112" t="str">
        <f t="shared" si="39"/>
        <v>0.993764616210885-0.0884846135902303i</v>
      </c>
      <c r="L112" t="str">
        <f t="shared" si="40"/>
        <v>0.999947816641909-0.0418488655010639i</v>
      </c>
      <c r="M112" t="str">
        <f t="shared" si="41"/>
        <v>1.00131496860753-0.0196156129660042i</v>
      </c>
      <c r="N112">
        <f t="shared" si="42"/>
        <v>-2.0033935810104438E-2</v>
      </c>
      <c r="O112">
        <f t="shared" si="43"/>
        <v>7.1467881837316543E-3</v>
      </c>
      <c r="P112">
        <f t="shared" si="44"/>
        <v>1.3080508146275137E-2</v>
      </c>
      <c r="Q112">
        <f t="shared" si="45"/>
        <v>-5.0881871569170265</v>
      </c>
      <c r="R112">
        <f t="shared" si="47"/>
        <v>-2.3964899944010769</v>
      </c>
      <c r="S112">
        <f t="shared" si="48"/>
        <v>-1.1222723465847748</v>
      </c>
    </row>
    <row r="113" spans="2:19" x14ac:dyDescent="0.4">
      <c r="B113">
        <f t="shared" si="46"/>
        <v>42.443631825525465</v>
      </c>
      <c r="C113" s="1" t="str">
        <f t="shared" si="31"/>
        <v>266.681203869481i</v>
      </c>
      <c r="D113" t="str">
        <f t="shared" si="32"/>
        <v>-71118.8644972757+8.71311669536928E-12i</v>
      </c>
      <c r="E113" t="str">
        <f t="shared" si="33"/>
        <v>3777983.72148431i</v>
      </c>
      <c r="F113" t="str">
        <f t="shared" si="34"/>
        <v>1717265.32794742i</v>
      </c>
      <c r="G113" t="str">
        <f t="shared" si="35"/>
        <v>803826.323720067i</v>
      </c>
      <c r="H113">
        <f t="shared" si="36"/>
        <v>41666666.666666664</v>
      </c>
      <c r="I113">
        <f t="shared" si="37"/>
        <v>40296582.849774353</v>
      </c>
      <c r="J113">
        <f t="shared" si="38"/>
        <v>40296582.849774338</v>
      </c>
      <c r="K113" t="str">
        <f t="shared" si="39"/>
        <v>0.993513800841937-0.0902375173540828i</v>
      </c>
      <c r="L113" t="str">
        <f t="shared" si="40"/>
        <v>0.999945583668591-0.042688678029835i</v>
      </c>
      <c r="M113" t="str">
        <f t="shared" si="41"/>
        <v>1.00136813858313-0.0200103613428126i</v>
      </c>
      <c r="N113">
        <f t="shared" si="42"/>
        <v>-2.0841856773397963E-2</v>
      </c>
      <c r="O113">
        <f t="shared" si="43"/>
        <v>7.4352395498658063E-3</v>
      </c>
      <c r="P113">
        <f t="shared" si="44"/>
        <v>1.3609262610487784E-2</v>
      </c>
      <c r="Q113">
        <f t="shared" si="45"/>
        <v>-5.189743335968326</v>
      </c>
      <c r="R113">
        <f t="shared" si="47"/>
        <v>-2.4445298388266385</v>
      </c>
      <c r="S113">
        <f t="shared" si="48"/>
        <v>-1.1447904475792359</v>
      </c>
    </row>
    <row r="114" spans="2:19" x14ac:dyDescent="0.4">
      <c r="B114">
        <f t="shared" si="46"/>
        <v>43.292504462035971</v>
      </c>
      <c r="C114" s="1" t="str">
        <f t="shared" si="31"/>
        <v>272.014827946871i</v>
      </c>
      <c r="D114" t="str">
        <f t="shared" si="32"/>
        <v>-73992.0666229658+9.06512660986223E-12i</v>
      </c>
      <c r="E114" t="str">
        <f t="shared" si="33"/>
        <v>3853543.39591401i</v>
      </c>
      <c r="F114" t="str">
        <f t="shared" si="34"/>
        <v>1751610.63450637i</v>
      </c>
      <c r="G114" t="str">
        <f t="shared" si="35"/>
        <v>819902.850194469i</v>
      </c>
      <c r="H114">
        <f t="shared" si="36"/>
        <v>41666666.666666664</v>
      </c>
      <c r="I114">
        <f t="shared" si="37"/>
        <v>40296582.849774353</v>
      </c>
      <c r="J114">
        <f t="shared" si="38"/>
        <v>40296582.849774338</v>
      </c>
      <c r="K114" t="str">
        <f t="shared" si="39"/>
        <v>0.993252942337279-0.0920244575089662i</v>
      </c>
      <c r="L114" t="str">
        <f t="shared" si="40"/>
        <v>0.999943250180713-0.0435454603201015i</v>
      </c>
      <c r="M114" t="str">
        <f t="shared" si="41"/>
        <v>1.00142346035323-0.0204131542351855i</v>
      </c>
      <c r="N114">
        <f t="shared" si="42"/>
        <v>-2.1682298543501101E-2</v>
      </c>
      <c r="O114">
        <f t="shared" si="43"/>
        <v>7.7353213097782576E-3</v>
      </c>
      <c r="P114">
        <f t="shared" si="44"/>
        <v>1.4159403651220235E-2</v>
      </c>
      <c r="Q114">
        <f t="shared" si="45"/>
        <v>-5.2933179743548306</v>
      </c>
      <c r="R114">
        <f t="shared" si="47"/>
        <v>-2.4935372202644843</v>
      </c>
      <c r="S114">
        <f t="shared" si="48"/>
        <v>-1.1677633667611971</v>
      </c>
    </row>
    <row r="115" spans="2:19" x14ac:dyDescent="0.4">
      <c r="B115">
        <f t="shared" si="46"/>
        <v>44.158354551276695</v>
      </c>
      <c r="C115" s="1" t="str">
        <f t="shared" si="31"/>
        <v>277.455124505809i</v>
      </c>
      <c r="D115" t="str">
        <f t="shared" si="32"/>
        <v>-76981.346114534+9.4313577249007E-12i</v>
      </c>
      <c r="E115" t="str">
        <f t="shared" si="33"/>
        <v>3930614.26383229i</v>
      </c>
      <c r="F115" t="str">
        <f t="shared" si="34"/>
        <v>1786642.8471965i</v>
      </c>
      <c r="G115" t="str">
        <f t="shared" si="35"/>
        <v>836300.90719836i</v>
      </c>
      <c r="H115">
        <f t="shared" si="36"/>
        <v>41666666.666666664</v>
      </c>
      <c r="I115">
        <f t="shared" si="37"/>
        <v>40296582.849774353</v>
      </c>
      <c r="J115">
        <f t="shared" si="38"/>
        <v>40296582.849774338</v>
      </c>
      <c r="K115" t="str">
        <f t="shared" si="39"/>
        <v>0.992981642308481-0.0938460528589909i</v>
      </c>
      <c r="L115" t="str">
        <f t="shared" si="40"/>
        <v>0.999940811265995-0.0444195623844182i</v>
      </c>
      <c r="M115" t="str">
        <f t="shared" si="41"/>
        <v>1.00148102115732-0.0208241617326714i</v>
      </c>
      <c r="N115">
        <f t="shared" si="42"/>
        <v>-2.2556565176585552E-2</v>
      </c>
      <c r="O115">
        <f t="shared" si="43"/>
        <v>8.0475014253115727E-3</v>
      </c>
      <c r="P115">
        <f t="shared" si="44"/>
        <v>1.4731797339201411E-2</v>
      </c>
      <c r="Q115">
        <f t="shared" si="45"/>
        <v>-5.3989506702927601</v>
      </c>
      <c r="R115">
        <f t="shared" si="47"/>
        <v>-2.5435319024736551</v>
      </c>
      <c r="S115">
        <f t="shared" si="48"/>
        <v>-1.1912004742023403</v>
      </c>
    </row>
    <row r="116" spans="2:19" x14ac:dyDescent="0.4">
      <c r="B116">
        <f t="shared" si="46"/>
        <v>45.041521642302229</v>
      </c>
      <c r="C116" s="1" t="str">
        <f t="shared" si="31"/>
        <v>283.004226995925i</v>
      </c>
      <c r="D116" t="str">
        <f t="shared" si="32"/>
        <v>-80091.3924975611+9.81238457698668E-12i</v>
      </c>
      <c r="E116" t="str">
        <f t="shared" si="33"/>
        <v>4009226.54910894i</v>
      </c>
      <c r="F116" t="str">
        <f t="shared" si="34"/>
        <v>1822375.70414043i</v>
      </c>
      <c r="G116" t="str">
        <f t="shared" si="35"/>
        <v>853026.925342327i</v>
      </c>
      <c r="H116">
        <f t="shared" si="36"/>
        <v>41666666.666666664</v>
      </c>
      <c r="I116">
        <f t="shared" si="37"/>
        <v>40296582.849774353</v>
      </c>
      <c r="J116">
        <f t="shared" si="38"/>
        <v>40296582.849774338</v>
      </c>
      <c r="K116" t="str">
        <f t="shared" si="39"/>
        <v>0.992699486872351-0.0957029308572939i</v>
      </c>
      <c r="L116" t="str">
        <f t="shared" si="40"/>
        <v>0.999938261743232-0.045311341885135i</v>
      </c>
      <c r="M116" t="str">
        <f t="shared" si="41"/>
        <v>1.00154091178464-0.0212435578944473i</v>
      </c>
      <c r="N116">
        <f t="shared" si="42"/>
        <v>-2.3466012611384337E-2</v>
      </c>
      <c r="O116">
        <f t="shared" si="43"/>
        <v>8.372266606028498E-3</v>
      </c>
      <c r="P116">
        <f t="shared" si="44"/>
        <v>1.5327344903786422E-2</v>
      </c>
      <c r="Q116">
        <f t="shared" si="45"/>
        <v>-5.5066817672061772</v>
      </c>
      <c r="R116">
        <f t="shared" si="47"/>
        <v>-2.5945340698171044</v>
      </c>
      <c r="S116">
        <f t="shared" si="48"/>
        <v>-1.2151113442284809</v>
      </c>
    </row>
    <row r="117" spans="2:19" x14ac:dyDescent="0.4">
      <c r="B117">
        <f t="shared" si="46"/>
        <v>45.942352075148271</v>
      </c>
      <c r="C117" s="1" t="str">
        <f t="shared" si="31"/>
        <v>288.664311535843i</v>
      </c>
      <c r="D117" t="str">
        <f t="shared" si="32"/>
        <v>-83327.0847544622+1.02088049138969E-11i</v>
      </c>
      <c r="E117" t="str">
        <f t="shared" si="33"/>
        <v>4089411.08009111i</v>
      </c>
      <c r="F117" t="str">
        <f t="shared" si="34"/>
        <v>1858823.21822323i</v>
      </c>
      <c r="G117" t="str">
        <f t="shared" si="35"/>
        <v>870087.463849172i</v>
      </c>
      <c r="H117">
        <f t="shared" si="36"/>
        <v>41666666.666666664</v>
      </c>
      <c r="I117">
        <f t="shared" si="37"/>
        <v>40296582.849774353</v>
      </c>
      <c r="J117">
        <f t="shared" si="38"/>
        <v>40296582.849774338</v>
      </c>
      <c r="K117" t="str">
        <f t="shared" si="39"/>
        <v>0.992406046073662-0.0975957275573974i</v>
      </c>
      <c r="L117" t="str">
        <f t="shared" si="40"/>
        <v>0.999935596145579-0.046221164327115i</v>
      </c>
      <c r="M117" t="str">
        <f t="shared" si="41"/>
        <v>1.00160322671969-0.0216715208639673i</v>
      </c>
      <c r="N117">
        <f t="shared" si="42"/>
        <v>-2.4412050699781911E-2</v>
      </c>
      <c r="O117">
        <f t="shared" si="43"/>
        <v>8.7101230534500189E-3</v>
      </c>
      <c r="P117">
        <f t="shared" si="44"/>
        <v>1.5946984167518757E-2</v>
      </c>
      <c r="Q117">
        <f t="shared" si="45"/>
        <v>-5.6165523658139387</v>
      </c>
      <c r="R117">
        <f t="shared" si="47"/>
        <v>-2.6465643372292011</v>
      </c>
      <c r="S117">
        <f t="shared" si="48"/>
        <v>-1.2395057605466107</v>
      </c>
    </row>
    <row r="118" spans="2:19" x14ac:dyDescent="0.4">
      <c r="B118">
        <f t="shared" si="46"/>
        <v>46.861199116651235</v>
      </c>
      <c r="C118" s="1" t="str">
        <f t="shared" si="31"/>
        <v>294.43759776656i</v>
      </c>
      <c r="D118" t="str">
        <f t="shared" si="32"/>
        <v>-86693.4989785426+1.06212406324183E-11i</v>
      </c>
      <c r="E118" t="str">
        <f t="shared" si="33"/>
        <v>4171199.30169293i</v>
      </c>
      <c r="F118" t="str">
        <f t="shared" si="34"/>
        <v>1895999.6825877i</v>
      </c>
      <c r="G118" t="str">
        <f t="shared" si="35"/>
        <v>887489.213126156i</v>
      </c>
      <c r="H118">
        <f t="shared" si="36"/>
        <v>41666666.666666664</v>
      </c>
      <c r="I118">
        <f t="shared" si="37"/>
        <v>40296582.849774353</v>
      </c>
      <c r="J118">
        <f t="shared" si="38"/>
        <v>40296582.849774338</v>
      </c>
      <c r="K118" t="str">
        <f t="shared" si="39"/>
        <v>0.992100873288464-0.0995250875506969i</v>
      </c>
      <c r="L118" t="str">
        <f t="shared" si="40"/>
        <v>0.999932808702684-0.0471494032567338i</v>
      </c>
      <c r="M118" t="str">
        <f t="shared" si="41"/>
        <v>1.00166806429372-0.0221082329881128i</v>
      </c>
      <c r="N118">
        <f t="shared" si="42"/>
        <v>-2.5396145314248993E-2</v>
      </c>
      <c r="O118">
        <f t="shared" si="43"/>
        <v>9.0615972343305005E-3</v>
      </c>
      <c r="P118">
        <f t="shared" si="44"/>
        <v>1.6591691039205755E-2</v>
      </c>
      <c r="Q118">
        <f t="shared" si="45"/>
        <v>-5.7286043362906813</v>
      </c>
      <c r="R118">
        <f t="shared" si="47"/>
        <v>-2.6996437604782586</v>
      </c>
      <c r="S118">
        <f t="shared" si="48"/>
        <v>-1.2643937215393384</v>
      </c>
    </row>
    <row r="119" spans="2:19" x14ac:dyDescent="0.4">
      <c r="B119">
        <f t="shared" si="46"/>
        <v>47.798423098984259</v>
      </c>
      <c r="C119" s="1" t="str">
        <f t="shared" si="31"/>
        <v>300.326349721891i</v>
      </c>
      <c r="D119" t="str">
        <f t="shared" si="32"/>
        <v>-90195.9163372756+1.1050338753968E-11i</v>
      </c>
      <c r="E119" t="str">
        <f t="shared" si="33"/>
        <v>4254623.28772679i</v>
      </c>
      <c r="F119" t="str">
        <f t="shared" si="34"/>
        <v>1933919.67623945i</v>
      </c>
      <c r="G119" t="str">
        <f t="shared" si="35"/>
        <v>905238.997388678i</v>
      </c>
      <c r="H119">
        <f t="shared" si="36"/>
        <v>41666666.666666664</v>
      </c>
      <c r="I119">
        <f t="shared" si="37"/>
        <v>40296582.849774353</v>
      </c>
      <c r="J119">
        <f t="shared" si="38"/>
        <v>40296582.849774338</v>
      </c>
      <c r="K119" t="str">
        <f t="shared" si="39"/>
        <v>0.991783504607528-0.101491663889077i</v>
      </c>
      <c r="L119" t="str">
        <f t="shared" si="40"/>
        <v>0.999929893321565-0.0480964404674319i</v>
      </c>
      <c r="M119" t="str">
        <f t="shared" si="41"/>
        <v>1.0017355268426-0.022553880941077i</v>
      </c>
      <c r="N119">
        <f t="shared" si="42"/>
        <v>-2.6419820534602682E-2</v>
      </c>
      <c r="O119">
        <f t="shared" si="43"/>
        <v>9.4272366839435063E-3</v>
      </c>
      <c r="P119">
        <f t="shared" si="44"/>
        <v>1.7262481069206182E-2</v>
      </c>
      <c r="Q119">
        <f t="shared" si="45"/>
        <v>-5.8428803304932444</v>
      </c>
      <c r="R119">
        <f t="shared" si="47"/>
        <v>-2.7537938467358449</v>
      </c>
      <c r="S119">
        <f t="shared" si="48"/>
        <v>-1.2897854457341096</v>
      </c>
    </row>
    <row r="120" spans="2:19" x14ac:dyDescent="0.4">
      <c r="B120">
        <f t="shared" si="46"/>
        <v>48.754391560963946</v>
      </c>
      <c r="C120" s="1" t="str">
        <f t="shared" si="31"/>
        <v>306.332876716329i</v>
      </c>
      <c r="D120" t="str">
        <f t="shared" si="32"/>
        <v>-93839.8313573016+1.14967724396284E-11i</v>
      </c>
      <c r="E120" t="str">
        <f t="shared" si="33"/>
        <v>4339715.75348133i</v>
      </c>
      <c r="F120" t="str">
        <f t="shared" si="34"/>
        <v>1972598.06976424i</v>
      </c>
      <c r="G120" t="str">
        <f t="shared" si="35"/>
        <v>923343.777336453i</v>
      </c>
      <c r="H120">
        <f t="shared" si="36"/>
        <v>41666666.666666664</v>
      </c>
      <c r="I120">
        <f t="shared" si="37"/>
        <v>40296582.849774353</v>
      </c>
      <c r="J120">
        <f t="shared" si="38"/>
        <v>40296582.849774338</v>
      </c>
      <c r="K120" t="str">
        <f t="shared" si="39"/>
        <v>0.991453458199449-0.103496117991604i</v>
      </c>
      <c r="L120" t="str">
        <f t="shared" si="40"/>
        <v>0.999926843566149-0.049062666212115i</v>
      </c>
      <c r="M120" t="str">
        <f t="shared" si="41"/>
        <v>1.00180572087126-0.0230086558532285i</v>
      </c>
      <c r="N120">
        <f t="shared" si="42"/>
        <v>-2.7484660916933717E-2</v>
      </c>
      <c r="O120">
        <f t="shared" si="43"/>
        <v>9.8076108405616945E-3</v>
      </c>
      <c r="P120">
        <f t="shared" si="44"/>
        <v>1.796041106884505E-2</v>
      </c>
      <c r="Q120">
        <f t="shared" si="45"/>
        <v>-5.9594237942438539</v>
      </c>
      <c r="R120">
        <f t="shared" si="47"/>
        <v>-2.8090365654656346</v>
      </c>
      <c r="S120">
        <f t="shared" si="48"/>
        <v>-1.3156913774551326</v>
      </c>
    </row>
    <row r="121" spans="2:19" x14ac:dyDescent="0.4">
      <c r="B121">
        <f t="shared" si="46"/>
        <v>49.729479392183222</v>
      </c>
      <c r="C121" s="1" t="str">
        <f t="shared" si="31"/>
        <v>312.459534250656i</v>
      </c>
      <c r="D121" t="str">
        <f t="shared" si="32"/>
        <v>-97630.9605441369+1.19612420461894E-11i</v>
      </c>
      <c r="E121" t="str">
        <f t="shared" si="33"/>
        <v>4426510.06855096i</v>
      </c>
      <c r="F121" t="str">
        <f t="shared" si="34"/>
        <v>2012050.03115953i</v>
      </c>
      <c r="G121" t="str">
        <f t="shared" si="35"/>
        <v>941810.652883183i</v>
      </c>
      <c r="H121">
        <f t="shared" si="36"/>
        <v>41666666.666666664</v>
      </c>
      <c r="I121">
        <f t="shared" si="37"/>
        <v>40296582.849774353</v>
      </c>
      <c r="J121">
        <f t="shared" si="38"/>
        <v>40296582.849774338</v>
      </c>
      <c r="K121" t="str">
        <f t="shared" si="39"/>
        <v>0.991110233652944-0.10553911953417i</v>
      </c>
      <c r="L121" t="str">
        <f t="shared" si="40"/>
        <v>0.999923652635366-0.0500484794226974i</v>
      </c>
      <c r="M121" t="str">
        <f t="shared" si="41"/>
        <v>1.00187875722494-0.0234727534452114i</v>
      </c>
      <c r="N121">
        <f t="shared" si="42"/>
        <v>-2.8592313847498656E-2</v>
      </c>
      <c r="O121">
        <f t="shared" si="43"/>
        <v>1.0203311912271293E-2</v>
      </c>
      <c r="P121">
        <f t="shared" si="44"/>
        <v>1.8686580796276945E-2</v>
      </c>
      <c r="Q121">
        <f t="shared" si="45"/>
        <v>-6.0782789796597632</v>
      </c>
      <c r="R121">
        <f t="shared" si="47"/>
        <v>-2.8653943596444074</v>
      </c>
      <c r="S121">
        <f t="shared" si="48"/>
        <v>-1.3421221926662525</v>
      </c>
    </row>
    <row r="122" spans="2:19" x14ac:dyDescent="0.4">
      <c r="B122">
        <f t="shared" si="46"/>
        <v>50.724068980026885</v>
      </c>
      <c r="C122" s="1" t="str">
        <f t="shared" si="31"/>
        <v>318.708724935669i</v>
      </c>
      <c r="D122" t="str">
        <f t="shared" si="32"/>
        <v>-101575.25135012+1.24444762248554E-11i</v>
      </c>
      <c r="E122" t="str">
        <f t="shared" si="33"/>
        <v>4515040.26992198i</v>
      </c>
      <c r="F122" t="str">
        <f t="shared" si="34"/>
        <v>2052291.03178272i</v>
      </c>
      <c r="G122" t="str">
        <f t="shared" si="35"/>
        <v>960646.865940846i</v>
      </c>
      <c r="H122">
        <f t="shared" si="36"/>
        <v>41666666.666666664</v>
      </c>
      <c r="I122">
        <f t="shared" si="37"/>
        <v>40296582.849774353</v>
      </c>
      <c r="J122">
        <f t="shared" si="38"/>
        <v>40296582.849774338</v>
      </c>
      <c r="K122" t="str">
        <f t="shared" si="39"/>
        <v>0.990753311297894-0.107621346320922i</v>
      </c>
      <c r="L122" t="str">
        <f t="shared" si="40"/>
        <v>0.999920313339675-0.0510542879371127i</v>
      </c>
      <c r="M122" t="str">
        <f t="shared" si="41"/>
        <v>1.00195475126763-0.0239463741675601i</v>
      </c>
      <c r="N122">
        <f t="shared" si="42"/>
        <v>-2.9744491984513812E-2</v>
      </c>
      <c r="O122">
        <f t="shared" si="43"/>
        <v>1.0614955777179469E-2</v>
      </c>
      <c r="P122">
        <f t="shared" si="44"/>
        <v>1.9442134712375402E-2</v>
      </c>
      <c r="Q122">
        <f t="shared" si="45"/>
        <v>-6.1994909575194841</v>
      </c>
      <c r="R122">
        <f t="shared" si="47"/>
        <v>-2.9228901573291965</v>
      </c>
      <c r="S122">
        <f t="shared" si="48"/>
        <v>-1.3690888050135783</v>
      </c>
    </row>
    <row r="123" spans="2:19" x14ac:dyDescent="0.4">
      <c r="B123">
        <f t="shared" si="46"/>
        <v>51.738550359627425</v>
      </c>
      <c r="C123" s="1" t="str">
        <f t="shared" si="31"/>
        <v>325.082899434382i</v>
      </c>
      <c r="D123" t="str">
        <f t="shared" si="32"/>
        <v>-105678.891504665+1.29472330643395E-11i</v>
      </c>
      <c r="E123" t="str">
        <f t="shared" si="33"/>
        <v>4605341.07532041i</v>
      </c>
      <c r="F123" t="str">
        <f t="shared" si="34"/>
        <v>2093336.85241837i</v>
      </c>
      <c r="G123" t="str">
        <f t="shared" si="35"/>
        <v>979859.803259662i</v>
      </c>
      <c r="H123">
        <f t="shared" si="36"/>
        <v>41666666.666666664</v>
      </c>
      <c r="I123">
        <f t="shared" si="37"/>
        <v>40296582.849774353</v>
      </c>
      <c r="J123">
        <f t="shared" si="38"/>
        <v>40296582.849774338</v>
      </c>
      <c r="K123" t="str">
        <f t="shared" si="39"/>
        <v>0.990382151504698-0.109743484136212i</v>
      </c>
      <c r="L123" t="str">
        <f t="shared" si="40"/>
        <v>0.999916818075934-0.0520805087341306i</v>
      </c>
      <c r="M123" t="str">
        <f t="shared" si="41"/>
        <v>1.00203382306797-0.0244297233461176i</v>
      </c>
      <c r="N123">
        <f t="shared" si="42"/>
        <v>-3.0942975790739586E-2</v>
      </c>
      <c r="O123">
        <f t="shared" si="43"/>
        <v>1.1043182918516322E-2</v>
      </c>
      <c r="P123">
        <f t="shared" si="44"/>
        <v>2.022826380924516E-2</v>
      </c>
      <c r="Q123">
        <f t="shared" si="45"/>
        <v>-6.3231056296530275</v>
      </c>
      <c r="R123">
        <f t="shared" si="47"/>
        <v>-2.981547383585089</v>
      </c>
      <c r="S123">
        <f t="shared" si="48"/>
        <v>-1.3966023720769853</v>
      </c>
    </row>
    <row r="124" spans="2:19" x14ac:dyDescent="0.4">
      <c r="B124">
        <f t="shared" si="46"/>
        <v>52.773321366819971</v>
      </c>
      <c r="C124" s="1" t="str">
        <f t="shared" si="31"/>
        <v>331.58455742307i</v>
      </c>
      <c r="D124" t="str">
        <f t="shared" si="32"/>
        <v>-109948.318721453+1.34703012801389E-11i</v>
      </c>
      <c r="E124" t="str">
        <f t="shared" si="33"/>
        <v>4697447.89682683i</v>
      </c>
      <c r="F124" t="str">
        <f t="shared" si="34"/>
        <v>2135203.58946674i</v>
      </c>
      <c r="G124" t="str">
        <f t="shared" si="35"/>
        <v>999456.999324856i</v>
      </c>
      <c r="H124">
        <f t="shared" si="36"/>
        <v>41666666.666666664</v>
      </c>
      <c r="I124">
        <f t="shared" si="37"/>
        <v>40296582.849774353</v>
      </c>
      <c r="J124">
        <f t="shared" si="38"/>
        <v>40296582.849774338</v>
      </c>
      <c r="K124" t="str">
        <f t="shared" si="39"/>
        <v>0.989996193961516-0.111906226575781i</v>
      </c>
      <c r="L124" t="str">
        <f t="shared" si="40"/>
        <v>0.999913158800457-0.0531275681763298i</v>
      </c>
      <c r="M124" t="str">
        <f t="shared" si="41"/>
        <v>1.00211609759295-0.0249230113335679i</v>
      </c>
      <c r="N124">
        <f t="shared" si="42"/>
        <v>-3.2189616159888718E-2</v>
      </c>
      <c r="O124">
        <f t="shared" si="43"/>
        <v>1.1488659395643515E-2</v>
      </c>
      <c r="P124">
        <f t="shared" si="44"/>
        <v>2.1046207514607403E-2</v>
      </c>
      <c r="Q124">
        <f t="shared" si="45"/>
        <v>-6.4491697413453224</v>
      </c>
      <c r="R124">
        <f t="shared" si="47"/>
        <v>-3.0413899727886564</v>
      </c>
      <c r="S124">
        <f t="shared" si="48"/>
        <v>-1.4246743018402808</v>
      </c>
    </row>
    <row r="125" spans="2:19" x14ac:dyDescent="0.4">
      <c r="B125">
        <f t="shared" si="46"/>
        <v>53.828787794156369</v>
      </c>
      <c r="C125" s="1" t="str">
        <f t="shared" si="31"/>
        <v>338.216248571531i</v>
      </c>
      <c r="D125" t="str">
        <f t="shared" si="32"/>
        <v>-114390.2307978+1.40145014518565E-11i</v>
      </c>
      <c r="E125" t="str">
        <f t="shared" si="33"/>
        <v>4791396.85476336i</v>
      </c>
      <c r="F125" t="str">
        <f t="shared" si="34"/>
        <v>2177907.66125607i</v>
      </c>
      <c r="G125" t="str">
        <f t="shared" si="35"/>
        <v>1019446.13931135i</v>
      </c>
      <c r="H125">
        <f t="shared" si="36"/>
        <v>41666666.666666664</v>
      </c>
      <c r="I125">
        <f t="shared" si="37"/>
        <v>40296582.849774353</v>
      </c>
      <c r="J125">
        <f t="shared" si="38"/>
        <v>40296582.849774338</v>
      </c>
      <c r="K125" t="str">
        <f t="shared" si="39"/>
        <v>0.989594856928968-0.114110274855758i</v>
      </c>
      <c r="L125" t="str">
        <f t="shared" si="40"/>
        <v>0.999909327000121-0.0541959022616031i</v>
      </c>
      <c r="M125" t="str">
        <f t="shared" si="41"/>
        <v>1.00220170490966-0.0254264536674114i</v>
      </c>
      <c r="N125">
        <f t="shared" si="42"/>
        <v>-3.3486337140206615E-2</v>
      </c>
      <c r="O125">
        <f t="shared" si="43"/>
        <v>1.1952077852315727E-2</v>
      </c>
      <c r="P125">
        <f t="shared" si="44"/>
        <v>2.1897255674511538E-2</v>
      </c>
      <c r="Q125">
        <f t="shared" si="45"/>
        <v>-6.5777308937377539</v>
      </c>
      <c r="R125">
        <f t="shared" si="47"/>
        <v>-3.1024423813231512</v>
      </c>
      <c r="S125">
        <f t="shared" si="48"/>
        <v>-1.4533162593904976</v>
      </c>
    </row>
    <row r="126" spans="2:19" x14ac:dyDescent="0.4">
      <c r="B126">
        <f t="shared" si="46"/>
        <v>54.905363550039496</v>
      </c>
      <c r="C126" s="1" t="str">
        <f t="shared" si="31"/>
        <v>344.980573542962i</v>
      </c>
      <c r="D126" t="str">
        <f t="shared" si="32"/>
        <v>-119011.596122031+1.45806873105115E-11i</v>
      </c>
      <c r="E126" t="str">
        <f t="shared" si="33"/>
        <v>4887224.79185863i</v>
      </c>
      <c r="F126" t="str">
        <f t="shared" si="34"/>
        <v>2221465.8144812i</v>
      </c>
      <c r="G126" t="str">
        <f t="shared" si="35"/>
        <v>1039835.06209758i</v>
      </c>
      <c r="H126">
        <f t="shared" si="36"/>
        <v>41666666.666666664</v>
      </c>
      <c r="I126">
        <f t="shared" si="37"/>
        <v>40296582.849774353</v>
      </c>
      <c r="J126">
        <f t="shared" si="38"/>
        <v>40296582.849774338</v>
      </c>
      <c r="K126" t="str">
        <f t="shared" si="39"/>
        <v>0.98917753647195-0.116356337598044i</v>
      </c>
      <c r="L126" t="str">
        <f t="shared" si="40"/>
        <v>0.999905313661403-0.0552859568835931i</v>
      </c>
      <c r="M126" t="str">
        <f t="shared" si="41"/>
        <v>1.00229078039563-0.0259402712347322i</v>
      </c>
      <c r="N126">
        <f t="shared" si="42"/>
        <v>-3.4835138758005098E-2</v>
      </c>
      <c r="O126">
        <f t="shared" si="43"/>
        <v>1.2434158563745532E-2</v>
      </c>
      <c r="P126">
        <f t="shared" si="44"/>
        <v>2.2782750619343074E-2</v>
      </c>
      <c r="Q126">
        <f t="shared" si="45"/>
        <v>-6.7088375562149629</v>
      </c>
      <c r="R126">
        <f t="shared" si="47"/>
        <v>-3.1647296006824499</v>
      </c>
      <c r="S126">
        <f t="shared" si="48"/>
        <v>-1.4825401738569648</v>
      </c>
    </row>
    <row r="127" spans="2:19" x14ac:dyDescent="0.4">
      <c r="B127">
        <f t="shared" si="46"/>
        <v>56.003470821040288</v>
      </c>
      <c r="C127" s="1" t="str">
        <f t="shared" si="31"/>
        <v>351.880185013821i</v>
      </c>
      <c r="D127" t="str">
        <f t="shared" si="32"/>
        <v>-123819.664605361+1.51697470778561E-11i</v>
      </c>
      <c r="E127" t="str">
        <f t="shared" si="33"/>
        <v>4984969.2876958i</v>
      </c>
      <c r="F127" t="str">
        <f t="shared" si="34"/>
        <v>2265895.13077082i</v>
      </c>
      <c r="G127" t="str">
        <f t="shared" si="35"/>
        <v>1060631.76333953i</v>
      </c>
      <c r="H127">
        <f t="shared" si="36"/>
        <v>41666666.666666664</v>
      </c>
      <c r="I127">
        <f t="shared" si="37"/>
        <v>40296582.849774353</v>
      </c>
      <c r="J127">
        <f t="shared" si="38"/>
        <v>40296582.849774338</v>
      </c>
      <c r="K127" t="str">
        <f t="shared" si="39"/>
        <v>0.988743605668148-0.118645130590514i</v>
      </c>
      <c r="L127" t="str">
        <f t="shared" si="40"/>
        <v>0.999901109237128-0.0563981881014645i</v>
      </c>
      <c r="M127" t="str">
        <f t="shared" si="41"/>
        <v>1.00238346495789-0.0264646904441258i</v>
      </c>
      <c r="N127">
        <f t="shared" si="42"/>
        <v>-3.6238099944884201E-2</v>
      </c>
      <c r="O127">
        <f t="shared" si="43"/>
        <v>1.293565052343045E-2</v>
      </c>
      <c r="P127">
        <f t="shared" si="44"/>
        <v>2.3704089314595264E-2</v>
      </c>
      <c r="Q127">
        <f t="shared" si="45"/>
        <v>-6.842539078760292</v>
      </c>
      <c r="R127">
        <f t="shared" si="47"/>
        <v>-3.2282771710011278</v>
      </c>
      <c r="S127">
        <f t="shared" si="48"/>
        <v>-1.5123582456019167</v>
      </c>
    </row>
    <row r="128" spans="2:19" x14ac:dyDescent="0.4">
      <c r="B128">
        <f t="shared" si="46"/>
        <v>57.123540237461093</v>
      </c>
      <c r="C128" s="1" t="str">
        <f t="shared" si="31"/>
        <v>358.917788714097i</v>
      </c>
      <c r="D128" t="str">
        <f t="shared" si="32"/>
        <v>-128821.979055417+1.57826048598015E-11i</v>
      </c>
      <c r="E128" t="str">
        <f t="shared" si="33"/>
        <v>5084668.67344971i</v>
      </c>
      <c r="F128" t="str">
        <f t="shared" si="34"/>
        <v>2311213.03338623i</v>
      </c>
      <c r="G128" t="str">
        <f t="shared" si="35"/>
        <v>1081844.39860632i</v>
      </c>
      <c r="H128">
        <f t="shared" si="36"/>
        <v>41666666.666666664</v>
      </c>
      <c r="I128">
        <f t="shared" si="37"/>
        <v>40296582.849774353</v>
      </c>
      <c r="J128">
        <f t="shared" si="38"/>
        <v>40296582.849774338</v>
      </c>
      <c r="K128" t="str">
        <f t="shared" si="39"/>
        <v>0.988292413792976-0.120977376520451i</v>
      </c>
      <c r="L128" t="str">
        <f t="shared" si="40"/>
        <v>0.999896703610829-0.0575330624194665i</v>
      </c>
      <c r="M128" t="str">
        <f t="shared" si="41"/>
        <v>1.00247990526135-0.0269999434051842i</v>
      </c>
      <c r="N128">
        <f t="shared" si="42"/>
        <v>-3.7697381571477014E-2</v>
      </c>
      <c r="O128">
        <f t="shared" si="43"/>
        <v>1.3457332571797414E-2</v>
      </c>
      <c r="P128">
        <f t="shared" si="44"/>
        <v>2.4662725601878804E-2</v>
      </c>
      <c r="Q128">
        <f t="shared" si="45"/>
        <v>-6.9788857042649441</v>
      </c>
      <c r="R128">
        <f t="shared" si="47"/>
        <v>-3.2931111950299803</v>
      </c>
      <c r="S128">
        <f t="shared" si="48"/>
        <v>-1.5427829536747517</v>
      </c>
    </row>
    <row r="129" spans="2:19" x14ac:dyDescent="0.4">
      <c r="B129">
        <f t="shared" si="46"/>
        <v>58.266011042210316</v>
      </c>
      <c r="C129" s="1" t="str">
        <f t="shared" si="31"/>
        <v>366.096144488379i</v>
      </c>
      <c r="D129" t="str">
        <f t="shared" si="32"/>
        <v>-134026.387009256+1.64202220961375E-11i</v>
      </c>
      <c r="E129" t="str">
        <f t="shared" si="33"/>
        <v>5186362.0469187i</v>
      </c>
      <c r="F129" t="str">
        <f t="shared" si="34"/>
        <v>2357437.29405396i</v>
      </c>
      <c r="G129" t="str">
        <f t="shared" si="35"/>
        <v>1103481.28657845i</v>
      </c>
      <c r="H129">
        <f t="shared" si="36"/>
        <v>41666666.666666664</v>
      </c>
      <c r="I129">
        <f t="shared" si="37"/>
        <v>40296582.849774353</v>
      </c>
      <c r="J129">
        <f t="shared" si="38"/>
        <v>40296582.849774338</v>
      </c>
      <c r="K129" t="str">
        <f t="shared" si="39"/>
        <v>0.987823285480577-0.123353804679457i</v>
      </c>
      <c r="L129" t="str">
        <f t="shared" si="40"/>
        <v>0.999892086058443-0.0586910570767312i</v>
      </c>
      <c r="M129" t="str">
        <f t="shared" si="41"/>
        <v>1.00258025396676-0.027546268115952i</v>
      </c>
      <c r="N129">
        <f t="shared" si="42"/>
        <v>-3.921522959165151E-2</v>
      </c>
      <c r="O129">
        <f t="shared" si="43"/>
        <v>1.4000014567357954E-2</v>
      </c>
      <c r="P129">
        <f t="shared" si="44"/>
        <v>2.5660172532793277E-2</v>
      </c>
      <c r="Q129">
        <f t="shared" si="45"/>
        <v>-7.117928580770692</v>
      </c>
      <c r="R129">
        <f t="shared" si="47"/>
        <v>-3.3592583525760507</v>
      </c>
      <c r="S129">
        <f t="shared" si="48"/>
        <v>-1.5738270635428067</v>
      </c>
    </row>
    <row r="130" spans="2:19" x14ac:dyDescent="0.4">
      <c r="B130">
        <f t="shared" si="46"/>
        <v>59.431331263054524</v>
      </c>
      <c r="C130" s="1" t="str">
        <f t="shared" si="31"/>
        <v>373.418067378147i</v>
      </c>
      <c r="D130" t="str">
        <f t="shared" si="32"/>
        <v>-139441.05304443+1.70835990688215E-11i</v>
      </c>
      <c r="E130" t="str">
        <f t="shared" si="33"/>
        <v>5290089.28785708i</v>
      </c>
      <c r="F130" t="str">
        <f t="shared" si="34"/>
        <v>2404586.03993504i</v>
      </c>
      <c r="G130" t="str">
        <f t="shared" si="35"/>
        <v>1125550.91231002i</v>
      </c>
      <c r="H130">
        <f t="shared" si="36"/>
        <v>41666666.666666664</v>
      </c>
      <c r="I130">
        <f t="shared" si="37"/>
        <v>40296582.849774353</v>
      </c>
      <c r="J130">
        <f t="shared" si="38"/>
        <v>40296582.849774338</v>
      </c>
      <c r="K130" t="str">
        <f t="shared" si="39"/>
        <v>0.98733551986068-0.125775150638102i</v>
      </c>
      <c r="L130" t="str">
        <f t="shared" si="40"/>
        <v>0.999887245207227-0.0598726603478087i</v>
      </c>
      <c r="M130" t="str">
        <f t="shared" si="41"/>
        <v>1.00268466997875-0.0281039086588019i</v>
      </c>
      <c r="N130">
        <f t="shared" si="42"/>
        <v>-4.0793978300066425E-2</v>
      </c>
      <c r="O130">
        <f t="shared" si="43"/>
        <v>1.4564538602708996E-2</v>
      </c>
      <c r="P130">
        <f t="shared" si="44"/>
        <v>2.6698004800307075E-2</v>
      </c>
      <c r="Q130">
        <f t="shared" si="45"/>
        <v>-7.259719773629949</v>
      </c>
      <c r="R130">
        <f t="shared" si="47"/>
        <v>-3.4267459154283868</v>
      </c>
      <c r="S130">
        <f t="shared" si="48"/>
        <v>-1.6055036351124468</v>
      </c>
    </row>
    <row r="131" spans="2:19" x14ac:dyDescent="0.4">
      <c r="B131">
        <f t="shared" si="46"/>
        <v>60.619957888315618</v>
      </c>
      <c r="C131" s="1" t="str">
        <f t="shared" si="31"/>
        <v>380.88642872571i</v>
      </c>
      <c r="D131" t="str">
        <f t="shared" si="32"/>
        <v>-145074.471587425+1.77737764712019E-11i</v>
      </c>
      <c r="E131" t="str">
        <f t="shared" si="33"/>
        <v>5395891.07361422i</v>
      </c>
      <c r="F131" t="str">
        <f t="shared" si="34"/>
        <v>2452677.76073374i</v>
      </c>
      <c r="G131" t="str">
        <f t="shared" si="35"/>
        <v>1148061.93055622i</v>
      </c>
      <c r="H131">
        <f t="shared" si="36"/>
        <v>41666666.666666664</v>
      </c>
      <c r="I131">
        <f t="shared" si="37"/>
        <v>40296582.849774353</v>
      </c>
      <c r="J131">
        <f t="shared" si="38"/>
        <v>40296582.849774338</v>
      </c>
      <c r="K131" t="str">
        <f t="shared" si="39"/>
        <v>0.986828389671037-0.128242155888379i</v>
      </c>
      <c r="L131" t="str">
        <f t="shared" si="40"/>
        <v>0.99988216899158-0.0610783718544475i</v>
      </c>
      <c r="M131" t="str">
        <f t="shared" si="41"/>
        <v>1.00279331870434-0.0286731154051994i</v>
      </c>
      <c r="N131">
        <f t="shared" si="42"/>
        <v>-4.2436053707163315E-2</v>
      </c>
      <c r="O131">
        <f t="shared" si="43"/>
        <v>1.5151780266084647E-2</v>
      </c>
      <c r="P131">
        <f t="shared" si="44"/>
        <v>2.7777861271394616E-2</v>
      </c>
      <c r="Q131">
        <f t="shared" si="45"/>
        <v>-7.404312277560603</v>
      </c>
      <c r="R131">
        <f t="shared" si="47"/>
        <v>-3.4956017627914151</v>
      </c>
      <c r="S131">
        <f t="shared" si="48"/>
        <v>-1.6378260310548791</v>
      </c>
    </row>
    <row r="132" spans="2:19" x14ac:dyDescent="0.4">
      <c r="B132">
        <f t="shared" si="46"/>
        <v>61.832357046081931</v>
      </c>
      <c r="C132" s="1" t="str">
        <f t="shared" si="31"/>
        <v>388.504157300224i</v>
      </c>
      <c r="D132" t="str">
        <f t="shared" si="32"/>
        <v>-150935.480239557+1.84918370406384E-11i</v>
      </c>
      <c r="E132" t="str">
        <f t="shared" si="33"/>
        <v>5503808.89508651i</v>
      </c>
      <c r="F132" t="str">
        <f t="shared" si="34"/>
        <v>2501731.31594841i</v>
      </c>
      <c r="G132" t="str">
        <f t="shared" si="35"/>
        <v>1171023.16916734i</v>
      </c>
      <c r="H132">
        <f t="shared" si="36"/>
        <v>41666666.666666664</v>
      </c>
      <c r="I132">
        <f t="shared" si="37"/>
        <v>40296582.849774353</v>
      </c>
      <c r="J132">
        <f t="shared" si="38"/>
        <v>40296582.849774338</v>
      </c>
      <c r="K132" t="str">
        <f t="shared" si="39"/>
        <v>0.986301140345305-0.130755567452012i</v>
      </c>
      <c r="L132" t="str">
        <f t="shared" si="40"/>
        <v>0.999876844605621-0.0623087028891658i</v>
      </c>
      <c r="M132" t="str">
        <f t="shared" si="41"/>
        <v>1.00290637232244-0.0292541452298606i</v>
      </c>
      <c r="N132">
        <f t="shared" si="42"/>
        <v>-4.4143977034785828E-2</v>
      </c>
      <c r="O132">
        <f t="shared" si="43"/>
        <v>1.5762649950845958E-2</v>
      </c>
      <c r="P132">
        <f t="shared" si="44"/>
        <v>2.8901447625746968E-2</v>
      </c>
      <c r="Q132">
        <f t="shared" si="45"/>
        <v>-7.5517600285751758</v>
      </c>
      <c r="R132">
        <f t="shared" si="47"/>
        <v>-3.5658543972489012</v>
      </c>
      <c r="S132">
        <f t="shared" si="48"/>
        <v>-1.6708079254520465</v>
      </c>
    </row>
    <row r="133" spans="2:19" x14ac:dyDescent="0.4">
      <c r="B133">
        <f t="shared" si="46"/>
        <v>63.069004187003571</v>
      </c>
      <c r="C133" s="1" t="str">
        <f t="shared" si="31"/>
        <v>396.274240446229i</v>
      </c>
      <c r="D133" t="str">
        <f t="shared" si="32"/>
        <v>-157033.273641236+1.92389072570802E-11i</v>
      </c>
      <c r="E133" t="str">
        <f t="shared" si="33"/>
        <v>5613885.07298824i</v>
      </c>
      <c r="F133" t="str">
        <f t="shared" si="34"/>
        <v>2551765.94226738i</v>
      </c>
      <c r="G133" t="str">
        <f t="shared" si="35"/>
        <v>1194443.63255069i</v>
      </c>
      <c r="H133">
        <f t="shared" si="36"/>
        <v>41666666.666666664</v>
      </c>
      <c r="I133">
        <f t="shared" si="37"/>
        <v>40296582.849774353</v>
      </c>
      <c r="J133">
        <f t="shared" si="38"/>
        <v>40296582.849774338</v>
      </c>
      <c r="K133" t="str">
        <f t="shared" si="39"/>
        <v>0.985752989076235-0.133316137452528i</v>
      </c>
      <c r="L133" t="str">
        <f t="shared" si="40"/>
        <v>0.999871258452193-0.0635641767511864i</v>
      </c>
      <c r="M133" t="str">
        <f t="shared" si="41"/>
        <v>1.00302401006476-0.0298472617348369i</v>
      </c>
      <c r="N133">
        <f t="shared" si="42"/>
        <v>-4.5920368336206142E-2</v>
      </c>
      <c r="O133">
        <f t="shared" si="43"/>
        <v>1.639809421395098E-2</v>
      </c>
      <c r="P133">
        <f t="shared" si="44"/>
        <v>3.0070539104641889E-2</v>
      </c>
      <c r="Q133">
        <f t="shared" si="45"/>
        <v>-7.7021179157607689</v>
      </c>
      <c r="R133">
        <f t="shared" si="47"/>
        <v>-3.6375329612830996</v>
      </c>
      <c r="S133">
        <f t="shared" si="48"/>
        <v>-1.7044633127789151</v>
      </c>
    </row>
    <row r="134" spans="2:19" x14ac:dyDescent="0.4">
      <c r="B134">
        <f t="shared" si="46"/>
        <v>64.33038427074365</v>
      </c>
      <c r="C134" s="1" t="str">
        <f t="shared" si="31"/>
        <v>404.199725255153i</v>
      </c>
      <c r="D134" t="str">
        <f t="shared" si="32"/>
        <v>-163377.417896341+2.00161591102662E-11i</v>
      </c>
      <c r="E134" t="str">
        <f t="shared" si="33"/>
        <v>5726162.774448i</v>
      </c>
      <c r="F134" t="str">
        <f t="shared" si="34"/>
        <v>2602801.26111273i</v>
      </c>
      <c r="G134" t="str">
        <f t="shared" si="35"/>
        <v>1218332.5052017i</v>
      </c>
      <c r="H134">
        <f t="shared" si="36"/>
        <v>41666666.666666664</v>
      </c>
      <c r="I134">
        <f t="shared" si="37"/>
        <v>40296582.849774353</v>
      </c>
      <c r="J134">
        <f t="shared" si="38"/>
        <v>40296582.849774338</v>
      </c>
      <c r="K134" t="str">
        <f t="shared" si="39"/>
        <v>0.985183123854094-0.135924622648911i</v>
      </c>
      <c r="L134" t="str">
        <f t="shared" si="40"/>
        <v>0.999865396088049-0.0648453290953384i</v>
      </c>
      <c r="M134" t="str">
        <f t="shared" si="41"/>
        <v>1.00314641850869-0.0304527354840944i</v>
      </c>
      <c r="N134">
        <f t="shared" si="42"/>
        <v>-4.7767950244391191E-2</v>
      </c>
      <c r="O134">
        <f t="shared" si="43"/>
        <v>1.7059097185339094E-2</v>
      </c>
      <c r="P134">
        <f t="shared" si="44"/>
        <v>3.1286983375098797E-2</v>
      </c>
      <c r="Q134">
        <f t="shared" si="45"/>
        <v>-7.8554417928850375</v>
      </c>
      <c r="R134">
        <f t="shared" si="47"/>
        <v>-3.710667254374636</v>
      </c>
      <c r="S134">
        <f t="shared" si="48"/>
        <v>-1.7388065172392704</v>
      </c>
    </row>
    <row r="135" spans="2:19" x14ac:dyDescent="0.4">
      <c r="B135">
        <f t="shared" si="46"/>
        <v>65.616991956158529</v>
      </c>
      <c r="C135" s="1" t="str">
        <f t="shared" si="31"/>
        <v>412.283719760256i</v>
      </c>
      <c r="D135" t="str">
        <f t="shared" si="32"/>
        <v>-169977.865579353+2.0824811938321E-11i</v>
      </c>
      <c r="E135" t="str">
        <f t="shared" si="33"/>
        <v>5840686.02993696i</v>
      </c>
      <c r="F135" t="str">
        <f t="shared" si="34"/>
        <v>2654857.28633498i</v>
      </c>
      <c r="G135" t="str">
        <f t="shared" si="35"/>
        <v>1242699.15530574i</v>
      </c>
      <c r="H135">
        <f t="shared" si="36"/>
        <v>41666666.666666664</v>
      </c>
      <c r="I135">
        <f t="shared" si="37"/>
        <v>40296582.849774353</v>
      </c>
      <c r="J135">
        <f t="shared" si="38"/>
        <v>40296582.849774338</v>
      </c>
      <c r="K135" t="str">
        <f t="shared" si="39"/>
        <v>0.984590702480359-0.138581783928557i</v>
      </c>
      <c r="L135" t="str">
        <f t="shared" si="40"/>
        <v>0.999859242164905-0.0661527082945695i</v>
      </c>
      <c r="M135" t="str">
        <f t="shared" si="41"/>
        <v>1.00327379188267-0.031070844249197i</v>
      </c>
      <c r="N135">
        <f t="shared" si="42"/>
        <v>-4.9689551851932572E-2</v>
      </c>
      <c r="O135">
        <f t="shared" si="43"/>
        <v>1.7746682029930939E-2</v>
      </c>
      <c r="P135">
        <f t="shared" si="44"/>
        <v>3.2552703514310229E-2</v>
      </c>
      <c r="Q135">
        <f t="shared" si="45"/>
        <v>-8.0117884898019085</v>
      </c>
      <c r="R135">
        <f t="shared" si="47"/>
        <v>-3.7852877507106455</v>
      </c>
      <c r="S135">
        <f t="shared" si="48"/>
        <v>-1.7738522024735206</v>
      </c>
    </row>
    <row r="136" spans="2:19" x14ac:dyDescent="0.4">
      <c r="B136">
        <f t="shared" si="46"/>
        <v>66.929331795281698</v>
      </c>
      <c r="C136" s="1" t="str">
        <f t="shared" si="31"/>
        <v>420.529394155461i</v>
      </c>
      <c r="D136" t="str">
        <f t="shared" si="32"/>
        <v>-176844.971348759+2.16661343406291E-11i</v>
      </c>
      <c r="E136" t="str">
        <f t="shared" si="33"/>
        <v>5957499.7505357i</v>
      </c>
      <c r="F136" t="str">
        <f t="shared" si="34"/>
        <v>2707954.43206168i</v>
      </c>
      <c r="G136" t="str">
        <f t="shared" si="35"/>
        <v>1267553.13841185i</v>
      </c>
      <c r="H136">
        <f t="shared" si="36"/>
        <v>41666666.666666664</v>
      </c>
      <c r="I136">
        <f t="shared" si="37"/>
        <v>40296582.849774353</v>
      </c>
      <c r="J136">
        <f t="shared" si="38"/>
        <v>40296582.849774338</v>
      </c>
      <c r="K136" t="str">
        <f t="shared" si="39"/>
        <v>0.983974851556714-0.141288385757128i</v>
      </c>
      <c r="L136" t="str">
        <f t="shared" si="40"/>
        <v>0.999852780366036-0.0674868758167383i</v>
      </c>
      <c r="M136" t="str">
        <f t="shared" si="41"/>
        <v>1.00340633238458-0.0317018732667329i</v>
      </c>
      <c r="N136">
        <f t="shared" si="42"/>
        <v>-5.1688112726825254E-2</v>
      </c>
      <c r="O136">
        <f t="shared" si="43"/>
        <v>1.8461912463958265E-2</v>
      </c>
      <c r="P136">
        <f t="shared" si="44"/>
        <v>3.3869701119265065E-2</v>
      </c>
      <c r="Q136">
        <f t="shared" si="45"/>
        <v>-8.1712158236289341</v>
      </c>
      <c r="R136">
        <f t="shared" si="47"/>
        <v>-3.8614256175295796</v>
      </c>
      <c r="S136">
        <f t="shared" si="48"/>
        <v>-1.8096153816576717</v>
      </c>
    </row>
    <row r="137" spans="2:19" x14ac:dyDescent="0.4">
      <c r="B137">
        <f t="shared" si="46"/>
        <v>68.26791843118734</v>
      </c>
      <c r="C137" s="1" t="str">
        <f t="shared" si="31"/>
        <v>428.939982038571i</v>
      </c>
      <c r="D137" t="str">
        <f t="shared" si="32"/>
        <v>-183989.50819125+2.25414461679906E-11i</v>
      </c>
      <c r="E137" t="str">
        <f t="shared" si="33"/>
        <v>6076649.74554642i</v>
      </c>
      <c r="F137" t="str">
        <f t="shared" si="34"/>
        <v>2762113.52070292i</v>
      </c>
      <c r="G137" t="str">
        <f t="shared" si="35"/>
        <v>1292904.20118009i</v>
      </c>
      <c r="H137">
        <f t="shared" si="36"/>
        <v>41666666.666666664</v>
      </c>
      <c r="I137">
        <f t="shared" si="37"/>
        <v>40296582.849774353</v>
      </c>
      <c r="J137">
        <f t="shared" si="38"/>
        <v>40296582.849774338</v>
      </c>
      <c r="K137" t="str">
        <f t="shared" si="39"/>
        <v>0.983334665449553-0.144045195582806i</v>
      </c>
      <c r="L137" t="str">
        <f t="shared" si="40"/>
        <v>0.999845993338048-0.0688484066164013i</v>
      </c>
      <c r="M137" t="str">
        <f t="shared" si="41"/>
        <v>1.00354425051375-0.0323461155081764i</v>
      </c>
      <c r="N137">
        <f t="shared" si="42"/>
        <v>-5.3766687067576806E-2</v>
      </c>
      <c r="O137">
        <f t="shared" si="43"/>
        <v>1.920589432738724E-2</v>
      </c>
      <c r="P137">
        <f t="shared" si="44"/>
        <v>3.5240059547183525E-2</v>
      </c>
      <c r="Q137">
        <f t="shared" si="45"/>
        <v>-8.3337826096664553</v>
      </c>
      <c r="R137">
        <f t="shared" si="47"/>
        <v>-3.9391127341332233</v>
      </c>
      <c r="S137">
        <f t="shared" si="48"/>
        <v>-1.8461114280143296</v>
      </c>
    </row>
    <row r="138" spans="2:19" x14ac:dyDescent="0.4">
      <c r="B138">
        <f t="shared" si="46"/>
        <v>69.633276799811085</v>
      </c>
      <c r="C138" s="1" t="str">
        <f t="shared" si="31"/>
        <v>437.518781679342i</v>
      </c>
      <c r="D138" t="str">
        <f t="shared" si="32"/>
        <v>-191422.684322176+2.34521205931774E-11i</v>
      </c>
      <c r="E138" t="str">
        <f t="shared" si="33"/>
        <v>6198182.74045734i</v>
      </c>
      <c r="F138" t="str">
        <f t="shared" si="34"/>
        <v>2817355.79111698i</v>
      </c>
      <c r="G138" t="str">
        <f t="shared" si="35"/>
        <v>1318762.28520369i</v>
      </c>
      <c r="H138">
        <f t="shared" si="36"/>
        <v>41666666.666666664</v>
      </c>
      <c r="I138">
        <f t="shared" si="37"/>
        <v>40296582.849774353</v>
      </c>
      <c r="J138">
        <f t="shared" si="38"/>
        <v>40296582.849774338</v>
      </c>
      <c r="K138" t="str">
        <f t="shared" si="39"/>
        <v>0.982669205230205-0.146852983192324i</v>
      </c>
      <c r="L138" t="str">
        <f t="shared" si="40"/>
        <v>0.99983886261745-0.070237889542345i</v>
      </c>
      <c r="M138" t="str">
        <f t="shared" si="41"/>
        <v>1.00368776541726-0.0330038719629117i</v>
      </c>
      <c r="N138">
        <f t="shared" si="42"/>
        <v>-5.5928448001737803E-2</v>
      </c>
      <c r="O138">
        <f t="shared" si="43"/>
        <v>1.9979777214314286E-2</v>
      </c>
      <c r="P138">
        <f t="shared" si="44"/>
        <v>3.6665947293030396E-2</v>
      </c>
      <c r="Q138">
        <f t="shared" si="45"/>
        <v>-8.4995486720270019</v>
      </c>
      <c r="R138">
        <f t="shared" si="47"/>
        <v>-4.0183817115978639</v>
      </c>
      <c r="S138">
        <f t="shared" si="48"/>
        <v>-1.883356085757186</v>
      </c>
    </row>
    <row r="139" spans="2:19" x14ac:dyDescent="0.4">
      <c r="B139">
        <f t="shared" si="46"/>
        <v>71.025942335807315</v>
      </c>
      <c r="C139" s="1" t="str">
        <f t="shared" si="31"/>
        <v>446.269157312929i</v>
      </c>
      <c r="D139" t="str">
        <f t="shared" si="32"/>
        <v>-199156.160768792+2.43995862651418E-11i</v>
      </c>
      <c r="E139" t="str">
        <f t="shared" si="33"/>
        <v>6322146.39526649i</v>
      </c>
      <c r="F139" t="str">
        <f t="shared" si="34"/>
        <v>2873702.90693932i</v>
      </c>
      <c r="G139" t="str">
        <f t="shared" si="35"/>
        <v>1345137.53090776i</v>
      </c>
      <c r="H139">
        <f t="shared" si="36"/>
        <v>41666666.666666664</v>
      </c>
      <c r="I139">
        <f t="shared" si="37"/>
        <v>40296582.849774353</v>
      </c>
      <c r="J139">
        <f t="shared" si="38"/>
        <v>40296582.849774338</v>
      </c>
      <c r="K139" t="str">
        <f t="shared" si="39"/>
        <v>0.981977497591263-0.149712520016036i</v>
      </c>
      <c r="L139" t="str">
        <f t="shared" si="40"/>
        <v>0.999831368551608-0.0716559277616608i</v>
      </c>
      <c r="M139" t="str">
        <f t="shared" si="41"/>
        <v>1.00383710525101-0.0336754519352033i</v>
      </c>
      <c r="N139">
        <f t="shared" si="42"/>
        <v>-5.8176692031514848E-2</v>
      </c>
      <c r="O139">
        <f t="shared" si="43"/>
        <v>2.0784756163201634E-2</v>
      </c>
      <c r="P139">
        <f t="shared" si="44"/>
        <v>3.8149621508595112E-2</v>
      </c>
      <c r="Q139">
        <f t="shared" si="45"/>
        <v>-8.6685748539409744</v>
      </c>
      <c r="R139">
        <f t="shared" si="47"/>
        <v>-4.0992659132186962</v>
      </c>
      <c r="S139">
        <f t="shared" si="48"/>
        <v>-1.9213654814927701</v>
      </c>
    </row>
    <row r="140" spans="2:19" x14ac:dyDescent="0.4">
      <c r="B140">
        <f t="shared" si="46"/>
        <v>72.446461182523464</v>
      </c>
      <c r="C140" s="1" t="str">
        <f t="shared" si="31"/>
        <v>455.194540459188i</v>
      </c>
      <c r="D140" t="str">
        <f t="shared" si="32"/>
        <v>-207202.069663851+2.53853295502536E-11i</v>
      </c>
      <c r="E140" t="str">
        <f t="shared" si="33"/>
        <v>6448589.32317183i</v>
      </c>
      <c r="F140" t="str">
        <f t="shared" si="34"/>
        <v>2931176.9650781i</v>
      </c>
      <c r="G140" t="str">
        <f t="shared" si="35"/>
        <v>1372040.28152592i</v>
      </c>
      <c r="H140">
        <f t="shared" si="36"/>
        <v>41666666.666666664</v>
      </c>
      <c r="I140">
        <f t="shared" si="37"/>
        <v>40296582.849774353</v>
      </c>
      <c r="J140">
        <f t="shared" si="38"/>
        <v>40296582.849774338</v>
      </c>
      <c r="K140" t="str">
        <f t="shared" si="39"/>
        <v>0.98125853373944-0.152624578379163i</v>
      </c>
      <c r="L140" t="str">
        <f t="shared" si="40"/>
        <v>0.99982349021362-0.0731031392011956i</v>
      </c>
      <c r="M140" t="str">
        <f t="shared" si="41"/>
        <v>1.00399250755647-0.0343611733559408i</v>
      </c>
      <c r="N140">
        <f t="shared" si="42"/>
        <v>-6.0514843630590377E-2</v>
      </c>
      <c r="O140">
        <f t="shared" si="43"/>
        <v>2.1622073408800492E-2</v>
      </c>
      <c r="P140">
        <f t="shared" si="44"/>
        <v>3.9693431671543593E-2</v>
      </c>
      <c r="Q140">
        <f t="shared" si="45"/>
        <v>-8.8409230277027753</v>
      </c>
      <c r="R140">
        <f t="shared" si="47"/>
        <v>-4.1817994757229817</v>
      </c>
      <c r="S140">
        <f t="shared" si="48"/>
        <v>-1.9601561361034576</v>
      </c>
    </row>
    <row r="141" spans="2:19" x14ac:dyDescent="0.4">
      <c r="B141">
        <f t="shared" si="46"/>
        <v>73.895390406173931</v>
      </c>
      <c r="C141" s="1" t="str">
        <f t="shared" si="31"/>
        <v>464.298431268371i</v>
      </c>
      <c r="D141" t="str">
        <f t="shared" si="32"/>
        <v>-215573.03327827+2.64108968640837E-11i</v>
      </c>
      <c r="E141" t="str">
        <f t="shared" si="33"/>
        <v>6577561.10963526i</v>
      </c>
      <c r="F141" t="str">
        <f t="shared" si="34"/>
        <v>2989800.50437966i</v>
      </c>
      <c r="G141" t="str">
        <f t="shared" si="35"/>
        <v>1399481.08715644i</v>
      </c>
      <c r="H141">
        <f t="shared" si="36"/>
        <v>41666666.666666664</v>
      </c>
      <c r="I141">
        <f t="shared" si="37"/>
        <v>40296582.849774353</v>
      </c>
      <c r="J141">
        <f t="shared" si="38"/>
        <v>40296582.849774338</v>
      </c>
      <c r="K141" t="str">
        <f t="shared" si="39"/>
        <v>0.980511268265561-0.155589930696251i</v>
      </c>
      <c r="L141" t="str">
        <f t="shared" si="40"/>
        <v>0.999815205310627-0.0745801570072689i</v>
      </c>
      <c r="M141" t="str">
        <f t="shared" si="41"/>
        <v>1.0041542196536-0.0350613631100475i</v>
      </c>
      <c r="N141">
        <f t="shared" si="42"/>
        <v>-6.2946459995824683E-2</v>
      </c>
      <c r="O141">
        <f t="shared" si="43"/>
        <v>2.2493020197686418E-2</v>
      </c>
      <c r="P141">
        <f t="shared" si="44"/>
        <v>4.1299823409096693E-2</v>
      </c>
      <c r="Q141">
        <f t="shared" si="45"/>
        <v>-9.0166561042201767</v>
      </c>
      <c r="R141">
        <f t="shared" si="47"/>
        <v>-4.2660173312901115</v>
      </c>
      <c r="S141">
        <f t="shared" si="48"/>
        <v>-1.999744977138479</v>
      </c>
    </row>
    <row r="142" spans="2:19" x14ac:dyDescent="0.4">
      <c r="B142">
        <f t="shared" si="46"/>
        <v>75.373298214297407</v>
      </c>
      <c r="C142" s="1" t="str">
        <f t="shared" si="31"/>
        <v>473.584399893739i</v>
      </c>
      <c r="D142" t="str">
        <f t="shared" si="32"/>
        <v>-224282.183822713+2.74778970973928E-11i</v>
      </c>
      <c r="E142" t="str">
        <f t="shared" si="33"/>
        <v>6709112.33182797i</v>
      </c>
      <c r="F142" t="str">
        <f t="shared" si="34"/>
        <v>3049596.51446726i</v>
      </c>
      <c r="G142" t="str">
        <f t="shared" si="35"/>
        <v>1427470.70889957i</v>
      </c>
      <c r="H142">
        <f t="shared" si="36"/>
        <v>41666666.666666664</v>
      </c>
      <c r="I142">
        <f t="shared" si="37"/>
        <v>40296582.849774353</v>
      </c>
      <c r="J142">
        <f t="shared" si="38"/>
        <v>40296582.849774338</v>
      </c>
      <c r="K142" t="str">
        <f t="shared" si="39"/>
        <v>0.979734617992388-0.158609348605716i</v>
      </c>
      <c r="L142" t="str">
        <f t="shared" si="40"/>
        <v>0.999806490085035-0.0760876300245903i</v>
      </c>
      <c r="M142" t="str">
        <f t="shared" si="41"/>
        <v>1.00432249905078-0.0357763573804966i</v>
      </c>
      <c r="N142">
        <f t="shared" si="42"/>
        <v>-6.5475235957800207E-2</v>
      </c>
      <c r="O142">
        <f t="shared" si="43"/>
        <v>2.3398938669513591E-2</v>
      </c>
      <c r="P142">
        <f t="shared" si="44"/>
        <v>4.2971342484025482E-2</v>
      </c>
      <c r="Q142">
        <f t="shared" si="45"/>
        <v>-9.1958380421256329</v>
      </c>
      <c r="R142">
        <f t="shared" si="47"/>
        <v>-4.3519552304184943</v>
      </c>
      <c r="S142">
        <f t="shared" si="48"/>
        <v>-2.0401493517404581</v>
      </c>
    </row>
    <row r="143" spans="2:19" x14ac:dyDescent="0.4">
      <c r="B143">
        <f t="shared" si="46"/>
        <v>76.880764178583362</v>
      </c>
      <c r="C143" s="1" t="str">
        <f t="shared" si="31"/>
        <v>483.056087891614i</v>
      </c>
      <c r="D143" t="str">
        <f t="shared" si="32"/>
        <v>-233343.184049151+2.85880041401275E-11i</v>
      </c>
      <c r="E143" t="str">
        <f t="shared" si="33"/>
        <v>6843294.57846453i</v>
      </c>
      <c r="F143" t="str">
        <f t="shared" si="34"/>
        <v>3110588.44475661i</v>
      </c>
      <c r="G143" t="str">
        <f t="shared" si="35"/>
        <v>1456020.12307756i</v>
      </c>
      <c r="H143">
        <f t="shared" si="36"/>
        <v>41666666.666666664</v>
      </c>
      <c r="I143">
        <f t="shared" si="37"/>
        <v>40296582.849774353</v>
      </c>
      <c r="J143">
        <f t="shared" si="38"/>
        <v>40296582.849774338</v>
      </c>
      <c r="K143" t="str">
        <f t="shared" si="39"/>
        <v>0.978927460801142-0.161683602041264i</v>
      </c>
      <c r="L143" t="str">
        <f t="shared" si="40"/>
        <v>0.999797319208051-0.0776262232953623i</v>
      </c>
      <c r="M143" t="str">
        <f t="shared" si="41"/>
        <v>1.00449761387254-0.0365065020099477i</v>
      </c>
      <c r="N143">
        <f t="shared" si="42"/>
        <v>-6.8105009053979634E-2</v>
      </c>
      <c r="O143">
        <f t="shared" si="43"/>
        <v>2.4341223805649195E-2</v>
      </c>
      <c r="P143">
        <f t="shared" si="44"/>
        <v>4.4710638950338472E-2</v>
      </c>
      <c r="Q143">
        <f t="shared" si="45"/>
        <v>-9.3785338564079304</v>
      </c>
      <c r="R143">
        <f t="shared" si="47"/>
        <v>-4.4396497656815388</v>
      </c>
      <c r="S143">
        <f t="shared" si="48"/>
        <v>-2.0813870401372072</v>
      </c>
    </row>
    <row r="144" spans="2:19" x14ac:dyDescent="0.4">
      <c r="B144">
        <f t="shared" si="46"/>
        <v>78.418379462155031</v>
      </c>
      <c r="C144" s="1" t="str">
        <f t="shared" si="31"/>
        <v>492.717209649446i</v>
      </c>
      <c r="D144" t="str">
        <f t="shared" si="32"/>
        <v>-242770.248684736+2.97429595073886E-11i</v>
      </c>
      <c r="E144" t="str">
        <f t="shared" si="33"/>
        <v>6980160.47003382i</v>
      </c>
      <c r="F144" t="str">
        <f t="shared" si="34"/>
        <v>3172800.21365174i</v>
      </c>
      <c r="G144" t="str">
        <f t="shared" si="35"/>
        <v>1485140.52553911i</v>
      </c>
      <c r="H144">
        <f t="shared" si="36"/>
        <v>41666666.666666664</v>
      </c>
      <c r="I144">
        <f t="shared" si="37"/>
        <v>40296582.849774353</v>
      </c>
      <c r="J144">
        <f t="shared" si="38"/>
        <v>40296582.849774338</v>
      </c>
      <c r="K144" t="str">
        <f t="shared" si="39"/>
        <v>0.978088634437695-0.164813458236819i</v>
      </c>
      <c r="L144" t="str">
        <f t="shared" si="40"/>
        <v>0.999787665664943-0.0791966185796209i</v>
      </c>
      <c r="M144" t="str">
        <f t="shared" si="41"/>
        <v>1.00467984330591-0.0372521528810794i</v>
      </c>
      <c r="N144">
        <f t="shared" si="42"/>
        <v>-7.0839764768626967E-2</v>
      </c>
      <c r="O144">
        <f t="shared" si="43"/>
        <v>2.5321325447638082E-2</v>
      </c>
      <c r="P144">
        <f t="shared" si="44"/>
        <v>4.6520471486171583E-2</v>
      </c>
      <c r="Q144">
        <f t="shared" si="45"/>
        <v>-9.5648096265189757</v>
      </c>
      <c r="R144">
        <f t="shared" si="47"/>
        <v>-4.5291383964178884</v>
      </c>
      <c r="S144">
        <f t="shared" si="48"/>
        <v>-2.1234762697301384</v>
      </c>
    </row>
    <row r="145" spans="2:19" x14ac:dyDescent="0.4">
      <c r="B145">
        <f t="shared" si="46"/>
        <v>79.986747051398126</v>
      </c>
      <c r="C145" s="1" t="str">
        <f t="shared" si="31"/>
        <v>502.571553842435i</v>
      </c>
      <c r="D145" t="str">
        <f t="shared" si="32"/>
        <v>-252578.1667316+3.09445750714871E-11i</v>
      </c>
      <c r="E145" t="str">
        <f t="shared" si="33"/>
        <v>7119763.6794345i</v>
      </c>
      <c r="F145" t="str">
        <f t="shared" si="34"/>
        <v>3236256.21792477i</v>
      </c>
      <c r="G145" t="str">
        <f t="shared" si="35"/>
        <v>1514843.33604989i</v>
      </c>
      <c r="H145">
        <f t="shared" si="36"/>
        <v>41666666.666666664</v>
      </c>
      <c r="I145">
        <f t="shared" si="37"/>
        <v>40296582.849774353</v>
      </c>
      <c r="J145">
        <f t="shared" si="38"/>
        <v>40296582.849774338</v>
      </c>
      <c r="K145" t="str">
        <f t="shared" si="39"/>
        <v>0.977216935299686-0.167999680661471i</v>
      </c>
      <c r="L145" t="str">
        <f t="shared" si="40"/>
        <v>0.999777500631305-0.0807995148979065i</v>
      </c>
      <c r="M145" t="str">
        <f t="shared" si="41"/>
        <v>1.00486947806614-0.0380136763167703i</v>
      </c>
      <c r="N145">
        <f t="shared" si="42"/>
        <v>-7.3683641942614397E-2</v>
      </c>
      <c r="O145">
        <f t="shared" si="43"/>
        <v>2.6340750387037357E-2</v>
      </c>
      <c r="P145">
        <f t="shared" si="44"/>
        <v>4.8403711910899837E-2</v>
      </c>
      <c r="Q145">
        <f t="shared" si="45"/>
        <v>-9.7547325039072827</v>
      </c>
      <c r="R145">
        <f t="shared" si="47"/>
        <v>-4.6204594744029635</v>
      </c>
      <c r="S145">
        <f t="shared" si="48"/>
        <v>-2.1664357298130361</v>
      </c>
    </row>
    <row r="146" spans="2:19" x14ac:dyDescent="0.4">
      <c r="B146">
        <f t="shared" si="46"/>
        <v>81.586481992426087</v>
      </c>
      <c r="C146" s="1" t="str">
        <f t="shared" si="31"/>
        <v>512.622984919283i</v>
      </c>
      <c r="D146" t="str">
        <f t="shared" si="32"/>
        <v>-262782.324667555+3.21947359043751E-11i</v>
      </c>
      <c r="E146" t="str">
        <f t="shared" si="33"/>
        <v>7262158.95302318i</v>
      </c>
      <c r="F146" t="str">
        <f t="shared" si="34"/>
        <v>3300981.34228326i</v>
      </c>
      <c r="G146" t="str">
        <f t="shared" si="35"/>
        <v>1545140.20277089i</v>
      </c>
      <c r="H146">
        <f t="shared" si="36"/>
        <v>41666666.666666664</v>
      </c>
      <c r="I146">
        <f t="shared" si="37"/>
        <v>40296582.849774353</v>
      </c>
      <c r="J146">
        <f t="shared" si="38"/>
        <v>40296582.849774338</v>
      </c>
      <c r="K146" t="str">
        <f t="shared" si="39"/>
        <v>0.97631111720585-0.171243027880852i</v>
      </c>
      <c r="L146" t="str">
        <f t="shared" si="40"/>
        <v>0.999766793339628-0.0824356290974368i</v>
      </c>
      <c r="M146" t="str">
        <f t="shared" si="41"/>
        <v>1.00506682088282-0.0387914495013593i</v>
      </c>
      <c r="N146">
        <f t="shared" si="42"/>
        <v>-7.6640938357440166E-2</v>
      </c>
      <c r="O146">
        <f t="shared" si="43"/>
        <v>2.7401064529018661E-2</v>
      </c>
      <c r="P146">
        <f t="shared" si="44"/>
        <v>5.0363349895836712E-2</v>
      </c>
      <c r="Q146">
        <f t="shared" si="45"/>
        <v>-9.9483707189298194</v>
      </c>
      <c r="R146">
        <f t="shared" si="47"/>
        <v>-4.7136522705522363</v>
      </c>
      <c r="S146">
        <f t="shared" si="48"/>
        <v>-2.210284586956651</v>
      </c>
    </row>
    <row r="147" spans="2:19" x14ac:dyDescent="0.4">
      <c r="B147">
        <f t="shared" si="46"/>
        <v>83.218211632274617</v>
      </c>
      <c r="C147" s="1" t="str">
        <f t="shared" si="31"/>
        <v>522.875444617669i</v>
      </c>
      <c r="D147" t="str">
        <f t="shared" si="32"/>
        <v>-273398.730584125+3.34954032349119E-11i</v>
      </c>
      <c r="E147" t="str">
        <f t="shared" si="33"/>
        <v>7407402.13208364i</v>
      </c>
      <c r="F147" t="str">
        <f t="shared" si="34"/>
        <v>3367000.96912893i</v>
      </c>
      <c r="G147" t="str">
        <f t="shared" si="35"/>
        <v>1576043.00682631i</v>
      </c>
      <c r="H147">
        <f t="shared" si="36"/>
        <v>41666666.666666664</v>
      </c>
      <c r="I147">
        <f t="shared" si="37"/>
        <v>40296582.849774353</v>
      </c>
      <c r="J147">
        <f t="shared" si="38"/>
        <v>40296582.849774338</v>
      </c>
      <c r="K147" t="str">
        <f t="shared" si="39"/>
        <v>0.975369890149165-0.174544252341167i</v>
      </c>
      <c r="L147" t="str">
        <f t="shared" si="40"/>
        <v>0.999755510935372-0.0841056964430119i</v>
      </c>
      <c r="M147" t="str">
        <f t="shared" si="41"/>
        <v>1.00527218700733-0.0395858609242994i</v>
      </c>
      <c r="N147">
        <f t="shared" si="42"/>
        <v>-7.9716116496782882E-2</v>
      </c>
      <c r="O147">
        <f t="shared" si="43"/>
        <v>2.8503895131661752E-2</v>
      </c>
      <c r="P147">
        <f t="shared" si="44"/>
        <v>5.2402497877130694E-2</v>
      </c>
      <c r="Q147">
        <f t="shared" si="45"/>
        <v>-10.145793587086988</v>
      </c>
      <c r="R147">
        <f t="shared" si="47"/>
        <v>-4.8087570027094548</v>
      </c>
      <c r="S147">
        <f t="shared" si="48"/>
        <v>-2.2550425010970474</v>
      </c>
    </row>
    <row r="148" spans="2:19" x14ac:dyDescent="0.4">
      <c r="B148">
        <f t="shared" si="46"/>
        <v>84.882575864920113</v>
      </c>
      <c r="C148" s="1" t="str">
        <f t="shared" si="31"/>
        <v>533.332953510023i</v>
      </c>
      <c r="D148" t="str">
        <f t="shared" si="32"/>
        <v>-284444.039299724+3.48486175256024E-11i</v>
      </c>
      <c r="E148" t="str">
        <f t="shared" si="33"/>
        <v>7555550.17472533i</v>
      </c>
      <c r="F148" t="str">
        <f t="shared" si="34"/>
        <v>3434340.98851151i</v>
      </c>
      <c r="G148" t="str">
        <f t="shared" si="35"/>
        <v>1607563.86696283i</v>
      </c>
      <c r="H148">
        <f t="shared" si="36"/>
        <v>41666666.666666664</v>
      </c>
      <c r="I148">
        <f t="shared" si="37"/>
        <v>40296582.849774353</v>
      </c>
      <c r="J148">
        <f t="shared" si="38"/>
        <v>40296582.849774338</v>
      </c>
      <c r="K148" t="str">
        <f t="shared" si="39"/>
        <v>0.974391919035602-0.177904099072042i</v>
      </c>
      <c r="L148" t="str">
        <f t="shared" si="40"/>
        <v>0.999743618321653-0.0858104712339454i</v>
      </c>
      <c r="M148" t="str">
        <f t="shared" si="41"/>
        <v>1.00548590474252-0.040397310847611i</v>
      </c>
      <c r="N148">
        <f t="shared" si="42"/>
        <v>-8.2913809489057438E-2</v>
      </c>
      <c r="O148">
        <f t="shared" si="43"/>
        <v>2.9650933122795355E-2</v>
      </c>
      <c r="P148">
        <f t="shared" si="44"/>
        <v>5.4524396179068985E-2</v>
      </c>
      <c r="Q148">
        <f t="shared" si="45"/>
        <v>-10.347071514526435</v>
      </c>
      <c r="R148">
        <f t="shared" si="47"/>
        <v>-4.9058148645758219</v>
      </c>
      <c r="S148">
        <f t="shared" si="48"/>
        <v>-2.3007296423683568</v>
      </c>
    </row>
    <row r="149" spans="2:19" x14ac:dyDescent="0.4">
      <c r="B149">
        <f t="shared" si="46"/>
        <v>86.580227382218524</v>
      </c>
      <c r="C149" s="1" t="str">
        <f t="shared" si="31"/>
        <v>543.999612580223i</v>
      </c>
      <c r="D149" t="str">
        <f t="shared" si="32"/>
        <v>-295935.578487433+3.62565016736367E-11i</v>
      </c>
      <c r="E149" t="str">
        <f t="shared" si="33"/>
        <v>7706661.17821983i</v>
      </c>
      <c r="F149" t="str">
        <f t="shared" si="34"/>
        <v>3503027.80828174i</v>
      </c>
      <c r="G149" t="str">
        <f t="shared" si="35"/>
        <v>1639715.14430209i</v>
      </c>
      <c r="H149">
        <f t="shared" si="36"/>
        <v>41666666.666666664</v>
      </c>
      <c r="I149">
        <f t="shared" si="37"/>
        <v>40296582.849774353</v>
      </c>
      <c r="J149">
        <f t="shared" si="38"/>
        <v>40296582.849774338</v>
      </c>
      <c r="K149" t="str">
        <f t="shared" si="39"/>
        <v>0.973375822410475-0.181323304304187i</v>
      </c>
      <c r="L149" t="str">
        <f t="shared" si="40"/>
        <v>0.999731077991647-0.0875507274484049i</v>
      </c>
      <c r="M149" t="str">
        <f t="shared" si="41"/>
        <v>1.00570831599575-0.0412262117986404i</v>
      </c>
      <c r="N149">
        <f t="shared" si="42"/>
        <v>-8.6238827234492568E-2</v>
      </c>
      <c r="O149">
        <f t="shared" si="43"/>
        <v>3.0843935496750373E-2</v>
      </c>
      <c r="P149">
        <f t="shared" si="44"/>
        <v>5.6732418358203911E-2</v>
      </c>
      <c r="Q149">
        <f t="shared" si="45"/>
        <v>-10.55227600275636</v>
      </c>
      <c r="R149">
        <f t="shared" si="47"/>
        <v>-5.0048680558402205</v>
      </c>
      <c r="S149">
        <f t="shared" si="48"/>
        <v>-2.3473667087229462</v>
      </c>
    </row>
    <row r="150" spans="2:19" x14ac:dyDescent="0.4">
      <c r="B150">
        <f t="shared" si="46"/>
        <v>88.31183192986289</v>
      </c>
      <c r="C150" s="1" t="str">
        <f t="shared" si="31"/>
        <v>554.879604831828i</v>
      </c>
      <c r="D150" t="str">
        <f t="shared" si="32"/>
        <v>-307891.375858326+3.77212643412517E-11i</v>
      </c>
      <c r="E150" t="str">
        <f t="shared" si="33"/>
        <v>7860794.40178423i</v>
      </c>
      <c r="F150" t="str">
        <f t="shared" si="34"/>
        <v>3573088.36444738i</v>
      </c>
      <c r="G150" t="str">
        <f t="shared" si="35"/>
        <v>1672509.44718813i</v>
      </c>
      <c r="H150">
        <f t="shared" si="36"/>
        <v>41666666.666666664</v>
      </c>
      <c r="I150">
        <f t="shared" si="37"/>
        <v>40296582.849774353</v>
      </c>
      <c r="J150">
        <f t="shared" si="38"/>
        <v>40296582.849774338</v>
      </c>
      <c r="K150" t="str">
        <f t="shared" si="39"/>
        <v>0.972320171174681-0.18480259399776i</v>
      </c>
      <c r="L150" t="str">
        <f t="shared" si="40"/>
        <v>0.999717849847664-0.0893272594166041i</v>
      </c>
      <c r="M150" t="str">
        <f t="shared" si="41"/>
        <v>1.0059397768564-0.0420729890897299i</v>
      </c>
      <c r="N150">
        <f t="shared" si="42"/>
        <v>-8.9696162719849606E-2</v>
      </c>
      <c r="O150">
        <f t="shared" si="43"/>
        <v>3.2084727792750178E-2</v>
      </c>
      <c r="P150">
        <f t="shared" si="44"/>
        <v>5.9030076778326175E-2</v>
      </c>
      <c r="Q150">
        <f t="shared" si="45"/>
        <v>-10.761479652505999</v>
      </c>
      <c r="R150">
        <f t="shared" si="47"/>
        <v>-5.1059598135732687</v>
      </c>
      <c r="S150">
        <f t="shared" si="48"/>
        <v>-2.3949749443847561</v>
      </c>
    </row>
    <row r="151" spans="2:19" x14ac:dyDescent="0.4">
      <c r="B151">
        <f t="shared" si="46"/>
        <v>90.078068568460154</v>
      </c>
      <c r="C151" s="1" t="str">
        <f t="shared" si="31"/>
        <v>565.977196928464i</v>
      </c>
      <c r="D151" t="str">
        <f t="shared" si="32"/>
        <v>-320330.187443001+3.92452034206382E-11i</v>
      </c>
      <c r="E151" t="str">
        <f t="shared" si="33"/>
        <v>8018010.28981991i</v>
      </c>
      <c r="F151" t="str">
        <f t="shared" si="34"/>
        <v>3644550.13173632i</v>
      </c>
      <c r="G151" t="str">
        <f t="shared" si="35"/>
        <v>1705959.63613189i</v>
      </c>
      <c r="H151">
        <f t="shared" si="36"/>
        <v>41666666.666666664</v>
      </c>
      <c r="I151">
        <f t="shared" si="37"/>
        <v>40296582.849774353</v>
      </c>
      <c r="J151">
        <f t="shared" si="38"/>
        <v>40296582.849774338</v>
      </c>
      <c r="K151" t="str">
        <f t="shared" si="39"/>
        <v>0.971223487293347-0.188342682277205i</v>
      </c>
      <c r="L151" t="str">
        <f t="shared" si="40"/>
        <v>0.999703891005797-0.0911408825243803i</v>
      </c>
      <c r="M151" t="str">
        <f t="shared" si="41"/>
        <v>1.0061806581989-0.042938081366525i</v>
      </c>
      <c r="N151">
        <f t="shared" si="42"/>
        <v>-9.3290998523989241E-2</v>
      </c>
      <c r="O151">
        <f t="shared" si="43"/>
        <v>3.3375206657002415E-2</v>
      </c>
      <c r="P151">
        <f t="shared" si="44"/>
        <v>6.1421028425978318E-2</v>
      </c>
      <c r="Q151">
        <f t="shared" si="45"/>
        <v>-10.974756166668426</v>
      </c>
      <c r="R151">
        <f t="shared" si="47"/>
        <v>-5.2091344449522747</v>
      </c>
      <c r="S151">
        <f t="shared" si="48"/>
        <v>-2.4435761591851586</v>
      </c>
    </row>
    <row r="152" spans="2:19" x14ac:dyDescent="0.4">
      <c r="B152">
        <f t="shared" si="46"/>
        <v>91.879629939829357</v>
      </c>
      <c r="C152" s="1" t="str">
        <f t="shared" si="31"/>
        <v>577.296740867033i</v>
      </c>
      <c r="D152" t="str">
        <f t="shared" si="32"/>
        <v>-333271.527015698+4.08307096388319E-11i</v>
      </c>
      <c r="E152" t="str">
        <f t="shared" si="33"/>
        <v>8178370.4956163i</v>
      </c>
      <c r="F152" t="str">
        <f t="shared" si="34"/>
        <v>3717441.13437105i</v>
      </c>
      <c r="G152" t="str">
        <f t="shared" si="35"/>
        <v>1740078.82885453i</v>
      </c>
      <c r="H152">
        <f t="shared" si="36"/>
        <v>41666666.666666664</v>
      </c>
      <c r="I152">
        <f t="shared" si="37"/>
        <v>40296582.849774353</v>
      </c>
      <c r="J152">
        <f t="shared" si="38"/>
        <v>40296582.849774338</v>
      </c>
      <c r="K152" t="str">
        <f t="shared" si="39"/>
        <v>0.970084242499757-0.191944269768237i</v>
      </c>
      <c r="L152" t="str">
        <f t="shared" si="40"/>
        <v>0.999689155584969-0.0929924339487814i</v>
      </c>
      <c r="M152" t="str">
        <f t="shared" si="41"/>
        <v>1.00643134631266-0.0438219411867629i</v>
      </c>
      <c r="N152">
        <f t="shared" si="42"/>
        <v>-9.7028713516871604E-2</v>
      </c>
      <c r="O152">
        <f t="shared" si="43"/>
        <v>3.4717342490594084E-2</v>
      </c>
      <c r="P152">
        <f t="shared" si="44"/>
        <v>6.390908097897488E-2</v>
      </c>
      <c r="Q152">
        <f t="shared" si="45"/>
        <v>-11.192180352257555</v>
      </c>
      <c r="R152">
        <f t="shared" si="47"/>
        <v>-5.3144373613882134</v>
      </c>
      <c r="S152">
        <f t="shared" si="48"/>
        <v>-2.493192748833176</v>
      </c>
    </row>
    <row r="153" spans="2:19" x14ac:dyDescent="0.4">
      <c r="B153">
        <f t="shared" si="46"/>
        <v>93.717222538625947</v>
      </c>
      <c r="C153" s="1" t="str">
        <f t="shared" si="31"/>
        <v>588.842675684374i</v>
      </c>
      <c r="D153" t="str">
        <f t="shared" si="32"/>
        <v>-346735.696707133+4.24802703082408E-11i</v>
      </c>
      <c r="E153" t="str">
        <f t="shared" si="33"/>
        <v>8341937.90552863i</v>
      </c>
      <c r="F153" t="str">
        <f t="shared" si="34"/>
        <v>3791789.95705847i</v>
      </c>
      <c r="G153" t="str">
        <f t="shared" si="35"/>
        <v>1774880.40543162i</v>
      </c>
      <c r="H153">
        <f t="shared" si="36"/>
        <v>41666666.666666664</v>
      </c>
      <c r="I153">
        <f t="shared" si="37"/>
        <v>40296582.849774353</v>
      </c>
      <c r="J153">
        <f t="shared" si="38"/>
        <v>40296582.849774338</v>
      </c>
      <c r="K153" t="str">
        <f t="shared" si="39"/>
        <v>0.968900856997659-0.195608041832502i</v>
      </c>
      <c r="L153" t="str">
        <f t="shared" si="40"/>
        <v>0.999673594479033-0.09488277342736i</v>
      </c>
      <c r="M153" t="str">
        <f t="shared" si="41"/>
        <v>1.00669224355999-0.0447250356315177i</v>
      </c>
      <c r="N153">
        <f t="shared" si="42"/>
        <v>-0.10091488975498741</v>
      </c>
      <c r="O153">
        <f t="shared" si="43"/>
        <v>3.6113182184719241E-2</v>
      </c>
      <c r="P153">
        <f t="shared" si="44"/>
        <v>6.6498199137889194E-2</v>
      </c>
      <c r="Q153">
        <f t="shared" si="45"/>
        <v>-11.413828121306359</v>
      </c>
      <c r="R153">
        <f t="shared" si="47"/>
        <v>-5.4219151141295452</v>
      </c>
      <c r="S153">
        <f t="shared" si="48"/>
        <v>-2.5438477161761877</v>
      </c>
    </row>
    <row r="154" spans="2:19" x14ac:dyDescent="0.4">
      <c r="B154">
        <f t="shared" si="46"/>
        <v>95.591566989398473</v>
      </c>
      <c r="C154" s="1" t="str">
        <f t="shared" si="31"/>
        <v>600.619529198062i</v>
      </c>
      <c r="D154" t="str">
        <f t="shared" si="32"/>
        <v>-360743.818854102+4.41964732286938E-11i</v>
      </c>
      <c r="E154" t="str">
        <f t="shared" si="33"/>
        <v>8508776.66363921i</v>
      </c>
      <c r="F154" t="str">
        <f t="shared" si="34"/>
        <v>3867625.75619964i</v>
      </c>
      <c r="G154" t="str">
        <f t="shared" si="35"/>
        <v>1810378.01354026i</v>
      </c>
      <c r="H154">
        <f t="shared" si="36"/>
        <v>41666666.666666664</v>
      </c>
      <c r="I154">
        <f t="shared" si="37"/>
        <v>40296582.849774353</v>
      </c>
      <c r="J154">
        <f t="shared" si="38"/>
        <v>40296582.849774338</v>
      </c>
      <c r="K154" t="str">
        <f t="shared" si="39"/>
        <v>0.967671698165467-0.199334666695396i</v>
      </c>
      <c r="L154" t="str">
        <f t="shared" si="40"/>
        <v>0.999657155110557-0.0968127840629909i</v>
      </c>
      <c r="M154" t="str">
        <f t="shared" si="41"/>
        <v>1.0069637690635-0.0456478469510245i</v>
      </c>
      <c r="N154">
        <f t="shared" si="42"/>
        <v>-0.10495531957535852</v>
      </c>
      <c r="O154">
        <f t="shared" si="43"/>
        <v>3.7564851945399595E-2</v>
      </c>
      <c r="P154">
        <f t="shared" si="44"/>
        <v>6.9192511234038523E-2</v>
      </c>
      <c r="Q154">
        <f t="shared" si="45"/>
        <v>-11.639776490632109</v>
      </c>
      <c r="R154">
        <f t="shared" si="47"/>
        <v>-5.5316154314230817</v>
      </c>
      <c r="S154">
        <f t="shared" si="48"/>
        <v>-2.5955646935104841</v>
      </c>
    </row>
    <row r="155" spans="2:19" x14ac:dyDescent="0.4">
      <c r="B155">
        <f t="shared" si="46"/>
        <v>97.503398329186439</v>
      </c>
      <c r="C155" s="1" t="str">
        <f t="shared" si="31"/>
        <v>612.631919782023i</v>
      </c>
      <c r="D155" t="str">
        <f t="shared" si="32"/>
        <v>-375317.869135807+4.5982010747133E-11i</v>
      </c>
      <c r="E155" t="str">
        <f t="shared" si="33"/>
        <v>8678952.19691199i</v>
      </c>
      <c r="F155" t="str">
        <f t="shared" si="34"/>
        <v>3944978.27132363i</v>
      </c>
      <c r="G155" t="str">
        <f t="shared" si="35"/>
        <v>1846585.57381106i</v>
      </c>
      <c r="H155">
        <f t="shared" si="36"/>
        <v>41666666.666666664</v>
      </c>
      <c r="I155">
        <f t="shared" si="37"/>
        <v>40296582.849774353</v>
      </c>
      <c r="J155">
        <f t="shared" si="38"/>
        <v>40296582.849774338</v>
      </c>
      <c r="K155" t="str">
        <f t="shared" si="39"/>
        <v>0.966395079266216-0.203124793462402i</v>
      </c>
      <c r="L155" t="str">
        <f t="shared" si="40"/>
        <v>0.999639781164763-0.0987833731661132i</v>
      </c>
      <c r="M155" t="str">
        <f t="shared" si="41"/>
        <v>1.00724635942439-0.0465908732473497i</v>
      </c>
      <c r="N155">
        <f t="shared" si="42"/>
        <v>-0.1091560128900432</v>
      </c>
      <c r="O155">
        <f t="shared" si="43"/>
        <v>3.9074560209502396E-2</v>
      </c>
      <c r="P155">
        <f t="shared" si="44"/>
        <v>7.1996316126626853E-2</v>
      </c>
      <c r="Q155">
        <f t="shared" si="45"/>
        <v>-11.870103580388685</v>
      </c>
      <c r="R155">
        <f t="shared" si="47"/>
        <v>-5.6435872573161472</v>
      </c>
      <c r="S155">
        <f t="shared" si="48"/>
        <v>-2.648367966004991</v>
      </c>
    </row>
    <row r="156" spans="2:19" x14ac:dyDescent="0.4">
      <c r="B156">
        <f t="shared" si="46"/>
        <v>99.45346629577017</v>
      </c>
      <c r="C156" s="1" t="str">
        <f t="shared" si="31"/>
        <v>624.884558177663i</v>
      </c>
      <c r="D156" t="str">
        <f t="shared" si="32"/>
        <v>-390480.711048893+4.78396839813171E-11i</v>
      </c>
      <c r="E156" t="str">
        <f t="shared" si="33"/>
        <v>8852531.24085023i</v>
      </c>
      <c r="F156" t="str">
        <f t="shared" si="34"/>
        <v>4023877.8367501i</v>
      </c>
      <c r="G156" t="str">
        <f t="shared" si="35"/>
        <v>1883517.28528728i</v>
      </c>
      <c r="H156">
        <f t="shared" si="36"/>
        <v>41666666.666666664</v>
      </c>
      <c r="I156">
        <f t="shared" si="37"/>
        <v>40296582.849774353</v>
      </c>
      <c r="J156">
        <f t="shared" si="38"/>
        <v>40296582.849774338</v>
      </c>
      <c r="K156" t="str">
        <f t="shared" si="39"/>
        <v>0.96506925816745-0.206979050019246i</v>
      </c>
      <c r="L156" t="str">
        <f t="shared" si="40"/>
        <v>0.999621412301885-0.100795473136401i</v>
      </c>
      <c r="M156" t="str">
        <f t="shared" si="41"/>
        <v>1.00754046947297-0.047554629196351i</v>
      </c>
      <c r="N156">
        <f t="shared" si="42"/>
        <v>-0.1135232046833213</v>
      </c>
      <c r="O156">
        <f t="shared" si="43"/>
        <v>4.064460065303948E-2</v>
      </c>
      <c r="P156">
        <f t="shared" si="44"/>
        <v>7.4914090401358768E-2</v>
      </c>
      <c r="Q156">
        <f t="shared" si="45"/>
        <v>-12.10488861132418</v>
      </c>
      <c r="R156">
        <f t="shared" si="47"/>
        <v>-5.7578807921897406</v>
      </c>
      <c r="S156">
        <f t="shared" si="48"/>
        <v>-2.7022824963067982</v>
      </c>
    </row>
    <row r="157" spans="2:19" x14ac:dyDescent="0.4">
      <c r="B157">
        <f t="shared" si="46"/>
        <v>101.44253562168558</v>
      </c>
      <c r="C157" s="1" t="str">
        <f t="shared" si="31"/>
        <v>637.382249341217i</v>
      </c>
      <c r="D157" t="str">
        <f t="shared" si="32"/>
        <v>-406256.131775269+4.97724072141624E-11i</v>
      </c>
      <c r="E157" t="str">
        <f t="shared" si="33"/>
        <v>9029581.86566724i</v>
      </c>
      <c r="F157" t="str">
        <f t="shared" si="34"/>
        <v>4104355.39348511i</v>
      </c>
      <c r="G157" t="str">
        <f t="shared" si="35"/>
        <v>1921187.63099303i</v>
      </c>
      <c r="H157">
        <f t="shared" si="36"/>
        <v>41666666.666666664</v>
      </c>
      <c r="I157">
        <f t="shared" si="37"/>
        <v>40296582.849774353</v>
      </c>
      <c r="J157">
        <f t="shared" si="38"/>
        <v>40296582.849774338</v>
      </c>
      <c r="K157" t="str">
        <f t="shared" si="39"/>
        <v>0.963692436075726-0.210898040811095i</v>
      </c>
      <c r="L157" t="str">
        <f t="shared" si="40"/>
        <v>0.999601983846255-0.102850042386005i</v>
      </c>
      <c r="M157" t="str">
        <f t="shared" si="41"/>
        <v>1.00784657305318-0.0485396468115369i</v>
      </c>
      <c r="N157">
        <f t="shared" si="42"/>
        <v>-0.11806336271254803</v>
      </c>
      <c r="O157">
        <f t="shared" si="43"/>
        <v>4.2277355294365229E-2</v>
      </c>
      <c r="P157">
        <f t="shared" si="44"/>
        <v>7.7950495886294963E-2</v>
      </c>
      <c r="Q157">
        <f t="shared" si="45"/>
        <v>-12.344211900656115</v>
      </c>
      <c r="R157">
        <f t="shared" si="47"/>
        <v>-5.8745475351182215</v>
      </c>
      <c r="S157">
        <f t="shared" si="48"/>
        <v>-2.7573339504002399</v>
      </c>
    </row>
    <row r="158" spans="2:19" x14ac:dyDescent="0.4">
      <c r="B158">
        <f t="shared" si="46"/>
        <v>103.47138633411929</v>
      </c>
      <c r="C158" s="1" t="str">
        <f t="shared" si="31"/>
        <v>650.129894328041i</v>
      </c>
      <c r="D158" t="str">
        <f t="shared" si="32"/>
        <v>-422668.87949899+5.17832124656145E-11i</v>
      </c>
      <c r="E158" t="str">
        <f t="shared" si="33"/>
        <v>9210173.50298058i</v>
      </c>
      <c r="F158" t="str">
        <f t="shared" si="34"/>
        <v>4186442.50135481i</v>
      </c>
      <c r="G158" t="str">
        <f t="shared" si="35"/>
        <v>1959611.38361289i</v>
      </c>
      <c r="H158">
        <f t="shared" si="36"/>
        <v>41666666.666666664</v>
      </c>
      <c r="I158">
        <f t="shared" si="37"/>
        <v>40296582.849774353</v>
      </c>
      <c r="J158">
        <f t="shared" si="38"/>
        <v>40296582.849774338</v>
      </c>
      <c r="K158" t="str">
        <f t="shared" si="39"/>
        <v>0.96226275629079-0.214882344496002i</v>
      </c>
      <c r="L158" t="str">
        <f t="shared" si="40"/>
        <v>0.999581426450026-0.104948066306578i</v>
      </c>
      <c r="M158" t="str">
        <f t="shared" si="41"/>
        <v>1.00816516384269-0.0495464762526407i</v>
      </c>
      <c r="N158">
        <f t="shared" si="42"/>
        <v>-0.12278319541377251</v>
      </c>
      <c r="O158">
        <f t="shared" si="43"/>
        <v>4.3975297692514945E-2</v>
      </c>
      <c r="P158">
        <f t="shared" si="44"/>
        <v>8.1110387499344128E-2</v>
      </c>
      <c r="Q158">
        <f t="shared" si="45"/>
        <v>-12.588154856475127</v>
      </c>
      <c r="R158">
        <f t="shared" si="47"/>
        <v>-5.9936403281556387</v>
      </c>
      <c r="S158">
        <f t="shared" si="48"/>
        <v>-2.813548724797629</v>
      </c>
    </row>
    <row r="159" spans="2:19" x14ac:dyDescent="0.4">
      <c r="B159">
        <f t="shared" si="46"/>
        <v>105.54081406080168</v>
      </c>
      <c r="C159" s="1" t="str">
        <f t="shared" si="31"/>
        <v>663.132492214602i</v>
      </c>
      <c r="D159" t="str">
        <f t="shared" si="32"/>
        <v>-439744.702230749+5.38752542492254E-11i</v>
      </c>
      <c r="E159" t="str">
        <f t="shared" si="33"/>
        <v>9394376.9730402i</v>
      </c>
      <c r="F159" t="str">
        <f t="shared" si="34"/>
        <v>4270171.35138191i</v>
      </c>
      <c r="G159" t="str">
        <f t="shared" si="35"/>
        <v>1998803.61128515i</v>
      </c>
      <c r="H159">
        <f t="shared" si="36"/>
        <v>41666666.666666664</v>
      </c>
      <c r="I159">
        <f t="shared" si="37"/>
        <v>40296582.849774353</v>
      </c>
      <c r="J159">
        <f t="shared" si="38"/>
        <v>40296582.849774338</v>
      </c>
      <c r="K159" t="str">
        <f t="shared" si="39"/>
        <v>0.960778302984964-0.218932511467742i</v>
      </c>
      <c r="L159" t="str">
        <f t="shared" si="40"/>
        <v>0.999559665729488-0.107090558282481i</v>
      </c>
      <c r="M159" t="str">
        <f t="shared" si="41"/>
        <v>1.00849675621017-0.0505756866819219i</v>
      </c>
      <c r="N159">
        <f t="shared" si="42"/>
        <v>-0.1276896600126477</v>
      </c>
      <c r="O159">
        <f t="shared" si="43"/>
        <v>4.5740996242720287E-2</v>
      </c>
      <c r="P159">
        <f t="shared" si="44"/>
        <v>8.4398821441692765E-2</v>
      </c>
      <c r="Q159">
        <f t="shared" si="45"/>
        <v>-12.836799970582016</v>
      </c>
      <c r="R159">
        <f t="shared" si="47"/>
        <v>-6.1152134026571217</v>
      </c>
      <c r="S159">
        <f t="shared" si="48"/>
        <v>-2.8709539751448436</v>
      </c>
    </row>
    <row r="160" spans="2:19" x14ac:dyDescent="0.4">
      <c r="B160">
        <f t="shared" si="46"/>
        <v>107.65163034201771</v>
      </c>
      <c r="C160" s="1" t="str">
        <f t="shared" si="31"/>
        <v>676.395142058894i</v>
      </c>
      <c r="D160" t="str">
        <f t="shared" si="32"/>
        <v>-457510.388200871+5.6051814520894E-11i</v>
      </c>
      <c r="E160" t="str">
        <f t="shared" si="33"/>
        <v>9582264.512501i</v>
      </c>
      <c r="F160" t="str">
        <f t="shared" si="34"/>
        <v>4355574.77840954i</v>
      </c>
      <c r="G160" t="str">
        <f t="shared" si="35"/>
        <v>2038779.68351085i</v>
      </c>
      <c r="H160">
        <f t="shared" si="36"/>
        <v>41666666.666666664</v>
      </c>
      <c r="I160">
        <f t="shared" si="37"/>
        <v>40296582.849774353</v>
      </c>
      <c r="J160">
        <f t="shared" si="38"/>
        <v>40296582.849774338</v>
      </c>
      <c r="K160" t="str">
        <f t="shared" si="39"/>
        <v>0.959237100013758-0.223049061243202i</v>
      </c>
      <c r="L160" t="str">
        <f t="shared" si="40"/>
        <v>0.999536621871606-0.109278560752634i</v>
      </c>
      <c r="M160" t="str">
        <f t="shared" si="41"/>
        <v>1.00884188611189-0.0516278671714452i</v>
      </c>
      <c r="N160">
        <f t="shared" si="42"/>
        <v>-0.13278997084069608</v>
      </c>
      <c r="O160">
        <f t="shared" si="43"/>
        <v>4.7577117569747619E-2</v>
      </c>
      <c r="P160">
        <f t="shared" si="44"/>
        <v>8.7821063756527581E-2</v>
      </c>
      <c r="Q160">
        <f t="shared" si="45"/>
        <v>-13.090230809660602</v>
      </c>
      <c r="R160">
        <f t="shared" si="47"/>
        <v>-6.2393224277476715</v>
      </c>
      <c r="S160">
        <f t="shared" si="48"/>
        <v>-2.9295776463300927</v>
      </c>
    </row>
    <row r="161" spans="2:19" x14ac:dyDescent="0.4">
      <c r="B161">
        <f t="shared" si="46"/>
        <v>109.80466294885807</v>
      </c>
      <c r="C161" s="1" t="str">
        <f t="shared" si="31"/>
        <v>689.923044900072i</v>
      </c>
      <c r="D161" t="str">
        <f t="shared" si="32"/>
        <v>-475993.807884187+5.83163078275382E-11i</v>
      </c>
      <c r="E161" t="str">
        <f t="shared" si="33"/>
        <v>9773909.80275102i</v>
      </c>
      <c r="F161" t="str">
        <f t="shared" si="34"/>
        <v>4442686.27397774i</v>
      </c>
      <c r="G161" t="str">
        <f t="shared" si="35"/>
        <v>2079555.27718107i</v>
      </c>
      <c r="H161">
        <f t="shared" si="36"/>
        <v>41666666.666666664</v>
      </c>
      <c r="I161">
        <f t="shared" si="37"/>
        <v>40296582.849774353</v>
      </c>
      <c r="J161">
        <f t="shared" si="38"/>
        <v>40296582.849774338</v>
      </c>
      <c r="K161" t="str">
        <f t="shared" si="39"/>
        <v>0.957637109764286-0.227232479709485i</v>
      </c>
      <c r="L161" t="str">
        <f t="shared" si="40"/>
        <v>0.999512209208266-0.111513146323662i</v>
      </c>
      <c r="M161" t="str">
        <f t="shared" si="41"/>
        <v>1.0092011120293-0.0527036276648186i</v>
      </c>
      <c r="N161">
        <f t="shared" si="42"/>
        <v>-0.13809160785614166</v>
      </c>
      <c r="O161">
        <f t="shared" si="43"/>
        <v>4.9486430019898379E-2</v>
      </c>
      <c r="P161">
        <f t="shared" si="44"/>
        <v>9.1382599267970391E-2</v>
      </c>
      <c r="Q161">
        <f t="shared" si="45"/>
        <v>-13.348532004683314</v>
      </c>
      <c r="R161">
        <f t="shared" si="47"/>
        <v>-6.3660245610601178</v>
      </c>
      <c r="S161">
        <f t="shared" si="48"/>
        <v>-2.9894485041913965</v>
      </c>
    </row>
    <row r="162" spans="2:19" x14ac:dyDescent="0.4">
      <c r="B162">
        <f t="shared" si="46"/>
        <v>112.00075620783522</v>
      </c>
      <c r="C162" s="1" t="str">
        <f t="shared" si="31"/>
        <v>703.721505798073i</v>
      </c>
      <c r="D162" t="str">
        <f t="shared" si="32"/>
        <v>-495223.957722707+6.06722866637707E-11i</v>
      </c>
      <c r="E162" t="str">
        <f t="shared" si="33"/>
        <v>9969387.99880604i</v>
      </c>
      <c r="F162" t="str">
        <f t="shared" si="34"/>
        <v>4531539.99945729i</v>
      </c>
      <c r="G162" t="str">
        <f t="shared" si="35"/>
        <v>2121146.38272469i</v>
      </c>
      <c r="H162">
        <f t="shared" si="36"/>
        <v>41666666.666666664</v>
      </c>
      <c r="I162">
        <f t="shared" si="37"/>
        <v>40296582.849774353</v>
      </c>
      <c r="J162">
        <f t="shared" si="38"/>
        <v>40296582.849774338</v>
      </c>
      <c r="K162" t="str">
        <f t="shared" si="39"/>
        <v>0.955976232048542-0.231483216225944i</v>
      </c>
      <c r="L162" t="str">
        <f t="shared" si="40"/>
        <v>0.999486335755491-0.113795418937103i</v>
      </c>
      <c r="M162" t="str">
        <f t="shared" si="41"/>
        <v>1.0095750159497-0.0538035999971494i</v>
      </c>
      <c r="N162">
        <f t="shared" si="42"/>
        <v>-0.14360232536847478</v>
      </c>
      <c r="O162">
        <f t="shared" si="43"/>
        <v>5.1471807252335022E-2</v>
      </c>
      <c r="P162">
        <f t="shared" si="44"/>
        <v>9.5089140919159432E-2</v>
      </c>
      <c r="Q162">
        <f t="shared" si="45"/>
        <v>-13.611789238443984</v>
      </c>
      <c r="R162">
        <f t="shared" si="47"/>
        <v>-6.4953785018700732</v>
      </c>
      <c r="S162">
        <f t="shared" si="48"/>
        <v>-3.0505961689248444</v>
      </c>
    </row>
    <row r="163" spans="2:19" x14ac:dyDescent="0.4">
      <c r="B163">
        <f t="shared" si="46"/>
        <v>114.24077133199194</v>
      </c>
      <c r="C163" s="1" t="str">
        <f t="shared" si="31"/>
        <v>717.795935914035i</v>
      </c>
      <c r="D163" t="str">
        <f t="shared" si="32"/>
        <v>-515231.005614705+6.31234470449871E-11i</v>
      </c>
      <c r="E163" t="str">
        <f t="shared" si="33"/>
        <v>10168775.7587822i</v>
      </c>
      <c r="F163" t="str">
        <f t="shared" si="34"/>
        <v>4622170.79944644i</v>
      </c>
      <c r="G163" t="str">
        <f t="shared" si="35"/>
        <v>2163569.31037918i</v>
      </c>
      <c r="H163">
        <f t="shared" si="36"/>
        <v>41666666.666666664</v>
      </c>
      <c r="I163">
        <f t="shared" si="37"/>
        <v>40296582.849774353</v>
      </c>
      <c r="J163">
        <f t="shared" si="38"/>
        <v>40296582.849774338</v>
      </c>
      <c r="K163" t="str">
        <f t="shared" si="39"/>
        <v>0.954252303049226-0.235801680576434i</v>
      </c>
      <c r="L163" t="str">
        <f t="shared" si="40"/>
        <v>0.999458902714603-0.11612651509359i</v>
      </c>
      <c r="M163" t="str">
        <f t="shared" si="41"/>
        <v>1.00996420439228-0.0549284389772559i</v>
      </c>
      <c r="N163">
        <f t="shared" si="42"/>
        <v>-0.14933016096472349</v>
      </c>
      <c r="O163">
        <f t="shared" si="43"/>
        <v>5.3536231929645288E-2</v>
      </c>
      <c r="P163">
        <f t="shared" si="44"/>
        <v>9.8946639529893507E-2</v>
      </c>
      <c r="Q163">
        <f t="shared" si="45"/>
        <v>-13.880089231107481</v>
      </c>
      <c r="R163">
        <f t="shared" si="47"/>
        <v>-6.6274445467636349</v>
      </c>
      <c r="S163">
        <f t="shared" si="48"/>
        <v>-3.1130511503023111</v>
      </c>
    </row>
    <row r="164" spans="2:19" x14ac:dyDescent="0.4">
      <c r="B164">
        <f t="shared" si="46"/>
        <v>116.52558675863177</v>
      </c>
      <c r="C164" s="1" t="str">
        <f t="shared" si="31"/>
        <v>732.151854632315i</v>
      </c>
      <c r="D164" t="str">
        <f t="shared" si="32"/>
        <v>-536046.338241538+6.56736343056044E-11i</v>
      </c>
      <c r="E164" t="str">
        <f t="shared" si="33"/>
        <v>10372151.2739578i</v>
      </c>
      <c r="F164" t="str">
        <f t="shared" si="34"/>
        <v>4714614.21543536i</v>
      </c>
      <c r="G164" t="str">
        <f t="shared" si="35"/>
        <v>2206840.69658676i</v>
      </c>
      <c r="H164">
        <f t="shared" si="36"/>
        <v>41666666.666666664</v>
      </c>
      <c r="I164">
        <f t="shared" si="37"/>
        <v>40296582.849774353</v>
      </c>
      <c r="J164">
        <f t="shared" si="38"/>
        <v>40296582.849774338</v>
      </c>
      <c r="K164" t="str">
        <f t="shared" si="39"/>
        <v>0.952463094326401-0.24018823976715i</v>
      </c>
      <c r="L164" t="str">
        <f t="shared" si="40"/>
        <v>0.999429803932136-0.118507605137106i</v>
      </c>
      <c r="M164" t="str">
        <f t="shared" si="41"/>
        <v>1.01036930948165-0.0560788235364888i</v>
      </c>
      <c r="N164">
        <f t="shared" si="42"/>
        <v>-0.15528344463495011</v>
      </c>
      <c r="O164">
        <f t="shared" si="43"/>
        <v>5.5682799508016037E-2</v>
      </c>
      <c r="P164">
        <f t="shared" si="44"/>
        <v>0.10296129399290303</v>
      </c>
      <c r="Q164">
        <f t="shared" si="45"/>
        <v>-14.153519723660533</v>
      </c>
      <c r="R164">
        <f t="shared" si="47"/>
        <v>-6.762284647983237</v>
      </c>
      <c r="S164">
        <f t="shared" si="48"/>
        <v>-3.1768448848163073</v>
      </c>
    </row>
    <row r="165" spans="2:19" x14ac:dyDescent="0.4">
      <c r="B165">
        <f t="shared" si="46"/>
        <v>118.85609849380441</v>
      </c>
      <c r="C165" s="1" t="str">
        <f t="shared" si="31"/>
        <v>746.794891724962i</v>
      </c>
      <c r="D165" t="str">
        <f t="shared" si="32"/>
        <v>-557702.610306498+6.8326849131551E-11i</v>
      </c>
      <c r="E165" t="str">
        <f t="shared" si="33"/>
        <v>10579594.299437i</v>
      </c>
      <c r="F165" t="str">
        <f t="shared" si="34"/>
        <v>4808906.49974407i</v>
      </c>
      <c r="G165" t="str">
        <f t="shared" si="35"/>
        <v>2250977.5105185i</v>
      </c>
      <c r="H165">
        <f t="shared" si="36"/>
        <v>41666666.666666664</v>
      </c>
      <c r="I165">
        <f t="shared" si="37"/>
        <v>40296582.849774353</v>
      </c>
      <c r="J165">
        <f t="shared" si="38"/>
        <v>40296582.849774338</v>
      </c>
      <c r="K165" t="str">
        <f t="shared" si="39"/>
        <v>0.950606311893873-0.244643214665617i</v>
      </c>
      <c r="L165" t="str">
        <f t="shared" si="40"/>
        <v>0.999398925314903-0.120939894602537i</v>
      </c>
      <c r="M165" t="str">
        <f t="shared" si="41"/>
        <v>1.01079099007131-0.0572554579488505i</v>
      </c>
      <c r="N165">
        <f t="shared" si="42"/>
        <v>-0.1614708080937261</v>
      </c>
      <c r="O165">
        <f t="shared" si="43"/>
        <v>5.7914722126059914E-2</v>
      </c>
      <c r="P165">
        <f t="shared" si="44"/>
        <v>0.10713956193074865</v>
      </c>
      <c r="Q165">
        <f t="shared" si="45"/>
        <v>-14.432169459147531</v>
      </c>
      <c r="R165">
        <f t="shared" si="47"/>
        <v>-6.8999624746046431</v>
      </c>
      <c r="S165">
        <f t="shared" si="48"/>
        <v>-3.2420097748773076</v>
      </c>
    </row>
    <row r="166" spans="2:19" x14ac:dyDescent="0.4">
      <c r="B166">
        <f t="shared" si="46"/>
        <v>121.2332204636805</v>
      </c>
      <c r="C166" s="1" t="str">
        <f t="shared" si="31"/>
        <v>761.730789559461i</v>
      </c>
      <c r="D166" t="str">
        <f t="shared" si="32"/>
        <v>-580233.79576288+7.10872538364656E-11i</v>
      </c>
      <c r="E166" t="str">
        <f t="shared" si="33"/>
        <v>10791186.1854257i</v>
      </c>
      <c r="F166" t="str">
        <f t="shared" si="34"/>
        <v>4905084.62973895i</v>
      </c>
      <c r="G166" t="str">
        <f t="shared" si="35"/>
        <v>2295997.06072887i</v>
      </c>
      <c r="H166">
        <f t="shared" si="36"/>
        <v>41666666.666666664</v>
      </c>
      <c r="I166">
        <f t="shared" si="37"/>
        <v>40296582.849774353</v>
      </c>
      <c r="J166">
        <f t="shared" si="38"/>
        <v>40296582.849774338</v>
      </c>
      <c r="K166" t="str">
        <f t="shared" si="39"/>
        <v>0.948679595374916-0.249166876476513i</v>
      </c>
      <c r="L166" t="str">
        <f t="shared" si="40"/>
        <v>0.999366144196396-0.123424625629936i</v>
      </c>
      <c r="M166" t="str">
        <f t="shared" si="41"/>
        <v>1.01122993291963-0.0584590731274686i</v>
      </c>
      <c r="N166">
        <f t="shared" si="42"/>
        <v>-0.16790119429311923</v>
      </c>
      <c r="O166">
        <f t="shared" si="43"/>
        <v>6.0235332591570372E-2</v>
      </c>
      <c r="P166">
        <f t="shared" si="44"/>
        <v>0.11148817083628788</v>
      </c>
      <c r="Q166">
        <f t="shared" si="45"/>
        <v>-14.716128161566296</v>
      </c>
      <c r="R166">
        <f t="shared" si="47"/>
        <v>-7.0405434767081596</v>
      </c>
      <c r="S166">
        <f t="shared" si="48"/>
        <v>-3.3085792301982</v>
      </c>
    </row>
    <row r="167" spans="2:19" x14ac:dyDescent="0.4">
      <c r="B167">
        <f t="shared" si="46"/>
        <v>123.65788487295411</v>
      </c>
      <c r="C167" s="1" t="str">
        <f t="shared" si="31"/>
        <v>776.96540535065i</v>
      </c>
      <c r="D167" t="str">
        <f t="shared" si="32"/>
        <v>-603675.2411117+7.39591788914588E-11i</v>
      </c>
      <c r="E167" t="str">
        <f t="shared" si="33"/>
        <v>11007009.9091342i</v>
      </c>
      <c r="F167" t="str">
        <f t="shared" si="34"/>
        <v>5003186.32233373i</v>
      </c>
      <c r="G167" t="str">
        <f t="shared" si="35"/>
        <v>2341917.00194345i</v>
      </c>
      <c r="H167">
        <f t="shared" si="36"/>
        <v>41666666.666666664</v>
      </c>
      <c r="I167">
        <f t="shared" si="37"/>
        <v>40296582.849774353</v>
      </c>
      <c r="J167">
        <f t="shared" si="38"/>
        <v>40296582.849774338</v>
      </c>
      <c r="K167" t="str">
        <f t="shared" si="39"/>
        <v>0.946680517247539-0.253759443050297i</v>
      </c>
      <c r="L167" t="str">
        <f t="shared" si="40"/>
        <v>0.999331328650309-0.125963078449099i</v>
      </c>
      <c r="M167" t="str">
        <f t="shared" si="41"/>
        <v>1.01168685392091-0.0596904280028853i</v>
      </c>
      <c r="N167">
        <f t="shared" si="42"/>
        <v>-0.17458386712268406</v>
      </c>
      <c r="O167">
        <f t="shared" si="43"/>
        <v>6.2648088464646534E-2</v>
      </c>
      <c r="P167">
        <f t="shared" si="44"/>
        <v>0.11601412971994041</v>
      </c>
      <c r="Q167">
        <f t="shared" si="45"/>
        <v>-15.005486512300013</v>
      </c>
      <c r="R167">
        <f t="shared" si="47"/>
        <v>-7.1840949527182092</v>
      </c>
      <c r="S167">
        <f t="shared" si="48"/>
        <v>-3.3765877115112413</v>
      </c>
    </row>
    <row r="168" spans="2:19" x14ac:dyDescent="0.4">
      <c r="B168">
        <f t="shared" si="46"/>
        <v>126.1310425704132</v>
      </c>
      <c r="C168" s="1" t="str">
        <f t="shared" si="31"/>
        <v>792.504713457663i</v>
      </c>
      <c r="D168" t="str">
        <f t="shared" si="32"/>
        <v>-628063.720852613+7.69471297186737E-11i</v>
      </c>
      <c r="E168" t="str">
        <f t="shared" si="33"/>
        <v>11227150.1073169i</v>
      </c>
      <c r="F168" t="str">
        <f t="shared" si="34"/>
        <v>5103250.04878041i</v>
      </c>
      <c r="G168" t="str">
        <f t="shared" si="35"/>
        <v>2388755.34198232i</v>
      </c>
      <c r="H168">
        <f t="shared" si="36"/>
        <v>41666666.666666664</v>
      </c>
      <c r="I168">
        <f t="shared" si="37"/>
        <v>40296582.849774353</v>
      </c>
      <c r="J168">
        <f t="shared" si="38"/>
        <v>40296582.849774338</v>
      </c>
      <c r="K168" t="str">
        <f t="shared" si="39"/>
        <v>0.944606582190378-0.258421075020846i</v>
      </c>
      <c r="L168" t="str">
        <f t="shared" si="40"/>
        <v>0.999294336746619-0.128556572938214i</v>
      </c>
      <c r="M168" t="str">
        <f t="shared" si="41"/>
        <v>1.0121624993944-0.060950310989042i</v>
      </c>
      <c r="N168">
        <f t="shared" si="42"/>
        <v>-0.1815284212896616</v>
      </c>
      <c r="O168">
        <f t="shared" si="43"/>
        <v>6.5156576235216063E-2</v>
      </c>
      <c r="P168">
        <f t="shared" si="44"/>
        <v>0.12072474128943617</v>
      </c>
      <c r="Q168">
        <f t="shared" si="45"/>
        <v>-15.300336123952782</v>
      </c>
      <c r="R168">
        <f t="shared" si="47"/>
        <v>-7.3306861200948523</v>
      </c>
      <c r="S168">
        <f t="shared" si="48"/>
        <v>-3.4460707767722125</v>
      </c>
    </row>
    <row r="169" spans="2:19" x14ac:dyDescent="0.4">
      <c r="B169">
        <f t="shared" si="46"/>
        <v>128.65366342182148</v>
      </c>
      <c r="C169" s="1" t="str">
        <f t="shared" si="31"/>
        <v>808.354807726816i</v>
      </c>
      <c r="D169" t="str">
        <f t="shared" si="32"/>
        <v>-653437.495175058+8.00557937593081E-11i</v>
      </c>
      <c r="E169" t="str">
        <f t="shared" si="33"/>
        <v>11451693.1094632i</v>
      </c>
      <c r="F169" t="str">
        <f t="shared" si="34"/>
        <v>5205315.04975601i</v>
      </c>
      <c r="G169" t="str">
        <f t="shared" si="35"/>
        <v>2436530.44882196i</v>
      </c>
      <c r="H169">
        <f t="shared" si="36"/>
        <v>41666666.666666664</v>
      </c>
      <c r="I169">
        <f t="shared" si="37"/>
        <v>40296582.849774353</v>
      </c>
      <c r="J169">
        <f t="shared" si="38"/>
        <v>40296582.849774338</v>
      </c>
      <c r="K169" t="str">
        <f t="shared" si="39"/>
        <v>0.942455226540875-0.263151871768677i</v>
      </c>
      <c r="L169" t="str">
        <f t="shared" si="40"/>
        <v>0.99925501574526-0.131206470260552i</v>
      </c>
      <c r="M169" t="str">
        <f t="shared" si="41"/>
        <v>1.01265764743427-0.0622395415433339i</v>
      </c>
      <c r="N169">
        <f t="shared" si="42"/>
        <v>-0.18874479237282529</v>
      </c>
      <c r="O169">
        <f t="shared" si="43"/>
        <v>6.7764515592342173E-2</v>
      </c>
      <c r="P169">
        <f t="shared" si="44"/>
        <v>0.12562761468902936</v>
      </c>
      <c r="Q169">
        <f t="shared" si="45"/>
        <v>-15.60076951145698</v>
      </c>
      <c r="R169">
        <f t="shared" si="47"/>
        <v>-7.4803881895732633</v>
      </c>
      <c r="S169">
        <f t="shared" si="48"/>
        <v>-3.5170651300195912</v>
      </c>
    </row>
    <row r="170" spans="2:19" x14ac:dyDescent="0.4">
      <c r="B170">
        <f t="shared" si="46"/>
        <v>131.22673669025792</v>
      </c>
      <c r="C170" s="1" t="str">
        <f t="shared" ref="C170:C233" si="49">COMPLEX(0,B170*2*PI())</f>
        <v>824.521903881353i</v>
      </c>
      <c r="D170" t="str">
        <f t="shared" ref="D170:D233" si="50">IMPOWER(C170,2)</f>
        <v>-679836.369980131+8.32900478271842E-11i</v>
      </c>
      <c r="E170" t="str">
        <f t="shared" ref="E170:E233" si="51">IMPRODUCT(2,$G$2,$F$2,C170)</f>
        <v>11680726.9716525i</v>
      </c>
      <c r="F170" t="str">
        <f t="shared" ref="F170:F233" si="52">IMPRODUCT(2,$N$2,$M$2,C170)</f>
        <v>5309421.35075114i</v>
      </c>
      <c r="G170" t="str">
        <f t="shared" ref="G170:G233" si="53">IMPRODUCT(2,$U$2,$T$2,C170)</f>
        <v>2485261.0577984i</v>
      </c>
      <c r="H170">
        <f t="shared" ref="H170:H233" si="54">$F$2^2</f>
        <v>41666666.666666664</v>
      </c>
      <c r="I170">
        <f t="shared" ref="I170:I233" si="55">$M$2^2</f>
        <v>40296582.849774353</v>
      </c>
      <c r="J170">
        <f t="shared" ref="J170:J233" si="56">$T$2^2</f>
        <v>40296582.849774338</v>
      </c>
      <c r="K170" t="str">
        <f t="shared" ref="K170:K233" si="57">IMDIV($F$2^2,IMSUM(D170,E170,H170))</f>
        <v>0.940223817878304-0.267951867206698i</v>
      </c>
      <c r="L170" t="str">
        <f t="shared" ref="L170:L233" si="58">IMDIV($M$2^2,IMSUM(D170,F170,I170))</f>
        <v>0.999213201221941-0.133914174583367i</v>
      </c>
      <c r="M170" t="str">
        <f t="shared" ref="M170:M233" si="59">IMDIV($T$2^2,IMSUM(D170,G170,J170))</f>
        <v>1.01317310932359-0.0635589718276007i</v>
      </c>
      <c r="N170">
        <f t="shared" ref="N170:N233" si="60">20*LOG10(IMABS(K170))</f>
        <v>-0.19624326704134579</v>
      </c>
      <c r="O170">
        <f t="shared" ref="O170:O233" si="61">20*LOG10(IMABS(L170))</f>
        <v>7.0475763781707154E-2</v>
      </c>
      <c r="P170">
        <f t="shared" ref="P170:P233" si="62">20*LOG10(IMABS(M170))</f>
        <v>0.13073067882564748</v>
      </c>
      <c r="Q170">
        <f t="shared" ref="Q170:Q233" si="63">DEGREES(IMARGUMENT(K170))</f>
        <v>-15.906880060314004</v>
      </c>
      <c r="R170">
        <f t="shared" si="47"/>
        <v>-7.6332744431599071</v>
      </c>
      <c r="S170">
        <f t="shared" si="48"/>
        <v>-3.5896086730681676</v>
      </c>
    </row>
    <row r="171" spans="2:19" x14ac:dyDescent="0.4">
      <c r="B171">
        <f t="shared" ref="B171:B234" si="64">B170*1.02</f>
        <v>133.85127142406307</v>
      </c>
      <c r="C171" s="1" t="str">
        <f t="shared" si="49"/>
        <v>841.01234195898i</v>
      </c>
      <c r="D171" t="str">
        <f t="shared" si="50"/>
        <v>-707301.759327328+8.66549657594025E-11i</v>
      </c>
      <c r="E171" t="str">
        <f t="shared" si="51"/>
        <v>11914341.5110855i</v>
      </c>
      <c r="F171" t="str">
        <f t="shared" si="52"/>
        <v>5415609.77776616i</v>
      </c>
      <c r="G171" t="str">
        <f t="shared" si="53"/>
        <v>2534966.27895437i</v>
      </c>
      <c r="H171">
        <f t="shared" si="54"/>
        <v>41666666.666666664</v>
      </c>
      <c r="I171">
        <f t="shared" si="55"/>
        <v>40296582.849774353</v>
      </c>
      <c r="J171">
        <f t="shared" si="56"/>
        <v>40296582.849774338</v>
      </c>
      <c r="K171" t="str">
        <f t="shared" si="57"/>
        <v>0.937909654744938-0.272821025385898i</v>
      </c>
      <c r="L171" t="str">
        <f t="shared" si="58"/>
        <v>0.999168716120205-0.13668113488336i</v>
      </c>
      <c r="M171" t="str">
        <f t="shared" si="59"/>
        <v>1.01370973101564-0.064909488477492i</v>
      </c>
      <c r="N171">
        <f t="shared" si="60"/>
        <v>-0.20403449342924601</v>
      </c>
      <c r="O171">
        <f t="shared" si="61"/>
        <v>7.3294320047117223E-2</v>
      </c>
      <c r="P171">
        <f t="shared" si="62"/>
        <v>0.13604219631191153</v>
      </c>
      <c r="Q171">
        <f t="shared" si="63"/>
        <v>-16.218761991827698</v>
      </c>
      <c r="R171">
        <f t="shared" ref="R171:R234" si="65">DEGREES(IMARGUMENT(L171))</f>
        <v>-7.7894203161060824</v>
      </c>
      <c r="S171">
        <f t="shared" ref="S171:S234" si="66">DEGREES(IMARGUMENT(M171))</f>
        <v>-3.6637405602306292</v>
      </c>
    </row>
    <row r="172" spans="2:19" x14ac:dyDescent="0.4">
      <c r="B172">
        <f t="shared" si="64"/>
        <v>136.52829685254434</v>
      </c>
      <c r="C172" s="1" t="str">
        <f t="shared" si="49"/>
        <v>857.83258879816i</v>
      </c>
      <c r="D172" t="str">
        <f t="shared" si="50"/>
        <v>-735876.750404153+9.01558263760824E-11i</v>
      </c>
      <c r="E172" t="str">
        <f t="shared" si="51"/>
        <v>12152628.3413073i</v>
      </c>
      <c r="F172" t="str">
        <f t="shared" si="52"/>
        <v>5523921.97332149i</v>
      </c>
      <c r="G172" t="str">
        <f t="shared" si="53"/>
        <v>2585665.60453346i</v>
      </c>
      <c r="H172">
        <f t="shared" si="54"/>
        <v>41666666.666666664</v>
      </c>
      <c r="I172">
        <f t="shared" si="55"/>
        <v>40296582.849774353</v>
      </c>
      <c r="J172">
        <f t="shared" si="56"/>
        <v>40296582.849774338</v>
      </c>
      <c r="K172" t="str">
        <f t="shared" si="57"/>
        <v>0.935509966519471-0.277759235918946i</v>
      </c>
      <c r="L172" t="str">
        <f t="shared" si="58"/>
        <v>0.999121369723307-0.139508846843295i</v>
      </c>
      <c r="M172" t="str">
        <f t="shared" si="59"/>
        <v>1.0142683946861-0.0662920144882593i</v>
      </c>
      <c r="N172">
        <f t="shared" si="60"/>
        <v>-0.21212949165463707</v>
      </c>
      <c r="O172">
        <f t="shared" si="61"/>
        <v>7.6224330151024422E-2</v>
      </c>
      <c r="P172">
        <f t="shared" si="62"/>
        <v>0.14157077805810328</v>
      </c>
      <c r="Q172">
        <f t="shared" si="63"/>
        <v>-16.536510325188573</v>
      </c>
      <c r="R172">
        <f t="shared" si="65"/>
        <v>-7.9489034830947762</v>
      </c>
      <c r="S172">
        <f t="shared" si="66"/>
        <v>-3.7395012562753775</v>
      </c>
    </row>
    <row r="173" spans="2:19" x14ac:dyDescent="0.4">
      <c r="B173">
        <f t="shared" si="64"/>
        <v>139.25886278959524</v>
      </c>
      <c r="C173" s="1" t="str">
        <f t="shared" si="49"/>
        <v>874.989240574123i</v>
      </c>
      <c r="D173" t="str">
        <f t="shared" si="50"/>
        <v>-765606.17112048+9.37981217616761E-11i</v>
      </c>
      <c r="E173" t="str">
        <f t="shared" si="51"/>
        <v>12395680.9081334i</v>
      </c>
      <c r="F173" t="str">
        <f t="shared" si="52"/>
        <v>5634400.41278791i</v>
      </c>
      <c r="G173" t="str">
        <f t="shared" si="53"/>
        <v>2637378.91662413i</v>
      </c>
      <c r="H173">
        <f t="shared" si="54"/>
        <v>41666666.666666664</v>
      </c>
      <c r="I173">
        <f t="shared" si="55"/>
        <v>40296582.849774353</v>
      </c>
      <c r="J173">
        <f t="shared" si="56"/>
        <v>40296582.849774338</v>
      </c>
      <c r="K173" t="str">
        <f t="shared" si="57"/>
        <v>0.933021913457674-0.282766309220192i</v>
      </c>
      <c r="L173" t="str">
        <f t="shared" si="58"/>
        <v>0.999070956538849-0.142398854844549i</v>
      </c>
      <c r="M173" t="str">
        <f t="shared" si="59"/>
        <v>1.0148500203597-0.0677075112256846i</v>
      </c>
      <c r="N173">
        <f t="shared" si="60"/>
        <v>-0.22053966447144624</v>
      </c>
      <c r="O173">
        <f t="shared" si="61"/>
        <v>7.9270090967576978E-2</v>
      </c>
      <c r="P173">
        <f t="shared" si="62"/>
        <v>0.14732539854543458</v>
      </c>
      <c r="Q173">
        <f t="shared" si="63"/>
        <v>-16.860220836258659</v>
      </c>
      <c r="R173">
        <f t="shared" si="65"/>
        <v>-8.1118039488909748</v>
      </c>
      <c r="S173">
        <f t="shared" si="66"/>
        <v>-3.8169325978450437</v>
      </c>
    </row>
    <row r="174" spans="2:19" x14ac:dyDescent="0.4">
      <c r="B174">
        <f t="shared" si="64"/>
        <v>142.04404004538713</v>
      </c>
      <c r="C174" s="1" t="str">
        <f t="shared" si="49"/>
        <v>892.489025385605i</v>
      </c>
      <c r="D174" t="str">
        <f t="shared" si="50"/>
        <v>-796536.660433747+9.75875658808477E-11i</v>
      </c>
      <c r="E174" t="str">
        <f t="shared" si="51"/>
        <v>12643594.5262961i</v>
      </c>
      <c r="F174" t="str">
        <f t="shared" si="52"/>
        <v>5747088.42104367i</v>
      </c>
      <c r="G174" t="str">
        <f t="shared" si="53"/>
        <v>2690126.49495661i</v>
      </c>
      <c r="H174">
        <f t="shared" si="54"/>
        <v>41666666.666666664</v>
      </c>
      <c r="I174">
        <f t="shared" si="55"/>
        <v>40296582.849774353</v>
      </c>
      <c r="J174">
        <f t="shared" si="56"/>
        <v>40296582.849774338</v>
      </c>
      <c r="K174" t="str">
        <f t="shared" si="57"/>
        <v>0.930442586916053-0.287841971561395i</v>
      </c>
      <c r="L174" t="str">
        <f t="shared" si="58"/>
        <v>0.999017255088545-0.145352754060616i</v>
      </c>
      <c r="M174" t="str">
        <f t="shared" si="59"/>
        <v>1.0154555676153-0.0691569805715898i</v>
      </c>
      <c r="N174">
        <f t="shared" si="60"/>
        <v>-0.2292768080399922</v>
      </c>
      <c r="O174">
        <f t="shared" si="61"/>
        <v>8.2436055141148518E-2</v>
      </c>
      <c r="P174">
        <f t="shared" si="62"/>
        <v>0.15331541181671865</v>
      </c>
      <c r="Q174">
        <f t="shared" si="63"/>
        <v>-17.189990012913608</v>
      </c>
      <c r="R174">
        <f t="shared" si="65"/>
        <v>-8.2782041437219362</v>
      </c>
      <c r="S174">
        <f t="shared" si="66"/>
        <v>-3.8960778585772515</v>
      </c>
    </row>
    <row r="175" spans="2:19" x14ac:dyDescent="0.4">
      <c r="B175">
        <f t="shared" si="64"/>
        <v>144.88492084629488</v>
      </c>
      <c r="C175" s="1" t="str">
        <f t="shared" si="49"/>
        <v>910.338805893317i</v>
      </c>
      <c r="D175" t="str">
        <f t="shared" si="50"/>
        <v>-828716.74151527+1.01530103542434E-10i</v>
      </c>
      <c r="E175" t="str">
        <f t="shared" si="51"/>
        <v>12896466.416822i</v>
      </c>
      <c r="F175" t="str">
        <f t="shared" si="52"/>
        <v>5862030.18946454i</v>
      </c>
      <c r="G175" t="str">
        <f t="shared" si="53"/>
        <v>2743929.02485574i</v>
      </c>
      <c r="H175">
        <f t="shared" si="54"/>
        <v>41666666.666666664</v>
      </c>
      <c r="I175">
        <f t="shared" si="55"/>
        <v>40296582.849774353</v>
      </c>
      <c r="J175">
        <f t="shared" si="56"/>
        <v>40296582.849774338</v>
      </c>
      <c r="K175" t="str">
        <f t="shared" si="57"/>
        <v>0.927769009775194-0.292985859943106i</v>
      </c>
      <c r="L175" t="str">
        <f t="shared" si="58"/>
        <v>0.998960026594718-0.148372192656778i</v>
      </c>
      <c r="M175" t="str">
        <f t="shared" si="59"/>
        <v>1.01608603737345-0.0706414672141658i</v>
      </c>
      <c r="N175">
        <f t="shared" si="60"/>
        <v>-0.23835312280106585</v>
      </c>
      <c r="O175">
        <f t="shared" si="61"/>
        <v>8.572683580127527E-2</v>
      </c>
      <c r="P175">
        <f t="shared" si="62"/>
        <v>0.15955056822131147</v>
      </c>
      <c r="Q175">
        <f t="shared" si="63"/>
        <v>-17.525915006785507</v>
      </c>
      <c r="R175">
        <f t="shared" si="65"/>
        <v>-8.4481890236697978</v>
      </c>
      <c r="S175">
        <f t="shared" si="66"/>
        <v>-3.9769818181885843</v>
      </c>
    </row>
    <row r="176" spans="2:19" x14ac:dyDescent="0.4">
      <c r="B176">
        <f t="shared" si="64"/>
        <v>147.78261926322077</v>
      </c>
      <c r="C176" s="1" t="str">
        <f t="shared" si="49"/>
        <v>928.545582011184i</v>
      </c>
      <c r="D176" t="str">
        <f t="shared" si="50"/>
        <v>-862196.897872488+1.05631919725548E-10i</v>
      </c>
      <c r="E176" t="str">
        <f t="shared" si="51"/>
        <v>13154395.7451584i</v>
      </c>
      <c r="F176" t="str">
        <f t="shared" si="52"/>
        <v>5979270.79325384i</v>
      </c>
      <c r="G176" t="str">
        <f t="shared" si="53"/>
        <v>2798807.60535286i</v>
      </c>
      <c r="H176">
        <f t="shared" si="54"/>
        <v>41666666.666666664</v>
      </c>
      <c r="I176">
        <f t="shared" si="55"/>
        <v>40296582.849774353</v>
      </c>
      <c r="J176">
        <f t="shared" si="56"/>
        <v>40296582.849774338</v>
      </c>
      <c r="K176" t="str">
        <f t="shared" si="57"/>
        <v>0.924998137080293-0.298197516782682i</v>
      </c>
      <c r="L176" t="str">
        <f t="shared" si="58"/>
        <v>0.998899013554458-0.151458874101428i</v>
      </c>
      <c r="M176" t="str">
        <f t="shared" si="59"/>
        <v>1.01674247377071-0.0721620610942342i</v>
      </c>
      <c r="N176">
        <f t="shared" si="60"/>
        <v>-0.24778122443648715</v>
      </c>
      <c r="O176">
        <f t="shared" si="61"/>
        <v>8.9147211324411071E-2</v>
      </c>
      <c r="P176">
        <f t="shared" si="62"/>
        <v>0.16604103195355466</v>
      </c>
      <c r="Q176">
        <f t="shared" si="63"/>
        <v>-17.868093581259043</v>
      </c>
      <c r="R176">
        <f t="shared" si="65"/>
        <v>-8.6218461763789982</v>
      </c>
      <c r="S176">
        <f t="shared" si="66"/>
        <v>-4.0596908358034947</v>
      </c>
    </row>
    <row r="177" spans="2:19" x14ac:dyDescent="0.4">
      <c r="B177">
        <f t="shared" si="64"/>
        <v>150.73827164848518</v>
      </c>
      <c r="C177" s="1" t="str">
        <f t="shared" si="49"/>
        <v>947.116493651407i</v>
      </c>
      <c r="D177" t="str">
        <f t="shared" si="50"/>
        <v>-897029.652546536+1.0989944928246E-10i</v>
      </c>
      <c r="E177" t="str">
        <f t="shared" si="51"/>
        <v>13417483.6600616i</v>
      </c>
      <c r="F177" t="str">
        <f t="shared" si="52"/>
        <v>6098856.20911891i</v>
      </c>
      <c r="G177" t="str">
        <f t="shared" si="53"/>
        <v>2854783.75745991i</v>
      </c>
      <c r="H177">
        <f t="shared" si="54"/>
        <v>41666666.666666664</v>
      </c>
      <c r="I177">
        <f t="shared" si="55"/>
        <v>40296582.849774353</v>
      </c>
      <c r="J177">
        <f t="shared" si="56"/>
        <v>40296582.849774338</v>
      </c>
      <c r="K177" t="str">
        <f t="shared" si="57"/>
        <v>0.922126856917229-0.303476384420734i</v>
      </c>
      <c r="L177" t="str">
        <f t="shared" si="58"/>
        <v>0.998833938191435-0.154614559594705i</v>
      </c>
      <c r="M177" t="str">
        <f t="shared" si="59"/>
        <v>1.01742596612536-0.0737199000195009i</v>
      </c>
      <c r="N177">
        <f t="shared" si="60"/>
        <v>-0.25757415489762225</v>
      </c>
      <c r="O177">
        <f t="shared" si="61"/>
        <v>9.2702130130172131E-2</v>
      </c>
      <c r="P177">
        <f t="shared" si="62"/>
        <v>0.17279739942721983</v>
      </c>
      <c r="Q177">
        <f t="shared" si="63"/>
        <v>-18.216624055564157</v>
      </c>
      <c r="R177">
        <f t="shared" si="65"/>
        <v>-8.7992659323980096</v>
      </c>
      <c r="S177">
        <f t="shared" si="66"/>
        <v>-4.1442529278315403</v>
      </c>
    </row>
    <row r="178" spans="2:19" x14ac:dyDescent="0.4">
      <c r="B178">
        <f t="shared" si="64"/>
        <v>153.75303708145489</v>
      </c>
      <c r="C178" s="1" t="str">
        <f t="shared" si="49"/>
        <v>966.058823524435i</v>
      </c>
      <c r="D178" t="str">
        <f t="shared" si="50"/>
        <v>-933269.650509415+1.14339387033472E-10i</v>
      </c>
      <c r="E178" t="str">
        <f t="shared" si="51"/>
        <v>13685833.3332628i</v>
      </c>
      <c r="F178" t="str">
        <f t="shared" si="52"/>
        <v>6220833.33330129i</v>
      </c>
      <c r="G178" t="str">
        <f t="shared" si="53"/>
        <v>2911879.43260911i</v>
      </c>
      <c r="H178">
        <f t="shared" si="54"/>
        <v>41666666.666666664</v>
      </c>
      <c r="I178">
        <f t="shared" si="55"/>
        <v>40296582.849774353</v>
      </c>
      <c r="J178">
        <f t="shared" si="56"/>
        <v>40296582.849774338</v>
      </c>
      <c r="K178" t="str">
        <f t="shared" si="57"/>
        <v>0.919151991543415-0.308821799448989i</v>
      </c>
      <c r="L178" t="str">
        <f t="shared" si="58"/>
        <v>0.998764500774531-0.157841070620352i</v>
      </c>
      <c r="M178" t="str">
        <f t="shared" si="59"/>
        <v>1.0181376509992-0.0753161724599162i</v>
      </c>
      <c r="N178">
        <f t="shared" si="60"/>
        <v>-0.26774539348102433</v>
      </c>
      <c r="O178">
        <f t="shared" si="61"/>
        <v>9.639671549880123E-2</v>
      </c>
      <c r="P178">
        <f t="shared" si="62"/>
        <v>0.17983071852953664</v>
      </c>
      <c r="Q178">
        <f t="shared" si="63"/>
        <v>-18.571605244812691</v>
      </c>
      <c r="R178">
        <f t="shared" si="65"/>
        <v>-8.9805414824964398</v>
      </c>
      <c r="S178">
        <f t="shared" si="66"/>
        <v>-4.2307178507220442</v>
      </c>
    </row>
    <row r="179" spans="2:19" x14ac:dyDescent="0.4">
      <c r="B179">
        <f t="shared" si="64"/>
        <v>156.82809782308399</v>
      </c>
      <c r="C179" s="1" t="str">
        <f t="shared" si="49"/>
        <v>985.379999994924i</v>
      </c>
      <c r="D179" t="str">
        <f t="shared" si="50"/>
        <v>-970973.744389996+1.18958698269624E-10i</v>
      </c>
      <c r="E179" t="str">
        <f t="shared" si="51"/>
        <v>13959549.9999281i</v>
      </c>
      <c r="F179" t="str">
        <f t="shared" si="52"/>
        <v>6345249.99996731i</v>
      </c>
      <c r="G179" t="str">
        <f t="shared" si="53"/>
        <v>2970117.0212613i</v>
      </c>
      <c r="H179">
        <f t="shared" si="54"/>
        <v>41666666.666666664</v>
      </c>
      <c r="I179">
        <f t="shared" si="55"/>
        <v>40296582.849774353</v>
      </c>
      <c r="J179">
        <f t="shared" si="56"/>
        <v>40296582.849774338</v>
      </c>
      <c r="K179" t="str">
        <f t="shared" si="57"/>
        <v>0.916070298793431-0.314232986863725i</v>
      </c>
      <c r="L179" t="str">
        <f t="shared" si="58"/>
        <v>0.998690377791414-0.161140291626931i</v>
      </c>
      <c r="M179" t="str">
        <f t="shared" si="59"/>
        <v>1.01887871436059-0.0769521205383921i</v>
      </c>
      <c r="N179">
        <f t="shared" si="60"/>
        <v>-0.27830886792892828</v>
      </c>
      <c r="O179">
        <f t="shared" si="61"/>
        <v>0.10023627039411649</v>
      </c>
      <c r="P179">
        <f t="shared" si="62"/>
        <v>0.18715250880265438</v>
      </c>
      <c r="Q179">
        <f t="shared" si="63"/>
        <v>-18.933136395826825</v>
      </c>
      <c r="R179">
        <f t="shared" si="65"/>
        <v>-9.1657690013207382</v>
      </c>
      <c r="S179">
        <f t="shared" si="66"/>
        <v>-4.3191371889506911</v>
      </c>
    </row>
    <row r="180" spans="2:19" x14ac:dyDescent="0.4">
      <c r="B180">
        <f t="shared" si="64"/>
        <v>159.96465977954568</v>
      </c>
      <c r="C180" s="1" t="str">
        <f t="shared" si="49"/>
        <v>1005.08759999482i</v>
      </c>
      <c r="D180" t="str">
        <f t="shared" si="50"/>
        <v>-1010201.08366335+1.23764629679716E-10i</v>
      </c>
      <c r="E180" t="str">
        <f t="shared" si="51"/>
        <v>14238740.9999266i</v>
      </c>
      <c r="F180" t="str">
        <f t="shared" si="52"/>
        <v>6472154.99996664i</v>
      </c>
      <c r="G180" t="str">
        <f t="shared" si="53"/>
        <v>3029519.36168651i</v>
      </c>
      <c r="H180">
        <f t="shared" si="54"/>
        <v>41666666.666666664</v>
      </c>
      <c r="I180">
        <f t="shared" si="55"/>
        <v>40296582.849774353</v>
      </c>
      <c r="J180">
        <f t="shared" si="56"/>
        <v>40296582.849774338</v>
      </c>
      <c r="K180" t="str">
        <f t="shared" si="57"/>
        <v>0.912878473780326-0.319709054050196i</v>
      </c>
      <c r="L180" t="str">
        <f t="shared" si="58"/>
        <v>0.998611219964114-0.164514172844717i</v>
      </c>
      <c r="M180" t="str">
        <f t="shared" si="59"/>
        <v>1.01965039385393-0.0786290432323909i</v>
      </c>
      <c r="N180">
        <f t="shared" si="60"/>
        <v>-0.2892789655297236</v>
      </c>
      <c r="O180">
        <f t="shared" si="61"/>
        <v>0.10422628227417623</v>
      </c>
      <c r="P180">
        <f t="shared" si="62"/>
        <v>0.19477478260144343</v>
      </c>
      <c r="Q180">
        <f t="shared" si="63"/>
        <v>-19.301317118603386</v>
      </c>
      <c r="R180">
        <f t="shared" si="65"/>
        <v>-9.3550477777733452</v>
      </c>
      <c r="S180">
        <f t="shared" si="66"/>
        <v>-4.4095644486228283</v>
      </c>
    </row>
    <row r="181" spans="2:19" x14ac:dyDescent="0.4">
      <c r="B181">
        <f t="shared" si="64"/>
        <v>163.1639529751366</v>
      </c>
      <c r="C181" s="1" t="str">
        <f t="shared" si="49"/>
        <v>1025.18935199472i</v>
      </c>
      <c r="D181" t="str">
        <f t="shared" si="50"/>
        <v>-1051013.20744335+1.28764720718778E-10i</v>
      </c>
      <c r="E181" t="str">
        <f t="shared" si="51"/>
        <v>14523515.8199252i</v>
      </c>
      <c r="F181" t="str">
        <f t="shared" si="52"/>
        <v>6601598.099966i</v>
      </c>
      <c r="G181" t="str">
        <f t="shared" si="53"/>
        <v>3090109.74892025i</v>
      </c>
      <c r="H181">
        <f t="shared" si="54"/>
        <v>41666666.666666664</v>
      </c>
      <c r="I181">
        <f t="shared" si="55"/>
        <v>40296582.849774353</v>
      </c>
      <c r="J181">
        <f t="shared" si="56"/>
        <v>40296582.849774338</v>
      </c>
      <c r="K181" t="str">
        <f t="shared" si="57"/>
        <v>0.909573150914116-0.325248984604986i</v>
      </c>
      <c r="L181" t="str">
        <f t="shared" si="58"/>
        <v>0.998526650092381-0.167964733244824i</v>
      </c>
      <c r="M181" t="str">
        <f t="shared" si="59"/>
        <v>1.02045398118126-0.0803482998032845i</v>
      </c>
      <c r="N181">
        <f t="shared" si="60"/>
        <v>-0.30067054419229161</v>
      </c>
      <c r="O181">
        <f t="shared" si="61"/>
        <v>0.10837242786865137</v>
      </c>
      <c r="P181">
        <f t="shared" si="62"/>
        <v>0.20271006728129567</v>
      </c>
      <c r="Q181">
        <f t="shared" si="63"/>
        <v>-19.676247313266707</v>
      </c>
      <c r="R181">
        <f t="shared" si="65"/>
        <v>-9.5484803525271271</v>
      </c>
      <c r="S181">
        <f t="shared" si="66"/>
        <v>-4.502055157109476</v>
      </c>
    </row>
    <row r="182" spans="2:19" x14ac:dyDescent="0.4">
      <c r="B182">
        <f t="shared" si="64"/>
        <v>166.42723203463933</v>
      </c>
      <c r="C182" s="1" t="str">
        <f t="shared" si="49"/>
        <v>1045.69313903461i</v>
      </c>
      <c r="D182" t="str">
        <f t="shared" si="50"/>
        <v>-1093474.14102406+1.33966815435815E-10i</v>
      </c>
      <c r="E182" t="str">
        <f t="shared" si="51"/>
        <v>14813986.1363236i</v>
      </c>
      <c r="F182" t="str">
        <f t="shared" si="52"/>
        <v>6733630.06196529i</v>
      </c>
      <c r="G182" t="str">
        <f t="shared" si="53"/>
        <v>3151911.94389865i</v>
      </c>
      <c r="H182">
        <f t="shared" si="54"/>
        <v>41666666.666666664</v>
      </c>
      <c r="I182">
        <f t="shared" si="55"/>
        <v>40296582.849774353</v>
      </c>
      <c r="J182">
        <f t="shared" si="56"/>
        <v>40296582.849774338</v>
      </c>
      <c r="K182" t="str">
        <f t="shared" si="57"/>
        <v>0.9061509062599-0.330851632004736i</v>
      </c>
      <c r="L182" t="str">
        <f t="shared" si="58"/>
        <v>0.998436260709444-0.171494063647272i</v>
      </c>
      <c r="M182" t="str">
        <f t="shared" si="59"/>
        <v>1.02129082460179-0.0821113134718823i</v>
      </c>
      <c r="N182">
        <f t="shared" si="60"/>
        <v>-0.31249894346451967</v>
      </c>
      <c r="O182">
        <f t="shared" si="61"/>
        <v>0.11268057790037597</v>
      </c>
      <c r="P182">
        <f t="shared" si="62"/>
        <v>0.21097142847157996</v>
      </c>
      <c r="Q182">
        <f t="shared" si="63"/>
        <v>-20.058027092358248</v>
      </c>
      <c r="R182">
        <f t="shared" si="65"/>
        <v>-9.7461726631100642</v>
      </c>
      <c r="S182">
        <f t="shared" si="66"/>
        <v>-4.5966669691662663</v>
      </c>
    </row>
    <row r="183" spans="2:19" x14ac:dyDescent="0.4">
      <c r="B183">
        <f t="shared" si="64"/>
        <v>169.75577667533213</v>
      </c>
      <c r="C183" s="1" t="str">
        <f t="shared" si="49"/>
        <v>1066.60700181531i</v>
      </c>
      <c r="D183" t="str">
        <f t="shared" si="50"/>
        <v>-1137650.49632144+1.39379074779424E-10i</v>
      </c>
      <c r="E183" t="str">
        <f t="shared" si="51"/>
        <v>15110265.8590502i</v>
      </c>
      <c r="F183" t="str">
        <f t="shared" si="52"/>
        <v>6868302.66320465i</v>
      </c>
      <c r="G183" t="str">
        <f t="shared" si="53"/>
        <v>3214950.18277664i</v>
      </c>
      <c r="H183">
        <f t="shared" si="54"/>
        <v>41666666.666666664</v>
      </c>
      <c r="I183">
        <f t="shared" si="55"/>
        <v>40296582.849774353</v>
      </c>
      <c r="J183">
        <f t="shared" si="56"/>
        <v>40296582.849774338</v>
      </c>
      <c r="K183" t="str">
        <f t="shared" si="57"/>
        <v>0.902608260258464-0.336515713131459i</v>
      </c>
      <c r="L183" t="str">
        <f t="shared" si="58"/>
        <v>0.998339611533181-0.175104329984917i</v>
      </c>
      <c r="M183" t="str">
        <f t="shared" si="59"/>
        <v>1.02216233155555-0.0839195753602343i</v>
      </c>
      <c r="N183">
        <f t="shared" si="60"/>
        <v>-0.3247799954655744</v>
      </c>
      <c r="O183">
        <f t="shared" si="61"/>
        <v>0.11715680172387452</v>
      </c>
      <c r="P183">
        <f t="shared" si="62"/>
        <v>0.21957249449446647</v>
      </c>
      <c r="Q183">
        <f t="shared" si="63"/>
        <v>-20.446756698322613</v>
      </c>
      <c r="R183">
        <f t="shared" si="65"/>
        <v>-9.9482341970271637</v>
      </c>
      <c r="S183">
        <f t="shared" si="66"/>
        <v>-4.6934597800252789</v>
      </c>
    </row>
    <row r="184" spans="2:19" x14ac:dyDescent="0.4">
      <c r="B184">
        <f t="shared" si="64"/>
        <v>173.15089220883877</v>
      </c>
      <c r="C184" s="1" t="str">
        <f t="shared" si="49"/>
        <v>1087.93914185161i</v>
      </c>
      <c r="D184" t="str">
        <f t="shared" si="50"/>
        <v>-1183611.57637282+1.45009989400511E-10i</v>
      </c>
      <c r="E184" t="str">
        <f t="shared" si="51"/>
        <v>15412471.1762311i</v>
      </c>
      <c r="F184" t="str">
        <f t="shared" si="52"/>
        <v>7005668.7164687i</v>
      </c>
      <c r="G184" t="str">
        <f t="shared" si="53"/>
        <v>3279249.18643216i</v>
      </c>
      <c r="H184">
        <f t="shared" si="54"/>
        <v>41666666.666666664</v>
      </c>
      <c r="I184">
        <f t="shared" si="55"/>
        <v>40296582.849774353</v>
      </c>
      <c r="J184">
        <f t="shared" si="56"/>
        <v>40296582.849774338</v>
      </c>
      <c r="K184" t="str">
        <f t="shared" si="57"/>
        <v>0.898941680833019-0.342239801666389i</v>
      </c>
      <c r="L184" t="str">
        <f t="shared" si="58"/>
        <v>0.998236226694257-0.178797776730234i</v>
      </c>
      <c r="M184" t="str">
        <f t="shared" si="59"/>
        <v>1.02306997141763-0.0857746487216101i</v>
      </c>
      <c r="N184">
        <f t="shared" si="60"/>
        <v>-0.33753003569789075</v>
      </c>
      <c r="O184">
        <f t="shared" si="61"/>
        <v>0.12180737185120363</v>
      </c>
      <c r="P184">
        <f t="shared" si="62"/>
        <v>0.22852748199253742</v>
      </c>
      <c r="Q184">
        <f t="shared" si="63"/>
        <v>-20.842536416043735</v>
      </c>
      <c r="R184">
        <f t="shared" si="65"/>
        <v>-10.154778153410842</v>
      </c>
      <c r="S184">
        <f t="shared" si="66"/>
        <v>-4.7924958459888289</v>
      </c>
    </row>
    <row r="185" spans="2:19" x14ac:dyDescent="0.4">
      <c r="B185">
        <f t="shared" si="64"/>
        <v>176.61391005301556</v>
      </c>
      <c r="C185" s="1" t="str">
        <f t="shared" si="49"/>
        <v>1109.69792468864i</v>
      </c>
      <c r="D185" t="str">
        <f t="shared" si="50"/>
        <v>-1231429.48405827+1.50868392972291E-10i</v>
      </c>
      <c r="E185" t="str">
        <f t="shared" si="51"/>
        <v>15720720.5997557i</v>
      </c>
      <c r="F185" t="str">
        <f t="shared" si="52"/>
        <v>7145782.09079806i</v>
      </c>
      <c r="G185" t="str">
        <f t="shared" si="53"/>
        <v>3344834.17016079i</v>
      </c>
      <c r="H185">
        <f t="shared" si="54"/>
        <v>41666666.666666664</v>
      </c>
      <c r="I185">
        <f t="shared" si="55"/>
        <v>40296582.849774353</v>
      </c>
      <c r="J185">
        <f t="shared" si="56"/>
        <v>40296582.849774338</v>
      </c>
      <c r="K185" t="str">
        <f t="shared" si="57"/>
        <v>0.895147586906053-0.34802232136648i</v>
      </c>
      <c r="L185" t="str">
        <f t="shared" si="58"/>
        <v>0.998125591721001-0.182576730492157i</v>
      </c>
      <c r="M185" t="str">
        <f t="shared" si="59"/>
        <v>1.02401527838976-0.0876781734826293i</v>
      </c>
      <c r="N185">
        <f t="shared" si="60"/>
        <v>-0.35076591370319632</v>
      </c>
      <c r="O185">
        <f t="shared" si="61"/>
        <v>0.12663876833098675</v>
      </c>
      <c r="P185">
        <f t="shared" si="62"/>
        <v>0.23785122283223256</v>
      </c>
      <c r="Q185">
        <f t="shared" si="63"/>
        <v>-21.245466480304579</v>
      </c>
      <c r="R185">
        <f t="shared" si="65"/>
        <v>-10.365921613729089</v>
      </c>
      <c r="S185">
        <f t="shared" si="66"/>
        <v>-4.8938399131025019</v>
      </c>
    </row>
    <row r="186" spans="2:19" x14ac:dyDescent="0.4">
      <c r="B186">
        <f t="shared" si="64"/>
        <v>180.14618825407587</v>
      </c>
      <c r="C186" s="1" t="str">
        <f t="shared" si="49"/>
        <v>1131.89188318242i</v>
      </c>
      <c r="D186" t="str">
        <f t="shared" si="50"/>
        <v>-1281179.23521425+1.56963476048374E-10i</v>
      </c>
      <c r="E186" t="str">
        <f t="shared" si="51"/>
        <v>16035135.011751i</v>
      </c>
      <c r="F186" t="str">
        <f t="shared" si="52"/>
        <v>7288697.73261407i</v>
      </c>
      <c r="G186" t="str">
        <f t="shared" si="53"/>
        <v>3411730.85356403i</v>
      </c>
      <c r="H186">
        <f t="shared" si="54"/>
        <v>41666666.666666664</v>
      </c>
      <c r="I186">
        <f t="shared" si="55"/>
        <v>40296582.849774353</v>
      </c>
      <c r="J186">
        <f t="shared" si="56"/>
        <v>40296582.849774338</v>
      </c>
      <c r="K186" t="str">
        <f t="shared" si="57"/>
        <v>0.89122235235082-0.353861539239611i</v>
      </c>
      <c r="L186" t="str">
        <f t="shared" si="58"/>
        <v>0.998007150258925-0.186443603790125i</v>
      </c>
      <c r="M186" t="str">
        <f t="shared" si="59"/>
        <v>1.02499985453629-0.0896318711237186i</v>
      </c>
      <c r="N186">
        <f t="shared" si="60"/>
        <v>-0.36450500352366899</v>
      </c>
      <c r="O186">
        <f t="shared" si="61"/>
        <v>0.13165768294229885</v>
      </c>
      <c r="P186">
        <f t="shared" si="62"/>
        <v>0.24755919235439788</v>
      </c>
      <c r="Q186">
        <f t="shared" si="63"/>
        <v>-21.655646978036511</v>
      </c>
      <c r="R186">
        <f t="shared" si="65"/>
        <v>-10.581785722106842</v>
      </c>
      <c r="S186">
        <f t="shared" si="66"/>
        <v>-4.9975593545325587</v>
      </c>
    </row>
    <row r="187" spans="2:19" x14ac:dyDescent="0.4">
      <c r="B187">
        <f t="shared" si="64"/>
        <v>183.74911201915739</v>
      </c>
      <c r="C187" s="1" t="str">
        <f t="shared" si="49"/>
        <v>1154.52972084607i</v>
      </c>
      <c r="D187" t="str">
        <f t="shared" si="50"/>
        <v>-1332938.8763169+1.63304800480729E-10i</v>
      </c>
      <c r="E187" t="str">
        <f t="shared" si="51"/>
        <v>16355837.711986i</v>
      </c>
      <c r="F187" t="str">
        <f t="shared" si="52"/>
        <v>7434471.68726636i</v>
      </c>
      <c r="G187" t="str">
        <f t="shared" si="53"/>
        <v>3479965.47063532i</v>
      </c>
      <c r="H187">
        <f t="shared" si="54"/>
        <v>41666666.666666664</v>
      </c>
      <c r="I187">
        <f t="shared" si="55"/>
        <v>40296582.849774353</v>
      </c>
      <c r="J187">
        <f t="shared" si="56"/>
        <v>40296582.849774338</v>
      </c>
      <c r="K187" t="str">
        <f t="shared" si="57"/>
        <v>0.8871623104021-0.359755558636933i</v>
      </c>
      <c r="L187" t="str">
        <f t="shared" si="58"/>
        <v>0.997880300500676-0.190400899012599i</v>
      </c>
      <c r="M187" t="str">
        <f t="shared" si="59"/>
        <v>1.02602537297204-0.09163754992656i</v>
      </c>
      <c r="N187">
        <f t="shared" si="60"/>
        <v>-0.37876521392786955</v>
      </c>
      <c r="O187">
        <f t="shared" si="61"/>
        <v>0.13687102315992905</v>
      </c>
      <c r="P187">
        <f t="shared" si="62"/>
        <v>0.25766753904865203</v>
      </c>
      <c r="Q187">
        <f t="shared" si="63"/>
        <v>-22.0731777452418</v>
      </c>
      <c r="R187">
        <f t="shared" si="65"/>
        <v>-10.802495875857435</v>
      </c>
      <c r="S187">
        <f t="shared" si="66"/>
        <v>-5.1037243173281368</v>
      </c>
    </row>
    <row r="188" spans="2:19" x14ac:dyDescent="0.4">
      <c r="B188">
        <f t="shared" si="64"/>
        <v>187.42409425954054</v>
      </c>
      <c r="C188" s="1" t="str">
        <f t="shared" si="49"/>
        <v>1177.62031526299i</v>
      </c>
      <c r="D188" t="str">
        <f t="shared" si="50"/>
        <v>-1386789.6069201+1.6990231442015E-10i</v>
      </c>
      <c r="E188" t="str">
        <f t="shared" si="51"/>
        <v>16682954.4662257i</v>
      </c>
      <c r="F188" t="str">
        <f t="shared" si="52"/>
        <v>7583161.12101168i</v>
      </c>
      <c r="G188" t="str">
        <f t="shared" si="53"/>
        <v>3549564.78004802i</v>
      </c>
      <c r="H188">
        <f t="shared" si="54"/>
        <v>41666666.666666664</v>
      </c>
      <c r="I188">
        <f t="shared" si="55"/>
        <v>40296582.849774353</v>
      </c>
      <c r="J188">
        <f t="shared" si="56"/>
        <v>40296582.849774338</v>
      </c>
      <c r="K188" t="str">
        <f t="shared" si="57"/>
        <v>0.882963758551125-0.365702312283289i</v>
      </c>
      <c r="L188" t="str">
        <f t="shared" si="58"/>
        <v>0.997744391300009-0.194451212567242i</v>
      </c>
      <c r="M188" t="str">
        <f t="shared" si="59"/>
        <v>1.02709358120953-0.093697110619941i</v>
      </c>
      <c r="N188">
        <f t="shared" si="60"/>
        <v>-0.39356499835703285</v>
      </c>
      <c r="O188">
        <f t="shared" si="61"/>
        <v>0.14228591584259126</v>
      </c>
      <c r="P188">
        <f t="shared" si="62"/>
        <v>0.26819311573079602</v>
      </c>
      <c r="Q188">
        <f t="shared" si="63"/>
        <v>-22.498158258483738</v>
      </c>
      <c r="R188">
        <f t="shared" si="65"/>
        <v>-11.028181926856295</v>
      </c>
      <c r="S188">
        <f t="shared" si="66"/>
        <v>-5.2124078793109812</v>
      </c>
    </row>
    <row r="189" spans="2:19" x14ac:dyDescent="0.4">
      <c r="B189">
        <f t="shared" si="64"/>
        <v>191.17257614473135</v>
      </c>
      <c r="C189" s="1" t="str">
        <f t="shared" si="49"/>
        <v>1201.17272156825i</v>
      </c>
      <c r="D189" t="str">
        <f t="shared" si="50"/>
        <v>-1442815.90703968+1.76766367922724E-10i</v>
      </c>
      <c r="E189" t="str">
        <f t="shared" si="51"/>
        <v>17016613.5555502i</v>
      </c>
      <c r="F189" t="str">
        <f t="shared" si="52"/>
        <v>7734824.34343191i</v>
      </c>
      <c r="G189" t="str">
        <f t="shared" si="53"/>
        <v>3620556.07564898i</v>
      </c>
      <c r="H189">
        <f t="shared" si="54"/>
        <v>41666666.666666664</v>
      </c>
      <c r="I189">
        <f t="shared" si="55"/>
        <v>40296582.849774353</v>
      </c>
      <c r="J189">
        <f t="shared" si="56"/>
        <v>40296582.849774338</v>
      </c>
      <c r="K189" t="str">
        <f t="shared" si="57"/>
        <v>0.878622963949459-0.371699555269002i</v>
      </c>
      <c r="L189" t="str">
        <f t="shared" si="58"/>
        <v>0.997598717940765-0.198597239229788i</v>
      </c>
      <c r="M189" t="str">
        <f t="shared" si="59"/>
        <v>1.02820630467383-0.0958125524584057i</v>
      </c>
      <c r="N189">
        <f t="shared" si="60"/>
        <v>-0.40892336454613648</v>
      </c>
      <c r="O189">
        <f t="shared" si="61"/>
        <v>0.14790971058871344</v>
      </c>
      <c r="P189">
        <f t="shared" si="62"/>
        <v>0.27915351231128782</v>
      </c>
      <c r="Q189">
        <f t="shared" si="63"/>
        <v>-22.930687520839875</v>
      </c>
      <c r="R189">
        <f t="shared" si="65"/>
        <v>-11.258978394427443</v>
      </c>
      <c r="S189">
        <f t="shared" si="66"/>
        <v>-5.3236862168975767</v>
      </c>
    </row>
    <row r="190" spans="2:19" x14ac:dyDescent="0.4">
      <c r="B190">
        <f t="shared" si="64"/>
        <v>194.99602766762598</v>
      </c>
      <c r="C190" s="1" t="str">
        <f t="shared" si="49"/>
        <v>1225.19617599961i</v>
      </c>
      <c r="D190" t="str">
        <f t="shared" si="50"/>
        <v>-1501105.66968407+1.839077291868E-10i</v>
      </c>
      <c r="E190" t="str">
        <f t="shared" si="51"/>
        <v>17356945.8266611i</v>
      </c>
      <c r="F190" t="str">
        <f t="shared" si="52"/>
        <v>7889520.83030052i</v>
      </c>
      <c r="G190" t="str">
        <f t="shared" si="53"/>
        <v>3692967.19716194i</v>
      </c>
      <c r="H190">
        <f t="shared" si="54"/>
        <v>41666666.666666664</v>
      </c>
      <c r="I190">
        <f t="shared" si="55"/>
        <v>40296582.849774353</v>
      </c>
      <c r="J190">
        <f t="shared" si="56"/>
        <v>40296582.849774338</v>
      </c>
      <c r="K190" t="str">
        <f t="shared" si="57"/>
        <v>0.874136169346433-0.377744858029268i</v>
      </c>
      <c r="L190" t="str">
        <f t="shared" si="58"/>
        <v>0.99744251752922-0.202841776698462i</v>
      </c>
      <c r="M190" t="str">
        <f t="shared" si="59"/>
        <v>1.02936545039304-0.0979859797714819i</v>
      </c>
      <c r="N190">
        <f t="shared" si="60"/>
        <v>-0.42485988377043993</v>
      </c>
      <c r="O190">
        <f t="shared" si="61"/>
        <v>0.15374998269856441</v>
      </c>
      <c r="P190">
        <f t="shared" si="62"/>
        <v>0.29056709024404581</v>
      </c>
      <c r="Q190">
        <f t="shared" si="63"/>
        <v>-23.370863942239584</v>
      </c>
      <c r="R190">
        <f t="shared" si="65"/>
        <v>-11.4950246904571</v>
      </c>
      <c r="S190">
        <f t="shared" si="66"/>
        <v>-5.4376387847355891</v>
      </c>
    </row>
    <row r="191" spans="2:19" x14ac:dyDescent="0.4">
      <c r="B191">
        <f t="shared" si="64"/>
        <v>198.89594822097851</v>
      </c>
      <c r="C191" s="1" t="str">
        <f t="shared" si="49"/>
        <v>1249.7000995196i</v>
      </c>
      <c r="D191" t="str">
        <f t="shared" si="50"/>
        <v>-1561750.3387393+1.91337601445946E-10i</v>
      </c>
      <c r="E191" t="str">
        <f t="shared" si="51"/>
        <v>17704084.7431943i</v>
      </c>
      <c r="F191" t="str">
        <f t="shared" si="52"/>
        <v>8047311.24690652i</v>
      </c>
      <c r="G191" t="str">
        <f t="shared" si="53"/>
        <v>3766826.54110518i</v>
      </c>
      <c r="H191">
        <f t="shared" si="54"/>
        <v>41666666.666666664</v>
      </c>
      <c r="I191">
        <f t="shared" si="55"/>
        <v>40296582.849774353</v>
      </c>
      <c r="J191">
        <f t="shared" si="56"/>
        <v>40296582.849774338</v>
      </c>
      <c r="K191" t="str">
        <f t="shared" si="57"/>
        <v>0.869499599584306-0.383835599340087i</v>
      </c>
      <c r="L191" t="str">
        <f t="shared" si="58"/>
        <v>0.997274963975082-0.207187730360487i</v>
      </c>
      <c r="M191" t="str">
        <f t="shared" si="59"/>
        <v>1.03057301087303-0.100219609024959i</v>
      </c>
      <c r="N191">
        <f t="shared" si="60"/>
        <v>-0.44139469966621669</v>
      </c>
      <c r="O191">
        <f t="shared" si="61"/>
        <v>0.15981453567319887</v>
      </c>
      <c r="P191">
        <f t="shared" si="62"/>
        <v>0.30245301875358988</v>
      </c>
      <c r="Q191">
        <f t="shared" si="63"/>
        <v>-23.818785214113081</v>
      </c>
      <c r="R191">
        <f t="shared" si="65"/>
        <v>-11.736465357494026</v>
      </c>
      <c r="S191">
        <f t="shared" si="66"/>
        <v>-5.554348508114348</v>
      </c>
    </row>
    <row r="192" spans="2:19" x14ac:dyDescent="0.4">
      <c r="B192">
        <f t="shared" si="64"/>
        <v>202.8738671853981</v>
      </c>
      <c r="C192" s="1" t="str">
        <f t="shared" si="49"/>
        <v>1274.69410151i</v>
      </c>
      <c r="D192" t="str">
        <f t="shared" si="50"/>
        <v>-1624845.05242439+1.99067640544365E-10i</v>
      </c>
      <c r="E192" t="str">
        <f t="shared" si="51"/>
        <v>18058166.4380583i</v>
      </c>
      <c r="F192" t="str">
        <f t="shared" si="52"/>
        <v>8208257.4718447i</v>
      </c>
      <c r="G192" t="str">
        <f t="shared" si="53"/>
        <v>3842163.0719273i</v>
      </c>
      <c r="H192">
        <f t="shared" si="54"/>
        <v>41666666.666666664</v>
      </c>
      <c r="I192">
        <f t="shared" si="55"/>
        <v>40296582.849774353</v>
      </c>
      <c r="J192">
        <f t="shared" si="56"/>
        <v>40296582.849774338</v>
      </c>
      <c r="K192" t="str">
        <f t="shared" si="57"/>
        <v>0.864709468674703-0.389968959362695i</v>
      </c>
      <c r="L192" t="str">
        <f t="shared" si="58"/>
        <v>0.99709516252318-0.2116381182767i</v>
      </c>
      <c r="M192" t="str">
        <f t="shared" si="59"/>
        <v>1.03183106816528-0.102515776439807i</v>
      </c>
      <c r="N192">
        <f t="shared" si="60"/>
        <v>-0.4585485365714092</v>
      </c>
      <c r="O192">
        <f t="shared" si="61"/>
        <v>0.16611140317267378</v>
      </c>
      <c r="P192">
        <f t="shared" si="62"/>
        <v>0.31483131294479549</v>
      </c>
      <c r="Q192">
        <f t="shared" si="63"/>
        <v>-24.274548178298581</v>
      </c>
      <c r="R192">
        <f t="shared" si="65"/>
        <v>-11.983450320639514</v>
      </c>
      <c r="S192">
        <f t="shared" si="66"/>
        <v>-5.6739019891975886</v>
      </c>
    </row>
    <row r="193" spans="2:19" x14ac:dyDescent="0.4">
      <c r="B193">
        <f t="shared" si="64"/>
        <v>206.93134452910607</v>
      </c>
      <c r="C193" s="1" t="str">
        <f t="shared" si="49"/>
        <v>1300.1879835402i</v>
      </c>
      <c r="D193" t="str">
        <f t="shared" si="50"/>
        <v>-1690488.79254233+2.07109973222358E-10i</v>
      </c>
      <c r="E193" t="str">
        <f t="shared" si="51"/>
        <v>18419329.7668195i</v>
      </c>
      <c r="F193" t="str">
        <f t="shared" si="52"/>
        <v>8372422.62128159i</v>
      </c>
      <c r="G193" t="str">
        <f t="shared" si="53"/>
        <v>3919006.33336585i</v>
      </c>
      <c r="H193">
        <f t="shared" si="54"/>
        <v>41666666.666666664</v>
      </c>
      <c r="I193">
        <f t="shared" si="55"/>
        <v>40296582.849774353</v>
      </c>
      <c r="J193">
        <f t="shared" si="56"/>
        <v>40296582.849774338</v>
      </c>
      <c r="K193" t="str">
        <f t="shared" si="57"/>
        <v>0.859761987478948-0.396141912771539i</v>
      </c>
      <c r="L193" t="str">
        <f t="shared" si="58"/>
        <v>0.996902143794237-0.216196076389744i</v>
      </c>
      <c r="M193" t="str">
        <f t="shared" si="59"/>
        <v>1.03314179813657-0.104876946218903i</v>
      </c>
      <c r="N193">
        <f t="shared" si="60"/>
        <v>-0.47634270732977352</v>
      </c>
      <c r="O193">
        <f t="shared" si="61"/>
        <v>0.17264885034616054</v>
      </c>
      <c r="P193">
        <f t="shared" si="62"/>
        <v>0.32772287390369464</v>
      </c>
      <c r="Q193">
        <f t="shared" si="63"/>
        <v>-24.738248690172345</v>
      </c>
      <c r="R193">
        <f t="shared" si="65"/>
        <v>-12.23613515408339</v>
      </c>
      <c r="S193">
        <f t="shared" si="66"/>
        <v>-5.7963897282259778</v>
      </c>
    </row>
    <row r="194" spans="2:19" x14ac:dyDescent="0.4">
      <c r="B194">
        <f t="shared" si="64"/>
        <v>211.06997141968819</v>
      </c>
      <c r="C194" s="1" t="str">
        <f t="shared" si="49"/>
        <v>1326.191743211i</v>
      </c>
      <c r="D194" t="str">
        <f t="shared" si="50"/>
        <v>-1758784.53976103+2.1547721614054E-10i</v>
      </c>
      <c r="E194" t="str">
        <f t="shared" si="51"/>
        <v>18787716.3621558i</v>
      </c>
      <c r="F194" t="str">
        <f t="shared" si="52"/>
        <v>8539871.0737072i</v>
      </c>
      <c r="G194" t="str">
        <f t="shared" si="53"/>
        <v>3997386.46003316i</v>
      </c>
      <c r="H194">
        <f t="shared" si="54"/>
        <v>41666666.666666664</v>
      </c>
      <c r="I194">
        <f t="shared" si="55"/>
        <v>40296582.849774353</v>
      </c>
      <c r="J194">
        <f t="shared" si="56"/>
        <v>40296582.849774338</v>
      </c>
      <c r="K194" t="str">
        <f t="shared" si="57"/>
        <v>0.854653372013761-0.402351222004063i</v>
      </c>
      <c r="L194" t="str">
        <f t="shared" si="58"/>
        <v>0.996694857289236-0.220864863960469i</v>
      </c>
      <c r="M194" t="str">
        <f t="shared" si="59"/>
        <v>1.03450747494972-0.107305719436822i</v>
      </c>
      <c r="N194">
        <f t="shared" si="60"/>
        <v>-0.49479912049921448</v>
      </c>
      <c r="O194">
        <f t="shared" si="61"/>
        <v>0.17943537443675606</v>
      </c>
      <c r="P194">
        <f t="shared" si="62"/>
        <v>0.34114953090762656</v>
      </c>
      <c r="Q194">
        <f t="shared" si="63"/>
        <v>-25.209981475988123</v>
      </c>
      <c r="R194">
        <f t="shared" si="65"/>
        <v>-12.494681363192084</v>
      </c>
      <c r="S194">
        <f t="shared" si="66"/>
        <v>-5.9219063609434839</v>
      </c>
    </row>
    <row r="195" spans="2:19" x14ac:dyDescent="0.4">
      <c r="B195">
        <f t="shared" si="64"/>
        <v>215.29137084808195</v>
      </c>
      <c r="C195" s="1" t="str">
        <f t="shared" si="49"/>
        <v>1352.71557807522i</v>
      </c>
      <c r="D195" t="str">
        <f t="shared" si="50"/>
        <v>-1829839.43516738+2.24182495672617E-10i</v>
      </c>
      <c r="E195" t="str">
        <f t="shared" si="51"/>
        <v>19163470.6893989i</v>
      </c>
      <c r="F195" t="str">
        <f t="shared" si="52"/>
        <v>8710668.49518134i</v>
      </c>
      <c r="G195" t="str">
        <f t="shared" si="53"/>
        <v>4077334.18923382i</v>
      </c>
      <c r="H195">
        <f t="shared" si="54"/>
        <v>41666666.666666664</v>
      </c>
      <c r="I195">
        <f t="shared" si="55"/>
        <v>40296582.849774353</v>
      </c>
      <c r="J195">
        <f t="shared" si="56"/>
        <v>40296582.849774338</v>
      </c>
      <c r="K195" t="str">
        <f t="shared" si="57"/>
        <v>0.849379852402335-0.408593430673809i</v>
      </c>
      <c r="L195" t="str">
        <f t="shared" si="58"/>
        <v>0.996472164307495-0.225647869236116i</v>
      </c>
      <c r="M195" t="str">
        <f t="shared" si="59"/>
        <v>1.03593047576443-0.109804843653587i</v>
      </c>
      <c r="N195">
        <f t="shared" si="60"/>
        <v>-0.51394028690271965</v>
      </c>
      <c r="O195">
        <f t="shared" si="61"/>
        <v>0.18647970455133017</v>
      </c>
      <c r="P195">
        <f t="shared" si="62"/>
        <v>0.35513408586883188</v>
      </c>
      <c r="Q195">
        <f t="shared" si="63"/>
        <v>-25.689839984431604</v>
      </c>
      <c r="R195">
        <f t="shared" si="65"/>
        <v>-12.75925668310864</v>
      </c>
      <c r="S195">
        <f t="shared" si="66"/>
        <v>-6.0505509136210351</v>
      </c>
    </row>
    <row r="196" spans="2:19" x14ac:dyDescent="0.4">
      <c r="B196">
        <f t="shared" si="64"/>
        <v>219.5971982650436</v>
      </c>
      <c r="C196" s="1" t="str">
        <f t="shared" si="49"/>
        <v>1379.76988963672i</v>
      </c>
      <c r="D196" t="str">
        <f t="shared" si="50"/>
        <v>-1903764.94834813+2.3323946849779E-10i</v>
      </c>
      <c r="E196" t="str">
        <f t="shared" si="51"/>
        <v>19546740.1031869i</v>
      </c>
      <c r="F196" t="str">
        <f t="shared" si="52"/>
        <v>8884881.86508494i</v>
      </c>
      <c r="G196" t="str">
        <f t="shared" si="53"/>
        <v>4158880.87301848i</v>
      </c>
      <c r="H196">
        <f t="shared" si="54"/>
        <v>41666666.666666664</v>
      </c>
      <c r="I196">
        <f t="shared" si="55"/>
        <v>40296582.849774353</v>
      </c>
      <c r="J196">
        <f t="shared" si="56"/>
        <v>40296582.849774338</v>
      </c>
      <c r="K196" t="str">
        <f t="shared" si="57"/>
        <v>0.843937682488978-0.414864857191703i</v>
      </c>
      <c r="L196" t="str">
        <f t="shared" si="58"/>
        <v>0.996232830223873-0.2305486153526i</v>
      </c>
      <c r="M196" t="str">
        <f t="shared" si="59"/>
        <v>1.03741328566737-0.112377223319599i</v>
      </c>
      <c r="N196">
        <f t="shared" si="60"/>
        <v>-0.53378932545823599</v>
      </c>
      <c r="O196">
        <f t="shared" si="61"/>
        <v>0.19379080047335293</v>
      </c>
      <c r="P196">
        <f t="shared" si="62"/>
        <v>0.36970036014468793</v>
      </c>
      <c r="Q196">
        <f t="shared" si="63"/>
        <v>-26.177916232421772</v>
      </c>
      <c r="R196">
        <f t="shared" si="65"/>
        <v>-13.030035394883187</v>
      </c>
      <c r="S196">
        <f t="shared" si="66"/>
        <v>-6.1824270771834486</v>
      </c>
    </row>
    <row r="197" spans="2:19" x14ac:dyDescent="0.4">
      <c r="B197">
        <f t="shared" si="64"/>
        <v>223.98914223034447</v>
      </c>
      <c r="C197" s="1" t="str">
        <f t="shared" si="49"/>
        <v>1407.36528742946i</v>
      </c>
      <c r="D197" t="str">
        <f t="shared" si="50"/>
        <v>-1980677.05226141+2.42662343025102E-10i</v>
      </c>
      <c r="E197" t="str">
        <f t="shared" si="51"/>
        <v>19937674.9052507i</v>
      </c>
      <c r="F197" t="str">
        <f t="shared" si="52"/>
        <v>9062579.50238668i</v>
      </c>
      <c r="G197" t="str">
        <f t="shared" si="53"/>
        <v>4242058.49047887i</v>
      </c>
      <c r="H197">
        <f t="shared" si="54"/>
        <v>41666666.666666664</v>
      </c>
      <c r="I197">
        <f t="shared" si="55"/>
        <v>40296582.849774353</v>
      </c>
      <c r="J197">
        <f t="shared" si="56"/>
        <v>40296582.849774338</v>
      </c>
      <c r="K197" t="str">
        <f t="shared" si="57"/>
        <v>0.838323150133349-0.421161588643802i</v>
      </c>
      <c r="L197" t="str">
        <f t="shared" si="58"/>
        <v>0.995975516065308-0.235570766471566i</v>
      </c>
      <c r="M197" t="str">
        <f t="shared" si="59"/>
        <v>1.03895850284034-0.115025931045982i</v>
      </c>
      <c r="N197">
        <f t="shared" si="60"/>
        <v>-0.55436996822167983</v>
      </c>
      <c r="O197">
        <f t="shared" si="61"/>
        <v>0.20137785038158601</v>
      </c>
      <c r="P197">
        <f t="shared" si="62"/>
        <v>0.38487324385493049</v>
      </c>
      <c r="Q197">
        <f t="shared" si="63"/>
        <v>-26.674300645218356</v>
      </c>
      <c r="R197">
        <f t="shared" si="65"/>
        <v>-13.307198660210631</v>
      </c>
      <c r="S197">
        <f t="shared" si="66"/>
        <v>-6.3176435020921931</v>
      </c>
    </row>
    <row r="198" spans="2:19" x14ac:dyDescent="0.4">
      <c r="B198">
        <f t="shared" si="64"/>
        <v>228.46892507495136</v>
      </c>
      <c r="C198" s="1" t="str">
        <f t="shared" si="49"/>
        <v>1435.51259317805i</v>
      </c>
      <c r="D198" t="str">
        <f t="shared" si="50"/>
        <v>-2060696.40517277+2.52465901683317E-10i</v>
      </c>
      <c r="E198" t="str">
        <f t="shared" si="51"/>
        <v>20336428.4033557i</v>
      </c>
      <c r="F198" t="str">
        <f t="shared" si="52"/>
        <v>9243831.09243441i</v>
      </c>
      <c r="G198" t="str">
        <f t="shared" si="53"/>
        <v>4326899.66028845i</v>
      </c>
      <c r="H198">
        <f t="shared" si="54"/>
        <v>41666666.666666664</v>
      </c>
      <c r="I198">
        <f t="shared" si="55"/>
        <v>40296582.849774353</v>
      </c>
      <c r="J198">
        <f t="shared" si="56"/>
        <v>40296582.849774338</v>
      </c>
      <c r="K198" t="str">
        <f t="shared" si="57"/>
        <v>0.832532588197853-0.427479474977201i</v>
      </c>
      <c r="L198" t="str">
        <f t="shared" si="58"/>
        <v>0.995698769321263-0.24071813415091i</v>
      </c>
      <c r="M198" t="str">
        <f t="shared" si="59"/>
        <v>1.04056884397523-0.117754219822432i</v>
      </c>
      <c r="N198">
        <f t="shared" si="60"/>
        <v>-0.57570656457483516</v>
      </c>
      <c r="O198">
        <f t="shared" si="61"/>
        <v>0.20925026732201246</v>
      </c>
      <c r="P198">
        <f t="shared" si="62"/>
        <v>0.40067874785694635</v>
      </c>
      <c r="Q198">
        <f t="shared" si="63"/>
        <v>-27.179081890922479</v>
      </c>
      <c r="R198">
        <f t="shared" si="65"/>
        <v>-13.590934875913529</v>
      </c>
      <c r="S198">
        <f t="shared" si="66"/>
        <v>-6.4563141157981052</v>
      </c>
    </row>
    <row r="199" spans="2:19" x14ac:dyDescent="0.4">
      <c r="B199">
        <f t="shared" si="64"/>
        <v>233.0383035764504</v>
      </c>
      <c r="C199" s="1" t="str">
        <f t="shared" si="49"/>
        <v>1464.22284504161i</v>
      </c>
      <c r="D199" t="str">
        <f t="shared" si="50"/>
        <v>-2143948.53994175+2.62665524111322E-10i</v>
      </c>
      <c r="E199" t="str">
        <f t="shared" si="51"/>
        <v>20743156.9714228i</v>
      </c>
      <c r="F199" t="str">
        <f t="shared" si="52"/>
        <v>9428707.7142831i</v>
      </c>
      <c r="G199" t="str">
        <f t="shared" si="53"/>
        <v>4413437.65349421i</v>
      </c>
      <c r="H199">
        <f t="shared" si="54"/>
        <v>41666666.666666664</v>
      </c>
      <c r="I199">
        <f t="shared" si="55"/>
        <v>40296582.849774353</v>
      </c>
      <c r="J199">
        <f t="shared" si="56"/>
        <v>40296582.849774338</v>
      </c>
      <c r="K199" t="str">
        <f t="shared" si="57"/>
        <v>0.826562386238745-0.43381412354912i</v>
      </c>
      <c r="L199" t="str">
        <f t="shared" si="58"/>
        <v>0.995401013916398-0.245994683945061i</v>
      </c>
      <c r="M199" t="str">
        <f t="shared" si="59"/>
        <v>1.04224714994381-0.12056553627343i</v>
      </c>
      <c r="N199">
        <f t="shared" si="60"/>
        <v>-0.59782408448926783</v>
      </c>
      <c r="O199">
        <f t="shared" si="61"/>
        <v>0.21741768426171396</v>
      </c>
      <c r="P199">
        <f t="shared" si="62"/>
        <v>0.41714405853809783</v>
      </c>
      <c r="Q199">
        <f t="shared" si="63"/>
        <v>-27.692346709486817</v>
      </c>
      <c r="R199">
        <f t="shared" si="65"/>
        <v>-13.881440049373913</v>
      </c>
      <c r="S199">
        <f t="shared" si="66"/>
        <v>-6.5985584647598081</v>
      </c>
    </row>
    <row r="200" spans="2:19" x14ac:dyDescent="0.4">
      <c r="B200">
        <f t="shared" si="64"/>
        <v>237.69906964797943</v>
      </c>
      <c r="C200" s="1" t="str">
        <f t="shared" si="49"/>
        <v>1493.50730194244i</v>
      </c>
      <c r="D200" t="str">
        <f t="shared" si="50"/>
        <v>-2230564.06095539+2.73277211285419E-10i</v>
      </c>
      <c r="E200" t="str">
        <f t="shared" si="51"/>
        <v>21158020.1108512i</v>
      </c>
      <c r="F200" t="str">
        <f t="shared" si="52"/>
        <v>9617281.86856874i</v>
      </c>
      <c r="G200" t="str">
        <f t="shared" si="53"/>
        <v>4501706.40656409i</v>
      </c>
      <c r="H200">
        <f t="shared" si="54"/>
        <v>41666666.666666664</v>
      </c>
      <c r="I200">
        <f t="shared" si="55"/>
        <v>40296582.849774353</v>
      </c>
      <c r="J200">
        <f t="shared" si="56"/>
        <v>40296582.849774338</v>
      </c>
      <c r="K200" t="str">
        <f t="shared" si="57"/>
        <v>0.82040900290824-0.440160894097634i</v>
      </c>
      <c r="L200" t="str">
        <f t="shared" si="58"/>
        <v>0.995080539267006-0.251404542228333i</v>
      </c>
      <c r="M200" t="str">
        <f t="shared" si="59"/>
        <v>1.04399639172983-0.123463535053486i</v>
      </c>
      <c r="N200">
        <f t="shared" si="60"/>
        <v>-0.62074812079469199</v>
      </c>
      <c r="O200">
        <f t="shared" si="61"/>
        <v>0.22588994753342531</v>
      </c>
      <c r="P200">
        <f t="shared" si="62"/>
        <v>0.43429759559556369</v>
      </c>
      <c r="Q200">
        <f t="shared" si="63"/>
        <v>-28.214179736387635</v>
      </c>
      <c r="R200">
        <f t="shared" si="65"/>
        <v>-14.17891819618052</v>
      </c>
      <c r="S200">
        <f t="shared" si="66"/>
        <v>-6.7445020832229821</v>
      </c>
    </row>
    <row r="201" spans="2:19" x14ac:dyDescent="0.4">
      <c r="B201">
        <f t="shared" si="64"/>
        <v>242.45305104093902</v>
      </c>
      <c r="C201" s="1" t="str">
        <f t="shared" si="49"/>
        <v>1523.37744798129i</v>
      </c>
      <c r="D201" t="str">
        <f t="shared" si="50"/>
        <v>-2320678.84901799+2.8431761062135E-10i</v>
      </c>
      <c r="E201" t="str">
        <f t="shared" si="51"/>
        <v>21581180.5130683i</v>
      </c>
      <c r="F201" t="str">
        <f t="shared" si="52"/>
        <v>9809627.50594013i</v>
      </c>
      <c r="G201" t="str">
        <f t="shared" si="53"/>
        <v>4591740.53469538i</v>
      </c>
      <c r="H201">
        <f t="shared" si="54"/>
        <v>41666666.666666664</v>
      </c>
      <c r="I201">
        <f t="shared" si="55"/>
        <v>40296582.849774353</v>
      </c>
      <c r="J201">
        <f t="shared" si="56"/>
        <v>40296582.849774338</v>
      </c>
      <c r="K201" t="str">
        <f t="shared" si="57"/>
        <v>0.814068979071071-0.446514894195682i</v>
      </c>
      <c r="L201" t="str">
        <f t="shared" si="58"/>
        <v>0.994735488335414-0.256952003231194i</v>
      </c>
      <c r="M201" t="str">
        <f t="shared" si="59"/>
        <v>1.04581967662975-0.126452094493056i</v>
      </c>
      <c r="N201">
        <f t="shared" si="60"/>
        <v>-0.6445048903800954</v>
      </c>
      <c r="O201">
        <f t="shared" si="61"/>
        <v>0.23467710845767151</v>
      </c>
      <c r="P201">
        <f t="shared" si="62"/>
        <v>0.45216907298354869</v>
      </c>
      <c r="Q201">
        <f t="shared" si="63"/>
        <v>-28.744663321143751</v>
      </c>
      <c r="R201">
        <f t="shared" si="65"/>
        <v>-14.483581761328203</v>
      </c>
      <c r="S201">
        <f t="shared" si="66"/>
        <v>-6.8942768911790209</v>
      </c>
    </row>
    <row r="202" spans="2:19" x14ac:dyDescent="0.4">
      <c r="B202">
        <f t="shared" si="64"/>
        <v>247.30211206175781</v>
      </c>
      <c r="C202" s="1" t="str">
        <f t="shared" si="49"/>
        <v>1553.84499694092i</v>
      </c>
      <c r="D202" t="str">
        <f t="shared" si="50"/>
        <v>-2414434.27451833+2.95804042090454E-10i</v>
      </c>
      <c r="E202" t="str">
        <f t="shared" si="51"/>
        <v>22012804.1233297i</v>
      </c>
      <c r="F202" t="str">
        <f t="shared" si="52"/>
        <v>10005820.056059i</v>
      </c>
      <c r="G202" t="str">
        <f t="shared" si="53"/>
        <v>4683575.3453893i</v>
      </c>
      <c r="H202">
        <f t="shared" si="54"/>
        <v>41666666.666666664</v>
      </c>
      <c r="I202">
        <f t="shared" si="55"/>
        <v>40296582.849774353</v>
      </c>
      <c r="J202">
        <f t="shared" si="56"/>
        <v>40296582.849774338</v>
      </c>
      <c r="K202" t="str">
        <f t="shared" si="57"/>
        <v>0.807538951634734-0.452870975253123i</v>
      </c>
      <c r="L202" t="str">
        <f t="shared" si="58"/>
        <v>0.994363844588385-0.262641536274983i</v>
      </c>
      <c r="M202" t="str">
        <f t="shared" si="59"/>
        <v>1.04772025472715-0.129535333619126i</v>
      </c>
      <c r="N202">
        <f t="shared" si="60"/>
        <v>-0.66912123425469261</v>
      </c>
      <c r="O202">
        <f t="shared" si="61"/>
        <v>0.24378941290354614</v>
      </c>
      <c r="P202">
        <f t="shared" si="62"/>
        <v>0.47078956321971965</v>
      </c>
      <c r="Q202">
        <f t="shared" si="63"/>
        <v>-29.283877340904304</v>
      </c>
      <c r="R202">
        <f t="shared" si="65"/>
        <v>-14.795652065371417</v>
      </c>
      <c r="S202">
        <f t="shared" si="66"/>
        <v>-7.0480216241718363</v>
      </c>
    </row>
    <row r="203" spans="2:19" x14ac:dyDescent="0.4">
      <c r="B203">
        <f t="shared" si="64"/>
        <v>252.24815430299296</v>
      </c>
      <c r="C203" s="1" t="str">
        <f t="shared" si="49"/>
        <v>1584.92189687973i</v>
      </c>
      <c r="D203" t="str">
        <f t="shared" si="50"/>
        <v>-2511977.41920884+3.07754525390905E-10i</v>
      </c>
      <c r="E203" t="str">
        <f t="shared" si="51"/>
        <v>22453060.2057962i</v>
      </c>
      <c r="F203" t="str">
        <f t="shared" si="52"/>
        <v>10205936.4571801i</v>
      </c>
      <c r="G203" t="str">
        <f t="shared" si="53"/>
        <v>4777246.85229706i</v>
      </c>
      <c r="H203">
        <f t="shared" si="54"/>
        <v>41666666.666666664</v>
      </c>
      <c r="I203">
        <f t="shared" si="55"/>
        <v>40296582.849774353</v>
      </c>
      <c r="J203">
        <f t="shared" si="56"/>
        <v>40296582.849774338</v>
      </c>
      <c r="K203" t="str">
        <f t="shared" si="57"/>
        <v>0.80081566808792-0.459223729134574i</v>
      </c>
      <c r="L203" t="str">
        <f t="shared" si="58"/>
        <v>0.993963417756825-0.268477793185622i</v>
      </c>
      <c r="M203" t="str">
        <f t="shared" si="59"/>
        <v>1.04970152564409-0.13271763068824i</v>
      </c>
      <c r="N203">
        <f t="shared" si="60"/>
        <v>-0.69462461639539064</v>
      </c>
      <c r="O203">
        <f t="shared" si="61"/>
        <v>0.25323728852205091</v>
      </c>
      <c r="P203">
        <f t="shared" si="62"/>
        <v>0.4901915652545546</v>
      </c>
      <c r="Q203">
        <f t="shared" si="63"/>
        <v>-29.831899009369327</v>
      </c>
      <c r="R203">
        <f t="shared" si="65"/>
        <v>-15.115359777005857</v>
      </c>
      <c r="S203">
        <f t="shared" si="66"/>
        <v>-7.2058822978965882</v>
      </c>
    </row>
    <row r="204" spans="2:19" x14ac:dyDescent="0.4">
      <c r="B204">
        <f t="shared" si="64"/>
        <v>257.29311738905284</v>
      </c>
      <c r="C204" s="1" t="str">
        <f t="shared" si="49"/>
        <v>1616.62033481733i</v>
      </c>
      <c r="D204" t="str">
        <f t="shared" si="50"/>
        <v>-2613461.3069449+3.201878082167E-10i</v>
      </c>
      <c r="E204" t="str">
        <f t="shared" si="51"/>
        <v>22902121.4099122i</v>
      </c>
      <c r="F204" t="str">
        <f t="shared" si="52"/>
        <v>10410055.1863237i</v>
      </c>
      <c r="G204" t="str">
        <f t="shared" si="53"/>
        <v>4872791.78934302i</v>
      </c>
      <c r="H204">
        <f t="shared" si="54"/>
        <v>41666666.666666664</v>
      </c>
      <c r="I204">
        <f t="shared" si="55"/>
        <v>40296582.849774353</v>
      </c>
      <c r="J204">
        <f t="shared" si="56"/>
        <v>40296582.849774338</v>
      </c>
      <c r="K204" t="str">
        <f t="shared" si="57"/>
        <v>0.793896001736457-0.465567485463419i</v>
      </c>
      <c r="L204" t="str">
        <f t="shared" si="58"/>
        <v>0.993531828284512-0.274465615860821i</v>
      </c>
      <c r="M204" t="str">
        <f t="shared" si="59"/>
        <v>1.05176704557023-0.136003643385308i</v>
      </c>
      <c r="N204">
        <f t="shared" si="60"/>
        <v>-0.72104312130755976</v>
      </c>
      <c r="O204">
        <f t="shared" si="61"/>
        <v>0.26303132935469808</v>
      </c>
      <c r="P204">
        <f t="shared" si="62"/>
        <v>0.5104090761183756</v>
      </c>
      <c r="Q204">
        <f t="shared" si="63"/>
        <v>-30.388802681345084</v>
      </c>
      <c r="R204">
        <f t="shared" si="65"/>
        <v>-15.442945413619572</v>
      </c>
      <c r="S204">
        <f t="shared" si="66"/>
        <v>-7.3680127108465969</v>
      </c>
    </row>
    <row r="205" spans="2:19" x14ac:dyDescent="0.4">
      <c r="B205">
        <f t="shared" si="64"/>
        <v>262.43897973683391</v>
      </c>
      <c r="C205" s="1" t="str">
        <f t="shared" si="49"/>
        <v>1648.95274151368i</v>
      </c>
      <c r="D205" t="str">
        <f t="shared" si="50"/>
        <v>-2719045.14374548+3.33123395668656E-10i</v>
      </c>
      <c r="E205" t="str">
        <f t="shared" si="51"/>
        <v>23360163.8381105i</v>
      </c>
      <c r="F205" t="str">
        <f t="shared" si="52"/>
        <v>10618256.2900502i</v>
      </c>
      <c r="G205" t="str">
        <f t="shared" si="53"/>
        <v>4970247.62512989i</v>
      </c>
      <c r="H205">
        <f t="shared" si="54"/>
        <v>41666666.666666664</v>
      </c>
      <c r="I205">
        <f t="shared" si="55"/>
        <v>40296582.849774353</v>
      </c>
      <c r="J205">
        <f t="shared" si="56"/>
        <v>40296582.849774338</v>
      </c>
      <c r="K205" t="str">
        <f t="shared" si="57"/>
        <v>0.78677696762041-0.471896309684742i</v>
      </c>
      <c r="L205" t="str">
        <f t="shared" si="58"/>
        <v>0.993066490343199-0.280610043958068i</v>
      </c>
      <c r="M205" t="str">
        <f t="shared" si="59"/>
        <v>1.05392053456769-0.139398330858976i</v>
      </c>
      <c r="N205">
        <f t="shared" si="60"/>
        <v>-0.74840545022644633</v>
      </c>
      <c r="O205">
        <f t="shared" si="61"/>
        <v>0.27318227748546003</v>
      </c>
      <c r="P205">
        <f t="shared" si="62"/>
        <v>0.5314776665747738</v>
      </c>
      <c r="Q205">
        <f t="shared" si="63"/>
        <v>-30.954659653277218</v>
      </c>
      <c r="R205">
        <f t="shared" si="65"/>
        <v>-15.778659871418446</v>
      </c>
      <c r="S205">
        <f t="shared" si="66"/>
        <v>-7.534574988609096</v>
      </c>
    </row>
    <row r="206" spans="2:19" x14ac:dyDescent="0.4">
      <c r="B206">
        <f t="shared" si="64"/>
        <v>267.68775933157059</v>
      </c>
      <c r="C206" s="1" t="str">
        <f t="shared" si="49"/>
        <v>1681.93179634395i</v>
      </c>
      <c r="D206" t="str">
        <f t="shared" si="50"/>
        <v>-2828894.56755279+3.46581580853669E-10i</v>
      </c>
      <c r="E206" t="str">
        <f t="shared" si="51"/>
        <v>23827367.1148726i</v>
      </c>
      <c r="F206" t="str">
        <f t="shared" si="52"/>
        <v>10830621.4158512i</v>
      </c>
      <c r="G206" t="str">
        <f t="shared" si="53"/>
        <v>5069652.57763247i</v>
      </c>
      <c r="H206">
        <f t="shared" si="54"/>
        <v>41666666.666666664</v>
      </c>
      <c r="I206">
        <f t="shared" si="55"/>
        <v>40296582.849774353</v>
      </c>
      <c r="J206">
        <f t="shared" si="56"/>
        <v>40296582.849774338</v>
      </c>
      <c r="K206" t="str">
        <f t="shared" si="57"/>
        <v>0.779455739089785-0.478204001962059i</v>
      </c>
      <c r="L206" t="str">
        <f t="shared" si="58"/>
        <v>0.992564593280128-0.286916322662381i</v>
      </c>
      <c r="M206" t="str">
        <f t="shared" si="59"/>
        <v>1.05616588414575-0.142906977784046i</v>
      </c>
      <c r="N206">
        <f t="shared" si="60"/>
        <v>-0.77674091588753469</v>
      </c>
      <c r="O206">
        <f t="shared" si="61"/>
        <v>0.28370100136564536</v>
      </c>
      <c r="P206">
        <f t="shared" si="62"/>
        <v>0.55343456102129029</v>
      </c>
      <c r="Q206">
        <f t="shared" si="63"/>
        <v>-31.529537960154435</v>
      </c>
      <c r="R206">
        <f t="shared" si="65"/>
        <v>-16.122764986804182</v>
      </c>
      <c r="S206">
        <f t="shared" si="66"/>
        <v>-7.7057401738012734</v>
      </c>
    </row>
    <row r="207" spans="2:19" x14ac:dyDescent="0.4">
      <c r="B207">
        <f t="shared" si="64"/>
        <v>273.04151451820201</v>
      </c>
      <c r="C207" s="1" t="str">
        <f t="shared" si="49"/>
        <v>1715.57043227083i</v>
      </c>
      <c r="D207" t="str">
        <f t="shared" si="50"/>
        <v>-2943181.90808192+3.60583476720157E-10i</v>
      </c>
      <c r="E207" t="str">
        <f t="shared" si="51"/>
        <v>24303914.4571701i</v>
      </c>
      <c r="F207" t="str">
        <f t="shared" si="52"/>
        <v>11047233.8441682i</v>
      </c>
      <c r="G207" t="str">
        <f t="shared" si="53"/>
        <v>5171045.62918513i</v>
      </c>
      <c r="H207">
        <f t="shared" si="54"/>
        <v>41666666.666666664</v>
      </c>
      <c r="I207">
        <f t="shared" si="55"/>
        <v>40296582.849774353</v>
      </c>
      <c r="J207">
        <f t="shared" si="56"/>
        <v>40296582.849774338</v>
      </c>
      <c r="K207" t="str">
        <f t="shared" si="57"/>
        <v>0.771929665009677-0.484484096984273i</v>
      </c>
      <c r="L207" t="str">
        <f t="shared" si="58"/>
        <v>0.992023081351949-0.293389910482693i</v>
      </c>
      <c r="M207" t="str">
        <f t="shared" si="59"/>
        <v>1.05850716509481-0.146535220663542i</v>
      </c>
      <c r="N207">
        <f t="shared" si="60"/>
        <v>-0.80607943579574237</v>
      </c>
      <c r="O207">
        <f t="shared" si="61"/>
        <v>0.29459847039890691</v>
      </c>
      <c r="P207">
        <f t="shared" si="62"/>
        <v>0.57631872189204647</v>
      </c>
      <c r="Q207">
        <f t="shared" si="63"/>
        <v>-32.113502169216247</v>
      </c>
      <c r="R207">
        <f t="shared" si="65"/>
        <v>-16.475534130734903</v>
      </c>
      <c r="S207">
        <f t="shared" si="66"/>
        <v>-7.8816888660694362</v>
      </c>
    </row>
    <row r="208" spans="2:19" x14ac:dyDescent="0.4">
      <c r="B208">
        <f t="shared" si="64"/>
        <v>278.50234480856608</v>
      </c>
      <c r="C208" s="1" t="str">
        <f t="shared" si="49"/>
        <v>1749.88184091625i</v>
      </c>
      <c r="D208" t="str">
        <f t="shared" si="50"/>
        <v>-3062086.45716844+3.75151049179653E-10i</v>
      </c>
      <c r="E208" t="str">
        <f t="shared" si="51"/>
        <v>24789992.7463135i</v>
      </c>
      <c r="F208" t="str">
        <f t="shared" si="52"/>
        <v>11268178.5210516i</v>
      </c>
      <c r="G208" t="str">
        <f t="shared" si="53"/>
        <v>5274466.54176884i</v>
      </c>
      <c r="H208">
        <f t="shared" si="54"/>
        <v>41666666.666666664</v>
      </c>
      <c r="I208">
        <f t="shared" si="55"/>
        <v>40296582.849774353</v>
      </c>
      <c r="J208">
        <f t="shared" si="56"/>
        <v>40296582.849774338</v>
      </c>
      <c r="K208" t="str">
        <f t="shared" si="57"/>
        <v>0.764196287558624-0.490729864760372i</v>
      </c>
      <c r="L208" t="str">
        <f t="shared" si="58"/>
        <v>0.991438631585773-0.300036487014072i</v>
      </c>
      <c r="M208" t="str">
        <f t="shared" si="59"/>
        <v>1.06094863556302-0.150289076608103i</v>
      </c>
      <c r="N208">
        <f t="shared" si="60"/>
        <v>-0.83645152392548439</v>
      </c>
      <c r="O208">
        <f t="shared" si="61"/>
        <v>0.30588572532495284</v>
      </c>
      <c r="P208">
        <f t="shared" si="62"/>
        <v>0.60017093882985206</v>
      </c>
      <c r="Q208">
        <f t="shared" si="63"/>
        <v>-32.706613170942347</v>
      </c>
      <c r="R208">
        <f t="shared" si="65"/>
        <v>-16.837252837860191</v>
      </c>
      <c r="S208">
        <f t="shared" si="66"/>
        <v>-8.0626119170667252</v>
      </c>
    </row>
    <row r="209" spans="2:19" x14ac:dyDescent="0.4">
      <c r="B209">
        <f t="shared" si="64"/>
        <v>284.07239170473741</v>
      </c>
      <c r="C209" s="1" t="str">
        <f t="shared" si="49"/>
        <v>1784.87947773457i</v>
      </c>
      <c r="D209" t="str">
        <f t="shared" si="50"/>
        <v>-3185794.75003803+3.90307151566509E-10i</v>
      </c>
      <c r="E209" t="str">
        <f t="shared" si="51"/>
        <v>25285792.6012397i</v>
      </c>
      <c r="F209" t="str">
        <f t="shared" si="52"/>
        <v>11493542.0914726i</v>
      </c>
      <c r="G209" t="str">
        <f t="shared" si="53"/>
        <v>5379955.8726042i</v>
      </c>
      <c r="H209">
        <f t="shared" si="54"/>
        <v>41666666.666666664</v>
      </c>
      <c r="I209">
        <f t="shared" si="55"/>
        <v>40296582.849774353</v>
      </c>
      <c r="J209">
        <f t="shared" si="56"/>
        <v>40296582.849774338</v>
      </c>
      <c r="K209" t="str">
        <f t="shared" si="57"/>
        <v>0.756253360576297-0.496934312480052i</v>
      </c>
      <c r="L209" t="str">
        <f t="shared" si="58"/>
        <v>0.990807629594173-0.30686196058913i</v>
      </c>
      <c r="M209" t="str">
        <f t="shared" si="59"/>
        <v>1.06349474935176-0.154174974858575i</v>
      </c>
      <c r="N209">
        <f t="shared" si="60"/>
        <v>-0.86788828078664559</v>
      </c>
      <c r="O209">
        <f t="shared" si="61"/>
        <v>0.31757384388871662</v>
      </c>
      <c r="P209">
        <f t="shared" si="62"/>
        <v>0.62503392290985016</v>
      </c>
      <c r="Q209">
        <f t="shared" si="63"/>
        <v>-33.308927967856647</v>
      </c>
      <c r="R209">
        <f t="shared" si="65"/>
        <v>-17.208219472264819</v>
      </c>
      <c r="S209">
        <f t="shared" si="66"/>
        <v>-8.2487111858689559</v>
      </c>
    </row>
    <row r="210" spans="2:19" x14ac:dyDescent="0.4">
      <c r="B210">
        <f t="shared" si="64"/>
        <v>289.75383953883215</v>
      </c>
      <c r="C210" s="1" t="str">
        <f t="shared" si="49"/>
        <v>1820.57706728926i</v>
      </c>
      <c r="D210" t="str">
        <f t="shared" si="50"/>
        <v>-3314500.85793956+4.06075560489795E-10i</v>
      </c>
      <c r="E210" t="str">
        <f t="shared" si="51"/>
        <v>25791508.4532645i</v>
      </c>
      <c r="F210" t="str">
        <f t="shared" si="52"/>
        <v>11723412.9333021i</v>
      </c>
      <c r="G210" t="str">
        <f t="shared" si="53"/>
        <v>5487554.99005628i</v>
      </c>
      <c r="H210">
        <f t="shared" si="54"/>
        <v>41666666.666666664</v>
      </c>
      <c r="I210">
        <f t="shared" si="55"/>
        <v>40296582.849774353</v>
      </c>
      <c r="J210">
        <f t="shared" si="56"/>
        <v>40296582.849774338</v>
      </c>
      <c r="K210" t="str">
        <f t="shared" si="57"/>
        <v>0.748098868408802-0.503090187518242i</v>
      </c>
      <c r="L210" t="str">
        <f t="shared" si="58"/>
        <v>0.99012614315569-0.313872475725806i</v>
      </c>
      <c r="M210" t="str">
        <f t="shared" si="59"/>
        <v>1.06615016439672-0.158199791349667i</v>
      </c>
      <c r="N210">
        <f t="shared" si="60"/>
        <v>-0.90042138179499343</v>
      </c>
      <c r="O210">
        <f t="shared" si="61"/>
        <v>0.32967390122108303</v>
      </c>
      <c r="P210">
        <f t="shared" si="62"/>
        <v>0.65095240620756556</v>
      </c>
      <c r="Q210">
        <f t="shared" si="63"/>
        <v>-33.920499461715998</v>
      </c>
      <c r="R210">
        <f t="shared" si="65"/>
        <v>-17.588745931696149</v>
      </c>
      <c r="S210">
        <f t="shared" si="66"/>
        <v>-8.4402003609101754</v>
      </c>
    </row>
    <row r="211" spans="2:19" x14ac:dyDescent="0.4">
      <c r="B211">
        <f t="shared" si="64"/>
        <v>295.5489163296088</v>
      </c>
      <c r="C211" s="1" t="str">
        <f t="shared" si="49"/>
        <v>1856.98860863505i</v>
      </c>
      <c r="D211" t="str">
        <f t="shared" si="50"/>
        <v>-3448406.69260034+4.22481013133585E-10i</v>
      </c>
      <c r="E211" t="str">
        <f t="shared" si="51"/>
        <v>26307338.6223299i</v>
      </c>
      <c r="F211" t="str">
        <f t="shared" si="52"/>
        <v>11957881.1919681i</v>
      </c>
      <c r="G211" t="str">
        <f t="shared" si="53"/>
        <v>5597306.08985742i</v>
      </c>
      <c r="H211">
        <f t="shared" si="54"/>
        <v>41666666.666666664</v>
      </c>
      <c r="I211">
        <f t="shared" si="55"/>
        <v>40296582.849774353</v>
      </c>
      <c r="J211">
        <f t="shared" si="56"/>
        <v>40296582.849774338</v>
      </c>
      <c r="K211" t="str">
        <f t="shared" si="57"/>
        <v>0.739731045191523-0.509189981660824i</v>
      </c>
      <c r="L211" t="str">
        <f t="shared" si="58"/>
        <v>0.98938989335653-0.321074420259685i</v>
      </c>
      <c r="M211" t="str">
        <f t="shared" si="59"/>
        <v>1.06891975139051-0.162370886648677i</v>
      </c>
      <c r="N211">
        <f t="shared" si="60"/>
        <v>-0.93408306388951501</v>
      </c>
      <c r="O211">
        <f t="shared" si="61"/>
        <v>0.34219692429325532</v>
      </c>
      <c r="P211">
        <f t="shared" si="62"/>
        <v>0.67797324702032724</v>
      </c>
      <c r="Q211">
        <f t="shared" si="63"/>
        <v>-34.541376239707205</v>
      </c>
      <c r="R211">
        <f t="shared" si="65"/>
        <v>-17.979158392167086</v>
      </c>
      <c r="S211">
        <f t="shared" si="66"/>
        <v>-8.6373058552103501</v>
      </c>
    </row>
    <row r="212" spans="2:19" x14ac:dyDescent="0.4">
      <c r="B212">
        <f t="shared" si="64"/>
        <v>301.45989465620096</v>
      </c>
      <c r="C212" s="1" t="str">
        <f t="shared" si="49"/>
        <v>1894.12838080775i</v>
      </c>
      <c r="D212" t="str">
        <f t="shared" si="50"/>
        <v>-3587722.32298139+4.39549246064181E-10i</v>
      </c>
      <c r="E212" t="str">
        <f t="shared" si="51"/>
        <v>26833485.3947765i</v>
      </c>
      <c r="F212" t="str">
        <f t="shared" si="52"/>
        <v>12197038.8158075i</v>
      </c>
      <c r="G212" t="str">
        <f t="shared" si="53"/>
        <v>5709252.21165457i</v>
      </c>
      <c r="H212">
        <f t="shared" si="54"/>
        <v>41666666.666666664</v>
      </c>
      <c r="I212">
        <f t="shared" si="55"/>
        <v>40296582.849774353</v>
      </c>
      <c r="J212">
        <f t="shared" si="56"/>
        <v>40296582.849774338</v>
      </c>
      <c r="K212" t="str">
        <f t="shared" si="57"/>
        <v>0.731148394500782-0.515225936627219i</v>
      </c>
      <c r="L212" t="str">
        <f t="shared" si="58"/>
        <v>0.988594223071972-0.328474432026869i</v>
      </c>
      <c r="M212" t="str">
        <f t="shared" si="59"/>
        <v>1.07180860248836-0.166696147644266i</v>
      </c>
      <c r="N212">
        <f t="shared" si="60"/>
        <v>-0.96890611034470453</v>
      </c>
      <c r="O212">
        <f t="shared" si="61"/>
        <v>0.35515383973226544</v>
      </c>
      <c r="P212">
        <f t="shared" si="62"/>
        <v>0.70614554105880112</v>
      </c>
      <c r="Q212">
        <f t="shared" si="63"/>
        <v>-35.171602360320115</v>
      </c>
      <c r="R212">
        <f t="shared" si="65"/>
        <v>-18.379798094835184</v>
      </c>
      <c r="S212">
        <f t="shared" si="66"/>
        <v>-8.8402677824556051</v>
      </c>
    </row>
    <row r="213" spans="2:19" x14ac:dyDescent="0.4">
      <c r="B213">
        <f t="shared" si="64"/>
        <v>307.48909254932499</v>
      </c>
      <c r="C213" s="1" t="str">
        <f t="shared" si="49"/>
        <v>1932.0109484239i</v>
      </c>
      <c r="D213" t="str">
        <f t="shared" si="50"/>
        <v>-3732666.30482982+4.57307035605172E-10i</v>
      </c>
      <c r="E213" t="str">
        <f t="shared" si="51"/>
        <v>27370155.1026719i</v>
      </c>
      <c r="F213" t="str">
        <f t="shared" si="52"/>
        <v>12440979.5921236i</v>
      </c>
      <c r="G213" t="str">
        <f t="shared" si="53"/>
        <v>5823437.25588764i</v>
      </c>
      <c r="H213">
        <f t="shared" si="54"/>
        <v>41666666.666666664</v>
      </c>
      <c r="I213">
        <f t="shared" si="55"/>
        <v>40296582.849774353</v>
      </c>
      <c r="J213">
        <f t="shared" si="56"/>
        <v>40296582.849774338</v>
      </c>
      <c r="K213" t="str">
        <f t="shared" si="57"/>
        <v>0.722349709296751-0.521190050963154i</v>
      </c>
      <c r="L213" t="str">
        <f t="shared" si="58"/>
        <v>0.987734062548277-0.336079404937475i</v>
      </c>
      <c r="M213" t="str">
        <f t="shared" si="59"/>
        <v>1.0748220400217-0.171184033406753i</v>
      </c>
      <c r="N213">
        <f t="shared" si="60"/>
        <v>-1.0049238337310105</v>
      </c>
      <c r="O213">
        <f t="shared" si="61"/>
        <v>0.36855541420553356</v>
      </c>
      <c r="P213">
        <f t="shared" si="62"/>
        <v>0.73552073893774006</v>
      </c>
      <c r="Q213">
        <f t="shared" si="63"/>
        <v>-35.811217139611479</v>
      </c>
      <c r="R213">
        <f t="shared" si="65"/>
        <v>-18.791022177035199</v>
      </c>
      <c r="S213">
        <f t="shared" si="66"/>
        <v>-9.0493410223765345</v>
      </c>
    </row>
    <row r="214" spans="2:19" x14ac:dyDescent="0.4">
      <c r="B214">
        <f t="shared" si="64"/>
        <v>313.63887440031152</v>
      </c>
      <c r="C214" s="1" t="str">
        <f t="shared" si="49"/>
        <v>1970.65116739238i</v>
      </c>
      <c r="D214" t="str">
        <f t="shared" si="50"/>
        <v>-3883466.02354495+4.75782239843622E-10i</v>
      </c>
      <c r="E214" t="str">
        <f t="shared" si="51"/>
        <v>27917558.2047254i</v>
      </c>
      <c r="F214" t="str">
        <f t="shared" si="52"/>
        <v>12689799.1839661i</v>
      </c>
      <c r="G214" t="str">
        <f t="shared" si="53"/>
        <v>5939906.0010054i</v>
      </c>
      <c r="H214">
        <f t="shared" si="54"/>
        <v>41666666.666666664</v>
      </c>
      <c r="I214">
        <f t="shared" si="55"/>
        <v>40296582.849774353</v>
      </c>
      <c r="J214">
        <f t="shared" si="56"/>
        <v>40296582.849774338</v>
      </c>
      <c r="K214" t="str">
        <f t="shared" si="57"/>
        <v>0.713334092070979-0.527074088373502i</v>
      </c>
      <c r="L214" t="str">
        <f t="shared" si="58"/>
        <v>0.986803891827068-0.343896494249608i</v>
      </c>
      <c r="M214" t="str">
        <f t="shared" si="59"/>
        <v>1.07796562512333-0.175843625694117i</v>
      </c>
      <c r="N214">
        <f t="shared" si="60"/>
        <v>-1.0421700569838521</v>
      </c>
      <c r="O214">
        <f t="shared" si="61"/>
        <v>0.38241218649079506</v>
      </c>
      <c r="P214">
        <f t="shared" si="62"/>
        <v>0.76615277030190954</v>
      </c>
      <c r="Q214">
        <f t="shared" si="63"/>
        <v>-36.460254938614348</v>
      </c>
      <c r="R214">
        <f t="shared" si="65"/>
        <v>-19.213204549295721</v>
      </c>
      <c r="S214">
        <f t="shared" si="66"/>
        <v>-9.2647963848708415</v>
      </c>
    </row>
    <row r="215" spans="2:19" x14ac:dyDescent="0.4">
      <c r="B215">
        <f t="shared" si="64"/>
        <v>319.91165188831775</v>
      </c>
      <c r="C215" s="1" t="str">
        <f t="shared" si="49"/>
        <v>2010.06419074023i</v>
      </c>
      <c r="D215" t="str">
        <f t="shared" si="50"/>
        <v>-4040358.05089618+4.95003842333305E-10i</v>
      </c>
      <c r="E215" t="str">
        <f t="shared" si="51"/>
        <v>28475909.3688199i</v>
      </c>
      <c r="F215" t="str">
        <f t="shared" si="52"/>
        <v>12943595.1676454i</v>
      </c>
      <c r="G215" t="str">
        <f t="shared" si="53"/>
        <v>6058704.12102552i</v>
      </c>
      <c r="H215">
        <f t="shared" si="54"/>
        <v>41666666.666666664</v>
      </c>
      <c r="I215">
        <f t="shared" si="55"/>
        <v>40296582.849774353</v>
      </c>
      <c r="J215">
        <f t="shared" si="56"/>
        <v>40296582.849774338</v>
      </c>
      <c r="K215" t="str">
        <f t="shared" si="57"/>
        <v>0.704100975102782-0.532869587560894i</v>
      </c>
      <c r="L215" t="str">
        <f t="shared" si="58"/>
        <v>0.985797699735113-0.351933120818529i</v>
      </c>
      <c r="M215" t="str">
        <f t="shared" si="59"/>
        <v>1.08124516614222-0.180684684637863i</v>
      </c>
      <c r="N215">
        <f t="shared" si="60"/>
        <v>-1.0806790925481182</v>
      </c>
      <c r="O215">
        <f t="shared" si="61"/>
        <v>0.39673439024985524</v>
      </c>
      <c r="P215">
        <f t="shared" si="62"/>
        <v>0.79809817492811419</v>
      </c>
      <c r="Q215">
        <f t="shared" si="63"/>
        <v>-37.118744952693348</v>
      </c>
      <c r="R215">
        <f t="shared" si="65"/>
        <v>-19.646736820084612</v>
      </c>
      <c r="S215">
        <f t="shared" si="66"/>
        <v>-9.4869218834525491</v>
      </c>
    </row>
    <row r="216" spans="2:19" x14ac:dyDescent="0.4">
      <c r="B216">
        <f t="shared" si="64"/>
        <v>326.30988492608412</v>
      </c>
      <c r="C216" s="1" t="str">
        <f t="shared" si="49"/>
        <v>2050.26547455503i</v>
      </c>
      <c r="D216" t="str">
        <f t="shared" si="50"/>
        <v>-4203588.51615236+5.15001997563568E-10i</v>
      </c>
      <c r="E216" t="str">
        <f t="shared" si="51"/>
        <v>29045427.5561963i</v>
      </c>
      <c r="F216" t="str">
        <f t="shared" si="52"/>
        <v>13202467.0709983i</v>
      </c>
      <c r="G216" t="str">
        <f t="shared" si="53"/>
        <v>6179878.20344601i</v>
      </c>
      <c r="H216">
        <f t="shared" si="54"/>
        <v>41666666.666666664</v>
      </c>
      <c r="I216">
        <f t="shared" si="55"/>
        <v>40296582.849774353</v>
      </c>
      <c r="J216">
        <f t="shared" si="56"/>
        <v>40296582.849774338</v>
      </c>
      <c r="K216" t="str">
        <f t="shared" si="57"/>
        <v>0.694650140719525-0.538567873630361i</v>
      </c>
      <c r="L216" t="str">
        <f t="shared" si="58"/>
        <v>0.984708939142643-0.36019697405482i</v>
      </c>
      <c r="M216" t="str">
        <f t="shared" si="59"/>
        <v>1.08466672669434-0.185717710211072i</v>
      </c>
      <c r="N216">
        <f t="shared" si="60"/>
        <v>-1.1204857195743818</v>
      </c>
      <c r="O216">
        <f t="shared" si="61"/>
        <v>0.41153186641234307</v>
      </c>
      <c r="P216">
        <f t="shared" si="62"/>
        <v>0.8314162411437529</v>
      </c>
      <c r="Q216">
        <f t="shared" si="63"/>
        <v>-37.786711003684232</v>
      </c>
      <c r="R216">
        <f t="shared" si="65"/>
        <v>-20.092029269899676</v>
      </c>
      <c r="S216">
        <f t="shared" si="66"/>
        <v>-9.7160241298976882</v>
      </c>
    </row>
    <row r="217" spans="2:19" x14ac:dyDescent="0.4">
      <c r="B217">
        <f t="shared" si="64"/>
        <v>332.83608262460581</v>
      </c>
      <c r="C217" s="1" t="str">
        <f t="shared" si="49"/>
        <v>2091.27078404613i</v>
      </c>
      <c r="D217" t="str">
        <f t="shared" si="50"/>
        <v>-4373413.49220491+5.35808078265136E-10i</v>
      </c>
      <c r="E217" t="str">
        <f t="shared" si="51"/>
        <v>29626336.1073202i</v>
      </c>
      <c r="F217" t="str">
        <f t="shared" si="52"/>
        <v>13466516.4124183i</v>
      </c>
      <c r="G217" t="str">
        <f t="shared" si="53"/>
        <v>6303475.76751493i</v>
      </c>
      <c r="H217">
        <f t="shared" si="54"/>
        <v>41666666.666666664</v>
      </c>
      <c r="I217">
        <f t="shared" si="55"/>
        <v>40296582.849774353</v>
      </c>
      <c r="J217">
        <f t="shared" si="56"/>
        <v>40296582.849774338</v>
      </c>
      <c r="K217" t="str">
        <f t="shared" si="57"/>
        <v>0.684981741446906-0.544160071113893i</v>
      </c>
      <c r="L217" t="str">
        <f t="shared" si="58"/>
        <v>0.983530478173953-0.368696013277914i</v>
      </c>
      <c r="M217" t="str">
        <f t="shared" si="59"/>
        <v>1.08823663315757-0.190954010158498i</v>
      </c>
      <c r="N217">
        <f t="shared" si="60"/>
        <v>-1.161625159150881</v>
      </c>
      <c r="O217">
        <f t="shared" si="61"/>
        <v>0.42681396395528676</v>
      </c>
      <c r="P217">
        <f t="shared" si="62"/>
        <v>0.86616915189908494</v>
      </c>
      <c r="Q217">
        <f t="shared" si="63"/>
        <v>-38.464171335689244</v>
      </c>
      <c r="R217">
        <f t="shared" si="65"/>
        <v>-20.549511876133565</v>
      </c>
      <c r="S217">
        <f t="shared" si="66"/>
        <v>-9.9524298634133128</v>
      </c>
    </row>
    <row r="218" spans="2:19" x14ac:dyDescent="0.4">
      <c r="B218">
        <f t="shared" si="64"/>
        <v>339.49280427709795</v>
      </c>
      <c r="C218" s="1" t="str">
        <f t="shared" si="49"/>
        <v>2133.09619972706i</v>
      </c>
      <c r="D218" t="str">
        <f t="shared" si="50"/>
        <v>-4550099.39729003+5.57454724627052E-10i</v>
      </c>
      <c r="E218" t="str">
        <f t="shared" si="51"/>
        <v>30218862.8294667i</v>
      </c>
      <c r="F218" t="str">
        <f t="shared" si="52"/>
        <v>13735846.7406667i</v>
      </c>
      <c r="G218" t="str">
        <f t="shared" si="53"/>
        <v>6429545.28286525i</v>
      </c>
      <c r="H218">
        <f t="shared" si="54"/>
        <v>41666666.666666664</v>
      </c>
      <c r="I218">
        <f t="shared" si="55"/>
        <v>40296582.849774353</v>
      </c>
      <c r="J218">
        <f t="shared" si="56"/>
        <v>40296582.849774338</v>
      </c>
      <c r="K218" t="str">
        <f t="shared" si="57"/>
        <v>0.675096319926475-0.549637118661231i</v>
      </c>
      <c r="L218" t="str">
        <f t="shared" si="58"/>
        <v>0.982254547034773-0.377438467096404i</v>
      </c>
      <c r="M218" t="str">
        <f t="shared" si="59"/>
        <v>1.09196148137121-0.196405775156966i</v>
      </c>
      <c r="N218">
        <f t="shared" si="60"/>
        <v>-1.2041330475658496</v>
      </c>
      <c r="O218">
        <f t="shared" si="61"/>
        <v>0.44258942772835774</v>
      </c>
      <c r="P218">
        <f t="shared" si="62"/>
        <v>0.90242213881603039</v>
      </c>
      <c r="Q218">
        <f t="shared" si="63"/>
        <v>-39.151138415433913</v>
      </c>
      <c r="R218">
        <f t="shared" si="65"/>
        <v>-21.019635389893438</v>
      </c>
      <c r="S218">
        <f t="shared" si="66"/>
        <v>-10.196487629321604</v>
      </c>
    </row>
    <row r="219" spans="2:19" x14ac:dyDescent="0.4">
      <c r="B219">
        <f t="shared" si="64"/>
        <v>346.28266036263989</v>
      </c>
      <c r="C219" s="1" t="str">
        <f t="shared" si="49"/>
        <v>2175.7581237216i</v>
      </c>
      <c r="D219" t="str">
        <f t="shared" si="50"/>
        <v>-4733923.41294054+5.79975895501984E-10i</v>
      </c>
      <c r="E219" t="str">
        <f t="shared" si="51"/>
        <v>30823240.086056i</v>
      </c>
      <c r="F219" t="str">
        <f t="shared" si="52"/>
        <v>14010563.67548i</v>
      </c>
      <c r="G219" t="str">
        <f t="shared" si="53"/>
        <v>6558136.18852255i</v>
      </c>
      <c r="H219">
        <f t="shared" si="54"/>
        <v>41666666.666666664</v>
      </c>
      <c r="I219">
        <f t="shared" si="55"/>
        <v>40296582.849774353</v>
      </c>
      <c r="J219">
        <f t="shared" si="56"/>
        <v>40296582.849774338</v>
      </c>
      <c r="K219" t="str">
        <f t="shared" si="57"/>
        <v>0.664994828469244-0.554989785434505i</v>
      </c>
      <c r="L219" t="str">
        <f t="shared" si="58"/>
        <v>0.980872680103004-0.386432830382985i</v>
      </c>
      <c r="M219" t="str">
        <f t="shared" si="59"/>
        <v>1.09584814224289-0.202086162074952i</v>
      </c>
      <c r="N219">
        <f t="shared" si="60"/>
        <v>-1.2480454076049332</v>
      </c>
      <c r="O219">
        <f t="shared" si="61"/>
        <v>0.45886627182734041</v>
      </c>
      <c r="P219">
        <f t="shared" si="62"/>
        <v>0.94024364451569031</v>
      </c>
      <c r="Q219">
        <f t="shared" si="63"/>
        <v>-39.84761873811474</v>
      </c>
      <c r="R219">
        <f t="shared" si="65"/>
        <v>-21.502872465621202</v>
      </c>
      <c r="S219">
        <f t="shared" si="66"/>
        <v>-10.448569624136946</v>
      </c>
    </row>
    <row r="220" spans="2:19" x14ac:dyDescent="0.4">
      <c r="B220">
        <f t="shared" si="64"/>
        <v>353.20831356989271</v>
      </c>
      <c r="C220" s="1" t="str">
        <f t="shared" si="49"/>
        <v>2219.27328619603i</v>
      </c>
      <c r="D220" t="str">
        <f t="shared" si="50"/>
        <v>-4925173.91882333+6.03406921680263E-10i</v>
      </c>
      <c r="E220" t="str">
        <f t="shared" si="51"/>
        <v>31439704.8877771i</v>
      </c>
      <c r="F220" t="str">
        <f t="shared" si="52"/>
        <v>14290774.9489896i</v>
      </c>
      <c r="G220" t="str">
        <f t="shared" si="53"/>
        <v>6689298.912293i</v>
      </c>
      <c r="H220">
        <f t="shared" si="54"/>
        <v>41666666.666666664</v>
      </c>
      <c r="I220">
        <f t="shared" si="55"/>
        <v>40296582.849774353</v>
      </c>
      <c r="J220">
        <f t="shared" si="56"/>
        <v>40296582.849774338</v>
      </c>
      <c r="K220" t="str">
        <f t="shared" si="57"/>
        <v>0.654678648106264-0.560208689234544i</v>
      </c>
      <c r="L220" t="str">
        <f t="shared" si="58"/>
        <v>0.97937565291324-0.395687858338488i</v>
      </c>
      <c r="M220" t="str">
        <f t="shared" si="59"/>
        <v>1.09990376589459-0.208009386315045i</v>
      </c>
      <c r="N220">
        <f t="shared" si="60"/>
        <v>-1.2933986178995758</v>
      </c>
      <c r="O220">
        <f t="shared" si="61"/>
        <v>0.47565163685467904</v>
      </c>
      <c r="P220">
        <f t="shared" si="62"/>
        <v>0.97970549349135971</v>
      </c>
      <c r="Q220">
        <f t="shared" si="63"/>
        <v>-40.55361263969354</v>
      </c>
      <c r="R220">
        <f t="shared" si="65"/>
        <v>-21.999718843929294</v>
      </c>
      <c r="S220">
        <f t="shared" si="66"/>
        <v>-10.709073726071381</v>
      </c>
    </row>
    <row r="221" spans="2:19" x14ac:dyDescent="0.4">
      <c r="B221">
        <f t="shared" si="64"/>
        <v>360.27247984129059</v>
      </c>
      <c r="C221" s="1" t="str">
        <f t="shared" si="49"/>
        <v>2263.65875191995i</v>
      </c>
      <c r="D221" t="str">
        <f t="shared" si="50"/>
        <v>-5124150.94514379+6.27784561316146E-10i</v>
      </c>
      <c r="E221" t="str">
        <f t="shared" si="51"/>
        <v>32068498.9855326i</v>
      </c>
      <c r="F221" t="str">
        <f t="shared" si="52"/>
        <v>14576590.4479694i</v>
      </c>
      <c r="G221" t="str">
        <f t="shared" si="53"/>
        <v>6823084.89053886i</v>
      </c>
      <c r="H221">
        <f t="shared" si="54"/>
        <v>41666666.666666664</v>
      </c>
      <c r="I221">
        <f t="shared" si="55"/>
        <v>40296582.849774353</v>
      </c>
      <c r="J221">
        <f t="shared" si="56"/>
        <v>40296582.849774338</v>
      </c>
      <c r="K221" t="str">
        <f t="shared" si="57"/>
        <v>0.644149606989839-0.565284316375577i</v>
      </c>
      <c r="L221" t="str">
        <f t="shared" si="58"/>
        <v>0.977753413652433-0.405212557054923i</v>
      </c>
      <c r="M221" t="str">
        <f t="shared" si="59"/>
        <v>1.10413578389275-0.214190824353834i</v>
      </c>
      <c r="N221">
        <f t="shared" si="60"/>
        <v>-1.3402293803542733</v>
      </c>
      <c r="O221">
        <f t="shared" si="61"/>
        <v>0.49295162922772334</v>
      </c>
      <c r="P221">
        <f t="shared" si="62"/>
        <v>1.0208830717453128</v>
      </c>
      <c r="Q221">
        <f t="shared" si="63"/>
        <v>-41.269114116600903</v>
      </c>
      <c r="R221">
        <f t="shared" si="65"/>
        <v>-22.510694587515843</v>
      </c>
      <c r="S221">
        <f t="shared" si="66"/>
        <v>-10.978425732457236</v>
      </c>
    </row>
    <row r="222" spans="2:19" x14ac:dyDescent="0.4">
      <c r="B222">
        <f t="shared" si="64"/>
        <v>367.4779294381164</v>
      </c>
      <c r="C222" s="1" t="str">
        <f t="shared" si="49"/>
        <v>2308.93192695835i</v>
      </c>
      <c r="D222" t="str">
        <f t="shared" si="50"/>
        <v>-5331166.6433276+6.53147057593318E-10i</v>
      </c>
      <c r="E222" t="str">
        <f t="shared" si="51"/>
        <v>32709868.9652433i</v>
      </c>
      <c r="F222" t="str">
        <f t="shared" si="52"/>
        <v>14868122.2569288i</v>
      </c>
      <c r="G222" t="str">
        <f t="shared" si="53"/>
        <v>6959546.58834963i</v>
      </c>
      <c r="H222">
        <f t="shared" si="54"/>
        <v>41666666.666666664</v>
      </c>
      <c r="I222">
        <f t="shared" si="55"/>
        <v>40296582.849774353</v>
      </c>
      <c r="J222">
        <f t="shared" si="56"/>
        <v>40296582.849774338</v>
      </c>
      <c r="K222" t="str">
        <f t="shared" si="57"/>
        <v>0.633409997992471-0.57020704331303i</v>
      </c>
      <c r="L222" t="str">
        <f t="shared" si="58"/>
        <v>0.975995008775262-0.415016169890389i</v>
      </c>
      <c r="M222" t="str">
        <f t="shared" si="59"/>
        <v>1.10855190900071-0.220647127743095i</v>
      </c>
      <c r="N222">
        <f t="shared" si="60"/>
        <v>-1.3885746856928445</v>
      </c>
      <c r="O222">
        <f t="shared" si="61"/>
        <v>0.51077114050047068</v>
      </c>
      <c r="P222">
        <f t="shared" si="62"/>
        <v>1.0638555153363751</v>
      </c>
      <c r="Q222">
        <f t="shared" si="63"/>
        <v>-41.994110653829203</v>
      </c>
      <c r="R222">
        <f t="shared" si="65"/>
        <v>-23.036345369335233</v>
      </c>
      <c r="S222">
        <f t="shared" si="66"/>
        <v>-11.257081828386429</v>
      </c>
    </row>
    <row r="223" spans="2:19" x14ac:dyDescent="0.4">
      <c r="B223">
        <f t="shared" si="64"/>
        <v>374.82748802687871</v>
      </c>
      <c r="C223" s="1" t="str">
        <f t="shared" si="49"/>
        <v>2355.11056549752i</v>
      </c>
      <c r="D223" t="str">
        <f t="shared" si="50"/>
        <v>-5546545.77571805+6.7953419872009E-10i</v>
      </c>
      <c r="E223" t="str">
        <f t="shared" si="51"/>
        <v>33364066.3445482i</v>
      </c>
      <c r="F223" t="str">
        <f t="shared" si="52"/>
        <v>15165484.7020674i</v>
      </c>
      <c r="G223" t="str">
        <f t="shared" si="53"/>
        <v>7098737.52011664i</v>
      </c>
      <c r="H223">
        <f t="shared" si="54"/>
        <v>41666666.666666664</v>
      </c>
      <c r="I223">
        <f t="shared" si="55"/>
        <v>40296582.849774353</v>
      </c>
      <c r="J223">
        <f t="shared" si="56"/>
        <v>40296582.849774338</v>
      </c>
      <c r="K223" t="str">
        <f t="shared" si="57"/>
        <v>0.622462595345201-0.574967160015823i</v>
      </c>
      <c r="L223" t="str">
        <f t="shared" si="58"/>
        <v>0.974088502345004-0.42510815885724i</v>
      </c>
      <c r="M223" t="str">
        <f t="shared" si="59"/>
        <v>1.11316013176072-0.227396350006408i</v>
      </c>
      <c r="N223">
        <f t="shared" si="60"/>
        <v>-1.4384717771767019</v>
      </c>
      <c r="O223">
        <f t="shared" si="61"/>
        <v>0.52911364445178966</v>
      </c>
      <c r="P223">
        <f t="shared" si="62"/>
        <v>1.1087059078882602</v>
      </c>
      <c r="Q223">
        <f t="shared" si="63"/>
        <v>-42.728583062388161</v>
      </c>
      <c r="R223">
        <f t="shared" si="65"/>
        <v>-23.577243811334103</v>
      </c>
      <c r="S223">
        <f t="shared" si="66"/>
        <v>-11.545531314077763</v>
      </c>
    </row>
    <row r="224" spans="2:19" x14ac:dyDescent="0.4">
      <c r="B224">
        <f t="shared" si="64"/>
        <v>382.32403778741627</v>
      </c>
      <c r="C224" s="1" t="str">
        <f t="shared" si="49"/>
        <v>2402.21277680747i</v>
      </c>
      <c r="D224" t="str">
        <f t="shared" si="50"/>
        <v>-5770626.22505706+7.06987380348381E-10i</v>
      </c>
      <c r="E224" t="str">
        <f t="shared" si="51"/>
        <v>34031347.6714392i</v>
      </c>
      <c r="F224" t="str">
        <f t="shared" si="52"/>
        <v>15468794.3961087i</v>
      </c>
      <c r="G224" t="str">
        <f t="shared" si="53"/>
        <v>7240712.27051897i</v>
      </c>
      <c r="H224">
        <f t="shared" si="54"/>
        <v>41666666.666666664</v>
      </c>
      <c r="I224">
        <f t="shared" si="55"/>
        <v>40296582.849774353</v>
      </c>
      <c r="J224">
        <f t="shared" si="56"/>
        <v>40296582.849774338</v>
      </c>
      <c r="K224" t="str">
        <f t="shared" si="57"/>
        <v>0.611310670152512-0.579554895060391i</v>
      </c>
      <c r="L224" t="str">
        <f t="shared" si="58"/>
        <v>0.972020888711236-0.435498180097713i</v>
      </c>
      <c r="M224" t="str">
        <f t="shared" si="59"/>
        <v>1.11796871305245-0.234458088059462i</v>
      </c>
      <c r="N224">
        <f t="shared" si="60"/>
        <v>-1.4899581125615695</v>
      </c>
      <c r="O224">
        <f t="shared" si="61"/>
        <v>0.54798096946397945</v>
      </c>
      <c r="P224">
        <f t="shared" si="62"/>
        <v>1.1555214869830284</v>
      </c>
      <c r="Q224">
        <f t="shared" si="63"/>
        <v>-43.472505327095334</v>
      </c>
      <c r="R224">
        <f t="shared" si="65"/>
        <v>-24.133990871002734</v>
      </c>
      <c r="S224">
        <f t="shared" si="66"/>
        <v>-11.844299622156282</v>
      </c>
    </row>
    <row r="225" spans="2:19" x14ac:dyDescent="0.4">
      <c r="B225">
        <f t="shared" si="64"/>
        <v>389.97051854316459</v>
      </c>
      <c r="C225" s="1" t="str">
        <f t="shared" si="49"/>
        <v>2450.25703234362i</v>
      </c>
      <c r="D225" t="str">
        <f t="shared" si="50"/>
        <v>-6003759.52454936+7.35549670514456E-10i</v>
      </c>
      <c r="E225" t="str">
        <f t="shared" si="51"/>
        <v>34711974.6248679i</v>
      </c>
      <c r="F225" t="str">
        <f t="shared" si="52"/>
        <v>15778170.2840309i</v>
      </c>
      <c r="G225" t="str">
        <f t="shared" si="53"/>
        <v>7385526.51592935i</v>
      </c>
      <c r="H225">
        <f t="shared" si="54"/>
        <v>41666666.666666664</v>
      </c>
      <c r="I225">
        <f t="shared" si="55"/>
        <v>40296582.849774353</v>
      </c>
      <c r="J225">
        <f t="shared" si="56"/>
        <v>40296582.849774338</v>
      </c>
      <c r="K225" t="str">
        <f t="shared" si="57"/>
        <v>0.599958004617888-0.583960442408456i</v>
      </c>
      <c r="L225" t="str">
        <f t="shared" si="58"/>
        <v>0.969777998152093-0.446196052376213i</v>
      </c>
      <c r="M225" t="str">
        <f t="shared" si="59"/>
        <v>1.12298617157681-0.241853640003498i</v>
      </c>
      <c r="N225">
        <f t="shared" si="60"/>
        <v>-1.5430713243722072</v>
      </c>
      <c r="O225">
        <f t="shared" si="61"/>
        <v>0.56737304346780326</v>
      </c>
      <c r="P225">
        <f t="shared" si="62"/>
        <v>1.2043938591901628</v>
      </c>
      <c r="Q225">
        <f t="shared" si="63"/>
        <v>-44.225844465654447</v>
      </c>
      <c r="R225">
        <f t="shared" si="65"/>
        <v>-24.70721727168841</v>
      </c>
      <c r="S225">
        <f t="shared" si="66"/>
        <v>-12.153951660248135</v>
      </c>
    </row>
    <row r="226" spans="2:19" x14ac:dyDescent="0.4">
      <c r="B226">
        <f t="shared" si="64"/>
        <v>397.7699289140279</v>
      </c>
      <c r="C226" s="1" t="str">
        <f t="shared" si="49"/>
        <v>2499.26217299049i</v>
      </c>
      <c r="D226" t="str">
        <f t="shared" si="50"/>
        <v>-6246311.40934115+7.65265877203239E-10i</v>
      </c>
      <c r="E226" t="str">
        <f t="shared" si="51"/>
        <v>35406214.1173653i</v>
      </c>
      <c r="F226" t="str">
        <f t="shared" si="52"/>
        <v>16093733.6897115i</v>
      </c>
      <c r="G226" t="str">
        <f t="shared" si="53"/>
        <v>7533237.04624793i</v>
      </c>
      <c r="H226">
        <f t="shared" si="54"/>
        <v>41666666.666666664</v>
      </c>
      <c r="I226">
        <f t="shared" si="55"/>
        <v>40296582.849774353</v>
      </c>
      <c r="J226">
        <f t="shared" si="56"/>
        <v>40296582.849774338</v>
      </c>
      <c r="K226" t="str">
        <f t="shared" si="57"/>
        <v>0.588408904812348-0.588173989814564i</v>
      </c>
      <c r="L226" t="str">
        <f t="shared" si="58"/>
        <v>0.967344395139519-0.457211717352829i</v>
      </c>
      <c r="M226" t="str">
        <f t="shared" si="59"/>
        <v>1.128221264971-0.249606181393076i</v>
      </c>
      <c r="N226">
        <f t="shared" si="60"/>
        <v>-1.5978491785889435</v>
      </c>
      <c r="O226">
        <f t="shared" si="61"/>
        <v>0.58728760846491357</v>
      </c>
      <c r="P226">
        <f t="shared" si="62"/>
        <v>1.2554192232619803</v>
      </c>
      <c r="Q226">
        <f t="shared" si="63"/>
        <v>-44.988560399951453</v>
      </c>
      <c r="R226">
        <f t="shared" si="65"/>
        <v>-25.297584971026758</v>
      </c>
      <c r="S226">
        <f t="shared" si="66"/>
        <v>-12.475095519125311</v>
      </c>
    </row>
    <row r="227" spans="2:19" x14ac:dyDescent="0.4">
      <c r="B227">
        <f t="shared" si="64"/>
        <v>405.72532749230845</v>
      </c>
      <c r="C227" s="1" t="str">
        <f t="shared" si="49"/>
        <v>2549.2474164503i</v>
      </c>
      <c r="D227" t="str">
        <f t="shared" si="50"/>
        <v>-6498662.39027853+7.9618261864225E-10i</v>
      </c>
      <c r="E227" t="str">
        <f t="shared" si="51"/>
        <v>36114338.3997126i</v>
      </c>
      <c r="F227" t="str">
        <f t="shared" si="52"/>
        <v>16415608.3635057i</v>
      </c>
      <c r="G227" t="str">
        <f t="shared" si="53"/>
        <v>7683901.78717289i</v>
      </c>
      <c r="H227">
        <f t="shared" si="54"/>
        <v>41666666.666666664</v>
      </c>
      <c r="I227">
        <f t="shared" si="55"/>
        <v>40296582.849774353</v>
      </c>
      <c r="J227">
        <f t="shared" si="56"/>
        <v>40296582.849774338</v>
      </c>
      <c r="K227" t="str">
        <f t="shared" si="57"/>
        <v>0.576668211818179-0.592185748792731i</v>
      </c>
      <c r="L227" t="str">
        <f t="shared" si="58"/>
        <v>0.964703268935169-0.468555190216863i</v>
      </c>
      <c r="M227" t="str">
        <f t="shared" si="59"/>
        <v>1.13368296296058-0.257740962365416i</v>
      </c>
      <c r="N227">
        <f t="shared" si="60"/>
        <v>-1.6543295318526672</v>
      </c>
      <c r="O227">
        <f t="shared" si="61"/>
        <v>0.60771990135833742</v>
      </c>
      <c r="P227">
        <f t="shared" si="62"/>
        <v>1.3086986007343258</v>
      </c>
      <c r="Q227">
        <f t="shared" si="63"/>
        <v>-45.760605840463541</v>
      </c>
      <c r="R227">
        <f t="shared" si="65"/>
        <v>-25.905788659931744</v>
      </c>
      <c r="S227">
        <f t="shared" si="66"/>
        <v>-12.808386592189521</v>
      </c>
    </row>
    <row r="228" spans="2:19" x14ac:dyDescent="0.4">
      <c r="B228">
        <f t="shared" si="64"/>
        <v>413.83983404215462</v>
      </c>
      <c r="C228" s="1" t="str">
        <f t="shared" si="49"/>
        <v>2600.2323647793i</v>
      </c>
      <c r="D228" t="str">
        <f t="shared" si="50"/>
        <v>-6761208.35084575+8.28348396435393E-10i</v>
      </c>
      <c r="E228" t="str">
        <f t="shared" si="51"/>
        <v>36836625.1677068i</v>
      </c>
      <c r="F228" t="str">
        <f t="shared" si="52"/>
        <v>16743920.5307758i</v>
      </c>
      <c r="G228" t="str">
        <f t="shared" si="53"/>
        <v>7837579.82291633i</v>
      </c>
      <c r="H228">
        <f t="shared" si="54"/>
        <v>41666666.666666664</v>
      </c>
      <c r="I228">
        <f t="shared" si="55"/>
        <v>40296582.849774353</v>
      </c>
      <c r="J228">
        <f t="shared" si="56"/>
        <v>40296582.849774338</v>
      </c>
      <c r="K228" t="str">
        <f t="shared" si="57"/>
        <v>0.564741311081559-0.595985986054269i</v>
      </c>
      <c r="L228" t="str">
        <f t="shared" si="58"/>
        <v>0.961836316297378-0.480236499050039i</v>
      </c>
      <c r="M228" t="str">
        <f t="shared" si="59"/>
        <v>1.13938041058465-0.266285528342905i</v>
      </c>
      <c r="N228">
        <f t="shared" si="60"/>
        <v>-1.7125502873093057</v>
      </c>
      <c r="O228">
        <f t="shared" si="61"/>
        <v>0.62866229752587921</v>
      </c>
      <c r="P228">
        <f t="shared" si="62"/>
        <v>1.3643380728003023</v>
      </c>
      <c r="Q228">
        <f t="shared" si="63"/>
        <v>-46.541926184634747</v>
      </c>
      <c r="R228">
        <f t="shared" si="65"/>
        <v>-26.532557282264769</v>
      </c>
      <c r="S228">
        <f t="shared" si="66"/>
        <v>-13.154532158460553</v>
      </c>
    </row>
    <row r="229" spans="2:19" x14ac:dyDescent="0.4">
      <c r="B229">
        <f t="shared" si="64"/>
        <v>422.11663072299774</v>
      </c>
      <c r="C229" s="1" t="str">
        <f t="shared" si="49"/>
        <v>2652.23701207489i</v>
      </c>
      <c r="D229" t="str">
        <f t="shared" si="50"/>
        <v>-7034361.16821994+8.61813671651386E-10i</v>
      </c>
      <c r="E229" t="str">
        <f t="shared" si="51"/>
        <v>37573357.6710609i</v>
      </c>
      <c r="F229" t="str">
        <f t="shared" si="52"/>
        <v>17078798.9413913i</v>
      </c>
      <c r="G229" t="str">
        <f t="shared" si="53"/>
        <v>7994331.41937467i</v>
      </c>
      <c r="H229">
        <f t="shared" si="54"/>
        <v>41666666.666666664</v>
      </c>
      <c r="I229">
        <f t="shared" si="55"/>
        <v>40296582.849774353</v>
      </c>
      <c r="J229">
        <f t="shared" si="56"/>
        <v>40296582.849774338</v>
      </c>
      <c r="K229" t="str">
        <f t="shared" si="57"/>
        <v>0.55263413981121-0.599565056311281i</v>
      </c>
      <c r="L229" t="str">
        <f t="shared" si="58"/>
        <v>0.958723616182193-0.492265611055662i</v>
      </c>
      <c r="M229" t="str">
        <f t="shared" si="59"/>
        <v>1.14532287907299-0.275269967387037i</v>
      </c>
      <c r="N229">
        <f t="shared" si="60"/>
        <v>-1.7725493492270736</v>
      </c>
      <c r="O229">
        <f t="shared" si="61"/>
        <v>0.65010391326553996</v>
      </c>
      <c r="P229">
        <f t="shared" si="62"/>
        <v>1.4224490218441599</v>
      </c>
      <c r="Q229">
        <f t="shared" si="63"/>
        <v>-47.332459430015973</v>
      </c>
      <c r="R229">
        <f t="shared" si="65"/>
        <v>-27.178655562535251</v>
      </c>
      <c r="S229">
        <f t="shared" si="66"/>
        <v>-13.514296488570549</v>
      </c>
    </row>
    <row r="230" spans="2:19" x14ac:dyDescent="0.4">
      <c r="B230">
        <f t="shared" si="64"/>
        <v>430.55896333745773</v>
      </c>
      <c r="C230" s="1" t="str">
        <f t="shared" si="49"/>
        <v>2705.28175231639i</v>
      </c>
      <c r="D230" t="str">
        <f t="shared" si="50"/>
        <v>-7318549.35941604+8.96630943986103E-10i</v>
      </c>
      <c r="E230" t="str">
        <f t="shared" si="51"/>
        <v>38324824.8244822i</v>
      </c>
      <c r="F230" t="str">
        <f t="shared" si="52"/>
        <v>17420374.9202192i</v>
      </c>
      <c r="G230" t="str">
        <f t="shared" si="53"/>
        <v>8154218.04776217i</v>
      </c>
      <c r="H230">
        <f t="shared" si="54"/>
        <v>41666666.666666664</v>
      </c>
      <c r="I230">
        <f t="shared" si="55"/>
        <v>40296582.849774353</v>
      </c>
      <c r="J230">
        <f t="shared" si="56"/>
        <v>40296582.849774338</v>
      </c>
      <c r="K230" t="str">
        <f t="shared" si="57"/>
        <v>0.540353192265435-0.602913436322493i</v>
      </c>
      <c r="L230" t="str">
        <f t="shared" si="58"/>
        <v>0.95534349646136-0.504652343530905i</v>
      </c>
      <c r="M230" t="str">
        <f t="shared" si="59"/>
        <v>1.15151970138813-0.284727187694745i</v>
      </c>
      <c r="N230">
        <f t="shared" si="60"/>
        <v>-1.8343645765332337</v>
      </c>
      <c r="O230">
        <f t="shared" si="61"/>
        <v>0.67203016292910134</v>
      </c>
      <c r="P230">
        <f t="shared" si="62"/>
        <v>1.483148375406369</v>
      </c>
      <c r="Q230">
        <f t="shared" si="63"/>
        <v>-48.132136102904958</v>
      </c>
      <c r="R230">
        <f t="shared" si="65"/>
        <v>-27.844885525672865</v>
      </c>
      <c r="S230">
        <f t="shared" si="66"/>
        <v>-13.888506541699051</v>
      </c>
    </row>
    <row r="231" spans="2:19" x14ac:dyDescent="0.4">
      <c r="B231">
        <f t="shared" si="64"/>
        <v>439.17014260420689</v>
      </c>
      <c r="C231" s="1" t="str">
        <f t="shared" si="49"/>
        <v>2759.38738736272i</v>
      </c>
      <c r="D231" t="str">
        <f t="shared" si="50"/>
        <v>-7614218.75353646+9.32854834123143E-10i</v>
      </c>
      <c r="E231" t="str">
        <f t="shared" si="51"/>
        <v>39091321.3209719i</v>
      </c>
      <c r="F231" t="str">
        <f t="shared" si="52"/>
        <v>17768782.4186236i</v>
      </c>
      <c r="G231" t="str">
        <f t="shared" si="53"/>
        <v>8317302.40871742i</v>
      </c>
      <c r="H231">
        <f t="shared" si="54"/>
        <v>41666666.666666664</v>
      </c>
      <c r="I231">
        <f t="shared" si="55"/>
        <v>40296582.849774353</v>
      </c>
      <c r="J231">
        <f t="shared" si="56"/>
        <v>40296582.849774338</v>
      </c>
      <c r="K231" t="str">
        <f t="shared" si="57"/>
        <v>0.527905522777227-0.60602176004043i</v>
      </c>
      <c r="L231" t="str">
        <f t="shared" si="58"/>
        <v>0.951672392866536-0.517406257174734i</v>
      </c>
      <c r="M231" t="str">
        <f t="shared" si="59"/>
        <v>1.15798018874506-0.294693229190388i</v>
      </c>
      <c r="N231">
        <f t="shared" si="60"/>
        <v>-1.898033735428152</v>
      </c>
      <c r="O231">
        <f t="shared" si="61"/>
        <v>0.69442226624920844</v>
      </c>
      <c r="P231">
        <f t="shared" si="62"/>
        <v>1.5465588495710532</v>
      </c>
      <c r="Q231">
        <f t="shared" si="63"/>
        <v>-48.94087920314972</v>
      </c>
      <c r="R231">
        <f t="shared" si="65"/>
        <v>-28.532087988987918</v>
      </c>
      <c r="S231">
        <f t="shared" si="66"/>
        <v>-14.278058331084146</v>
      </c>
    </row>
    <row r="232" spans="2:19" x14ac:dyDescent="0.4">
      <c r="B232">
        <f t="shared" si="64"/>
        <v>447.95354545629101</v>
      </c>
      <c r="C232" s="1" t="str">
        <f t="shared" si="49"/>
        <v>2814.57513510997i</v>
      </c>
      <c r="D232" t="str">
        <f t="shared" si="50"/>
        <v>-7921833.1911793+9.70542169421715E-10i</v>
      </c>
      <c r="E232" t="str">
        <f t="shared" si="51"/>
        <v>39873147.7473912i</v>
      </c>
      <c r="F232" t="str">
        <f t="shared" si="52"/>
        <v>18124158.066996i</v>
      </c>
      <c r="G232" t="str">
        <f t="shared" si="53"/>
        <v>8483648.45689175i</v>
      </c>
      <c r="H232">
        <f t="shared" si="54"/>
        <v>41666666.666666664</v>
      </c>
      <c r="I232">
        <f t="shared" si="55"/>
        <v>40296582.849774353</v>
      </c>
      <c r="J232">
        <f t="shared" si="56"/>
        <v>40296582.849774338</v>
      </c>
      <c r="K232" t="str">
        <f t="shared" si="57"/>
        <v>0.515298746376404-0.608880854701419i</v>
      </c>
      <c r="L232" t="str">
        <f t="shared" si="58"/>
        <v>0.947684700612388-0.530536529014138i</v>
      </c>
      <c r="M232" t="str">
        <f t="shared" si="59"/>
        <v>1.16471352355102-0.305207613680229i</v>
      </c>
      <c r="N232">
        <f t="shared" si="60"/>
        <v>-1.9635944512465575</v>
      </c>
      <c r="O232">
        <f t="shared" si="61"/>
        <v>0.71725670106225337</v>
      </c>
      <c r="P232">
        <f t="shared" si="62"/>
        <v>1.6128091877624384</v>
      </c>
      <c r="Q232">
        <f t="shared" si="63"/>
        <v>-49.758604165695189</v>
      </c>
      <c r="R232">
        <f t="shared" si="65"/>
        <v>-29.241144001794769</v>
      </c>
      <c r="S232">
        <f t="shared" si="66"/>
        <v>-14.683924046900126</v>
      </c>
    </row>
    <row r="233" spans="2:19" x14ac:dyDescent="0.4">
      <c r="B233">
        <f t="shared" si="64"/>
        <v>456.91261636541685</v>
      </c>
      <c r="C233" s="1" t="str">
        <f t="shared" si="49"/>
        <v>2870.86663781217i</v>
      </c>
      <c r="D233" t="str">
        <f t="shared" si="50"/>
        <v>-8241875.25210295+1.00975207306635E-09i</v>
      </c>
      <c r="E233" t="str">
        <f t="shared" si="51"/>
        <v>40670610.7023391i</v>
      </c>
      <c r="F233" t="str">
        <f t="shared" si="52"/>
        <v>18486641.2283359i</v>
      </c>
      <c r="G233" t="str">
        <f t="shared" si="53"/>
        <v>8653321.42602959i</v>
      </c>
      <c r="H233">
        <f t="shared" si="54"/>
        <v>41666666.666666664</v>
      </c>
      <c r="I233">
        <f t="shared" si="55"/>
        <v>40296582.849774353</v>
      </c>
      <c r="J233">
        <f t="shared" si="56"/>
        <v>40296582.849774338</v>
      </c>
      <c r="K233" t="str">
        <f t="shared" si="57"/>
        <v>0.502541036879173-0.611481777683054i</v>
      </c>
      <c r="L233" t="str">
        <f t="shared" si="58"/>
        <v>0.943352619464742-0.544051801898902i</v>
      </c>
      <c r="M233" t="str">
        <f t="shared" si="59"/>
        <v>1.17172862312783-0.316313738601713i</v>
      </c>
      <c r="N233">
        <f t="shared" si="60"/>
        <v>-2.0310841597449945</v>
      </c>
      <c r="O233">
        <f t="shared" si="61"/>
        <v>0.74050459635113208</v>
      </c>
      <c r="P233">
        <f t="shared" si="62"/>
        <v>1.6820343896691523</v>
      </c>
      <c r="Q233">
        <f t="shared" si="63"/>
        <v>-50.585218839362163</v>
      </c>
      <c r="R233">
        <f t="shared" si="65"/>
        <v>-29.972976202715042</v>
      </c>
      <c r="S233">
        <f t="shared" si="66"/>
        <v>-15.107160038108745</v>
      </c>
    </row>
    <row r="234" spans="2:19" x14ac:dyDescent="0.4">
      <c r="B234">
        <f t="shared" si="64"/>
        <v>466.0508686927252</v>
      </c>
      <c r="C234" s="1" t="str">
        <f t="shared" ref="C234:C261" si="67">COMPLEX(0,B234*2*PI())</f>
        <v>2928.28397056841i</v>
      </c>
      <c r="D234" t="str">
        <f t="shared" ref="D234:D261" si="68">IMPOWER(C234,2)</f>
        <v>-8574847.01228789+1.05054605681823E-09i</v>
      </c>
      <c r="E234" t="str">
        <f t="shared" ref="E234:E261" si="69">IMPRODUCT(2,$G$2,$F$2,C234)</f>
        <v>41484022.9163858i</v>
      </c>
      <c r="F234" t="str">
        <f t="shared" ref="F234:F261" si="70">IMPRODUCT(2,$N$2,$M$2,C234)</f>
        <v>18856374.0529026i</v>
      </c>
      <c r="G234" t="str">
        <f t="shared" ref="G234:G261" si="71">IMPRODUCT(2,$U$2,$T$2,C234)</f>
        <v>8826387.85455017i</v>
      </c>
      <c r="H234">
        <f t="shared" ref="H234:H261" si="72">$F$2^2</f>
        <v>41666666.666666664</v>
      </c>
      <c r="I234">
        <f t="shared" ref="I234:I261" si="73">$M$2^2</f>
        <v>40296582.849774353</v>
      </c>
      <c r="J234">
        <f t="shared" ref="J234:J261" si="74">$T$2^2</f>
        <v>40296582.849774338</v>
      </c>
      <c r="K234" t="str">
        <f t="shared" ref="K234:K261" si="75">IMDIV($F$2^2,IMSUM(D234,E234,H234))</f>
        <v>0.489641122329001-0.613815853937586i</v>
      </c>
      <c r="L234" t="str">
        <f t="shared" ref="L234:L261" si="76">IMDIV($M$2^2,IMSUM(D234,F234,I234))</f>
        <v>0.938645993418072-0.557960007164348i</v>
      </c>
      <c r="M234" t="str">
        <f t="shared" ref="M234:M261" si="77">IMDIV($T$2^2,IMSUM(D234,G234,J234))</f>
        <v>1.17903396723441-0.328059320013696i</v>
      </c>
      <c r="N234">
        <f t="shared" ref="N234:N261" si="78">20*LOG10(IMABS(K234))</f>
        <v>-2.1005400580036167</v>
      </c>
      <c r="O234">
        <f t="shared" ref="O234:O261" si="79">20*LOG10(IMABS(L234))</f>
        <v>0.76413106029106892</v>
      </c>
      <c r="P234">
        <f t="shared" ref="P234:P261" si="80">20*LOG10(IMABS(M234))</f>
        <v>1.7543759233955658</v>
      </c>
      <c r="Q234">
        <f t="shared" ref="Q234:Q261" si="81">DEGREES(IMARGUMENT(K234))</f>
        <v>-51.420623483244057</v>
      </c>
      <c r="R234">
        <f t="shared" si="65"/>
        <v>-30.728550058291127</v>
      </c>
      <c r="S234">
        <f t="shared" si="66"/>
        <v>-15.548915769608319</v>
      </c>
    </row>
    <row r="235" spans="2:19" x14ac:dyDescent="0.4">
      <c r="B235">
        <f t="shared" ref="B235:B298" si="82">B234*1.02</f>
        <v>475.37188606657969</v>
      </c>
      <c r="C235" s="1" t="str">
        <f t="shared" si="67"/>
        <v>2986.84964997978i</v>
      </c>
      <c r="D235" t="str">
        <f t="shared" si="68"/>
        <v>-8921270.83158434+1.09298811751369E-09i</v>
      </c>
      <c r="E235" t="str">
        <f t="shared" si="69"/>
        <v>42313703.3747136i</v>
      </c>
      <c r="F235" t="str">
        <f t="shared" si="70"/>
        <v>19233501.5339607i</v>
      </c>
      <c r="G235" t="str">
        <f t="shared" si="71"/>
        <v>9002915.61164118i</v>
      </c>
      <c r="H235">
        <f t="shared" si="72"/>
        <v>41666666.666666664</v>
      </c>
      <c r="I235">
        <f t="shared" si="73"/>
        <v>40296582.849774353</v>
      </c>
      <c r="J235">
        <f t="shared" si="74"/>
        <v>40296582.849774338</v>
      </c>
      <c r="K235" t="str">
        <f t="shared" si="75"/>
        <v>0.476608277688042-0.615874713794684i</v>
      </c>
      <c r="L235" t="str">
        <f t="shared" si="76"/>
        <v>0.933532146646719-0.57226815669982i</v>
      </c>
      <c r="M235" t="str">
        <f t="shared" si="77"/>
        <v>1.18663738073238-0.340496891127614i</v>
      </c>
      <c r="N235">
        <f t="shared" si="78"/>
        <v>-2.171999055138087</v>
      </c>
      <c r="O235">
        <f t="shared" si="79"/>
        <v>0.78809443780295574</v>
      </c>
      <c r="P235">
        <f t="shared" si="80"/>
        <v>1.8299819118861147</v>
      </c>
      <c r="Q235">
        <f t="shared" si="81"/>
        <v>-52.264710781007842</v>
      </c>
      <c r="R235">
        <f t="shared" ref="R235:R298" si="83">DEGREES(IMARGUMENT(L235))</f>
        <v>-31.508874939113799</v>
      </c>
      <c r="S235">
        <f t="shared" ref="S235:S298" si="84">DEGREES(IMARGUMENT(M235))</f>
        <v>-16.0104438878605</v>
      </c>
    </row>
    <row r="236" spans="2:19" x14ac:dyDescent="0.4">
      <c r="B236">
        <f t="shared" si="82"/>
        <v>484.87932378791129</v>
      </c>
      <c r="C236" s="1" t="str">
        <f t="shared" si="67"/>
        <v>3046.58664297938i</v>
      </c>
      <c r="D236" t="str">
        <f t="shared" si="68"/>
        <v>-9281690.17318037+1.13714483746124E-09i</v>
      </c>
      <c r="E236" t="str">
        <f t="shared" si="69"/>
        <v>43159977.4422079i</v>
      </c>
      <c r="F236" t="str">
        <f t="shared" si="70"/>
        <v>19618171.5646399i</v>
      </c>
      <c r="G236" t="str">
        <f t="shared" si="71"/>
        <v>9182973.92387402i</v>
      </c>
      <c r="H236">
        <f t="shared" si="72"/>
        <v>41666666.666666664</v>
      </c>
      <c r="I236">
        <f t="shared" si="73"/>
        <v>40296582.849774353</v>
      </c>
      <c r="J236">
        <f t="shared" si="74"/>
        <v>40296582.849774338</v>
      </c>
      <c r="K236" t="str">
        <f t="shared" si="75"/>
        <v>0.463452314695982-0.617650330913188i</v>
      </c>
      <c r="L236" t="str">
        <f t="shared" si="76"/>
        <v>0.927975718015604-0.586982100298832i</v>
      </c>
      <c r="M236" t="str">
        <f t="shared" si="77"/>
        <v>1.19454576064822-0.353684363357002i</v>
      </c>
      <c r="N236">
        <f t="shared" si="78"/>
        <v>-2.2454977230224364</v>
      </c>
      <c r="O236">
        <f t="shared" si="79"/>
        <v>0.81234549202649031</v>
      </c>
      <c r="P236">
        <f t="shared" si="80"/>
        <v>1.9090072820576949</v>
      </c>
      <c r="Q236">
        <f t="shared" si="81"/>
        <v>-53.117365873256318</v>
      </c>
      <c r="R236">
        <f t="shared" si="83"/>
        <v>-32.315004981063453</v>
      </c>
      <c r="S236">
        <f t="shared" si="84"/>
        <v>-16.493111547449175</v>
      </c>
    </row>
    <row r="237" spans="2:19" x14ac:dyDescent="0.4">
      <c r="B237">
        <f t="shared" si="82"/>
        <v>494.5769102636695</v>
      </c>
      <c r="C237" s="1" t="str">
        <f t="shared" si="67"/>
        <v>3107.51837583896i</v>
      </c>
      <c r="D237" t="str">
        <f t="shared" si="68"/>
        <v>-9656670.45617681+1.18308548889467E-09i</v>
      </c>
      <c r="E237" t="str">
        <f t="shared" si="69"/>
        <v>44023176.9910519i</v>
      </c>
      <c r="F237" t="str">
        <f t="shared" si="70"/>
        <v>20010534.9959327i</v>
      </c>
      <c r="G237" t="str">
        <f t="shared" si="71"/>
        <v>9366633.40235147i</v>
      </c>
      <c r="H237">
        <f t="shared" si="72"/>
        <v>41666666.666666664</v>
      </c>
      <c r="I237">
        <f t="shared" si="73"/>
        <v>40296582.849774353</v>
      </c>
      <c r="J237">
        <f t="shared" si="74"/>
        <v>40296582.849774338</v>
      </c>
      <c r="K237" t="str">
        <f t="shared" si="75"/>
        <v>0.450183568832211-0.619135060149403i</v>
      </c>
      <c r="L237" t="str">
        <f t="shared" si="76"/>
        <v>0.921938497200655-0.602106243821582i</v>
      </c>
      <c r="M237" t="str">
        <f t="shared" si="77"/>
        <v>1.20276473427662-0.367685657534709i</v>
      </c>
      <c r="N237">
        <f t="shared" si="78"/>
        <v>-2.3210722472283845</v>
      </c>
      <c r="O237">
        <f t="shared" si="79"/>
        <v>0.8368265041588252</v>
      </c>
      <c r="P237">
        <f t="shared" si="80"/>
        <v>1.9916138617589387</v>
      </c>
      <c r="Q237">
        <f t="shared" si="81"/>
        <v>-53.978466408004508</v>
      </c>
      <c r="R237">
        <f t="shared" si="83"/>
        <v>-33.148039669390577</v>
      </c>
      <c r="S237">
        <f t="shared" si="84"/>
        <v>-16.998413172968515</v>
      </c>
    </row>
    <row r="238" spans="2:19" x14ac:dyDescent="0.4">
      <c r="B238">
        <f t="shared" si="82"/>
        <v>504.46844846894288</v>
      </c>
      <c r="C238" s="1" t="str">
        <f t="shared" si="67"/>
        <v>3169.66874335574i</v>
      </c>
      <c r="D238" t="str">
        <f t="shared" si="68"/>
        <v>-10046799.9426064+1.23088214264602E-09i</v>
      </c>
      <c r="E238" t="str">
        <f t="shared" si="69"/>
        <v>44903640.530873i</v>
      </c>
      <c r="F238" t="str">
        <f t="shared" si="70"/>
        <v>20410745.6958514i</v>
      </c>
      <c r="G238" t="str">
        <f t="shared" si="71"/>
        <v>9553966.07039851i</v>
      </c>
      <c r="H238">
        <f t="shared" si="72"/>
        <v>41666666.666666664</v>
      </c>
      <c r="I238">
        <f t="shared" si="73"/>
        <v>40296582.849774353</v>
      </c>
      <c r="J238">
        <f t="shared" si="74"/>
        <v>40296582.849774338</v>
      </c>
      <c r="K238" t="str">
        <f t="shared" si="75"/>
        <v>0.436812883338313-0.620321675099049i</v>
      </c>
      <c r="L238" t="str">
        <f t="shared" si="76"/>
        <v>0.915379266399891-0.61764322339371i</v>
      </c>
      <c r="M238" t="str">
        <f t="shared" si="77"/>
        <v>1.2112982317096-0.382571413566905i</v>
      </c>
      <c r="N238">
        <f t="shared" si="78"/>
        <v>-2.3987583783883499</v>
      </c>
      <c r="O238">
        <f t="shared" si="79"/>
        <v>0.86147028630180766</v>
      </c>
      <c r="P238">
        <f t="shared" si="80"/>
        <v>2.0779704054636734</v>
      </c>
      <c r="Q238">
        <f t="shared" si="81"/>
        <v>-54.847882609184389</v>
      </c>
      <c r="R238">
        <f t="shared" si="83"/>
        <v>-34.009124072080191</v>
      </c>
      <c r="S238">
        <f t="shared" si="84"/>
        <v>-17.527984855507732</v>
      </c>
    </row>
    <row r="239" spans="2:19" x14ac:dyDescent="0.4">
      <c r="B239">
        <f t="shared" si="82"/>
        <v>514.55781743832176</v>
      </c>
      <c r="C239" s="1" t="str">
        <f t="shared" si="67"/>
        <v>3233.06211822286i</v>
      </c>
      <c r="D239" t="str">
        <f t="shared" si="68"/>
        <v>-10452690.6602877+1.28060978120892E-09i</v>
      </c>
      <c r="E239" t="str">
        <f t="shared" si="69"/>
        <v>45801713.3414905i</v>
      </c>
      <c r="F239" t="str">
        <f t="shared" si="70"/>
        <v>20818960.6097684i</v>
      </c>
      <c r="G239" t="str">
        <f t="shared" si="71"/>
        <v>9745045.39180649i</v>
      </c>
      <c r="H239">
        <f t="shared" si="72"/>
        <v>41666666.666666664</v>
      </c>
      <c r="I239">
        <f t="shared" si="73"/>
        <v>40296582.849774353</v>
      </c>
      <c r="J239">
        <f t="shared" si="74"/>
        <v>40296582.849774338</v>
      </c>
      <c r="K239" t="str">
        <f t="shared" si="75"/>
        <v>0.423351590280229-0.621203405061775i</v>
      </c>
      <c r="L239" t="str">
        <f t="shared" si="76"/>
        <v>0.90825365273793-0.633593530628367i</v>
      </c>
      <c r="M239" t="str">
        <f t="shared" si="77"/>
        <v>1.22014795209936-0.398419787286217i</v>
      </c>
      <c r="N239">
        <f t="shared" si="78"/>
        <v>-2.4785913841894409</v>
      </c>
      <c r="O239">
        <f t="shared" si="79"/>
        <v>0.88619910238107391</v>
      </c>
      <c r="P239">
        <f t="shared" si="80"/>
        <v>2.1682525242509749</v>
      </c>
      <c r="Q239">
        <f t="shared" si="81"/>
        <v>-55.725477362968967</v>
      </c>
      <c r="R239">
        <f t="shared" si="83"/>
        <v>-34.899448636200056</v>
      </c>
      <c r="S239">
        <f t="shared" si="84"/>
        <v>-18.083620610985307</v>
      </c>
    </row>
    <row r="240" spans="2:19" x14ac:dyDescent="0.4">
      <c r="B240">
        <f t="shared" si="82"/>
        <v>524.8489737870882</v>
      </c>
      <c r="C240" s="1" t="str">
        <f t="shared" si="67"/>
        <v>3297.72336058732i</v>
      </c>
      <c r="D240" t="str">
        <f t="shared" si="68"/>
        <v>-10874979.3629633+1.33234641636976E-09i</v>
      </c>
      <c r="E240" t="str">
        <f t="shared" si="69"/>
        <v>46717747.6083204i</v>
      </c>
      <c r="F240" t="str">
        <f t="shared" si="70"/>
        <v>21235339.8219638i</v>
      </c>
      <c r="G240" t="str">
        <f t="shared" si="71"/>
        <v>9939946.29964263i</v>
      </c>
      <c r="H240">
        <f t="shared" si="72"/>
        <v>41666666.666666664</v>
      </c>
      <c r="I240">
        <f t="shared" si="73"/>
        <v>40296582.849774353</v>
      </c>
      <c r="J240">
        <f t="shared" si="74"/>
        <v>40296582.849774338</v>
      </c>
      <c r="K240" t="str">
        <f t="shared" si="75"/>
        <v>0.409811488653059-0.621773971171141i</v>
      </c>
      <c r="L240" t="str">
        <f t="shared" si="76"/>
        <v>0.900513997803951-0.64995508373207i</v>
      </c>
      <c r="M240" t="str">
        <f t="shared" si="77"/>
        <v>1.22931269786462-0.415317343520067i</v>
      </c>
      <c r="N240">
        <f t="shared" si="78"/>
        <v>-2.5606060022040684</v>
      </c>
      <c r="O240">
        <f t="shared" si="79"/>
        <v>0.91092349290449892</v>
      </c>
      <c r="P240">
        <f t="shared" si="80"/>
        <v>2.2626424888180279</v>
      </c>
      <c r="Q240">
        <f t="shared" si="81"/>
        <v>-56.61110632157984</v>
      </c>
      <c r="R240">
        <f t="shared" si="83"/>
        <v>-35.820248446644442</v>
      </c>
      <c r="S240">
        <f t="shared" si="84"/>
        <v>-18.667290758792944</v>
      </c>
    </row>
    <row r="241" spans="2:19" x14ac:dyDescent="0.4">
      <c r="B241">
        <f t="shared" si="82"/>
        <v>535.34595326282999</v>
      </c>
      <c r="C241" s="1" t="str">
        <f t="shared" si="67"/>
        <v>3363.67782779906i</v>
      </c>
      <c r="D241" t="str">
        <f t="shared" si="68"/>
        <v>-11314328.529227+1.3861732115911E-09i</v>
      </c>
      <c r="E241" t="str">
        <f t="shared" si="69"/>
        <v>47652102.5604867i</v>
      </c>
      <c r="F241" t="str">
        <f t="shared" si="70"/>
        <v>21660046.618403i</v>
      </c>
      <c r="G241" t="str">
        <f t="shared" si="71"/>
        <v>10138745.2256355i</v>
      </c>
      <c r="H241">
        <f t="shared" si="72"/>
        <v>41666666.666666664</v>
      </c>
      <c r="I241">
        <f t="shared" si="73"/>
        <v>40296582.849774353</v>
      </c>
      <c r="J241">
        <f t="shared" si="74"/>
        <v>40296582.849774338</v>
      </c>
      <c r="K241" t="str">
        <f t="shared" si="75"/>
        <v>0.39620481955626-0.622027621429451i</v>
      </c>
      <c r="L241" t="str">
        <f t="shared" si="76"/>
        <v>0.892109252338485-0.666722739392319i</v>
      </c>
      <c r="M241" t="str">
        <f t="shared" si="77"/>
        <v>1.23878754467623-0.433360054233547i</v>
      </c>
      <c r="N241">
        <f t="shared" si="78"/>
        <v>-2.6448363937580464</v>
      </c>
      <c r="O241">
        <f t="shared" si="79"/>
        <v>0.93554100039718113</v>
      </c>
      <c r="P241">
        <f t="shared" si="80"/>
        <v>2.3613288656162923</v>
      </c>
      <c r="Q241">
        <f t="shared" si="81"/>
        <v>-57.504618024104701</v>
      </c>
      <c r="R241">
        <f t="shared" si="83"/>
        <v>-36.772801830877825</v>
      </c>
      <c r="S241">
        <f t="shared" si="84"/>
        <v>-19.281162713540819</v>
      </c>
    </row>
    <row r="242" spans="2:19" x14ac:dyDescent="0.4">
      <c r="B242">
        <f t="shared" si="82"/>
        <v>546.05287232808655</v>
      </c>
      <c r="C242" s="1" t="str">
        <f t="shared" si="67"/>
        <v>3430.95138435504i</v>
      </c>
      <c r="D242" t="str">
        <f t="shared" si="68"/>
        <v>-11771427.4018078+1.44217460933938E-09i</v>
      </c>
      <c r="E242" t="str">
        <f t="shared" si="69"/>
        <v>48605144.6116964i</v>
      </c>
      <c r="F242" t="str">
        <f t="shared" si="70"/>
        <v>22093247.5507711i</v>
      </c>
      <c r="G242" t="str">
        <f t="shared" si="71"/>
        <v>10341520.1301482i</v>
      </c>
      <c r="H242">
        <f t="shared" si="72"/>
        <v>41666666.666666664</v>
      </c>
      <c r="I242">
        <f t="shared" si="73"/>
        <v>40296582.849774353</v>
      </c>
      <c r="J242">
        <f t="shared" si="74"/>
        <v>40296582.849774338</v>
      </c>
      <c r="K242" t="str">
        <f t="shared" si="75"/>
        <v>0.382544238492276-0.621959164385906i</v>
      </c>
      <c r="L242" t="str">
        <f t="shared" si="76"/>
        <v>0.882984905915374-0.683887740614339i</v>
      </c>
      <c r="M242" t="str">
        <f t="shared" si="77"/>
        <v>1.24856280709646-0.452654409785622i</v>
      </c>
      <c r="N242">
        <f t="shared" si="78"/>
        <v>-2.7313160990315613</v>
      </c>
      <c r="O242">
        <f t="shared" si="79"/>
        <v>0.95993479387583791</v>
      </c>
      <c r="P242">
        <f t="shared" si="80"/>
        <v>2.4645059351933125</v>
      </c>
      <c r="Q242">
        <f t="shared" si="81"/>
        <v>-58.405854033729248</v>
      </c>
      <c r="R242">
        <f t="shared" si="83"/>
        <v>-37.758428176036077</v>
      </c>
      <c r="S242">
        <f t="shared" si="84"/>
        <v>-19.927624519770891</v>
      </c>
    </row>
    <row r="243" spans="2:19" x14ac:dyDescent="0.4">
      <c r="B243">
        <f t="shared" si="82"/>
        <v>556.97392977464824</v>
      </c>
      <c r="C243" s="1" t="str">
        <f t="shared" si="67"/>
        <v>3499.57041204214i</v>
      </c>
      <c r="D243" t="str">
        <f t="shared" si="68"/>
        <v>-12246993.0688408+1.50043846355669E-09i</v>
      </c>
      <c r="E243" t="str">
        <f t="shared" si="69"/>
        <v>49577247.5039303i</v>
      </c>
      <c r="F243" t="str">
        <f t="shared" si="70"/>
        <v>22535112.5017865i</v>
      </c>
      <c r="G243" t="str">
        <f t="shared" si="71"/>
        <v>10548350.5327511i</v>
      </c>
      <c r="H243">
        <f t="shared" si="72"/>
        <v>41666666.666666664</v>
      </c>
      <c r="I243">
        <f t="shared" si="73"/>
        <v>40296582.849774353</v>
      </c>
      <c r="J243">
        <f t="shared" si="74"/>
        <v>40296582.849774338</v>
      </c>
      <c r="K243" t="str">
        <f t="shared" si="75"/>
        <v>0.368842784867557-0.621564001198475i</v>
      </c>
      <c r="L243" t="str">
        <f t="shared" si="76"/>
        <v>0.87308296356114-0.701437096260756i</v>
      </c>
      <c r="M243" t="str">
        <f t="shared" si="77"/>
        <v>1.25862274981885-0.473318649480172i</v>
      </c>
      <c r="N243">
        <f t="shared" si="78"/>
        <v>-2.820077993578336</v>
      </c>
      <c r="O243">
        <f t="shared" si="79"/>
        <v>0.98397219281679349</v>
      </c>
      <c r="P243">
        <f t="shared" si="80"/>
        <v>2.5723728278144424</v>
      </c>
      <c r="Q243">
        <f t="shared" si="81"/>
        <v>-59.314649090657959</v>
      </c>
      <c r="R243">
        <f t="shared" si="83"/>
        <v>-38.778484806248052</v>
      </c>
      <c r="S243">
        <f t="shared" si="84"/>
        <v>-20.609311498466003</v>
      </c>
    </row>
    <row r="244" spans="2:19" x14ac:dyDescent="0.4">
      <c r="B244">
        <f t="shared" si="82"/>
        <v>568.1134083701412</v>
      </c>
      <c r="C244" s="1" t="str">
        <f t="shared" si="67"/>
        <v>3569.56182028299i</v>
      </c>
      <c r="D244" t="str">
        <f t="shared" si="68"/>
        <v>-12741771.588822+1.56105617748438E-09i</v>
      </c>
      <c r="E244" t="str">
        <f t="shared" si="69"/>
        <v>50568792.454009i</v>
      </c>
      <c r="F244" t="str">
        <f t="shared" si="70"/>
        <v>22985814.7518223i</v>
      </c>
      <c r="G244" t="str">
        <f t="shared" si="71"/>
        <v>10759317.5434062i</v>
      </c>
      <c r="H244">
        <f t="shared" si="72"/>
        <v>41666666.666666664</v>
      </c>
      <c r="I244">
        <f t="shared" si="73"/>
        <v>40296582.849774353</v>
      </c>
      <c r="J244">
        <f t="shared" si="74"/>
        <v>40296582.849774338</v>
      </c>
      <c r="K244" t="str">
        <f t="shared" si="75"/>
        <v>0.355113848800673-0.620838155824476i</v>
      </c>
      <c r="L244" t="str">
        <f t="shared" si="76"/>
        <v>0.86234198360914-0.719352889055991i</v>
      </c>
      <c r="M244" t="str">
        <f t="shared" si="77"/>
        <v>1.26894398211362-0.495484114155495i</v>
      </c>
      <c r="N244">
        <f t="shared" si="78"/>
        <v>-2.9111542464391995</v>
      </c>
      <c r="O244">
        <f t="shared" si="79"/>
        <v>1.0075030938497764</v>
      </c>
      <c r="P244">
        <f t="shared" si="80"/>
        <v>2.6851322936287976</v>
      </c>
      <c r="Q244">
        <f t="shared" si="81"/>
        <v>-60.230831279883148</v>
      </c>
      <c r="R244">
        <f t="shared" si="83"/>
        <v>-39.834362748679361</v>
      </c>
      <c r="S244">
        <f t="shared" si="84"/>
        <v>-21.329136413383431</v>
      </c>
    </row>
    <row r="245" spans="2:19" x14ac:dyDescent="0.4">
      <c r="B245">
        <f t="shared" si="82"/>
        <v>579.47567653754402</v>
      </c>
      <c r="C245" s="1" t="str">
        <f t="shared" si="67"/>
        <v>3640.95305668865i</v>
      </c>
      <c r="D245" t="str">
        <f t="shared" si="68"/>
        <v>-13256539.1610104+1.62412284705475E-09i</v>
      </c>
      <c r="E245" t="str">
        <f t="shared" si="69"/>
        <v>51580168.3030892i</v>
      </c>
      <c r="F245" t="str">
        <f t="shared" si="70"/>
        <v>23445531.0468587i</v>
      </c>
      <c r="G245" t="str">
        <f t="shared" si="71"/>
        <v>10974503.8942743i</v>
      </c>
      <c r="H245">
        <f t="shared" si="72"/>
        <v>41666666.666666664</v>
      </c>
      <c r="I245">
        <f t="shared" si="73"/>
        <v>40296582.849774353</v>
      </c>
      <c r="J245">
        <f t="shared" si="74"/>
        <v>40296582.849774338</v>
      </c>
      <c r="K245" t="str">
        <f t="shared" si="75"/>
        <v>0.341371135367962-0.619778303092462i</v>
      </c>
      <c r="L245" t="str">
        <f t="shared" si="76"/>
        <v>0.850697193674074-0.73761151037078i</v>
      </c>
      <c r="M245" t="str">
        <f t="shared" si="77"/>
        <v>1.27949345780542-0.519296717749719i</v>
      </c>
      <c r="N245">
        <f t="shared" si="78"/>
        <v>-3.0045762800119746</v>
      </c>
      <c r="O245">
        <f t="shared" si="79"/>
        <v>1.0303583070118667</v>
      </c>
      <c r="P245">
        <f t="shared" si="80"/>
        <v>2.8029890020019317</v>
      </c>
      <c r="Q245">
        <f t="shared" si="81"/>
        <v>-61.154222212843678</v>
      </c>
      <c r="R245">
        <f t="shared" si="83"/>
        <v>-40.92748119710555</v>
      </c>
      <c r="S245">
        <f t="shared" si="84"/>
        <v>-22.090323601919273</v>
      </c>
    </row>
    <row r="246" spans="2:19" x14ac:dyDescent="0.4">
      <c r="B246">
        <f t="shared" si="82"/>
        <v>591.0651900682949</v>
      </c>
      <c r="C246" s="1" t="str">
        <f t="shared" si="67"/>
        <v>3713.77211782242i</v>
      </c>
      <c r="D246" t="str">
        <f t="shared" si="68"/>
        <v>-13792103.3431152+1.68973741007576E-09i</v>
      </c>
      <c r="E246" t="str">
        <f t="shared" si="69"/>
        <v>52611771.6691509i</v>
      </c>
      <c r="F246" t="str">
        <f t="shared" si="70"/>
        <v>23914441.6677959i</v>
      </c>
      <c r="G246" t="str">
        <f t="shared" si="71"/>
        <v>11193993.9721598i</v>
      </c>
      <c r="H246">
        <f t="shared" si="72"/>
        <v>41666666.666666664</v>
      </c>
      <c r="I246">
        <f t="shared" si="73"/>
        <v>40296582.849774353</v>
      </c>
      <c r="J246">
        <f t="shared" si="74"/>
        <v>40296582.849774338</v>
      </c>
      <c r="K246" t="str">
        <f t="shared" si="75"/>
        <v>0.327628626442047-0.61838179441838i</v>
      </c>
      <c r="L246" t="str">
        <f t="shared" si="76"/>
        <v>0.838080704395538-0.75618282234657i</v>
      </c>
      <c r="M246" t="str">
        <f t="shared" si="77"/>
        <v>1.29022598431812-0.544918525472355i</v>
      </c>
      <c r="N246">
        <f t="shared" si="78"/>
        <v>-3.1003747318254602</v>
      </c>
      <c r="O246">
        <f t="shared" si="79"/>
        <v>1.0523478129659836</v>
      </c>
      <c r="P246">
        <f t="shared" si="80"/>
        <v>2.926147235891615</v>
      </c>
      <c r="Q246">
        <f t="shared" si="81"/>
        <v>-62.084637221916239</v>
      </c>
      <c r="R246">
        <f t="shared" si="83"/>
        <v>-42.059280462665761</v>
      </c>
      <c r="S246">
        <f t="shared" si="84"/>
        <v>-22.896447544850293</v>
      </c>
    </row>
    <row r="247" spans="2:19" x14ac:dyDescent="0.4">
      <c r="B247">
        <f t="shared" si="82"/>
        <v>602.88649386966085</v>
      </c>
      <c r="C247" s="1" t="str">
        <f t="shared" si="67"/>
        <v>3788.04756017887i</v>
      </c>
      <c r="D247" t="str">
        <f t="shared" si="68"/>
        <v>-14349304.3181771+1.75800280144283E-09i</v>
      </c>
      <c r="E247" t="str">
        <f t="shared" si="69"/>
        <v>53664007.102534i</v>
      </c>
      <c r="F247" t="str">
        <f t="shared" si="70"/>
        <v>24392730.5011518i</v>
      </c>
      <c r="G247" t="str">
        <f t="shared" si="71"/>
        <v>11417873.851603i</v>
      </c>
      <c r="H247">
        <f t="shared" si="72"/>
        <v>41666666.666666664</v>
      </c>
      <c r="I247">
        <f t="shared" si="73"/>
        <v>40296582.849774353</v>
      </c>
      <c r="J247">
        <f t="shared" si="74"/>
        <v>40296582.849774338</v>
      </c>
      <c r="K247" t="str">
        <f t="shared" si="75"/>
        <v>0.313900540302635-0.616646680942138i</v>
      </c>
      <c r="L247" t="str">
        <f t="shared" si="76"/>
        <v>0.824421843438292-0.775029251016216i</v>
      </c>
      <c r="M247" t="str">
        <f t="shared" si="77"/>
        <v>1.30108112142036-0.572529411783573i</v>
      </c>
      <c r="N247">
        <f t="shared" si="78"/>
        <v>-3.1985794183482135</v>
      </c>
      <c r="O247">
        <f t="shared" si="79"/>
        <v>1.0732589582774064</v>
      </c>
      <c r="P247">
        <f t="shared" si="80"/>
        <v>3.0548078107189975</v>
      </c>
      <c r="Q247">
        <f t="shared" si="81"/>
        <v>-63.021885566584757</v>
      </c>
      <c r="R247">
        <f t="shared" si="83"/>
        <v>-43.231213183961586</v>
      </c>
      <c r="S247">
        <f t="shared" si="84"/>
        <v>-23.75147636472569</v>
      </c>
    </row>
    <row r="248" spans="2:19" x14ac:dyDescent="0.4">
      <c r="B248">
        <f t="shared" si="82"/>
        <v>614.94422374705402</v>
      </c>
      <c r="C248" s="1" t="str">
        <f t="shared" si="67"/>
        <v>3863.80851138245i</v>
      </c>
      <c r="D248" t="str">
        <f t="shared" si="68"/>
        <v>-14929016.2126315+1.82902611462112E-09i</v>
      </c>
      <c r="E248" t="str">
        <f t="shared" si="69"/>
        <v>54737287.2445847i</v>
      </c>
      <c r="F248" t="str">
        <f t="shared" si="70"/>
        <v>24880585.1111749i</v>
      </c>
      <c r="G248" t="str">
        <f t="shared" si="71"/>
        <v>11646231.328635i</v>
      </c>
      <c r="H248">
        <f t="shared" si="72"/>
        <v>41666666.666666664</v>
      </c>
      <c r="I248">
        <f t="shared" si="73"/>
        <v>40296582.849774353</v>
      </c>
      <c r="J248">
        <f t="shared" si="74"/>
        <v>40296582.849774338</v>
      </c>
      <c r="K248" t="str">
        <f t="shared" si="75"/>
        <v>0.300201289221702-0.614571733876603i</v>
      </c>
      <c r="L248" t="str">
        <f t="shared" si="76"/>
        <v>0.809647634995489-0.794104818200078i</v>
      </c>
      <c r="M248" t="str">
        <f t="shared" si="77"/>
        <v>1.31197932276508-0.602328749535475i</v>
      </c>
      <c r="N248">
        <f t="shared" si="78"/>
        <v>-3.2992193009442321</v>
      </c>
      <c r="O248">
        <f t="shared" si="79"/>
        <v>1.0928546127892824</v>
      </c>
      <c r="P248">
        <f t="shared" si="80"/>
        <v>3.1891640011655458</v>
      </c>
      <c r="Q248">
        <f t="shared" si="81"/>
        <v>-63.96577065005485</v>
      </c>
      <c r="R248">
        <f t="shared" si="83"/>
        <v>-44.444733554462026</v>
      </c>
      <c r="S248">
        <f t="shared" si="84"/>
        <v>-24.659820732958391</v>
      </c>
    </row>
    <row r="249" spans="2:19" x14ac:dyDescent="0.4">
      <c r="B249">
        <f t="shared" si="82"/>
        <v>627.24310822199516</v>
      </c>
      <c r="C249" s="1" t="str">
        <f t="shared" si="67"/>
        <v>3941.0846816101i</v>
      </c>
      <c r="D249" t="str">
        <f t="shared" si="68"/>
        <v>-15532148.4676218+1.90291876965181E-09i</v>
      </c>
      <c r="E249" t="str">
        <f t="shared" si="69"/>
        <v>55832032.9894764i</v>
      </c>
      <c r="F249" t="str">
        <f t="shared" si="70"/>
        <v>25378196.8133984i</v>
      </c>
      <c r="G249" t="str">
        <f t="shared" si="71"/>
        <v>11879155.9552077i</v>
      </c>
      <c r="H249">
        <f t="shared" si="72"/>
        <v>41666666.666666664</v>
      </c>
      <c r="I249">
        <f t="shared" si="73"/>
        <v>40296582.849774353</v>
      </c>
      <c r="J249">
        <f t="shared" si="74"/>
        <v>40296582.849774338</v>
      </c>
      <c r="K249" t="str">
        <f t="shared" si="75"/>
        <v>0.286545435246205-0.612156461879394i</v>
      </c>
      <c r="L249" t="str">
        <f t="shared" si="76"/>
        <v>0.79368345249323-0.813354125278427i</v>
      </c>
      <c r="M249" t="str">
        <f t="shared" si="77"/>
        <v>1.3228171408356-0.634537049129331i</v>
      </c>
      <c r="N249">
        <f t="shared" si="78"/>
        <v>-3.4023224540681296</v>
      </c>
      <c r="O249">
        <f t="shared" si="79"/>
        <v>1.1108713214663963</v>
      </c>
      <c r="P249">
        <f t="shared" si="80"/>
        <v>3.3293962014339593</v>
      </c>
      <c r="Q249">
        <f t="shared" si="81"/>
        <v>-64.916090245012455</v>
      </c>
      <c r="R249">
        <f t="shared" si="83"/>
        <v>-45.701284316291655</v>
      </c>
      <c r="S249">
        <f t="shared" si="84"/>
        <v>-25.626388614122696</v>
      </c>
    </row>
    <row r="250" spans="2:19" x14ac:dyDescent="0.4">
      <c r="B250">
        <f t="shared" si="82"/>
        <v>639.78797038643506</v>
      </c>
      <c r="C250" s="1" t="str">
        <f t="shared" si="67"/>
        <v>4019.9063752423i</v>
      </c>
      <c r="D250" t="str">
        <f t="shared" si="68"/>
        <v>-16159647.2657137+1.97979668794574E-09i</v>
      </c>
      <c r="E250" t="str">
        <f t="shared" si="69"/>
        <v>56948673.6492659i</v>
      </c>
      <c r="F250" t="str">
        <f t="shared" si="70"/>
        <v>25885760.7496663i</v>
      </c>
      <c r="G250" t="str">
        <f t="shared" si="71"/>
        <v>12116739.0743119i</v>
      </c>
      <c r="H250">
        <f t="shared" si="72"/>
        <v>41666666.666666664</v>
      </c>
      <c r="I250">
        <f t="shared" si="73"/>
        <v>40296582.849774353</v>
      </c>
      <c r="J250">
        <f t="shared" si="74"/>
        <v>40296582.849774338</v>
      </c>
      <c r="K250" t="str">
        <f t="shared" si="75"/>
        <v>0.272947644420586-0.609401125278599i</v>
      </c>
      <c r="L250" t="str">
        <f t="shared" si="76"/>
        <v>0.776453874026644-0.83271130861691i</v>
      </c>
      <c r="M250" t="str">
        <f t="shared" si="77"/>
        <v>1.33346127871108-0.66939741888818i</v>
      </c>
      <c r="N250">
        <f t="shared" si="78"/>
        <v>-3.5079160357706312</v>
      </c>
      <c r="O250">
        <f t="shared" si="79"/>
        <v>1.1270174928586327</v>
      </c>
      <c r="P250">
        <f t="shared" si="80"/>
        <v>3.4756649721510398</v>
      </c>
      <c r="Q250">
        <f t="shared" si="81"/>
        <v>-65.872636727175276</v>
      </c>
      <c r="R250">
        <f t="shared" si="83"/>
        <v>-47.002281268537679</v>
      </c>
      <c r="S250">
        <f t="shared" si="84"/>
        <v>-26.656646157795873</v>
      </c>
    </row>
    <row r="251" spans="2:19" x14ac:dyDescent="0.4">
      <c r="B251">
        <f t="shared" si="82"/>
        <v>652.58372979416379</v>
      </c>
      <c r="C251" s="1" t="str">
        <f t="shared" si="67"/>
        <v>4100.30450274714i</v>
      </c>
      <c r="D251" t="str">
        <f t="shared" si="68"/>
        <v>-16812497.0152485+2.05978047413874E-09i</v>
      </c>
      <c r="E251" t="str">
        <f t="shared" si="69"/>
        <v>58087647.1222511i</v>
      </c>
      <c r="F251" t="str">
        <f t="shared" si="70"/>
        <v>26403475.9646596i</v>
      </c>
      <c r="G251" t="str">
        <f t="shared" si="71"/>
        <v>12359073.8557981i</v>
      </c>
      <c r="H251">
        <f t="shared" si="72"/>
        <v>41666666.666666664</v>
      </c>
      <c r="I251">
        <f t="shared" si="73"/>
        <v>40296582.849774353</v>
      </c>
      <c r="J251">
        <f t="shared" si="74"/>
        <v>40296582.849774338</v>
      </c>
      <c r="K251" t="str">
        <f t="shared" si="75"/>
        <v>0.259422639708208-0.606306747006269i</v>
      </c>
      <c r="L251" t="str">
        <f t="shared" si="76"/>
        <v>0.757883770855538-0.852098994561257i</v>
      </c>
      <c r="M251" t="str">
        <f t="shared" si="77"/>
        <v>1.34374123139511-0.707176648855433i</v>
      </c>
      <c r="N251">
        <f t="shared" si="78"/>
        <v>-3.6160262605636961</v>
      </c>
      <c r="O251">
        <f t="shared" si="79"/>
        <v>1.1409716775779331</v>
      </c>
      <c r="P251">
        <f t="shared" si="80"/>
        <v>3.6281020374540098</v>
      </c>
      <c r="Q251">
        <f t="shared" si="81"/>
        <v>-66.835197315246049</v>
      </c>
      <c r="R251">
        <f t="shared" si="83"/>
        <v>-48.349095048396066</v>
      </c>
      <c r="S251">
        <f t="shared" si="84"/>
        <v>-27.75668482698179</v>
      </c>
    </row>
    <row r="252" spans="2:19" x14ac:dyDescent="0.4">
      <c r="B252">
        <f t="shared" si="82"/>
        <v>665.63540439004703</v>
      </c>
      <c r="C252" s="1" t="str">
        <f t="shared" si="67"/>
        <v>4182.31059280209i</v>
      </c>
      <c r="D252" t="str">
        <f t="shared" si="68"/>
        <v>-17491721.8946646+2.14299560529396E-09i</v>
      </c>
      <c r="E252" t="str">
        <f t="shared" si="69"/>
        <v>59249400.0646963i</v>
      </c>
      <c r="F252" t="str">
        <f t="shared" si="70"/>
        <v>26931545.4839529i</v>
      </c>
      <c r="G252" t="str">
        <f t="shared" si="71"/>
        <v>12606255.3329141i</v>
      </c>
      <c r="H252">
        <f t="shared" si="72"/>
        <v>41666666.666666664</v>
      </c>
      <c r="I252">
        <f t="shared" si="73"/>
        <v>40296582.849774353</v>
      </c>
      <c r="J252">
        <f t="shared" si="74"/>
        <v>40296582.849774338</v>
      </c>
      <c r="K252" t="str">
        <f t="shared" si="75"/>
        <v>0.24598515288521-0.602875120118186i</v>
      </c>
      <c r="L252" t="str">
        <f t="shared" si="76"/>
        <v>0.737899658526853-0.871427291546649i</v>
      </c>
      <c r="M252" t="str">
        <f t="shared" si="77"/>
        <v>1.35344021844909-0.748165621583469i</v>
      </c>
      <c r="N252">
        <f t="shared" si="78"/>
        <v>-3.7266783746714434</v>
      </c>
      <c r="O252">
        <f t="shared" si="79"/>
        <v>1.1523810027775727</v>
      </c>
      <c r="P252">
        <f t="shared" si="80"/>
        <v>3.7867986862041336</v>
      </c>
      <c r="Q252">
        <f t="shared" si="81"/>
        <v>-67.803554315863394</v>
      </c>
      <c r="R252">
        <f t="shared" si="83"/>
        <v>-49.743029968580373</v>
      </c>
      <c r="S252">
        <f t="shared" si="84"/>
        <v>-28.933294474639318</v>
      </c>
    </row>
    <row r="253" spans="2:19" x14ac:dyDescent="0.4">
      <c r="B253">
        <f t="shared" si="82"/>
        <v>678.94811247784799</v>
      </c>
      <c r="C253" s="1" t="str">
        <f t="shared" si="67"/>
        <v>4265.95680465813i</v>
      </c>
      <c r="D253" t="str">
        <f t="shared" si="68"/>
        <v>-18198387.459209+2.22957262774783E-09i</v>
      </c>
      <c r="E253" t="str">
        <f t="shared" si="69"/>
        <v>60434388.0659902i</v>
      </c>
      <c r="F253" t="str">
        <f t="shared" si="70"/>
        <v>27470176.3936319i</v>
      </c>
      <c r="G253" t="str">
        <f t="shared" si="71"/>
        <v>12858380.4395724i</v>
      </c>
      <c r="H253">
        <f t="shared" si="72"/>
        <v>41666666.666666664</v>
      </c>
      <c r="I253">
        <f t="shared" si="73"/>
        <v>40296582.849774353</v>
      </c>
      <c r="J253">
        <f t="shared" si="74"/>
        <v>40296582.849774338</v>
      </c>
      <c r="K253" t="str">
        <f t="shared" si="75"/>
        <v>0.232649875692017-0.599108811804478i</v>
      </c>
      <c r="L253" t="str">
        <f t="shared" si="76"/>
        <v>0.716431337237899-0.890592867879748i</v>
      </c>
      <c r="M253" t="str">
        <f t="shared" si="77"/>
        <v>1.36228407474955-0.79267861426274i</v>
      </c>
      <c r="N253">
        <f t="shared" si="78"/>
        <v>-3.8398966336698894</v>
      </c>
      <c r="O253">
        <f t="shared" si="79"/>
        <v>1.1608598423122629</v>
      </c>
      <c r="P253">
        <f t="shared" si="80"/>
        <v>3.9517908997622584</v>
      </c>
      <c r="Q253">
        <f t="shared" si="81"/>
        <v>-68.777485372140006</v>
      </c>
      <c r="R253">
        <f t="shared" si="83"/>
        <v>-51.185299738721717</v>
      </c>
      <c r="S253">
        <f t="shared" si="84"/>
        <v>-30.194041470090013</v>
      </c>
    </row>
    <row r="254" spans="2:19" x14ac:dyDescent="0.4">
      <c r="B254">
        <f t="shared" si="82"/>
        <v>692.52707472740497</v>
      </c>
      <c r="C254" s="1" t="str">
        <f t="shared" si="67"/>
        <v>4351.27594075129i</v>
      </c>
      <c r="D254" t="str">
        <f t="shared" si="68"/>
        <v>-18933602.312561+2.31964736190884E-09i</v>
      </c>
      <c r="E254" t="str">
        <f t="shared" si="69"/>
        <v>61643075.8273099i</v>
      </c>
      <c r="F254" t="str">
        <f t="shared" si="70"/>
        <v>28019579.9215045i</v>
      </c>
      <c r="G254" t="str">
        <f t="shared" si="71"/>
        <v>13115548.0483638i</v>
      </c>
      <c r="H254">
        <f t="shared" si="72"/>
        <v>41666666.666666664</v>
      </c>
      <c r="I254">
        <f t="shared" si="73"/>
        <v>40296582.849774353</v>
      </c>
      <c r="J254">
        <f t="shared" si="74"/>
        <v>40296582.849774338</v>
      </c>
      <c r="K254" t="str">
        <f t="shared" si="75"/>
        <v>0.219431410536518-0.595011163822849i</v>
      </c>
      <c r="L254" t="str">
        <f t="shared" si="76"/>
        <v>0.693413842180675-0.909478175847895i</v>
      </c>
      <c r="M254" t="str">
        <f t="shared" si="77"/>
        <v>1.3699277492415-0.841050863041583i</v>
      </c>
      <c r="N254">
        <f t="shared" si="78"/>
        <v>-3.9557042824961486</v>
      </c>
      <c r="O254">
        <f t="shared" si="79"/>
        <v>1.1659888165785985</v>
      </c>
      <c r="P254">
        <f t="shared" si="80"/>
        <v>4.1230403753132592</v>
      </c>
      <c r="Q254">
        <f t="shared" si="81"/>
        <v>-69.756763714399455</v>
      </c>
      <c r="R254">
        <f t="shared" si="83"/>
        <v>-52.676999966649532</v>
      </c>
      <c r="S254">
        <f t="shared" si="84"/>
        <v>-31.54735002806855</v>
      </c>
    </row>
    <row r="255" spans="2:19" x14ac:dyDescent="0.4">
      <c r="B255">
        <f t="shared" si="82"/>
        <v>706.37761622195308</v>
      </c>
      <c r="C255" s="1" t="str">
        <f t="shared" si="67"/>
        <v>4438.30145956632i</v>
      </c>
      <c r="D255" t="str">
        <f t="shared" si="68"/>
        <v>-19698519.8459885+2.41336111532996E-09i</v>
      </c>
      <c r="E255" t="str">
        <f t="shared" si="69"/>
        <v>62875937.3438562i</v>
      </c>
      <c r="F255" t="str">
        <f t="shared" si="70"/>
        <v>28579971.5199346i</v>
      </c>
      <c r="G255" t="str">
        <f t="shared" si="71"/>
        <v>13377859.0093311i</v>
      </c>
      <c r="H255">
        <f t="shared" si="72"/>
        <v>41666666.666666664</v>
      </c>
      <c r="I255">
        <f t="shared" si="73"/>
        <v>40296582.849774353</v>
      </c>
      <c r="J255">
        <f t="shared" si="74"/>
        <v>40296582.849774338</v>
      </c>
      <c r="K255" t="str">
        <f t="shared" si="75"/>
        <v>0.206344221048878-0.5905862893143i</v>
      </c>
      <c r="L255" t="str">
        <f t="shared" si="76"/>
        <v>0.668789715032649-0.927950895428622i</v>
      </c>
      <c r="M255" t="str">
        <f t="shared" si="77"/>
        <v>1.37593908334427-0.893633496461524i</v>
      </c>
      <c r="N255">
        <f t="shared" si="78"/>
        <v>-4.0741235377840637</v>
      </c>
      <c r="O255">
        <f t="shared" si="79"/>
        <v>1.167314230267174</v>
      </c>
      <c r="P255">
        <f t="shared" si="80"/>
        <v>4.3004104423088947</v>
      </c>
      <c r="Q255">
        <f t="shared" si="81"/>
        <v>-70.741158411753631</v>
      </c>
      <c r="R255">
        <f t="shared" si="83"/>
        <v>-54.219077432114247</v>
      </c>
      <c r="S255">
        <f t="shared" si="84"/>
        <v>-33.002583457334055</v>
      </c>
    </row>
    <row r="256" spans="2:19" x14ac:dyDescent="0.4">
      <c r="B256">
        <f t="shared" si="82"/>
        <v>720.50516854639216</v>
      </c>
      <c r="C256" s="1" t="str">
        <f t="shared" si="67"/>
        <v>4527.06748875764i</v>
      </c>
      <c r="D256" t="str">
        <f t="shared" si="68"/>
        <v>-20494340.0477664+2.51086090438929E-09i</v>
      </c>
      <c r="E256" t="str">
        <f t="shared" si="69"/>
        <v>64133456.0907332i</v>
      </c>
      <c r="F256" t="str">
        <f t="shared" si="70"/>
        <v>29151570.9503333i</v>
      </c>
      <c r="G256" t="str">
        <f t="shared" si="71"/>
        <v>13645416.1895177i</v>
      </c>
      <c r="H256">
        <f t="shared" si="72"/>
        <v>41666666.666666664</v>
      </c>
      <c r="I256">
        <f t="shared" si="73"/>
        <v>40296582.849774353</v>
      </c>
      <c r="J256">
        <f t="shared" si="74"/>
        <v>40296582.849774338</v>
      </c>
      <c r="K256" t="str">
        <f t="shared" si="75"/>
        <v>0.193402582790735-0.585839065989634i</v>
      </c>
      <c r="L256" t="str">
        <f t="shared" si="76"/>
        <v>0.642511593720234-0.945863683120168i</v>
      </c>
      <c r="M256" t="str">
        <f t="shared" si="77"/>
        <v>1.37977963574511-0.95078459383672i</v>
      </c>
      <c r="N256">
        <f t="shared" si="78"/>
        <v>-4.1951755724620545</v>
      </c>
      <c r="O256">
        <f t="shared" si="79"/>
        <v>1.1643480693703105</v>
      </c>
      <c r="P256">
        <f t="shared" si="80"/>
        <v>4.4836356916859765</v>
      </c>
      <c r="Q256">
        <f t="shared" si="81"/>
        <v>-71.730434623220077</v>
      </c>
      <c r="R256">
        <f t="shared" si="83"/>
        <v>-55.812296254962746</v>
      </c>
      <c r="S256">
        <f t="shared" si="84"/>
        <v>-34.570119925603272</v>
      </c>
    </row>
    <row r="257" spans="2:19" x14ac:dyDescent="0.4">
      <c r="B257">
        <f t="shared" si="82"/>
        <v>734.91527191731996</v>
      </c>
      <c r="C257" s="1" t="str">
        <f t="shared" si="67"/>
        <v>4617.60883853279i</v>
      </c>
      <c r="D257" t="str">
        <f t="shared" si="68"/>
        <v>-21322311.3856961+2.61229968492661E-09i</v>
      </c>
      <c r="E257" t="str">
        <f t="shared" si="69"/>
        <v>65416125.2125479i</v>
      </c>
      <c r="F257" t="str">
        <f t="shared" si="70"/>
        <v>29734602.3693399i</v>
      </c>
      <c r="G257" t="str">
        <f t="shared" si="71"/>
        <v>13918324.5133081i</v>
      </c>
      <c r="H257">
        <f t="shared" si="72"/>
        <v>41666666.666666664</v>
      </c>
      <c r="I257">
        <f t="shared" si="73"/>
        <v>40296582.849774353</v>
      </c>
      <c r="J257">
        <f t="shared" si="74"/>
        <v>40296582.849774338</v>
      </c>
      <c r="K257" t="str">
        <f t="shared" si="75"/>
        <v>0.180620534421351-0.5807751257036i</v>
      </c>
      <c r="L257" t="str">
        <f t="shared" si="76"/>
        <v>0.614545098448125-0.963054322005269i</v>
      </c>
      <c r="M257" t="str">
        <f t="shared" si="77"/>
        <v>1.38078254385235-1.01285467344724i</v>
      </c>
      <c r="N257">
        <f t="shared" si="78"/>
        <v>-4.318880502527831</v>
      </c>
      <c r="O257">
        <f t="shared" si="79"/>
        <v>1.1565686894118721</v>
      </c>
      <c r="P257">
        <f t="shared" si="80"/>
        <v>4.672283977713577</v>
      </c>
      <c r="Q257">
        <f t="shared" si="81"/>
        <v>-72.724353847146972</v>
      </c>
      <c r="R257">
        <f t="shared" si="83"/>
        <v>-57.45720124508081</v>
      </c>
      <c r="S257">
        <f t="shared" si="84"/>
        <v>-36.261414279740336</v>
      </c>
    </row>
    <row r="258" spans="2:19" x14ac:dyDescent="0.4">
      <c r="B258">
        <f t="shared" si="82"/>
        <v>749.61357735566639</v>
      </c>
      <c r="C258" s="1" t="str">
        <f t="shared" si="67"/>
        <v>4709.96101530345i</v>
      </c>
      <c r="D258" t="str">
        <f t="shared" si="68"/>
        <v>-22183732.7656783+2.71783659219765E-09i</v>
      </c>
      <c r="E258" t="str">
        <f t="shared" si="69"/>
        <v>66724447.7167989i</v>
      </c>
      <c r="F258" t="str">
        <f t="shared" si="70"/>
        <v>30329294.4167268i</v>
      </c>
      <c r="G258" t="str">
        <f t="shared" si="71"/>
        <v>14196691.0035742i</v>
      </c>
      <c r="H258">
        <f t="shared" si="72"/>
        <v>41666666.666666664</v>
      </c>
      <c r="I258">
        <f t="shared" si="73"/>
        <v>40296582.849774353</v>
      </c>
      <c r="J258">
        <f t="shared" si="74"/>
        <v>40296582.849774338</v>
      </c>
      <c r="K258" t="str">
        <f t="shared" si="75"/>
        <v>0.168011829620099-0.57540084046178i</v>
      </c>
      <c r="L258" t="str">
        <f t="shared" si="76"/>
        <v>0.584871967419868-0.979346376390696i</v>
      </c>
      <c r="M258" t="str">
        <f t="shared" si="77"/>
        <v>1.37812784833556-1.08016436592822i</v>
      </c>
      <c r="N258">
        <f t="shared" si="78"/>
        <v>-4.4452573758947524</v>
      </c>
      <c r="O258">
        <f t="shared" si="79"/>
        <v>1.1434223332712798</v>
      </c>
      <c r="P258">
        <f t="shared" si="80"/>
        <v>4.8657093570732712</v>
      </c>
      <c r="Q258">
        <f t="shared" si="81"/>
        <v>-73.722674167799781</v>
      </c>
      <c r="R258">
        <f t="shared" si="83"/>
        <v>-59.154078923671428</v>
      </c>
      <c r="S258">
        <f t="shared" si="84"/>
        <v>-38.089033160604323</v>
      </c>
    </row>
    <row r="259" spans="2:19" x14ac:dyDescent="0.4">
      <c r="B259">
        <f t="shared" si="82"/>
        <v>764.60584890277971</v>
      </c>
      <c r="C259" s="1" t="str">
        <f t="shared" si="67"/>
        <v>4804.16023560952i</v>
      </c>
      <c r="D259" t="str">
        <f t="shared" si="68"/>
        <v>-23079955.5694117+2.82763719052244E-09i</v>
      </c>
      <c r="E259" t="str">
        <f t="shared" si="69"/>
        <v>68058936.6711349i</v>
      </c>
      <c r="F259" t="str">
        <f t="shared" si="70"/>
        <v>30935880.3050613i</v>
      </c>
      <c r="G259" t="str">
        <f t="shared" si="71"/>
        <v>14480624.8236457i</v>
      </c>
      <c r="H259">
        <f t="shared" si="72"/>
        <v>41666666.666666664</v>
      </c>
      <c r="I259">
        <f t="shared" si="73"/>
        <v>40296582.849774353</v>
      </c>
      <c r="J259">
        <f t="shared" si="74"/>
        <v>40296582.849774338</v>
      </c>
      <c r="K259" t="str">
        <f t="shared" si="75"/>
        <v>0.155589890058503-0.569723304932866i</v>
      </c>
      <c r="L259" t="str">
        <f t="shared" si="76"/>
        <v>0.553493365822877-0.994550456132154i</v>
      </c>
      <c r="M259" t="str">
        <f t="shared" si="77"/>
        <v>1.37081647741231-1.15297141468124i</v>
      </c>
      <c r="N259">
        <f t="shared" si="78"/>
        <v>-4.5743241631876055</v>
      </c>
      <c r="O259">
        <f t="shared" si="79"/>
        <v>1.1243256171229905</v>
      </c>
      <c r="P259">
        <f t="shared" si="80"/>
        <v>5.0629945799613623</v>
      </c>
      <c r="Q259">
        <f t="shared" si="81"/>
        <v>-74.72515049806573</v>
      </c>
      <c r="R259">
        <f t="shared" si="83"/>
        <v>-60.902916942628032</v>
      </c>
      <c r="S259">
        <f t="shared" si="84"/>
        <v>-40.066644787029652</v>
      </c>
    </row>
    <row r="260" spans="2:19" x14ac:dyDescent="0.4">
      <c r="B260">
        <f t="shared" si="82"/>
        <v>779.89796588083527</v>
      </c>
      <c r="C260" s="1" t="str">
        <f t="shared" si="67"/>
        <v>4900.24344032171i</v>
      </c>
      <c r="D260" t="str">
        <f t="shared" si="68"/>
        <v>-24012385.774416+2.94187373301954E-09i</v>
      </c>
      <c r="E260" t="str">
        <f t="shared" si="69"/>
        <v>69420115.4045576i</v>
      </c>
      <c r="F260" t="str">
        <f t="shared" si="70"/>
        <v>31554597.9111625i</v>
      </c>
      <c r="G260" t="str">
        <f t="shared" si="71"/>
        <v>14770237.3201186i</v>
      </c>
      <c r="H260">
        <f t="shared" si="72"/>
        <v>41666666.666666664</v>
      </c>
      <c r="I260">
        <f t="shared" si="73"/>
        <v>40296582.849774353</v>
      </c>
      <c r="J260">
        <f t="shared" si="74"/>
        <v>40296582.849774338</v>
      </c>
      <c r="K260" t="str">
        <f t="shared" si="75"/>
        <v>0.143367759706106-0.563750315565638i</v>
      </c>
      <c r="L260" t="str">
        <f t="shared" si="76"/>
        <v>0.52043325738485-1.00846618966714i</v>
      </c>
      <c r="M260" t="str">
        <f t="shared" si="77"/>
        <v>1.35764535387356-1.23142356853524i</v>
      </c>
      <c r="N260">
        <f t="shared" si="78"/>
        <v>-4.7060977503488468</v>
      </c>
      <c r="O260">
        <f t="shared" si="79"/>
        <v>1.0986691146476886</v>
      </c>
      <c r="P260">
        <f t="shared" si="80"/>
        <v>5.2628820756535966</v>
      </c>
      <c r="Q260">
        <f t="shared" si="81"/>
        <v>-75.731534817351772</v>
      </c>
      <c r="R260">
        <f t="shared" si="83"/>
        <v>-62.703362894569494</v>
      </c>
      <c r="S260">
        <f t="shared" si="84"/>
        <v>-42.208937092588513</v>
      </c>
    </row>
    <row r="261" spans="2:19" x14ac:dyDescent="0.4">
      <c r="B261">
        <f t="shared" si="82"/>
        <v>795.49592519845203</v>
      </c>
      <c r="C261" s="1" t="str">
        <f t="shared" si="67"/>
        <v>4998.24830912814i</v>
      </c>
      <c r="D261" t="str">
        <f t="shared" si="68"/>
        <v>-24982486.1597023+3.06072543183353E-09i</v>
      </c>
      <c r="E261" t="str">
        <f t="shared" si="69"/>
        <v>70808517.7126486i</v>
      </c>
      <c r="F261" t="str">
        <f t="shared" si="70"/>
        <v>32185689.8693858i</v>
      </c>
      <c r="G261" t="str">
        <f t="shared" si="71"/>
        <v>15065642.066521i</v>
      </c>
      <c r="H261">
        <f t="shared" si="72"/>
        <v>41666666.666666664</v>
      </c>
      <c r="I261">
        <f t="shared" si="73"/>
        <v>40296582.849774353</v>
      </c>
      <c r="J261">
        <f t="shared" si="74"/>
        <v>40296582.849774338</v>
      </c>
      <c r="K261" t="str">
        <f t="shared" si="75"/>
        <v>0.131358060742929-0.557490346435191i</v>
      </c>
      <c r="L261" t="str">
        <f t="shared" si="76"/>
        <v>0.485741690946923-1.02088498837701i</v>
      </c>
      <c r="M261" t="str">
        <f t="shared" si="77"/>
        <v>1.3371880398859-1.31549361299345i</v>
      </c>
      <c r="N261">
        <f t="shared" si="78"/>
        <v>-4.840593932903678</v>
      </c>
      <c r="O261">
        <f t="shared" si="79"/>
        <v>1.0658221505097207</v>
      </c>
      <c r="P261">
        <f t="shared" si="80"/>
        <v>5.4636931822666259</v>
      </c>
      <c r="Q261">
        <f t="shared" si="81"/>
        <v>-76.7415764038726</v>
      </c>
      <c r="R261">
        <f t="shared" si="83"/>
        <v>-64.554683788753408</v>
      </c>
      <c r="S261">
        <f t="shared" si="84"/>
        <v>-44.531428361500296</v>
      </c>
    </row>
    <row r="262" spans="2:19" x14ac:dyDescent="0.4">
      <c r="B262">
        <f t="shared" si="82"/>
        <v>811.40584370242107</v>
      </c>
      <c r="C262" s="1" t="str">
        <f>COMPLEX(0,B262*2*PI())</f>
        <v>5098.21327531071i</v>
      </c>
      <c r="D262" t="str">
        <f>IMPOWER(C262,2)</f>
        <v>-25991778.6005544+3.18437873927961E-09i</v>
      </c>
      <c r="E262" t="str">
        <f>IMPRODUCT(2,$G$2,$F$2,C262)</f>
        <v>72224688.0669017i</v>
      </c>
      <c r="F262" t="str">
        <f>IMPRODUCT(2,$N$2,$M$2,C262)</f>
        <v>32829403.6667735i</v>
      </c>
      <c r="G262" t="str">
        <f>IMPRODUCT(2,$U$2,$T$2,C262)</f>
        <v>15366954.9078514i</v>
      </c>
      <c r="H262">
        <f>$F$2^2</f>
        <v>41666666.666666664</v>
      </c>
      <c r="I262">
        <f>$M$2^2</f>
        <v>40296582.849774353</v>
      </c>
      <c r="J262">
        <f>$T$2^2</f>
        <v>40296582.849774338</v>
      </c>
      <c r="K262" t="str">
        <f>IMDIV($F$2^2,IMSUM(D262,E262,H262))</f>
        <v>0.11957295133724-0.550952521966742i</v>
      </c>
      <c r="L262" t="str">
        <f>IMDIV($M$2^2,IMSUM(D262,F262,I262))</f>
        <v>0.449497817982826-1.03159365600523i</v>
      </c>
      <c r="M262" t="str">
        <f>IMDIV($T$2^2,IMSUM(D262,G262,J262))</f>
        <v>1.3077881385705-1.40489313969688i</v>
      </c>
      <c r="N262">
        <f t="shared" ref="N262:P263" si="85">20*LOG10(IMABS(K262))</f>
        <v>-4.9778274117207966</v>
      </c>
      <c r="O262">
        <f t="shared" si="85"/>
        <v>1.0251388821017411</v>
      </c>
      <c r="P262">
        <f t="shared" si="85"/>
        <v>5.6632369441379762</v>
      </c>
      <c r="Q262">
        <f>DEGREES(IMARGUMENT(K262))</f>
        <v>-77.755022060671166</v>
      </c>
      <c r="R262">
        <f t="shared" si="83"/>
        <v>-66.455727749537687</v>
      </c>
      <c r="S262">
        <f t="shared" si="84"/>
        <v>-47.050123674473106</v>
      </c>
    </row>
    <row r="263" spans="2:19" x14ac:dyDescent="0.4">
      <c r="B263">
        <f t="shared" si="82"/>
        <v>827.63396057646946</v>
      </c>
      <c r="C263" s="1" t="str">
        <f>COMPLEX(0,B263*2*PI())</f>
        <v>5200.17754081692i</v>
      </c>
      <c r="D263" t="str">
        <f>IMPOWER(C263,2)</f>
        <v>-27041846.4560167+3.3130276403465E-09i</v>
      </c>
      <c r="E263" t="str">
        <f>IMPRODUCT(2,$G$2,$F$2,C263)</f>
        <v>73669181.8282397i</v>
      </c>
      <c r="F263" t="str">
        <f>IMPRODUCT(2,$N$2,$M$2,C263)</f>
        <v>33485991.740109i</v>
      </c>
      <c r="G263" t="str">
        <f>IMPRODUCT(2,$U$2,$T$2,C263)</f>
        <v>15674294.0060084i</v>
      </c>
      <c r="H263">
        <f>$F$2^2</f>
        <v>41666666.666666664</v>
      </c>
      <c r="I263">
        <f>$M$2^2</f>
        <v>40296582.849774353</v>
      </c>
      <c r="J263">
        <f>$T$2^2</f>
        <v>40296582.849774338</v>
      </c>
      <c r="K263" t="str">
        <f>IMDIV($F$2^2,IMSUM(D263,E263,H263))</f>
        <v>0.108024085531268-0.544146586707244i</v>
      </c>
      <c r="L263" t="str">
        <f>IMDIV($M$2^2,IMSUM(D263,F263,I263))</f>
        <v>0.411812424943711-1.04037885405505i</v>
      </c>
      <c r="M263" t="str">
        <f>IMDIV($T$2^2,IMSUM(D263,G263,J263))</f>
        <v>1.26757634511772-1.49896336812808i</v>
      </c>
      <c r="N263">
        <f t="shared" si="85"/>
        <v>-5.1178117900974289</v>
      </c>
      <c r="O263">
        <f t="shared" si="85"/>
        <v>0.97596570232327318</v>
      </c>
      <c r="P263">
        <f t="shared" si="85"/>
        <v>5.8587125049978761</v>
      </c>
      <c r="Q263">
        <f>DEGREES(IMARGUMENT(K263))</f>
        <v>-78.771616334852666</v>
      </c>
      <c r="R263">
        <f t="shared" si="83"/>
        <v>-68.404889749577961</v>
      </c>
      <c r="S263">
        <f t="shared" si="84"/>
        <v>-49.780960002172868</v>
      </c>
    </row>
    <row r="264" spans="2:19" x14ac:dyDescent="0.4">
      <c r="B264">
        <f t="shared" si="82"/>
        <v>844.18663978799884</v>
      </c>
      <c r="C264" s="1" t="str">
        <f t="shared" ref="C264:C327" si="86">COMPLEX(0,B264*2*PI())</f>
        <v>5304.18109163326i</v>
      </c>
      <c r="D264" t="str">
        <f t="shared" ref="D264:D327" si="87">IMPOWER(C264,2)</f>
        <v>-28134337.0528398+3.4468739570165E-09i</v>
      </c>
      <c r="E264" t="str">
        <f t="shared" ref="E264:E308" si="88">IMPRODUCT(2,$G$2,$F$2,C264)</f>
        <v>75142565.4648045i</v>
      </c>
      <c r="F264" t="str">
        <f t="shared" ref="F264:F308" si="89">IMPRODUCT(2,$N$2,$M$2,C264)</f>
        <v>34155711.5749111i</v>
      </c>
      <c r="G264" t="str">
        <f t="shared" ref="G264:G308" si="90">IMPRODUCT(2,$U$2,$T$2,C264)</f>
        <v>15987779.8861286i</v>
      </c>
      <c r="H264">
        <f t="shared" ref="H264:H327" si="91">$F$2^2</f>
        <v>41666666.666666664</v>
      </c>
      <c r="I264">
        <f t="shared" ref="I264:I327" si="92">$M$2^2</f>
        <v>40296582.849774353</v>
      </c>
      <c r="J264">
        <f t="shared" ref="J264:J327" si="93">$T$2^2</f>
        <v>40296582.849774338</v>
      </c>
      <c r="K264" t="str">
        <f t="shared" ref="K264:K308" si="94">IMDIV($F$2^2,IMSUM(D264,E264,H264))</f>
        <v>0.09672257545933-0.537082872334931i</v>
      </c>
      <c r="L264" t="str">
        <f t="shared" ref="L264:L308" si="95">IMDIV($M$2^2,IMSUM(D264,F264,I264))</f>
        <v>0.372829741876331-1.04703237730042i</v>
      </c>
      <c r="M264" t="str">
        <f t="shared" ref="M264:M308" si="96">IMDIV($T$2^2,IMSUM(D264,G264,J264))</f>
        <v>1.21452620854668-1.59654540883172i</v>
      </c>
      <c r="N264">
        <f t="shared" ref="N264:N308" si="97">20*LOG10(IMABS(K264))</f>
        <v>-5.2605595719921396</v>
      </c>
      <c r="O264">
        <f t="shared" ref="O264:O308" si="98">20*LOG10(IMABS(L264))</f>
        <v>0.91764993535206962</v>
      </c>
      <c r="P264">
        <f t="shared" ref="P264:P308" si="99">20*LOG10(IMABS(M264))</f>
        <v>6.046613343319871</v>
      </c>
      <c r="Q264">
        <f t="shared" ref="Q264:Q308" si="100">DEGREES(IMARGUMENT(K264))</f>
        <v>-79.791101729673173</v>
      </c>
      <c r="R264">
        <f t="shared" si="83"/>
        <v>-70.400083388935428</v>
      </c>
      <c r="S264">
        <f t="shared" si="84"/>
        <v>-52.738976224460473</v>
      </c>
    </row>
    <row r="265" spans="2:19" x14ac:dyDescent="0.4">
      <c r="B265">
        <f t="shared" si="82"/>
        <v>861.07037258375885</v>
      </c>
      <c r="C265" s="1" t="str">
        <f t="shared" si="86"/>
        <v>5410.26471346593i</v>
      </c>
      <c r="D265" t="str">
        <f t="shared" si="87"/>
        <v>-29270964.2697746+3.58612766487998E-09i</v>
      </c>
      <c r="E265" t="str">
        <f t="shared" si="88"/>
        <v>76645416.7741007i</v>
      </c>
      <c r="F265" t="str">
        <f t="shared" si="89"/>
        <v>34838825.8064094i</v>
      </c>
      <c r="G265" t="str">
        <f t="shared" si="90"/>
        <v>16307535.4838512i</v>
      </c>
      <c r="H265">
        <f t="shared" si="91"/>
        <v>41666666.666666664</v>
      </c>
      <c r="I265">
        <f t="shared" si="92"/>
        <v>40296582.849774353</v>
      </c>
      <c r="J265">
        <f t="shared" si="93"/>
        <v>40296582.849774338</v>
      </c>
      <c r="K265" t="str">
        <f t="shared" si="94"/>
        <v>0.0856789561032229-0.52977226211464i</v>
      </c>
      <c r="L265" t="str">
        <f t="shared" si="95"/>
        <v>0.332728281710845-1.05135712461679i</v>
      </c>
      <c r="M265" t="str">
        <f t="shared" si="96"/>
        <v>1.14656716666477-1.69583997662696i</v>
      </c>
      <c r="N265">
        <f t="shared" si="97"/>
        <v>-5.4060821612261183</v>
      </c>
      <c r="O265">
        <f t="shared" si="98"/>
        <v>0.84954972317552846</v>
      </c>
      <c r="P265">
        <f t="shared" si="99"/>
        <v>6.2226475617070651</v>
      </c>
      <c r="Q265">
        <f t="shared" si="100"/>
        <v>-80.813218909270034</v>
      </c>
      <c r="R265">
        <f t="shared" si="83"/>
        <v>-72.438720838975158</v>
      </c>
      <c r="S265">
        <f t="shared" si="84"/>
        <v>-55.937148025513473</v>
      </c>
    </row>
    <row r="266" spans="2:19" x14ac:dyDescent="0.4">
      <c r="B266">
        <f t="shared" si="82"/>
        <v>878.29178003543404</v>
      </c>
      <c r="C266" s="1" t="str">
        <f t="shared" si="86"/>
        <v>5518.47000773524i</v>
      </c>
      <c r="D266" t="str">
        <f t="shared" si="87"/>
        <v>-30453511.2262734+3.73100722254111E-09i</v>
      </c>
      <c r="E266" t="str">
        <f t="shared" si="88"/>
        <v>78178325.1095826i</v>
      </c>
      <c r="F266" t="str">
        <f t="shared" si="89"/>
        <v>35535602.3225375i</v>
      </c>
      <c r="G266" t="str">
        <f t="shared" si="90"/>
        <v>16633686.1935282i</v>
      </c>
      <c r="H266">
        <f t="shared" si="91"/>
        <v>41666666.666666664</v>
      </c>
      <c r="I266">
        <f t="shared" si="92"/>
        <v>40296582.849774353</v>
      </c>
      <c r="J266">
        <f t="shared" si="93"/>
        <v>40296582.849774338</v>
      </c>
      <c r="K266" t="str">
        <f t="shared" si="94"/>
        <v>0.0749031527686037-0.522226153022208i</v>
      </c>
      <c r="L266" t="str">
        <f t="shared" si="95"/>
        <v>0.291720478578353-1.05317357351643i</v>
      </c>
      <c r="M266" t="str">
        <f t="shared" si="96"/>
        <v>1.06177382854312-1.79427858985808i</v>
      </c>
      <c r="N266">
        <f t="shared" si="97"/>
        <v>-5.5543898614737595</v>
      </c>
      <c r="O266">
        <f t="shared" si="98"/>
        <v>0.7710449162012547</v>
      </c>
      <c r="P266">
        <f t="shared" si="99"/>
        <v>6.3816959054897859</v>
      </c>
      <c r="Q266">
        <f t="shared" si="100"/>
        <v>-81.837706895983786</v>
      </c>
      <c r="R266">
        <f t="shared" si="83"/>
        <v>-74.517703051060693</v>
      </c>
      <c r="S266">
        <f t="shared" si="84"/>
        <v>-59.384851084788323</v>
      </c>
    </row>
    <row r="267" spans="2:19" x14ac:dyDescent="0.4">
      <c r="B267">
        <f t="shared" si="82"/>
        <v>895.85761563614278</v>
      </c>
      <c r="C267" s="1" t="str">
        <f t="shared" si="86"/>
        <v>5628.83940788995i</v>
      </c>
      <c r="D267" t="str">
        <f t="shared" si="87"/>
        <v>-31683833.0798149+3.88173991433178E-09i</v>
      </c>
      <c r="E267" t="str">
        <f t="shared" si="88"/>
        <v>79741891.6117743i</v>
      </c>
      <c r="F267" t="str">
        <f t="shared" si="89"/>
        <v>36246314.3689883i</v>
      </c>
      <c r="G267" t="str">
        <f t="shared" si="90"/>
        <v>16966359.9173988i</v>
      </c>
      <c r="H267">
        <f t="shared" si="91"/>
        <v>41666666.666666664</v>
      </c>
      <c r="I267">
        <f t="shared" si="92"/>
        <v>40296582.849774353</v>
      </c>
      <c r="J267">
        <f t="shared" si="93"/>
        <v>40296582.849774338</v>
      </c>
      <c r="K267" t="str">
        <f t="shared" si="94"/>
        <v>0.0644044514439865-0.514456415774209i</v>
      </c>
      <c r="L267" t="str">
        <f t="shared" si="95"/>
        <v>0.250050932976245-1.0523264888675i</v>
      </c>
      <c r="M267" t="str">
        <f t="shared" si="96"/>
        <v>0.958643868131582-1.8884441477747i</v>
      </c>
      <c r="N267">
        <f t="shared" si="97"/>
        <v>-5.7054918768681446</v>
      </c>
      <c r="O267">
        <f t="shared" si="98"/>
        <v>0.68154869183609568</v>
      </c>
      <c r="P267">
        <f t="shared" si="99"/>
        <v>6.5178368857374034</v>
      </c>
      <c r="Q267">
        <f t="shared" si="100"/>
        <v>-82.864303260372949</v>
      </c>
      <c r="R267">
        <f t="shared" si="83"/>
        <v>-76.633422153449871</v>
      </c>
      <c r="S267">
        <f t="shared" si="84"/>
        <v>-63.085971053794353</v>
      </c>
    </row>
    <row r="268" spans="2:19" x14ac:dyDescent="0.4">
      <c r="B268">
        <f t="shared" si="82"/>
        <v>913.7747679488657</v>
      </c>
      <c r="C268" s="1" t="str">
        <f t="shared" si="86"/>
        <v>5741.41619604775i</v>
      </c>
      <c r="D268" t="str">
        <f t="shared" si="87"/>
        <v>-32963859.9362394+4.03856220687079E-09i</v>
      </c>
      <c r="E268" t="str">
        <f t="shared" si="88"/>
        <v>81336729.4440098i</v>
      </c>
      <c r="F268" t="str">
        <f t="shared" si="89"/>
        <v>36971240.6563681i</v>
      </c>
      <c r="G268" t="str">
        <f t="shared" si="90"/>
        <v>17305687.1157468i</v>
      </c>
      <c r="H268">
        <f t="shared" si="91"/>
        <v>41666666.666666664</v>
      </c>
      <c r="I268">
        <f t="shared" si="92"/>
        <v>40296582.849774353</v>
      </c>
      <c r="J268">
        <f t="shared" si="93"/>
        <v>40296582.849774338</v>
      </c>
      <c r="K268" t="str">
        <f t="shared" si="94"/>
        <v>0.0541914721811561-0.506475353010037i</v>
      </c>
      <c r="L268" t="str">
        <f t="shared" si="95"/>
        <v>0.207993138671436-1.04869152637706i</v>
      </c>
      <c r="M268" t="str">
        <f t="shared" si="96"/>
        <v>0.836458501260129-1.97409465471483i</v>
      </c>
      <c r="N268">
        <f t="shared" si="97"/>
        <v>-5.8593963130515014</v>
      </c>
      <c r="O268">
        <f t="shared" si="98"/>
        <v>0.58051953784888533</v>
      </c>
      <c r="P268">
        <f t="shared" si="99"/>
        <v>6.6244734462625035</v>
      </c>
      <c r="Q268">
        <f t="shared" si="100"/>
        <v>-83.892744304169952</v>
      </c>
      <c r="R268">
        <f t="shared" si="83"/>
        <v>-78.781777604424477</v>
      </c>
      <c r="S268">
        <f t="shared" si="84"/>
        <v>-67.036775276503988</v>
      </c>
    </row>
    <row r="269" spans="2:19" x14ac:dyDescent="0.4">
      <c r="B269">
        <f t="shared" si="82"/>
        <v>932.05026330784301</v>
      </c>
      <c r="C269" s="1" t="str">
        <f t="shared" si="86"/>
        <v>5856.2445199687i</v>
      </c>
      <c r="D269" t="str">
        <f t="shared" si="87"/>
        <v>-34295599.8776634+4.20172012002836E-09i</v>
      </c>
      <c r="E269" t="str">
        <f t="shared" si="88"/>
        <v>82963464.0328899i</v>
      </c>
      <c r="F269" t="str">
        <f t="shared" si="89"/>
        <v>37710665.4694954i</v>
      </c>
      <c r="G269" t="str">
        <f t="shared" si="90"/>
        <v>17651800.8580617i</v>
      </c>
      <c r="H269">
        <f t="shared" si="91"/>
        <v>41666666.666666664</v>
      </c>
      <c r="I269">
        <f t="shared" si="92"/>
        <v>40296582.849774353</v>
      </c>
      <c r="J269">
        <f t="shared" si="93"/>
        <v>40296582.849774338</v>
      </c>
      <c r="K269" t="str">
        <f t="shared" si="94"/>
        <v>0.044272145612389-0.498295655881442i</v>
      </c>
      <c r="L269" t="str">
        <f t="shared" si="95"/>
        <v>0.165844659526215-1.04218134001728i</v>
      </c>
      <c r="M269" t="str">
        <f t="shared" si="96"/>
        <v>0.695686390142433-2.04635101874624i</v>
      </c>
      <c r="N269">
        <f t="shared" si="97"/>
        <v>-6.0161101785120579</v>
      </c>
      <c r="O269">
        <f t="shared" si="98"/>
        <v>0.46747316156699131</v>
      </c>
      <c r="P269">
        <f t="shared" si="99"/>
        <v>6.6945933232791077</v>
      </c>
      <c r="Q269">
        <f t="shared" si="100"/>
        <v>-84.922765236574733</v>
      </c>
      <c r="R269">
        <f t="shared" si="83"/>
        <v>-80.958207130786846</v>
      </c>
      <c r="S269">
        <f t="shared" si="84"/>
        <v>-71.223797831354801</v>
      </c>
    </row>
    <row r="270" spans="2:19" x14ac:dyDescent="0.4">
      <c r="B270">
        <f t="shared" si="82"/>
        <v>950.69126857399988</v>
      </c>
      <c r="C270" s="1" t="str">
        <f t="shared" si="86"/>
        <v>5973.36941036808i</v>
      </c>
      <c r="D270" t="str">
        <f t="shared" si="87"/>
        <v>-35681142.1127211+4.37146961287751E-09i</v>
      </c>
      <c r="E270" t="str">
        <f t="shared" si="88"/>
        <v>84622733.3135478i</v>
      </c>
      <c r="F270" t="str">
        <f t="shared" si="89"/>
        <v>38464878.7788854i</v>
      </c>
      <c r="G270" t="str">
        <f t="shared" si="90"/>
        <v>18004836.8752229i</v>
      </c>
      <c r="H270">
        <f t="shared" si="91"/>
        <v>41666666.666666664</v>
      </c>
      <c r="I270">
        <f t="shared" si="92"/>
        <v>40296582.849774353</v>
      </c>
      <c r="J270">
        <f t="shared" si="93"/>
        <v>40296582.849774338</v>
      </c>
      <c r="K270" t="str">
        <f t="shared" si="94"/>
        <v>0.0346536926963951-0.489930359310552i</v>
      </c>
      <c r="L270" t="str">
        <f t="shared" si="95"/>
        <v>0.123920838254124-1.0327507800839i</v>
      </c>
      <c r="M270" t="str">
        <f t="shared" si="96"/>
        <v>0.538347818569974-2.10009513883889i</v>
      </c>
      <c r="N270">
        <f t="shared" si="97"/>
        <v>-6.1756393860592631</v>
      </c>
      <c r="O270">
        <f t="shared" si="98"/>
        <v>0.34199383114105542</v>
      </c>
      <c r="P270">
        <f t="shared" si="99"/>
        <v>6.7211799819260225</v>
      </c>
      <c r="Q270">
        <f t="shared" si="100"/>
        <v>-85.954100344410065</v>
      </c>
      <c r="R270">
        <f t="shared" si="83"/>
        <v>-83.157732774903863</v>
      </c>
      <c r="S270">
        <f t="shared" si="84"/>
        <v>-75.622141112916125</v>
      </c>
    </row>
    <row r="271" spans="2:19" x14ac:dyDescent="0.4">
      <c r="B271">
        <f t="shared" si="82"/>
        <v>969.70509394547992</v>
      </c>
      <c r="C271" s="1" t="str">
        <f t="shared" si="86"/>
        <v>6092.83679857544i</v>
      </c>
      <c r="D271" t="str">
        <f t="shared" si="87"/>
        <v>-37122660.254075+4.54807698523777E-09i</v>
      </c>
      <c r="E271" t="str">
        <f t="shared" si="88"/>
        <v>86315187.9798187i</v>
      </c>
      <c r="F271" t="str">
        <f t="shared" si="89"/>
        <v>39234176.3544631i</v>
      </c>
      <c r="G271" t="str">
        <f t="shared" si="90"/>
        <v>18364933.6127274i</v>
      </c>
      <c r="H271">
        <f t="shared" si="91"/>
        <v>41666666.666666664</v>
      </c>
      <c r="I271">
        <f t="shared" si="92"/>
        <v>40296582.849774353</v>
      </c>
      <c r="J271">
        <f t="shared" si="93"/>
        <v>40296582.849774338</v>
      </c>
      <c r="K271" t="str">
        <f t="shared" si="94"/>
        <v>0.0253426077613712-0.481392796180926i</v>
      </c>
      <c r="L271" t="str">
        <f t="shared" si="95"/>
        <v>0.0825472433498529-1.02040078341901i</v>
      </c>
      <c r="M271" t="str">
        <f t="shared" si="96"/>
        <v>0.368217169419223-2.13057617744469i</v>
      </c>
      <c r="N271">
        <f t="shared" si="97"/>
        <v>-6.3379887543041882</v>
      </c>
      <c r="O271">
        <f t="shared" si="98"/>
        <v>0.20374463031109646</v>
      </c>
      <c r="P271">
        <f t="shared" si="99"/>
        <v>6.6977592352141784</v>
      </c>
      <c r="Q271">
        <f t="shared" si="100"/>
        <v>-86.986483156787557</v>
      </c>
      <c r="R271">
        <f t="shared" si="83"/>
        <v>-85.375021541074872</v>
      </c>
      <c r="S271">
        <f t="shared" si="84"/>
        <v>-80.194705356945263</v>
      </c>
    </row>
    <row r="272" spans="2:19" x14ac:dyDescent="0.4">
      <c r="B272">
        <f t="shared" si="82"/>
        <v>989.09919582438954</v>
      </c>
      <c r="C272" s="1" t="str">
        <f t="shared" si="86"/>
        <v>6214.69353454695i</v>
      </c>
      <c r="D272" t="str">
        <f t="shared" si="87"/>
        <v>-38622415.7283397+4.73181929544137E-09i</v>
      </c>
      <c r="E272" t="str">
        <f t="shared" si="88"/>
        <v>88041491.7394151i</v>
      </c>
      <c r="F272" t="str">
        <f t="shared" si="89"/>
        <v>40018859.8815523i</v>
      </c>
      <c r="G272" t="str">
        <f t="shared" si="90"/>
        <v>18732232.2849819i</v>
      </c>
      <c r="H272">
        <f t="shared" si="91"/>
        <v>41666666.666666664</v>
      </c>
      <c r="I272">
        <f t="shared" si="92"/>
        <v>40296582.849774353</v>
      </c>
      <c r="J272">
        <f t="shared" si="93"/>
        <v>40296582.849774338</v>
      </c>
      <c r="K272" t="str">
        <f t="shared" si="94"/>
        <v>0.0163446448903341-0.472696550727471i</v>
      </c>
      <c r="L272" t="str">
        <f t="shared" si="95"/>
        <v>0.0420511813661312-1.00518061392991i</v>
      </c>
      <c r="M272" t="str">
        <f t="shared" si="96"/>
        <v>0.190736035669749-2.13414281019962i</v>
      </c>
      <c r="N272">
        <f t="shared" si="97"/>
        <v>-6.5031620090293156</v>
      </c>
      <c r="O272">
        <f t="shared" si="98"/>
        <v>5.2476120292330765E-2</v>
      </c>
      <c r="P272">
        <f t="shared" si="99"/>
        <v>6.6190216270946305</v>
      </c>
      <c r="Q272">
        <f t="shared" si="100"/>
        <v>-88.019646605042723</v>
      </c>
      <c r="R272">
        <f t="shared" si="83"/>
        <v>-87.604459236705765</v>
      </c>
      <c r="S272">
        <f t="shared" si="84"/>
        <v>-84.892838869862786</v>
      </c>
    </row>
    <row r="273" spans="2:19" x14ac:dyDescent="0.4">
      <c r="B273">
        <f t="shared" si="82"/>
        <v>1008.8811797408773</v>
      </c>
      <c r="C273" s="1" t="str">
        <f t="shared" si="86"/>
        <v>6338.98740523789i</v>
      </c>
      <c r="D273" t="str">
        <f t="shared" si="87"/>
        <v>-40182761.3237646+4.92298479497721E-09i</v>
      </c>
      <c r="E273" t="str">
        <f t="shared" si="88"/>
        <v>89802321.5742034i</v>
      </c>
      <c r="F273" t="str">
        <f t="shared" si="89"/>
        <v>40819237.0791834i</v>
      </c>
      <c r="G273" t="str">
        <f t="shared" si="90"/>
        <v>19106876.9306816i</v>
      </c>
      <c r="H273">
        <f t="shared" si="91"/>
        <v>41666666.666666664</v>
      </c>
      <c r="I273">
        <f t="shared" si="92"/>
        <v>40296582.849774353</v>
      </c>
      <c r="J273">
        <f t="shared" si="93"/>
        <v>40296582.849774338</v>
      </c>
      <c r="K273" t="str">
        <f t="shared" si="94"/>
        <v>0.00766480767122958-0.463855411390354i</v>
      </c>
      <c r="L273" t="str">
        <f t="shared" si="95"/>
        <v>0.0027527037841364-0.987188208703168i</v>
      </c>
      <c r="M273" t="str">
        <f t="shared" si="96"/>
        <v>0.0125631284258787-2.10893454966573i</v>
      </c>
      <c r="N273">
        <f t="shared" si="97"/>
        <v>-6.6711617843495361</v>
      </c>
      <c r="O273">
        <f t="shared" si="98"/>
        <v>-0.11196704497186272</v>
      </c>
      <c r="P273">
        <f t="shared" si="99"/>
        <v>6.481416149625753</v>
      </c>
      <c r="Q273">
        <f t="shared" si="100"/>
        <v>-89.053323178786158</v>
      </c>
      <c r="R273">
        <f t="shared" si="83"/>
        <v>-89.840235226756846</v>
      </c>
      <c r="S273">
        <f t="shared" si="84"/>
        <v>-89.658687500807304</v>
      </c>
    </row>
    <row r="274" spans="2:19" x14ac:dyDescent="0.4">
      <c r="B274">
        <f t="shared" si="82"/>
        <v>1029.0588033356948</v>
      </c>
      <c r="C274" s="1" t="str">
        <f t="shared" si="86"/>
        <v>6465.76715334265i</v>
      </c>
      <c r="D274" t="str">
        <f t="shared" si="87"/>
        <v>-41806144.8812447+5.12187338069429E-09i</v>
      </c>
      <c r="E274" t="str">
        <f t="shared" si="88"/>
        <v>91598368.0056875i</v>
      </c>
      <c r="F274" t="str">
        <f t="shared" si="89"/>
        <v>41635621.8207671i</v>
      </c>
      <c r="G274" t="str">
        <f t="shared" si="90"/>
        <v>19489014.4692952i</v>
      </c>
      <c r="H274">
        <f t="shared" si="91"/>
        <v>41666666.666666664</v>
      </c>
      <c r="I274">
        <f t="shared" si="92"/>
        <v>40296582.849774353</v>
      </c>
      <c r="J274">
        <f t="shared" si="93"/>
        <v>40296582.849774338</v>
      </c>
      <c r="K274" t="str">
        <f t="shared" si="94"/>
        <v>-0.000692657687793659-0.454883323395259i</v>
      </c>
      <c r="L274" t="str">
        <f t="shared" si="95"/>
        <v>-0.0350443939005737-0.966568515214377i</v>
      </c>
      <c r="M274" t="str">
        <f t="shared" si="96"/>
        <v>-0.159199470914609-2.05532513899868i</v>
      </c>
      <c r="N274">
        <f t="shared" si="97"/>
        <v>-6.8419896235874091</v>
      </c>
      <c r="O274">
        <f t="shared" si="98"/>
        <v>-0.28964191202403772</v>
      </c>
      <c r="P274">
        <f t="shared" si="99"/>
        <v>6.2835887568301469</v>
      </c>
      <c r="Q274">
        <f t="shared" si="100"/>
        <v>-90.087245078998748</v>
      </c>
      <c r="R274">
        <f t="shared" si="83"/>
        <v>-92.076435050387232</v>
      </c>
      <c r="S274">
        <f t="shared" si="84"/>
        <v>-94.429119900720593</v>
      </c>
    </row>
    <row r="275" spans="2:19" x14ac:dyDescent="0.4">
      <c r="B275">
        <f t="shared" si="82"/>
        <v>1049.6399794024087</v>
      </c>
      <c r="C275" s="1" t="str">
        <f t="shared" si="86"/>
        <v>6595.0824964095i</v>
      </c>
      <c r="D275" t="str">
        <f t="shared" si="87"/>
        <v>-43495113.134447+5.32879706527433E-09i</v>
      </c>
      <c r="E275" t="str">
        <f t="shared" si="88"/>
        <v>93430335.3658012i</v>
      </c>
      <c r="F275" t="str">
        <f t="shared" si="89"/>
        <v>42468334.2571824i</v>
      </c>
      <c r="G275" t="str">
        <f t="shared" si="90"/>
        <v>19878794.7586811i</v>
      </c>
      <c r="H275">
        <f t="shared" si="91"/>
        <v>41666666.666666664</v>
      </c>
      <c r="I275">
        <f t="shared" si="92"/>
        <v>40296582.849774353</v>
      </c>
      <c r="J275">
        <f t="shared" si="93"/>
        <v>40296582.849774338</v>
      </c>
      <c r="K275" t="str">
        <f t="shared" si="94"/>
        <v>-0.00872426589873278-0.445794341317818i</v>
      </c>
      <c r="L275" t="str">
        <f t="shared" si="95"/>
        <v>-0.0710610599150372-0.943509855011526i</v>
      </c>
      <c r="M275" t="str">
        <f t="shared" si="96"/>
        <v>-0.317934804944809-1.97595775923253i</v>
      </c>
      <c r="N275">
        <f t="shared" si="97"/>
        <v>-7.0156459798072222</v>
      </c>
      <c r="O275">
        <f t="shared" si="98"/>
        <v>-0.48050566632694908</v>
      </c>
      <c r="P275">
        <f t="shared" si="99"/>
        <v>6.0265582600659009</v>
      </c>
      <c r="Q275">
        <f t="shared" si="100"/>
        <v>-91.121144369152532</v>
      </c>
      <c r="R275">
        <f t="shared" si="83"/>
        <v>-94.307137271191081</v>
      </c>
      <c r="S275">
        <f t="shared" si="84"/>
        <v>-99.140639396168993</v>
      </c>
    </row>
    <row r="276" spans="2:19" x14ac:dyDescent="0.4">
      <c r="B276">
        <f t="shared" si="82"/>
        <v>1070.6327789904569</v>
      </c>
      <c r="C276" s="1" t="str">
        <f t="shared" si="86"/>
        <v>6726.98414633769i</v>
      </c>
      <c r="D276" t="str">
        <f t="shared" si="87"/>
        <v>-45252315.7050786+5.54408046671141E-09i</v>
      </c>
      <c r="E276" t="str">
        <f t="shared" si="88"/>
        <v>95298942.0731173i</v>
      </c>
      <c r="F276" t="str">
        <f t="shared" si="89"/>
        <v>43317700.942326i</v>
      </c>
      <c r="G276" t="str">
        <f t="shared" si="90"/>
        <v>20276370.6538547i</v>
      </c>
      <c r="H276">
        <f t="shared" si="91"/>
        <v>41666666.666666664</v>
      </c>
      <c r="I276">
        <f t="shared" si="92"/>
        <v>40296582.849774353</v>
      </c>
      <c r="J276">
        <f t="shared" si="93"/>
        <v>40296582.849774338</v>
      </c>
      <c r="K276" t="str">
        <f t="shared" si="94"/>
        <v>-0.0164272928307949-0.436602581883868i</v>
      </c>
      <c r="L276" t="str">
        <f t="shared" si="95"/>
        <v>-0.105050466936681-0.918238501444702i</v>
      </c>
      <c r="M276" t="str">
        <f t="shared" si="96"/>
        <v>-0.458350829006182-1.87534146205714i</v>
      </c>
      <c r="N276">
        <f t="shared" si="97"/>
        <v>-7.1921302159746627</v>
      </c>
      <c r="O276">
        <f t="shared" si="98"/>
        <v>-0.68441680509066871</v>
      </c>
      <c r="P276">
        <f t="shared" si="99"/>
        <v>5.7135835354093256</v>
      </c>
      <c r="Q276">
        <f t="shared" si="100"/>
        <v>-92.154753125379528</v>
      </c>
      <c r="R276">
        <f t="shared" si="83"/>
        <v>-96.52651061379531</v>
      </c>
      <c r="S276">
        <f t="shared" si="84"/>
        <v>-103.73436632440053</v>
      </c>
    </row>
    <row r="277" spans="2:19" x14ac:dyDescent="0.4">
      <c r="B277">
        <f t="shared" si="82"/>
        <v>1092.045434570266</v>
      </c>
      <c r="C277" s="1" t="str">
        <f t="shared" si="86"/>
        <v>6861.52382926444i</v>
      </c>
      <c r="D277" t="str">
        <f t="shared" si="87"/>
        <v>-47080509.2595637+5.76806131756655E-09i</v>
      </c>
      <c r="E277" t="str">
        <f t="shared" si="88"/>
        <v>97204920.9145796i</v>
      </c>
      <c r="F277" t="str">
        <f t="shared" si="89"/>
        <v>44184054.9611725i</v>
      </c>
      <c r="G277" t="str">
        <f t="shared" si="90"/>
        <v>20681898.0669318i</v>
      </c>
      <c r="H277">
        <f t="shared" si="91"/>
        <v>41666666.666666664</v>
      </c>
      <c r="I277">
        <f t="shared" si="92"/>
        <v>40296582.849774353</v>
      </c>
      <c r="J277">
        <f t="shared" si="93"/>
        <v>40296582.849774338</v>
      </c>
      <c r="K277" t="str">
        <f t="shared" si="94"/>
        <v>-0.023799772504477-0.42732217724947i</v>
      </c>
      <c r="L277" t="str">
        <f t="shared" si="95"/>
        <v>-0.136804067732247-0.891011795008736i</v>
      </c>
      <c r="M277" t="str">
        <f t="shared" si="96"/>
        <v>-0.577016996926404-1.75912974175224i</v>
      </c>
      <c r="N277">
        <f t="shared" si="97"/>
        <v>-7.3714406047325429</v>
      </c>
      <c r="O277">
        <f t="shared" si="98"/>
        <v>-0.90113897745390081</v>
      </c>
      <c r="P277">
        <f t="shared" si="99"/>
        <v>5.3497569752464003</v>
      </c>
      <c r="Q277">
        <f t="shared" si="100"/>
        <v>-93.187803586728776</v>
      </c>
      <c r="R277">
        <f t="shared" si="83"/>
        <v>-98.728907417845676</v>
      </c>
      <c r="S277">
        <f t="shared" si="84"/>
        <v>-108.16015040135377</v>
      </c>
    </row>
    <row r="278" spans="2:19" x14ac:dyDescent="0.4">
      <c r="B278">
        <f t="shared" si="82"/>
        <v>1113.8863432616713</v>
      </c>
      <c r="C278" s="1" t="str">
        <f t="shared" si="86"/>
        <v>6998.75430584973i</v>
      </c>
      <c r="D278" t="str">
        <f t="shared" si="87"/>
        <v>-48982561.8336501+6.00109099479624E-09i</v>
      </c>
      <c r="E278" t="str">
        <f t="shared" si="88"/>
        <v>99149019.3328712i</v>
      </c>
      <c r="F278" t="str">
        <f t="shared" si="89"/>
        <v>45067736.060396i</v>
      </c>
      <c r="G278" t="str">
        <f t="shared" si="90"/>
        <v>21095536.0282705i</v>
      </c>
      <c r="H278">
        <f t="shared" si="91"/>
        <v>41666666.666666664</v>
      </c>
      <c r="I278">
        <f t="shared" si="92"/>
        <v>40296582.849774353</v>
      </c>
      <c r="J278">
        <f t="shared" si="93"/>
        <v>40296582.849774338</v>
      </c>
      <c r="K278" t="str">
        <f t="shared" si="94"/>
        <v>-0.0308404909210484-0.417967228995586i</v>
      </c>
      <c r="L278" t="str">
        <f t="shared" si="95"/>
        <v>-0.166155922955968-0.862110223217433i</v>
      </c>
      <c r="M278" t="str">
        <f t="shared" si="96"/>
        <v>-0.672501207286925-1.63329585228244i</v>
      </c>
      <c r="N278">
        <f t="shared" si="97"/>
        <v>-7.5535743278064951</v>
      </c>
      <c r="O278">
        <f t="shared" si="98"/>
        <v>-1.1303472752656811</v>
      </c>
      <c r="P278">
        <f t="shared" si="99"/>
        <v>4.9414251362722919</v>
      </c>
      <c r="Q278">
        <f t="shared" si="100"/>
        <v>-94.220028306549594</v>
      </c>
      <c r="R278">
        <f t="shared" si="83"/>
        <v>-100.90894971817661</v>
      </c>
      <c r="S278">
        <f t="shared" si="84"/>
        <v>-112.37916386091736</v>
      </c>
    </row>
    <row r="279" spans="2:19" x14ac:dyDescent="0.4">
      <c r="B279">
        <f t="shared" si="82"/>
        <v>1136.1640701269048</v>
      </c>
      <c r="C279" s="1" t="str">
        <f t="shared" si="86"/>
        <v>7138.72939196673i</v>
      </c>
      <c r="D279" t="str">
        <f t="shared" si="87"/>
        <v>-50961457.3317297+6.24353507098602E-09i</v>
      </c>
      <c r="E279" t="str">
        <f t="shared" si="88"/>
        <v>101131999.719529i</v>
      </c>
      <c r="F279" t="str">
        <f t="shared" si="89"/>
        <v>45969090.7816039i</v>
      </c>
      <c r="G279" t="str">
        <f t="shared" si="90"/>
        <v>21517446.7488359i</v>
      </c>
      <c r="H279">
        <f t="shared" si="91"/>
        <v>41666666.666666664</v>
      </c>
      <c r="I279">
        <f t="shared" si="92"/>
        <v>40296582.849774353</v>
      </c>
      <c r="J279">
        <f t="shared" si="93"/>
        <v>40296582.849774338</v>
      </c>
      <c r="K279" t="str">
        <f t="shared" si="94"/>
        <v>-0.0375489768227297-0.408551763062127i</v>
      </c>
      <c r="L279" t="str">
        <f t="shared" si="95"/>
        <v>-0.192985138570299-0.831828951146925i</v>
      </c>
      <c r="M279" t="str">
        <f t="shared" si="96"/>
        <v>-0.745150243988772-1.50341485237721i</v>
      </c>
      <c r="N279">
        <f t="shared" si="97"/>
        <v>-7.7385274750767508</v>
      </c>
      <c r="O279">
        <f t="shared" si="98"/>
        <v>-1.3716366286742185</v>
      </c>
      <c r="P279">
        <f t="shared" si="99"/>
        <v>4.4955631904656617</v>
      </c>
      <c r="Q279">
        <f t="shared" si="100"/>
        <v>-95.251160306017582</v>
      </c>
      <c r="R279">
        <f t="shared" si="83"/>
        <v>-103.06160480402373</v>
      </c>
      <c r="S279">
        <f t="shared" si="84"/>
        <v>-116.36478500258343</v>
      </c>
    </row>
    <row r="280" spans="2:19" x14ac:dyDescent="0.4">
      <c r="B280">
        <f t="shared" si="82"/>
        <v>1158.8873515294429</v>
      </c>
      <c r="C280" s="1" t="str">
        <f t="shared" si="86"/>
        <v>7281.50397980606i</v>
      </c>
      <c r="D280" t="str">
        <f t="shared" si="87"/>
        <v>-53020300.2079315+6.49577388785385E-09i</v>
      </c>
      <c r="E280" t="str">
        <f t="shared" si="88"/>
        <v>103154639.713919i</v>
      </c>
      <c r="F280" t="str">
        <f t="shared" si="89"/>
        <v>46888472.597236i</v>
      </c>
      <c r="G280" t="str">
        <f t="shared" si="90"/>
        <v>21947795.6838126i</v>
      </c>
      <c r="H280">
        <f t="shared" si="91"/>
        <v>41666666.666666664</v>
      </c>
      <c r="I280">
        <f t="shared" si="92"/>
        <v>40296582.849774353</v>
      </c>
      <c r="J280">
        <f t="shared" si="93"/>
        <v>40296582.849774338</v>
      </c>
      <c r="K280" t="str">
        <f t="shared" si="94"/>
        <v>-0.0439254894945349-0.399089685834753i</v>
      </c>
      <c r="L280" t="str">
        <f t="shared" si="95"/>
        <v>-0.217216397809599-0.800469299157774i</v>
      </c>
      <c r="M280" t="str">
        <f t="shared" si="96"/>
        <v>-0.796649085388348-1.37418105618247i</v>
      </c>
      <c r="N280">
        <f t="shared" si="97"/>
        <v>-7.9262950433758652</v>
      </c>
      <c r="O280">
        <f t="shared" si="98"/>
        <v>-1.6245318635829076</v>
      </c>
      <c r="P280">
        <f t="shared" si="99"/>
        <v>4.0192126818269474</v>
      </c>
      <c r="Q280">
        <f t="shared" si="100"/>
        <v>-96.280933230778615</v>
      </c>
      <c r="R280">
        <f t="shared" si="83"/>
        <v>-105.18224785716872</v>
      </c>
      <c r="S280">
        <f t="shared" si="84"/>
        <v>-120.10200316441068</v>
      </c>
    </row>
    <row r="281" spans="2:19" x14ac:dyDescent="0.4">
      <c r="B281">
        <f t="shared" si="82"/>
        <v>1182.0650985600319</v>
      </c>
      <c r="C281" s="1" t="str">
        <f t="shared" si="86"/>
        <v>7427.13405940218i</v>
      </c>
      <c r="D281" t="str">
        <f t="shared" si="87"/>
        <v>-55162320.3363319+6.75820315292314E-09i</v>
      </c>
      <c r="E281" t="str">
        <f t="shared" si="88"/>
        <v>105217732.508198i</v>
      </c>
      <c r="F281" t="str">
        <f t="shared" si="89"/>
        <v>47826242.0491807i</v>
      </c>
      <c r="G281" t="str">
        <f t="shared" si="90"/>
        <v>22386751.5974888i</v>
      </c>
      <c r="H281">
        <f t="shared" si="91"/>
        <v>41666666.666666664</v>
      </c>
      <c r="I281">
        <f t="shared" si="92"/>
        <v>40296582.849774353</v>
      </c>
      <c r="J281">
        <f t="shared" si="93"/>
        <v>40296582.849774338</v>
      </c>
      <c r="K281" t="str">
        <f t="shared" si="94"/>
        <v>-0.0499710037331667-0.389594741585639i</v>
      </c>
      <c r="L281" t="str">
        <f t="shared" si="95"/>
        <v>-0.238818709846971-0.768330628288208i</v>
      </c>
      <c r="M281" t="str">
        <f t="shared" si="96"/>
        <v>-0.829512958709807-1.24918797808225i</v>
      </c>
      <c r="N281">
        <f t="shared" si="97"/>
        <v>-8.1168709350933721</v>
      </c>
      <c r="O281">
        <f t="shared" si="98"/>
        <v>-1.8884989196077131</v>
      </c>
      <c r="P281">
        <f t="shared" si="99"/>
        <v>3.519049351764167</v>
      </c>
      <c r="Q281">
        <f t="shared" si="100"/>
        <v>-97.30908151162474</v>
      </c>
      <c r="R281">
        <f t="shared" si="83"/>
        <v>-107.26671013605707</v>
      </c>
      <c r="S281">
        <f t="shared" si="84"/>
        <v>-123.5858201977636</v>
      </c>
    </row>
    <row r="282" spans="2:19" x14ac:dyDescent="0.4">
      <c r="B282">
        <f t="shared" si="82"/>
        <v>1205.7064005312325</v>
      </c>
      <c r="C282" s="1" t="str">
        <f t="shared" si="86"/>
        <v>7575.67674059023i</v>
      </c>
      <c r="D282" t="str">
        <f t="shared" si="87"/>
        <v>-57390878.0779198+7.03123456030124E-09i</v>
      </c>
      <c r="E282" t="str">
        <f t="shared" si="88"/>
        <v>107322087.158362i</v>
      </c>
      <c r="F282" t="str">
        <f t="shared" si="89"/>
        <v>48782766.8901644i</v>
      </c>
      <c r="G282" t="str">
        <f t="shared" si="90"/>
        <v>22834486.6294386i</v>
      </c>
      <c r="H282">
        <f t="shared" si="91"/>
        <v>41666666.666666664</v>
      </c>
      <c r="I282">
        <f t="shared" si="92"/>
        <v>40296582.849774353</v>
      </c>
      <c r="J282">
        <f t="shared" si="93"/>
        <v>40296582.849774338</v>
      </c>
      <c r="K282" t="str">
        <f t="shared" si="94"/>
        <v>-0.0556871921215289-0.380080471456527i</v>
      </c>
      <c r="L282" t="str">
        <f t="shared" si="95"/>
        <v>-0.257802609934111-0.735703019998448i</v>
      </c>
      <c r="M282" t="str">
        <f t="shared" si="96"/>
        <v>-0.846629029088172-1.13092344473951i</v>
      </c>
      <c r="N282">
        <f t="shared" si="97"/>
        <v>-8.3102479566868261</v>
      </c>
      <c r="O282">
        <f t="shared" si="98"/>
        <v>-2.1629567093199737</v>
      </c>
      <c r="P282">
        <f t="shared" si="99"/>
        <v>3.0011017474811759</v>
      </c>
      <c r="Q282">
        <f t="shared" si="100"/>
        <v>-98.33534053003666</v>
      </c>
      <c r="R282">
        <f t="shared" si="83"/>
        <v>-109.31131207089263</v>
      </c>
      <c r="S282">
        <f t="shared" si="84"/>
        <v>-126.81916697523761</v>
      </c>
    </row>
    <row r="283" spans="2:19" x14ac:dyDescent="0.4">
      <c r="B283">
        <f t="shared" si="82"/>
        <v>1229.8205285418571</v>
      </c>
      <c r="C283" s="1" t="str">
        <f t="shared" si="86"/>
        <v>7727.19027540203i</v>
      </c>
      <c r="D283" t="str">
        <f t="shared" si="87"/>
        <v>-59709469.5522677+7.31529643653741E-09i</v>
      </c>
      <c r="E283" t="str">
        <f t="shared" si="88"/>
        <v>109468528.901529i</v>
      </c>
      <c r="F283" t="str">
        <f t="shared" si="89"/>
        <v>49758422.2279676i</v>
      </c>
      <c r="G283" t="str">
        <f t="shared" si="90"/>
        <v>23291176.3620274i</v>
      </c>
      <c r="H283">
        <f t="shared" si="91"/>
        <v>41666666.666666664</v>
      </c>
      <c r="I283">
        <f t="shared" si="92"/>
        <v>40296582.849774353</v>
      </c>
      <c r="J283">
        <f t="shared" si="93"/>
        <v>40296582.849774338</v>
      </c>
      <c r="K283" t="str">
        <f t="shared" si="94"/>
        <v>-0.0610764047593196-0.37056017415857i</v>
      </c>
      <c r="L283" t="str">
        <f t="shared" si="95"/>
        <v>-0.274216124366126-0.702861037981236i</v>
      </c>
      <c r="M283" t="str">
        <f t="shared" si="96"/>
        <v>-0.850908033724987-1.02090170231144i</v>
      </c>
      <c r="N283">
        <f t="shared" si="97"/>
        <v>-8.50641781722085</v>
      </c>
      <c r="O283">
        <f t="shared" si="98"/>
        <v>-2.4472891194369133</v>
      </c>
      <c r="P283">
        <f t="shared" si="99"/>
        <v>2.4706072361564866</v>
      </c>
      <c r="Q283">
        <f t="shared" si="100"/>
        <v>-99.35944678933221</v>
      </c>
      <c r="R283">
        <f t="shared" si="83"/>
        <v>-111.31288148048489</v>
      </c>
      <c r="S283">
        <f t="shared" si="84"/>
        <v>-129.81075804541422</v>
      </c>
    </row>
    <row r="284" spans="2:19" x14ac:dyDescent="0.4">
      <c r="B284">
        <f t="shared" si="82"/>
        <v>1254.4169391126943</v>
      </c>
      <c r="C284" s="1" t="str">
        <f t="shared" si="86"/>
        <v>7881.73408091007i</v>
      </c>
      <c r="D284" t="str">
        <f t="shared" si="87"/>
        <v>-62121732.1221793+7.61083441257352E-09i</v>
      </c>
      <c r="E284" t="str">
        <f t="shared" si="88"/>
        <v>111657899.479559i</v>
      </c>
      <c r="F284" t="str">
        <f t="shared" si="89"/>
        <v>50753590.672527i</v>
      </c>
      <c r="G284" t="str">
        <f t="shared" si="90"/>
        <v>23756999.8892679i</v>
      </c>
      <c r="H284">
        <f t="shared" si="91"/>
        <v>41666666.666666664</v>
      </c>
      <c r="I284">
        <f t="shared" si="92"/>
        <v>40296582.849774353</v>
      </c>
      <c r="J284">
        <f t="shared" si="93"/>
        <v>40296582.849774338</v>
      </c>
      <c r="K284" t="str">
        <f t="shared" si="94"/>
        <v>-0.0661416466108541-0.36104686854947i</v>
      </c>
      <c r="L284" t="str">
        <f t="shared" si="95"/>
        <v>-0.288139854566006-0.670058749773358i</v>
      </c>
      <c r="M284" t="str">
        <f t="shared" si="96"/>
        <v>-0.845057882288397-0.919858085064i</v>
      </c>
      <c r="N284">
        <f t="shared" si="97"/>
        <v>-8.7053711270675951</v>
      </c>
      <c r="O284">
        <f t="shared" si="98"/>
        <v>-2.7408567056732158</v>
      </c>
      <c r="P284">
        <f t="shared" si="99"/>
        <v>1.9319745379368656</v>
      </c>
      <c r="Q284">
        <f t="shared" si="100"/>
        <v>-100.38113809205096</v>
      </c>
      <c r="R284">
        <f t="shared" si="83"/>
        <v>-113.26875784868865</v>
      </c>
      <c r="S284">
        <f t="shared" si="84"/>
        <v>-132.57315773812064</v>
      </c>
    </row>
    <row r="285" spans="2:19" x14ac:dyDescent="0.4">
      <c r="B285">
        <f t="shared" si="82"/>
        <v>1279.5052778949482</v>
      </c>
      <c r="C285" s="1" t="str">
        <f t="shared" si="86"/>
        <v>8039.36876252827i</v>
      </c>
      <c r="D285" t="str">
        <f t="shared" si="87"/>
        <v>-64631450.0999153+7.91831212284148E-09i</v>
      </c>
      <c r="E285" t="str">
        <f t="shared" si="88"/>
        <v>113891057.46915i</v>
      </c>
      <c r="F285" t="str">
        <f t="shared" si="89"/>
        <v>51768662.4859775i</v>
      </c>
      <c r="G285" t="str">
        <f t="shared" si="90"/>
        <v>24232139.8870533i</v>
      </c>
      <c r="H285">
        <f t="shared" si="91"/>
        <v>41666666.666666664</v>
      </c>
      <c r="I285">
        <f t="shared" si="92"/>
        <v>40296582.849774353</v>
      </c>
      <c r="J285">
        <f t="shared" si="93"/>
        <v>40296582.849774338</v>
      </c>
      <c r="K285" t="str">
        <f t="shared" si="94"/>
        <v>-0.0708865526406523-0.351553258233553i</v>
      </c>
      <c r="L285" t="str">
        <f t="shared" si="95"/>
        <v>-0.299681539658599-0.637526078132774i</v>
      </c>
      <c r="M285" t="str">
        <f t="shared" si="96"/>
        <v>-0.831462315558694-0.827952375261664i</v>
      </c>
      <c r="N285">
        <f t="shared" si="97"/>
        <v>-8.9070973969199958</v>
      </c>
      <c r="O285">
        <f t="shared" si="98"/>
        <v>-3.0430077063319865</v>
      </c>
      <c r="P285">
        <f t="shared" si="99"/>
        <v>1.3888180851096708</v>
      </c>
      <c r="Q285">
        <f t="shared" si="100"/>
        <v>-101.4001537240778</v>
      </c>
      <c r="R285">
        <f t="shared" si="83"/>
        <v>-115.17678416259206</v>
      </c>
      <c r="S285">
        <f t="shared" si="84"/>
        <v>-135.12118999944147</v>
      </c>
    </row>
    <row r="286" spans="2:19" x14ac:dyDescent="0.4">
      <c r="B286">
        <f t="shared" si="82"/>
        <v>1305.0953834528473</v>
      </c>
      <c r="C286" s="1" t="str">
        <f t="shared" si="86"/>
        <v>8200.15613777884i</v>
      </c>
      <c r="D286" t="str">
        <f t="shared" si="87"/>
        <v>-67242560.683952+8.23821193260429E-09i</v>
      </c>
      <c r="E286" t="str">
        <f t="shared" si="88"/>
        <v>116168878.618534i</v>
      </c>
      <c r="F286" t="str">
        <f t="shared" si="89"/>
        <v>52804035.7356971i</v>
      </c>
      <c r="G286" t="str">
        <f t="shared" si="90"/>
        <v>24716782.6847944i</v>
      </c>
      <c r="H286">
        <f t="shared" si="91"/>
        <v>41666666.666666664</v>
      </c>
      <c r="I286">
        <f t="shared" si="92"/>
        <v>40296582.849774353</v>
      </c>
      <c r="J286">
        <f t="shared" si="93"/>
        <v>40296582.849774338</v>
      </c>
      <c r="K286" t="str">
        <f t="shared" si="94"/>
        <v>-0.0753153609155481-0.342091698315462i</v>
      </c>
      <c r="L286" t="str">
        <f t="shared" si="95"/>
        <v>-0.308970431997911-0.605466457105076i</v>
      </c>
      <c r="M286" t="str">
        <f t="shared" si="96"/>
        <v>-0.81213665862077-0.744949967116203i</v>
      </c>
      <c r="N286">
        <f t="shared" si="97"/>
        <v>-9.1115850372780134</v>
      </c>
      <c r="O286">
        <f t="shared" si="98"/>
        <v>-3.35308808574759</v>
      </c>
      <c r="P286">
        <f t="shared" si="99"/>
        <v>0.84403385664437047</v>
      </c>
      <c r="Q286">
        <f t="shared" si="100"/>
        <v>-102.41623464587713</v>
      </c>
      <c r="R286">
        <f t="shared" si="83"/>
        <v>-117.03528819635686</v>
      </c>
      <c r="S286">
        <f t="shared" si="84"/>
        <v>-137.47072154649422</v>
      </c>
    </row>
    <row r="287" spans="2:19" x14ac:dyDescent="0.4">
      <c r="B287">
        <f t="shared" si="82"/>
        <v>1331.1972911219043</v>
      </c>
      <c r="C287" s="1" t="str">
        <f t="shared" si="86"/>
        <v>8364.15926053442i</v>
      </c>
      <c r="D287" t="str">
        <f t="shared" si="87"/>
        <v>-69959160.1355837+8.57103569468151E-09i</v>
      </c>
      <c r="E287" t="str">
        <f t="shared" si="88"/>
        <v>118492256.190904i</v>
      </c>
      <c r="F287" t="str">
        <f t="shared" si="89"/>
        <v>53860116.450411i</v>
      </c>
      <c r="G287" t="str">
        <f t="shared" si="90"/>
        <v>25211118.3384903i</v>
      </c>
      <c r="H287">
        <f t="shared" si="91"/>
        <v>41666666.666666664</v>
      </c>
      <c r="I287">
        <f t="shared" si="92"/>
        <v>40296582.849774353</v>
      </c>
      <c r="J287">
        <f t="shared" si="93"/>
        <v>40296582.849774338</v>
      </c>
      <c r="K287" t="str">
        <f t="shared" si="94"/>
        <v>-0.079432883859028-0.332674164422686i</v>
      </c>
      <c r="L287" t="str">
        <f t="shared" si="95"/>
        <v>-0.316151773519719-0.57405569225174i</v>
      </c>
      <c r="M287" t="str">
        <f t="shared" si="96"/>
        <v>-0.788733071814039-0.670368006777942i</v>
      </c>
      <c r="N287">
        <f t="shared" si="97"/>
        <v>-9.3188213585784947</v>
      </c>
      <c r="O287">
        <f t="shared" si="98"/>
        <v>-3.6704504082804301</v>
      </c>
      <c r="P287">
        <f t="shared" si="99"/>
        <v>0.29989388055423566</v>
      </c>
      <c r="Q287">
        <f t="shared" si="100"/>
        <v>-103.42912369106226</v>
      </c>
      <c r="R287">
        <f t="shared" si="83"/>
        <v>-118.84305532577427</v>
      </c>
      <c r="S287">
        <f t="shared" si="84"/>
        <v>-139.63778741301917</v>
      </c>
    </row>
    <row r="288" spans="2:19" x14ac:dyDescent="0.4">
      <c r="B288">
        <f t="shared" si="82"/>
        <v>1357.8212369443424</v>
      </c>
      <c r="C288" s="1" t="str">
        <f t="shared" si="86"/>
        <v>8531.4424457451i</v>
      </c>
      <c r="D288" t="str">
        <f t="shared" si="87"/>
        <v>-72785510.2050611+8.91730553674662E-09i</v>
      </c>
      <c r="E288" t="str">
        <f t="shared" si="88"/>
        <v>120862101.314722i</v>
      </c>
      <c r="F288" t="str">
        <f t="shared" si="89"/>
        <v>54937318.7794192i</v>
      </c>
      <c r="G288" t="str">
        <f t="shared" si="90"/>
        <v>25715340.70526i</v>
      </c>
      <c r="H288">
        <f t="shared" si="91"/>
        <v>41666666.666666664</v>
      </c>
      <c r="I288">
        <f t="shared" si="92"/>
        <v>40296582.849774353</v>
      </c>
      <c r="J288">
        <f t="shared" si="93"/>
        <v>40296582.849774338</v>
      </c>
      <c r="K288" t="str">
        <f t="shared" si="94"/>
        <v>-0.0832444778492688-0.323312224096505i</v>
      </c>
      <c r="L288" t="str">
        <f t="shared" si="95"/>
        <v>-0.321381601513637-0.543441871721934i</v>
      </c>
      <c r="M288" t="str">
        <f t="shared" si="96"/>
        <v>-0.762573262252623-0.603585062600005i</v>
      </c>
      <c r="N288">
        <f t="shared" si="97"/>
        <v>-9.5287925721453437</v>
      </c>
      <c r="O288">
        <f t="shared" si="98"/>
        <v>-3.9944614290979081</v>
      </c>
      <c r="P288">
        <f t="shared" si="99"/>
        <v>-0.24185579772829674</v>
      </c>
      <c r="Q288">
        <f t="shared" si="100"/>
        <v>-104.43856577237528</v>
      </c>
      <c r="R288">
        <f t="shared" si="83"/>
        <v>-120.59929499826946</v>
      </c>
      <c r="S288">
        <f t="shared" si="84"/>
        <v>-141.63800071472144</v>
      </c>
    </row>
    <row r="289" spans="2:19" x14ac:dyDescent="0.4">
      <c r="B289">
        <f t="shared" si="82"/>
        <v>1384.9776616832294</v>
      </c>
      <c r="C289" s="1" t="str">
        <f t="shared" si="86"/>
        <v>8702.07129466001i</v>
      </c>
      <c r="D289" t="str">
        <f t="shared" si="87"/>
        <v>-75726044.8173458+9.27756468043121E-09i</v>
      </c>
      <c r="E289" t="str">
        <f t="shared" si="88"/>
        <v>123279343.341017i</v>
      </c>
      <c r="F289" t="str">
        <f t="shared" si="89"/>
        <v>56036065.1550076i</v>
      </c>
      <c r="G289" t="str">
        <f t="shared" si="90"/>
        <v>26229647.5193653i</v>
      </c>
      <c r="H289">
        <f t="shared" si="91"/>
        <v>41666666.666666664</v>
      </c>
      <c r="I289">
        <f t="shared" si="92"/>
        <v>40296582.849774353</v>
      </c>
      <c r="J289">
        <f t="shared" si="93"/>
        <v>40296582.849774338</v>
      </c>
      <c r="K289" t="str">
        <f t="shared" si="94"/>
        <v>-0.0867560113569442-0.314017010635194i</v>
      </c>
      <c r="L289" t="str">
        <f t="shared" si="95"/>
        <v>-0.324822048758377-0.513746144512935i</v>
      </c>
      <c r="M289" t="str">
        <f t="shared" si="96"/>
        <v>-0.734693285132375-0.543918672022319i</v>
      </c>
      <c r="N289">
        <f t="shared" si="97"/>
        <v>-9.7414837921374851</v>
      </c>
      <c r="O289">
        <f t="shared" si="98"/>
        <v>-4.3245083638703337</v>
      </c>
      <c r="P289">
        <f t="shared" si="99"/>
        <v>-0.77990267102874322</v>
      </c>
      <c r="Q289">
        <f t="shared" si="100"/>
        <v>-105.44430809500065</v>
      </c>
      <c r="R289">
        <f t="shared" si="83"/>
        <v>-122.3036028913352</v>
      </c>
      <c r="S289">
        <f t="shared" si="84"/>
        <v>-143.48618262279442</v>
      </c>
    </row>
    <row r="290" spans="2:19" x14ac:dyDescent="0.4">
      <c r="B290">
        <f t="shared" si="82"/>
        <v>1412.6772149168939</v>
      </c>
      <c r="C290" s="1" t="str">
        <f t="shared" si="86"/>
        <v>8876.11272055321i</v>
      </c>
      <c r="D290" t="str">
        <f t="shared" si="87"/>
        <v>-78785377.0279665+9.65237829352063E-09i</v>
      </c>
      <c r="E290" t="str">
        <f t="shared" si="88"/>
        <v>125744930.207837i</v>
      </c>
      <c r="F290" t="str">
        <f t="shared" si="89"/>
        <v>57156786.4581078i</v>
      </c>
      <c r="G290" t="str">
        <f t="shared" si="90"/>
        <v>26754240.4697526i</v>
      </c>
      <c r="H290">
        <f t="shared" si="91"/>
        <v>41666666.666666664</v>
      </c>
      <c r="I290">
        <f t="shared" si="92"/>
        <v>40296582.849774353</v>
      </c>
      <c r="J290">
        <f t="shared" si="93"/>
        <v>40296582.849774338</v>
      </c>
      <c r="K290" t="str">
        <f t="shared" si="94"/>
        <v>-0.0899738318221793-0.304799199457301i</v>
      </c>
      <c r="L290" t="str">
        <f t="shared" si="95"/>
        <v>-0.326637241657778-0.48506417177593i</v>
      </c>
      <c r="M290" t="str">
        <f t="shared" si="96"/>
        <v>-0.705890842252001-0.490677189094867i</v>
      </c>
      <c r="N290">
        <f t="shared" si="97"/>
        <v>-9.9568790386749182</v>
      </c>
      <c r="O290">
        <f t="shared" si="98"/>
        <v>-4.6600038623466213</v>
      </c>
      <c r="P290">
        <f t="shared" si="99"/>
        <v>-1.3132853800268374</v>
      </c>
      <c r="Q290">
        <f t="shared" si="100"/>
        <v>-106.44610037697407</v>
      </c>
      <c r="R290">
        <f t="shared" si="83"/>
        <v>-123.95592060424549</v>
      </c>
      <c r="S290">
        <f t="shared" si="84"/>
        <v>-145.19615409324908</v>
      </c>
    </row>
    <row r="291" spans="2:19" x14ac:dyDescent="0.4">
      <c r="B291">
        <f t="shared" si="82"/>
        <v>1440.9307592152318</v>
      </c>
      <c r="C291" s="1" t="str">
        <f t="shared" si="86"/>
        <v>9053.63497496427i</v>
      </c>
      <c r="D291" t="str">
        <f t="shared" si="87"/>
        <v>-81968306.2598963+1.00423343765789E-08i</v>
      </c>
      <c r="E291" t="str">
        <f t="shared" si="88"/>
        <v>128259828.811994i</v>
      </c>
      <c r="F291" t="str">
        <f t="shared" si="89"/>
        <v>58299922.1872699i</v>
      </c>
      <c r="G291" t="str">
        <f t="shared" si="90"/>
        <v>27289325.2791476i</v>
      </c>
      <c r="H291">
        <f t="shared" si="91"/>
        <v>41666666.666666664</v>
      </c>
      <c r="I291">
        <f t="shared" si="92"/>
        <v>40296582.849774353</v>
      </c>
      <c r="J291">
        <f t="shared" si="93"/>
        <v>40296582.849774338</v>
      </c>
      <c r="K291" t="str">
        <f t="shared" si="94"/>
        <v>-0.0929047314722548-0.295668987036881i</v>
      </c>
      <c r="L291" t="str">
        <f t="shared" si="95"/>
        <v>-0.326989845762509-0.457468062368431i</v>
      </c>
      <c r="M291" t="str">
        <f t="shared" si="96"/>
        <v>-0.67676975466837-0.44319237273849i</v>
      </c>
      <c r="N291">
        <f t="shared" si="97"/>
        <v>-10.174961242318972</v>
      </c>
      <c r="O291">
        <f t="shared" si="98"/>
        <v>-5.0003897591004529</v>
      </c>
      <c r="P291">
        <f t="shared" si="99"/>
        <v>-1.8413230080959808</v>
      </c>
      <c r="Q291">
        <f t="shared" si="100"/>
        <v>-107.44369507630086</v>
      </c>
      <c r="R291">
        <f t="shared" si="83"/>
        <v>-125.5564944784615</v>
      </c>
      <c r="S291">
        <f t="shared" si="84"/>
        <v>-146.78064108645393</v>
      </c>
    </row>
    <row r="292" spans="2:19" x14ac:dyDescent="0.4">
      <c r="B292">
        <f t="shared" si="82"/>
        <v>1469.7493743995365</v>
      </c>
      <c r="C292" s="1" t="str">
        <f t="shared" si="86"/>
        <v>9234.70767446356i</v>
      </c>
      <c r="D292" t="str">
        <f t="shared" si="87"/>
        <v>-85279825.8327962+1.04480446853926E-08i</v>
      </c>
      <c r="E292" t="str">
        <f t="shared" si="88"/>
        <v>130825025.388234i</v>
      </c>
      <c r="F292" t="str">
        <f t="shared" si="89"/>
        <v>59465920.6310154i</v>
      </c>
      <c r="G292" t="str">
        <f t="shared" si="90"/>
        <v>27835111.7847306i</v>
      </c>
      <c r="H292">
        <f t="shared" si="91"/>
        <v>41666666.666666664</v>
      </c>
      <c r="I292">
        <f t="shared" si="92"/>
        <v>40296582.849774353</v>
      </c>
      <c r="J292">
        <f t="shared" si="93"/>
        <v>40296582.849774338</v>
      </c>
      <c r="K292" t="str">
        <f t="shared" si="94"/>
        <v>-0.0955559122826301-0.286636072446672i</v>
      </c>
      <c r="L292" t="str">
        <f t="shared" si="95"/>
        <v>-0.326038263564971-0.431008620502225i</v>
      </c>
      <c r="M292" t="str">
        <f t="shared" si="96"/>
        <v>-0.64777911855789-0.400838245114488i</v>
      </c>
      <c r="N292">
        <f t="shared" si="97"/>
        <v>-10.395712250075588</v>
      </c>
      <c r="O292">
        <f t="shared" si="98"/>
        <v>-5.3451397086974941</v>
      </c>
      <c r="P292">
        <f t="shared" si="99"/>
        <v>-2.3635559812068077</v>
      </c>
      <c r="Q292">
        <f t="shared" si="100"/>
        <v>-108.43684762424139</v>
      </c>
      <c r="R292">
        <f t="shared" si="83"/>
        <v>-127.1058348627253</v>
      </c>
      <c r="S292">
        <f t="shared" si="84"/>
        <v>-148.25125593140461</v>
      </c>
    </row>
    <row r="293" spans="2:19" x14ac:dyDescent="0.4">
      <c r="B293">
        <f t="shared" si="82"/>
        <v>1499.1443618875271</v>
      </c>
      <c r="C293" s="1" t="str">
        <f t="shared" si="86"/>
        <v>9419.40182795283i</v>
      </c>
      <c r="D293" t="str">
        <f t="shared" si="87"/>
        <v>-88725130.7964411+1.08701456906825E-08i</v>
      </c>
      <c r="E293" t="str">
        <f t="shared" si="88"/>
        <v>133441525.895998i</v>
      </c>
      <c r="F293" t="str">
        <f t="shared" si="89"/>
        <v>60655239.0436357i</v>
      </c>
      <c r="G293" t="str">
        <f t="shared" si="90"/>
        <v>28391814.0204252i</v>
      </c>
      <c r="H293">
        <f t="shared" si="91"/>
        <v>41666666.666666664</v>
      </c>
      <c r="I293">
        <f t="shared" si="92"/>
        <v>40296582.849774353</v>
      </c>
      <c r="J293">
        <f t="shared" si="93"/>
        <v>40296582.849774338</v>
      </c>
      <c r="K293" t="str">
        <f t="shared" si="94"/>
        <v>-0.0979349502836317-0.277709641529246i</v>
      </c>
      <c r="L293" t="str">
        <f t="shared" si="95"/>
        <v>-0.323934455689328-0.405717756930157i</v>
      </c>
      <c r="M293" t="str">
        <f t="shared" si="96"/>
        <v>-0.619246368683586-0.36304057168615i</v>
      </c>
      <c r="N293">
        <f t="shared" si="97"/>
        <v>-10.619112833084458</v>
      </c>
      <c r="O293">
        <f t="shared" si="98"/>
        <v>-5.6937608334163965</v>
      </c>
      <c r="P293">
        <f t="shared" si="99"/>
        <v>-2.8796975955543029</v>
      </c>
      <c r="Q293">
        <f t="shared" si="100"/>
        <v>-109.42531666407903</v>
      </c>
      <c r="R293">
        <f t="shared" si="83"/>
        <v>-128.60467685510287</v>
      </c>
      <c r="S293">
        <f t="shared" si="84"/>
        <v>-149.6185272644874</v>
      </c>
    </row>
    <row r="294" spans="2:19" x14ac:dyDescent="0.4">
      <c r="B294">
        <f t="shared" si="82"/>
        <v>1529.1272491252778</v>
      </c>
      <c r="C294" s="1" t="str">
        <f t="shared" si="86"/>
        <v>9607.78986451188i</v>
      </c>
      <c r="D294" t="str">
        <f t="shared" si="87"/>
        <v>-92309626.0806172+1.13092995765861E-08i</v>
      </c>
      <c r="E294" t="str">
        <f t="shared" si="88"/>
        <v>136110356.413918i</v>
      </c>
      <c r="F294" t="str">
        <f t="shared" si="89"/>
        <v>61868343.8245083i</v>
      </c>
      <c r="G294" t="str">
        <f t="shared" si="90"/>
        <v>28959650.3008337i</v>
      </c>
      <c r="H294">
        <f t="shared" si="91"/>
        <v>41666666.666666664</v>
      </c>
      <c r="I294">
        <f t="shared" si="92"/>
        <v>40296582.849774353</v>
      </c>
      <c r="J294">
        <f t="shared" si="93"/>
        <v>40296582.849774338</v>
      </c>
      <c r="K294" t="str">
        <f t="shared" si="94"/>
        <v>-0.100049759413775-0.268898353700562i</v>
      </c>
      <c r="L294" t="str">
        <f t="shared" si="95"/>
        <v>-0.320822333236901-0.381610941916808i</v>
      </c>
      <c r="M294" t="str">
        <f t="shared" si="96"/>
        <v>-0.591404416939442-0.329280196602277i</v>
      </c>
      <c r="N294">
        <f t="shared" si="97"/>
        <v>-10.845142696143208</v>
      </c>
      <c r="O294">
        <f t="shared" si="98"/>
        <v>-6.0457945214250906</v>
      </c>
      <c r="P294">
        <f t="shared" si="99"/>
        <v>-3.3895948136440062</v>
      </c>
      <c r="Q294">
        <f t="shared" si="100"/>
        <v>-110.40886429454885</v>
      </c>
      <c r="R294">
        <f t="shared" si="83"/>
        <v>-130.05394328515897</v>
      </c>
      <c r="S294">
        <f t="shared" si="84"/>
        <v>-150.89195893463602</v>
      </c>
    </row>
    <row r="295" spans="2:19" x14ac:dyDescent="0.4">
      <c r="B295">
        <f t="shared" si="82"/>
        <v>1559.7097941077834</v>
      </c>
      <c r="C295" s="1" t="str">
        <f t="shared" si="86"/>
        <v>9799.94566180212i</v>
      </c>
      <c r="D295" t="str">
        <f t="shared" si="87"/>
        <v>-96038934.9742742+1.17661952794801E-08i</v>
      </c>
      <c r="E295" t="str">
        <f t="shared" si="88"/>
        <v>138832563.542197i</v>
      </c>
      <c r="F295" t="str">
        <f t="shared" si="89"/>
        <v>63105710.7009985i</v>
      </c>
      <c r="G295" t="str">
        <f t="shared" si="90"/>
        <v>29538843.3068504i</v>
      </c>
      <c r="H295">
        <f t="shared" si="91"/>
        <v>41666666.666666664</v>
      </c>
      <c r="I295">
        <f t="shared" si="92"/>
        <v>40296582.849774353</v>
      </c>
      <c r="J295">
        <f t="shared" si="93"/>
        <v>40296582.849774338</v>
      </c>
      <c r="K295" t="str">
        <f t="shared" si="94"/>
        <v>-0.101908555118109-0.260210331374916i</v>
      </c>
      <c r="L295" t="str">
        <f t="shared" si="95"/>
        <v>-0.316836654908692-0.358689605337845i</v>
      </c>
      <c r="M295" t="str">
        <f t="shared" si="96"/>
        <v>-0.564413485725958-0.299092536997638i</v>
      </c>
      <c r="N295">
        <f t="shared" si="97"/>
        <v>-11.073780489201937</v>
      </c>
      <c r="O295">
        <f t="shared" si="98"/>
        <v>-6.4008165142394464</v>
      </c>
      <c r="P295">
        <f t="shared" si="99"/>
        <v>-3.8931968892684803</v>
      </c>
      <c r="Q295">
        <f t="shared" si="100"/>
        <v>-111.38725631697938</v>
      </c>
      <c r="R295">
        <f t="shared" si="83"/>
        <v>-131.4547104576715</v>
      </c>
      <c r="S295">
        <f t="shared" si="84"/>
        <v>-152.08010437969406</v>
      </c>
    </row>
    <row r="296" spans="2:19" x14ac:dyDescent="0.4">
      <c r="B296">
        <f t="shared" si="82"/>
        <v>1590.9039899899392</v>
      </c>
      <c r="C296" s="1" t="str">
        <f t="shared" si="86"/>
        <v>9995.94457503817i</v>
      </c>
      <c r="D296" t="str">
        <f t="shared" si="87"/>
        <v>-99918907.947235+1.22415495687712E-08i</v>
      </c>
      <c r="E296" t="str">
        <f t="shared" si="88"/>
        <v>141609214.813041i</v>
      </c>
      <c r="F296" t="str">
        <f t="shared" si="89"/>
        <v>64367824.9150185i</v>
      </c>
      <c r="G296" t="str">
        <f t="shared" si="90"/>
        <v>30129620.1729874i</v>
      </c>
      <c r="H296">
        <f t="shared" si="91"/>
        <v>41666666.666666664</v>
      </c>
      <c r="I296">
        <f t="shared" si="92"/>
        <v>40296582.849774353</v>
      </c>
      <c r="J296">
        <f t="shared" si="93"/>
        <v>40296582.849774338</v>
      </c>
      <c r="K296" t="str">
        <f t="shared" si="94"/>
        <v>-0.103519817886193-0.25165315198512i</v>
      </c>
      <c r="L296" t="str">
        <f t="shared" si="95"/>
        <v>-0.312102355980078-0.336943414609406i</v>
      </c>
      <c r="M296" t="str">
        <f t="shared" si="96"/>
        <v>-0.538378418637825-0.272064821966866i</v>
      </c>
      <c r="N296">
        <f t="shared" si="97"/>
        <v>-11.30500382094935</v>
      </c>
      <c r="O296">
        <f t="shared" si="98"/>
        <v>-6.7584364166485456</v>
      </c>
      <c r="P296">
        <f t="shared" si="99"/>
        <v>-4.390530462226093</v>
      </c>
      <c r="Q296">
        <f t="shared" si="100"/>
        <v>-112.36026248508615</v>
      </c>
      <c r="R296">
        <f t="shared" si="83"/>
        <v>-132.80817697183593</v>
      </c>
      <c r="S296">
        <f t="shared" si="84"/>
        <v>-153.19064748236349</v>
      </c>
    </row>
    <row r="297" spans="2:19" x14ac:dyDescent="0.4">
      <c r="B297">
        <f t="shared" si="82"/>
        <v>1622.722069789738</v>
      </c>
      <c r="C297" s="1" t="str">
        <f t="shared" si="86"/>
        <v>10195.8634665389i</v>
      </c>
      <c r="D297" t="str">
        <f t="shared" si="87"/>
        <v>-103955631.828303+1.27361081713494E-08i</v>
      </c>
      <c r="E297" t="str">
        <f t="shared" si="88"/>
        <v>144441399.109301i</v>
      </c>
      <c r="F297" t="str">
        <f t="shared" si="89"/>
        <v>65655181.4133187i</v>
      </c>
      <c r="G297" t="str">
        <f t="shared" si="90"/>
        <v>30732212.576447i</v>
      </c>
      <c r="H297">
        <f t="shared" si="91"/>
        <v>41666666.666666664</v>
      </c>
      <c r="I297">
        <f t="shared" si="92"/>
        <v>40296582.849774353</v>
      </c>
      <c r="J297">
        <f t="shared" si="93"/>
        <v>40296582.849774338</v>
      </c>
      <c r="K297" t="str">
        <f t="shared" si="94"/>
        <v>-0.104892256919423-0.243233842557158i</v>
      </c>
      <c r="L297" t="str">
        <f t="shared" si="95"/>
        <v>-0.306734235482329-0.31635238350891i</v>
      </c>
      <c r="M297" t="str">
        <f t="shared" si="96"/>
        <v>-0.513362256187322-0.247832134457342i</v>
      </c>
      <c r="N297">
        <f t="shared" si="97"/>
        <v>-11.538789274591332</v>
      </c>
      <c r="O297">
        <f t="shared" si="98"/>
        <v>-7.1182967521569847</v>
      </c>
      <c r="P297">
        <f t="shared" si="99"/>
        <v>-4.8816799177059709</v>
      </c>
      <c r="Q297">
        <f t="shared" si="100"/>
        <v>-113.32765675625411</v>
      </c>
      <c r="R297">
        <f t="shared" si="83"/>
        <v>-134.11563575933164</v>
      </c>
      <c r="S297">
        <f t="shared" si="84"/>
        <v>-154.23048412973273</v>
      </c>
    </row>
    <row r="298" spans="2:19" x14ac:dyDescent="0.4">
      <c r="B298">
        <f t="shared" si="82"/>
        <v>1655.1765111855329</v>
      </c>
      <c r="C298" s="1" t="str">
        <f t="shared" si="86"/>
        <v>10399.7807358697i</v>
      </c>
      <c r="D298" t="str">
        <f t="shared" si="87"/>
        <v>-108155439.354167+1.3250646941472E-08i</v>
      </c>
      <c r="E298" t="str">
        <f t="shared" si="88"/>
        <v>147330227.091487i</v>
      </c>
      <c r="F298" t="str">
        <f t="shared" si="89"/>
        <v>66968285.0415852i</v>
      </c>
      <c r="G298" t="str">
        <f t="shared" si="90"/>
        <v>31346856.827976i</v>
      </c>
      <c r="H298">
        <f t="shared" si="91"/>
        <v>41666666.666666664</v>
      </c>
      <c r="I298">
        <f t="shared" si="92"/>
        <v>40296582.849774353</v>
      </c>
      <c r="J298">
        <f t="shared" si="93"/>
        <v>40296582.849774338</v>
      </c>
      <c r="K298" t="str">
        <f t="shared" si="94"/>
        <v>-0.1060347741114-0.23495887678438i</v>
      </c>
      <c r="L298" t="str">
        <f t="shared" si="95"/>
        <v>-0.300836931370647-0.296888783702996i</v>
      </c>
      <c r="M298" t="str">
        <f t="shared" si="96"/>
        <v>-0.489396793165974-0.22607294018359i</v>
      </c>
      <c r="N298">
        <f t="shared" si="97"/>
        <v>-11.77511242590386</v>
      </c>
      <c r="O298">
        <f t="shared" si="98"/>
        <v>-7.4800716741450675</v>
      </c>
      <c r="P298">
        <f t="shared" si="99"/>
        <v>-5.3667719824957816</v>
      </c>
      <c r="Q298">
        <f t="shared" si="100"/>
        <v>-114.28921754306853</v>
      </c>
      <c r="R298">
        <f t="shared" si="83"/>
        <v>-135.37844935021278</v>
      </c>
      <c r="S298">
        <f t="shared" si="84"/>
        <v>-155.20580093765022</v>
      </c>
    </row>
    <row r="299" spans="2:19" x14ac:dyDescent="0.4">
      <c r="B299">
        <f t="shared" ref="B299:B308" si="101">B298*1.02</f>
        <v>1688.2800414092437</v>
      </c>
      <c r="C299" s="1" t="str">
        <f t="shared" si="86"/>
        <v>10607.7763505871i</v>
      </c>
      <c r="D299" t="str">
        <f t="shared" si="87"/>
        <v>-112524919.104075+1.37859730779075E-08i</v>
      </c>
      <c r="E299" t="str">
        <f t="shared" si="88"/>
        <v>150276831.633317i</v>
      </c>
      <c r="F299" t="str">
        <f t="shared" si="89"/>
        <v>68307650.7424169i</v>
      </c>
      <c r="G299" t="str">
        <f t="shared" si="90"/>
        <v>31973793.9645356i</v>
      </c>
      <c r="H299">
        <f t="shared" si="91"/>
        <v>41666666.666666664</v>
      </c>
      <c r="I299">
        <f t="shared" si="92"/>
        <v>40296582.849774353</v>
      </c>
      <c r="J299">
        <f t="shared" si="93"/>
        <v>40296582.849774338</v>
      </c>
      <c r="K299" t="str">
        <f t="shared" si="94"/>
        <v>-0.106956428517834-0.226834174532789i</v>
      </c>
      <c r="L299" t="str">
        <f t="shared" si="95"/>
        <v>-0.29450511956293-0.278518845818777i</v>
      </c>
      <c r="M299" t="str">
        <f t="shared" si="96"/>
        <v>-0.466490733616209-0.206504529614187i</v>
      </c>
      <c r="N299">
        <f t="shared" si="97"/>
        <v>-12.013947863621294</v>
      </c>
      <c r="O299">
        <f t="shared" si="98"/>
        <v>-7.8434654288043513</v>
      </c>
      <c r="P299">
        <f t="shared" si="99"/>
        <v>-5.845963703446678</v>
      </c>
      <c r="Q299">
        <f t="shared" si="100"/>
        <v>-115.24472796377378</v>
      </c>
      <c r="R299">
        <f t="shared" ref="R299:R308" si="102">DEGREES(IMARGUMENT(L299))</f>
        <v>-136.5980282744641</v>
      </c>
      <c r="S299">
        <f t="shared" ref="S299:S308" si="103">DEGREES(IMARGUMENT(M299))</f>
        <v>-156.12214912143108</v>
      </c>
    </row>
    <row r="300" spans="2:19" x14ac:dyDescent="0.4">
      <c r="B300">
        <f t="shared" si="101"/>
        <v>1722.0456422374286</v>
      </c>
      <c r="C300" s="1" t="str">
        <f t="shared" si="86"/>
        <v>10819.9318775988i</v>
      </c>
      <c r="D300" t="str">
        <f t="shared" si="87"/>
        <v>-117070925.835879+1.43429263902548E-08i</v>
      </c>
      <c r="E300" t="str">
        <f t="shared" si="88"/>
        <v>153282368.265983i</v>
      </c>
      <c r="F300" t="str">
        <f t="shared" si="89"/>
        <v>69673803.757265i</v>
      </c>
      <c r="G300" t="str">
        <f t="shared" si="90"/>
        <v>32613269.8438262i</v>
      </c>
      <c r="H300">
        <f t="shared" si="91"/>
        <v>41666666.666666664</v>
      </c>
      <c r="I300">
        <f t="shared" si="92"/>
        <v>40296582.849774353</v>
      </c>
      <c r="J300">
        <f t="shared" si="93"/>
        <v>40296582.849774338</v>
      </c>
      <c r="K300" t="str">
        <f t="shared" si="94"/>
        <v>-0.107666401484365-0.218865103696132i</v>
      </c>
      <c r="L300" t="str">
        <f t="shared" si="95"/>
        <v>-0.2878238803253-0.261204248378511i</v>
      </c>
      <c r="M300" t="str">
        <f t="shared" si="96"/>
        <v>-0.444635954481655-0.188878625355374i</v>
      </c>
      <c r="N300">
        <f t="shared" si="97"/>
        <v>-12.255269212198973</v>
      </c>
      <c r="O300">
        <f t="shared" si="98"/>
        <v>-8.2082106515497113</v>
      </c>
      <c r="P300">
        <f t="shared" si="99"/>
        <v>-6.3194331100199754</v>
      </c>
      <c r="Q300">
        <f t="shared" si="100"/>
        <v>-116.19397609030815</v>
      </c>
      <c r="R300">
        <f t="shared" si="102"/>
        <v>-137.7758124351227</v>
      </c>
      <c r="S300">
        <f t="shared" si="103"/>
        <v>-156.98451250285197</v>
      </c>
    </row>
    <row r="301" spans="2:19" x14ac:dyDescent="0.4">
      <c r="B301">
        <f t="shared" si="101"/>
        <v>1756.4865550821773</v>
      </c>
      <c r="C301" s="1" t="str">
        <f t="shared" si="86"/>
        <v>11036.3305151508i</v>
      </c>
      <c r="D301" t="str">
        <f t="shared" si="87"/>
        <v>-121800591.239649+1.49223806164212E-08i</v>
      </c>
      <c r="E301" t="str">
        <f t="shared" si="88"/>
        <v>156348015.631303i</v>
      </c>
      <c r="F301" t="str">
        <f t="shared" si="89"/>
        <v>71067279.8324105i</v>
      </c>
      <c r="G301" t="str">
        <f t="shared" si="90"/>
        <v>33265535.2407028i</v>
      </c>
      <c r="H301">
        <f t="shared" si="91"/>
        <v>41666666.666666664</v>
      </c>
      <c r="I301">
        <f t="shared" si="92"/>
        <v>40296582.849774353</v>
      </c>
      <c r="J301">
        <f t="shared" si="93"/>
        <v>40296582.849774338</v>
      </c>
      <c r="K301" t="str">
        <f t="shared" si="94"/>
        <v>-0.108173962591405-0.211056484307561i</v>
      </c>
      <c r="L301" t="str">
        <f t="shared" si="95"/>
        <v>-0.280869183650493-0.24490340125738i</v>
      </c>
      <c r="M301" t="str">
        <f t="shared" si="96"/>
        <v>-0.423812292134266-0.172977292993935i</v>
      </c>
      <c r="N301">
        <f t="shared" si="97"/>
        <v>-12.499049156965938</v>
      </c>
      <c r="O301">
        <f t="shared" si="98"/>
        <v>-8.574066564791508</v>
      </c>
      <c r="P301">
        <f t="shared" si="99"/>
        <v>-6.7873719974429845</v>
      </c>
      <c r="Q301">
        <f t="shared" si="100"/>
        <v>-117.13675519250758</v>
      </c>
      <c r="R301">
        <f t="shared" si="102"/>
        <v>-138.91325524142761</v>
      </c>
      <c r="S301">
        <f t="shared" si="103"/>
        <v>-157.79736929418794</v>
      </c>
    </row>
    <row r="302" spans="2:19" x14ac:dyDescent="0.4">
      <c r="B302">
        <f t="shared" si="101"/>
        <v>1791.6162861838209</v>
      </c>
      <c r="C302" s="1" t="str">
        <f t="shared" si="86"/>
        <v>11257.0571254538i</v>
      </c>
      <c r="D302" t="str">
        <f t="shared" si="87"/>
        <v>-126721335.12573+1.55252447933246E-08i</v>
      </c>
      <c r="E302" t="str">
        <f t="shared" si="88"/>
        <v>159474975.943929i</v>
      </c>
      <c r="F302" t="str">
        <f t="shared" si="89"/>
        <v>72488625.4290586i</v>
      </c>
      <c r="G302" t="str">
        <f t="shared" si="90"/>
        <v>33930845.9455168i</v>
      </c>
      <c r="H302">
        <f t="shared" si="91"/>
        <v>41666666.666666664</v>
      </c>
      <c r="I302">
        <f t="shared" si="92"/>
        <v>40296582.849774353</v>
      </c>
      <c r="J302">
        <f t="shared" si="93"/>
        <v>40296582.849774338</v>
      </c>
      <c r="K302" t="str">
        <f t="shared" si="94"/>
        <v>-0.108488436565078-0.203412594803509i</v>
      </c>
      <c r="L302" t="str">
        <f t="shared" si="95"/>
        <v>-0.273708453373958-0.229572536002649i</v>
      </c>
      <c r="M302" t="str">
        <f t="shared" si="96"/>
        <v>-0.403991182094698-0.158609220183048i</v>
      </c>
      <c r="N302">
        <f t="shared" si="97"/>
        <v>-12.745259471660306</v>
      </c>
      <c r="O302">
        <f t="shared" si="98"/>
        <v>-8.9408171321826515</v>
      </c>
      <c r="P302">
        <f t="shared" si="99"/>
        <v>-7.2499803796408386</v>
      </c>
      <c r="Q302">
        <f t="shared" si="100"/>
        <v>-118.07286397707702</v>
      </c>
      <c r="R302">
        <f t="shared" si="102"/>
        <v>-140.01181026290166</v>
      </c>
      <c r="S302">
        <f t="shared" si="103"/>
        <v>-158.56474770546012</v>
      </c>
    </row>
    <row r="303" spans="2:19" x14ac:dyDescent="0.4">
      <c r="B303">
        <f t="shared" si="101"/>
        <v>1827.4486119074973</v>
      </c>
      <c r="C303" s="1" t="str">
        <f t="shared" si="86"/>
        <v>11482.1982679629i</v>
      </c>
      <c r="D303" t="str">
        <f t="shared" si="87"/>
        <v>-131840877.06481+1.6152464682975E-08i</v>
      </c>
      <c r="E303" t="str">
        <f t="shared" si="88"/>
        <v>162664475.462808i</v>
      </c>
      <c r="F303" t="str">
        <f t="shared" si="89"/>
        <v>73938397.9376399i</v>
      </c>
      <c r="G303" t="str">
        <f t="shared" si="90"/>
        <v>34609462.8644272i</v>
      </c>
      <c r="H303">
        <f t="shared" si="91"/>
        <v>41666666.666666664</v>
      </c>
      <c r="I303">
        <f t="shared" si="92"/>
        <v>40296582.849774353</v>
      </c>
      <c r="J303">
        <f t="shared" si="93"/>
        <v>40296582.849774338</v>
      </c>
      <c r="K303" t="str">
        <f t="shared" si="94"/>
        <v>-0.108619171292343-0.195937180325315i</v>
      </c>
      <c r="L303" t="str">
        <f t="shared" si="95"/>
        <v>-0.266401177371287-0.215166618874853i</v>
      </c>
      <c r="M303" t="str">
        <f t="shared" si="96"/>
        <v>-0.3851384123995-0.145606383182052i</v>
      </c>
      <c r="N303">
        <f t="shared" si="97"/>
        <v>-12.993871048317873</v>
      </c>
      <c r="O303">
        <f t="shared" si="98"/>
        <v>-9.3082692130110019</v>
      </c>
      <c r="P303">
        <f t="shared" si="99"/>
        <v>-7.7074622534432313</v>
      </c>
      <c r="Q303">
        <f t="shared" si="100"/>
        <v>-119.00210681992537</v>
      </c>
      <c r="R303">
        <f t="shared" si="102"/>
        <v>-141.07292015319257</v>
      </c>
      <c r="S303">
        <f t="shared" si="103"/>
        <v>-159.29027566097349</v>
      </c>
    </row>
    <row r="304" spans="2:19" x14ac:dyDescent="0.4">
      <c r="B304">
        <f t="shared" si="101"/>
        <v>1863.9975841456471</v>
      </c>
      <c r="C304" s="1" t="str">
        <f t="shared" si="86"/>
        <v>11711.8422333222i</v>
      </c>
      <c r="D304" t="str">
        <f t="shared" si="87"/>
        <v>-137167248.49823+1.68050242561673E-08i</v>
      </c>
      <c r="E304" t="str">
        <f t="shared" si="88"/>
        <v>165917764.972064i</v>
      </c>
      <c r="F304" t="str">
        <f t="shared" si="89"/>
        <v>75417165.896393i</v>
      </c>
      <c r="G304" t="str">
        <f t="shared" si="90"/>
        <v>35301652.1217159i</v>
      </c>
      <c r="H304">
        <f t="shared" si="91"/>
        <v>41666666.666666664</v>
      </c>
      <c r="I304">
        <f t="shared" si="92"/>
        <v>40296582.849774353</v>
      </c>
      <c r="J304">
        <f t="shared" si="93"/>
        <v>40296582.849774338</v>
      </c>
      <c r="K304" t="str">
        <f t="shared" si="94"/>
        <v>-0.108575507066671-0.188633462935161i</v>
      </c>
      <c r="L304" t="str">
        <f t="shared" si="95"/>
        <v>-0.258999538026515-0.201640104315173i</v>
      </c>
      <c r="M304" t="str">
        <f t="shared" si="96"/>
        <v>-0.367216194334695-0.133821092887994i</v>
      </c>
      <c r="N304">
        <f t="shared" si="97"/>
        <v>-13.244853929460366</v>
      </c>
      <c r="O304">
        <f t="shared" si="98"/>
        <v>-9.6762507504108797</v>
      </c>
      <c r="P304">
        <f t="shared" si="99"/>
        <v>-8.1600223902158433</v>
      </c>
      <c r="Q304">
        <f t="shared" si="100"/>
        <v>-119.92429399047305</v>
      </c>
      <c r="R304">
        <f t="shared" si="102"/>
        <v>-142.09800759205632</v>
      </c>
      <c r="S304">
        <f t="shared" si="103"/>
        <v>-159.97722504155084</v>
      </c>
    </row>
    <row r="305" spans="2:19" x14ac:dyDescent="0.4">
      <c r="B305">
        <f t="shared" si="101"/>
        <v>1901.2775358285601</v>
      </c>
      <c r="C305" s="1" t="str">
        <f t="shared" si="86"/>
        <v>11946.0790779886i</v>
      </c>
      <c r="D305" t="str">
        <f t="shared" si="87"/>
        <v>-142708805.337557+1.74839472361163E-08i</v>
      </c>
      <c r="E305" t="str">
        <f t="shared" si="88"/>
        <v>169236120.271505i</v>
      </c>
      <c r="F305" t="str">
        <f t="shared" si="89"/>
        <v>76925509.2143205i</v>
      </c>
      <c r="G305" t="str">
        <f t="shared" si="90"/>
        <v>36007685.16415i</v>
      </c>
      <c r="H305">
        <f t="shared" si="91"/>
        <v>41666666.666666664</v>
      </c>
      <c r="I305">
        <f t="shared" si="92"/>
        <v>40296582.849774353</v>
      </c>
      <c r="J305">
        <f t="shared" si="93"/>
        <v>40296582.849774338</v>
      </c>
      <c r="K305" t="str">
        <f t="shared" si="94"/>
        <v>-0.108366747178341-0.181504153614962i</v>
      </c>
      <c r="L305" t="str">
        <f t="shared" si="95"/>
        <v>-0.251549043132621-0.188947547131499i</v>
      </c>
      <c r="M305" t="str">
        <f t="shared" si="96"/>
        <v>-0.350184708964434-0.123123397221411i</v>
      </c>
      <c r="N305">
        <f t="shared" si="97"/>
        <v>-13.49817734250899</v>
      </c>
      <c r="O305">
        <f t="shared" si="98"/>
        <v>-10.044609018539738</v>
      </c>
      <c r="P305">
        <f t="shared" si="99"/>
        <v>-8.6078639308640348</v>
      </c>
      <c r="Q305">
        <f t="shared" si="100"/>
        <v>-120.83924186659138</v>
      </c>
      <c r="R305">
        <f t="shared" si="102"/>
        <v>-143.08846800179998</v>
      </c>
      <c r="S305">
        <f t="shared" si="103"/>
        <v>-160.6285509281845</v>
      </c>
    </row>
    <row r="306" spans="2:19" x14ac:dyDescent="0.4">
      <c r="B306">
        <f t="shared" si="101"/>
        <v>1939.3030865451312</v>
      </c>
      <c r="C306" s="1" t="str">
        <f t="shared" si="86"/>
        <v>12185.0006595484i</v>
      </c>
      <c r="D306" t="str">
        <f t="shared" si="87"/>
        <v>-148474241.073195+1.81902987044555E-08i</v>
      </c>
      <c r="E306" t="str">
        <f t="shared" si="88"/>
        <v>172620842.676936i</v>
      </c>
      <c r="F306" t="str">
        <f t="shared" si="89"/>
        <v>78464019.3986071i</v>
      </c>
      <c r="G306" t="str">
        <f t="shared" si="90"/>
        <v>36727838.8674331i</v>
      </c>
      <c r="H306">
        <f t="shared" si="91"/>
        <v>41666666.666666664</v>
      </c>
      <c r="I306">
        <f t="shared" si="92"/>
        <v>40296582.849774353</v>
      </c>
      <c r="J306">
        <f t="shared" si="93"/>
        <v>40296582.849774338</v>
      </c>
      <c r="K306" t="str">
        <f t="shared" si="94"/>
        <v>-0.108002129950559-0.174551465910175i</v>
      </c>
      <c r="L306" t="str">
        <f t="shared" si="95"/>
        <v>-0.244089142456226-0.177044091388255i</v>
      </c>
      <c r="M306" t="str">
        <f t="shared" si="96"/>
        <v>-0.334003252154862-0.113398809216287i</v>
      </c>
      <c r="N306">
        <f t="shared" si="97"/>
        <v>-13.75380973632784</v>
      </c>
      <c r="O306">
        <f t="shared" si="98"/>
        <v>-10.41320894672528</v>
      </c>
      <c r="P306">
        <f t="shared" si="99"/>
        <v>-9.0511866077236718</v>
      </c>
      <c r="Q306">
        <f t="shared" si="100"/>
        <v>-121.74677313889151</v>
      </c>
      <c r="R306">
        <f t="shared" si="102"/>
        <v>-144.04566380807665</v>
      </c>
      <c r="S306">
        <f t="shared" si="103"/>
        <v>-161.24692633735799</v>
      </c>
    </row>
    <row r="307" spans="2:19" x14ac:dyDescent="0.4">
      <c r="B307">
        <f t="shared" si="101"/>
        <v>1978.0891482760339</v>
      </c>
      <c r="C307" s="1" t="str">
        <f t="shared" si="86"/>
        <v>12428.7006727394i</v>
      </c>
      <c r="D307" t="str">
        <f t="shared" si="87"/>
        <v>-154472600.412553+1.89251867721156E-08i</v>
      </c>
      <c r="E307" t="str">
        <f t="shared" si="88"/>
        <v>176073259.530475i</v>
      </c>
      <c r="F307" t="str">
        <f t="shared" si="89"/>
        <v>80033299.7865795i</v>
      </c>
      <c r="G307" t="str">
        <f t="shared" si="90"/>
        <v>37462395.6447819i</v>
      </c>
      <c r="H307">
        <f t="shared" si="91"/>
        <v>41666666.666666664</v>
      </c>
      <c r="I307">
        <f t="shared" si="92"/>
        <v>40296582.849774353</v>
      </c>
      <c r="J307">
        <f t="shared" si="93"/>
        <v>40296582.849774338</v>
      </c>
      <c r="K307" t="str">
        <f t="shared" si="94"/>
        <v>-0.107490802309271-0.167777131075159i</v>
      </c>
      <c r="L307" t="str">
        <f t="shared" si="95"/>
        <v>-0.236653819402688-0.165885853073131i</v>
      </c>
      <c r="M307" t="str">
        <f t="shared" si="96"/>
        <v>-0.318631072841489-0.104546327418942i</v>
      </c>
      <c r="N307">
        <f t="shared" si="97"/>
        <v>-14.011718819780405</v>
      </c>
      <c r="O307">
        <f t="shared" si="98"/>
        <v>-10.781931532726414</v>
      </c>
      <c r="P307">
        <f t="shared" si="99"/>
        <v>-9.4901854545212032</v>
      </c>
      <c r="Q307">
        <f t="shared" si="100"/>
        <v>-122.64671700312294</v>
      </c>
      <c r="R307">
        <f t="shared" si="102"/>
        <v>-144.97092003204418</v>
      </c>
      <c r="S307">
        <f t="shared" si="103"/>
        <v>-161.83477292564939</v>
      </c>
    </row>
    <row r="308" spans="2:19" x14ac:dyDescent="0.4">
      <c r="B308">
        <f t="shared" si="101"/>
        <v>2017.6509312415546</v>
      </c>
      <c r="C308" s="1" t="str">
        <f t="shared" si="86"/>
        <v>12677.2746861941i</v>
      </c>
      <c r="D308" t="str">
        <f t="shared" si="87"/>
        <v>-160713293.469218+1.96897643177088E-08i</v>
      </c>
      <c r="E308" t="str">
        <f t="shared" si="88"/>
        <v>179594724.721083i</v>
      </c>
      <c r="F308" t="str">
        <f t="shared" si="89"/>
        <v>81633965.7823105i</v>
      </c>
      <c r="G308" t="str">
        <f t="shared" si="90"/>
        <v>38211643.5576772i</v>
      </c>
      <c r="H308">
        <f t="shared" si="91"/>
        <v>41666666.666666664</v>
      </c>
      <c r="I308">
        <f t="shared" si="92"/>
        <v>40296582.849774353</v>
      </c>
      <c r="J308">
        <f t="shared" si="93"/>
        <v>40296582.849774338</v>
      </c>
      <c r="K308" t="str">
        <f t="shared" si="94"/>
        <v>-0.10684179496108-0.161182414572459i</v>
      </c>
      <c r="L308" t="str">
        <f t="shared" si="95"/>
        <v>-0.229272150627605-0.155430212325933i</v>
      </c>
      <c r="M308" t="str">
        <f t="shared" si="96"/>
        <v>-0.30402797754741-0.0964767153150191i</v>
      </c>
      <c r="N308">
        <f t="shared" si="97"/>
        <v>-14.271871602167074</v>
      </c>
      <c r="O308">
        <f t="shared" si="98"/>
        <v>-11.150672352534547</v>
      </c>
      <c r="P308">
        <f t="shared" si="99"/>
        <v>-9.9250498953298703</v>
      </c>
      <c r="Q308">
        <f t="shared" si="100"/>
        <v>-123.53890933956092</v>
      </c>
      <c r="R308">
        <f t="shared" si="102"/>
        <v>-145.86552101991137</v>
      </c>
      <c r="S308">
        <f t="shared" si="103"/>
        <v>-162.39428811313098</v>
      </c>
    </row>
    <row r="309" spans="2:19" x14ac:dyDescent="0.4">
      <c r="B309">
        <f t="shared" ref="B309:B372" si="104">B308*1.02</f>
        <v>2058.0039498663859</v>
      </c>
      <c r="C309" s="1" t="str">
        <f t="shared" si="86"/>
        <v>12930.820179918i</v>
      </c>
      <c r="D309" t="str">
        <f t="shared" si="87"/>
        <v>-167206110.525375+2.04852307961443E-08i</v>
      </c>
      <c r="E309" t="str">
        <f t="shared" ref="E309:E339" si="105">IMPRODUCT(2,$G$2,$F$2,C309)</f>
        <v>183186619.215505i</v>
      </c>
      <c r="F309" t="str">
        <f t="shared" ref="F309:F339" si="106">IMPRODUCT(2,$N$2,$M$2,C309)</f>
        <v>83266645.0979568i</v>
      </c>
      <c r="G309" t="str">
        <f t="shared" ref="G309:G339" si="107">IMPRODUCT(2,$U$2,$T$2,C309)</f>
        <v>38975876.4288308i</v>
      </c>
      <c r="H309">
        <f t="shared" si="91"/>
        <v>41666666.666666664</v>
      </c>
      <c r="I309">
        <f t="shared" si="92"/>
        <v>40296582.849774353</v>
      </c>
      <c r="J309">
        <f t="shared" si="93"/>
        <v>40296582.849774338</v>
      </c>
      <c r="K309" t="str">
        <f t="shared" ref="K309:K339" si="108">IMDIV($F$2^2,IMSUM(D309,E309,H309))</f>
        <v>-0.106063999239957-0.154768133775637i</v>
      </c>
      <c r="L309" t="str">
        <f t="shared" ref="L309:L339" si="109">IMDIV($M$2^2,IMSUM(D309,F309,I309))</f>
        <v>-0.221968829148122-0.145636029524354i</v>
      </c>
      <c r="M309" t="str">
        <f t="shared" ref="M309:M339" si="110">IMDIV($T$2^2,IMSUM(D309,G309,J309))</f>
        <v>-0.290154757318711-0.089111008240445i</v>
      </c>
      <c r="N309">
        <f t="shared" ref="N309:N339" si="111">20*LOG10(IMABS(K309))</f>
        <v>-14.534234435392758</v>
      </c>
      <c r="O309">
        <f t="shared" ref="O309:O339" si="112">20*LOG10(IMABS(L309))</f>
        <v>-11.519340170407791</v>
      </c>
      <c r="P309">
        <f t="shared" ref="P309:P339" si="113">20*LOG10(IMABS(M309))</f>
        <v>-10.355963126872972</v>
      </c>
      <c r="Q309">
        <f t="shared" ref="Q309:Q339" si="114">DEGREES(IMARGUMENT(K309))</f>
        <v>-124.42319287833674</v>
      </c>
      <c r="R309">
        <f t="shared" ref="R309:R339" si="115">DEGREES(IMARGUMENT(L309))</f>
        <v>-146.73070813556086</v>
      </c>
      <c r="S309">
        <f t="shared" ref="S309:S339" si="116">DEGREES(IMARGUMENT(M309))</f>
        <v>-162.92746903907153</v>
      </c>
    </row>
    <row r="310" spans="2:19" x14ac:dyDescent="0.4">
      <c r="B310">
        <f t="shared" si="104"/>
        <v>2099.1640288637136</v>
      </c>
      <c r="C310" s="1" t="str">
        <f t="shared" si="86"/>
        <v>13189.4365835164i</v>
      </c>
      <c r="D310" t="str">
        <f t="shared" si="87"/>
        <v>-173961237.390601+2.13128341203086E-08i</v>
      </c>
      <c r="E310" t="str">
        <f t="shared" si="105"/>
        <v>186850351.599816i</v>
      </c>
      <c r="F310" t="str">
        <f t="shared" si="106"/>
        <v>84931977.9999162i</v>
      </c>
      <c r="G310" t="str">
        <f t="shared" si="107"/>
        <v>39755393.9574076i</v>
      </c>
      <c r="H310">
        <f t="shared" si="91"/>
        <v>41666666.666666664</v>
      </c>
      <c r="I310">
        <f t="shared" si="92"/>
        <v>40296582.849774353</v>
      </c>
      <c r="J310">
        <f t="shared" si="93"/>
        <v>40296582.849774338</v>
      </c>
      <c r="K310" t="str">
        <f t="shared" si="108"/>
        <v>-0.105166145669734-0.148534676723754i</v>
      </c>
      <c r="L310" t="str">
        <f t="shared" si="109"/>
        <v>-0.214764648610471-0.136463797954701i</v>
      </c>
      <c r="M310" t="str">
        <f t="shared" si="110"/>
        <v>-0.276973480233764-0.0823792188015138i</v>
      </c>
      <c r="N310">
        <f t="shared" si="111"/>
        <v>-14.79877305769895</v>
      </c>
      <c r="O310">
        <f t="shared" si="112"/>
        <v>-11.887855649941883</v>
      </c>
      <c r="P310">
        <f t="shared" si="113"/>
        <v>-10.783101726957474</v>
      </c>
      <c r="Q310">
        <f t="shared" si="114"/>
        <v>-125.29941734976295</v>
      </c>
      <c r="R310">
        <f t="shared" si="115"/>
        <v>-147.56767826138466</v>
      </c>
      <c r="S310">
        <f t="shared" si="116"/>
        <v>-163.43613372439438</v>
      </c>
    </row>
    <row r="311" spans="2:19" x14ac:dyDescent="0.4">
      <c r="B311">
        <f t="shared" si="104"/>
        <v>2141.147309440988</v>
      </c>
      <c r="C311" s="1" t="str">
        <f t="shared" si="86"/>
        <v>13453.2253151867i</v>
      </c>
      <c r="D311" t="str">
        <f t="shared" si="87"/>
        <v>-180989271.38118+2.2173872618769E-08i</v>
      </c>
      <c r="E311" t="str">
        <f t="shared" si="105"/>
        <v>190587358.631812i</v>
      </c>
      <c r="F311" t="str">
        <f t="shared" si="106"/>
        <v>86630617.5599144i</v>
      </c>
      <c r="G311" t="str">
        <f t="shared" si="107"/>
        <v>40550501.8365557i</v>
      </c>
      <c r="H311">
        <f t="shared" si="91"/>
        <v>41666666.666666664</v>
      </c>
      <c r="I311">
        <f t="shared" si="92"/>
        <v>40296582.849774353</v>
      </c>
      <c r="J311">
        <f t="shared" si="93"/>
        <v>40296582.849774338</v>
      </c>
      <c r="K311" t="str">
        <f t="shared" si="108"/>
        <v>-0.104156784275856-0.142482021775258i</v>
      </c>
      <c r="L311" t="str">
        <f t="shared" si="109"/>
        <v>-0.207676947965431-0.127875744240878i</v>
      </c>
      <c r="M311" t="str">
        <f t="shared" si="110"/>
        <v>-0.264447682611498-0.0762192147391989i</v>
      </c>
      <c r="N311">
        <f t="shared" si="111"/>
        <v>-15.065452638784629</v>
      </c>
      <c r="O311">
        <f t="shared" si="112"/>
        <v>-12.256150164805504</v>
      </c>
      <c r="P311">
        <f t="shared" si="113"/>
        <v>-11.206635436322605</v>
      </c>
      <c r="Q311">
        <f t="shared" si="114"/>
        <v>-126.16743961884525</v>
      </c>
      <c r="R311">
        <f t="shared" si="115"/>
        <v>-148.3775829711258</v>
      </c>
      <c r="S311">
        <f t="shared" si="116"/>
        <v>-163.92193977624632</v>
      </c>
    </row>
    <row r="312" spans="2:19" x14ac:dyDescent="0.4">
      <c r="B312">
        <f t="shared" si="104"/>
        <v>2183.970255629808</v>
      </c>
      <c r="C312" s="1" t="str">
        <f t="shared" si="86"/>
        <v>13722.2898214905i</v>
      </c>
      <c r="D312" t="str">
        <f t="shared" si="87"/>
        <v>-188301237.944982+2.30696970725675E-08i</v>
      </c>
      <c r="E312" t="str">
        <f t="shared" si="105"/>
        <v>194399105.804449i</v>
      </c>
      <c r="F312" t="str">
        <f t="shared" si="106"/>
        <v>88363229.9111131i</v>
      </c>
      <c r="G312" t="str">
        <f t="shared" si="107"/>
        <v>41361511.873287i</v>
      </c>
      <c r="H312">
        <f t="shared" si="91"/>
        <v>41666666.666666664</v>
      </c>
      <c r="I312">
        <f t="shared" si="92"/>
        <v>40296582.849774353</v>
      </c>
      <c r="J312">
        <f t="shared" si="93"/>
        <v>40296582.849774338</v>
      </c>
      <c r="K312" t="str">
        <f t="shared" si="108"/>
        <v>-0.103044266666534-0.136609758010128i</v>
      </c>
      <c r="L312" t="str">
        <f t="shared" si="109"/>
        <v>-0.200720016980985-0.119835886221579i</v>
      </c>
      <c r="M312" t="str">
        <f t="shared" si="110"/>
        <v>-0.252542484317998-0.0705757461270991i</v>
      </c>
      <c r="N312">
        <f t="shared" si="111"/>
        <v>-15.334237826127271</v>
      </c>
      <c r="O312">
        <f t="shared" si="112"/>
        <v>-12.62416470616246</v>
      </c>
      <c r="P312">
        <f t="shared" si="113"/>
        <v>-11.626727072577527</v>
      </c>
      <c r="Q312">
        <f t="shared" si="114"/>
        <v>-127.02712380326739</v>
      </c>
      <c r="R312">
        <f t="shared" si="115"/>
        <v>-149.16152825594523</v>
      </c>
      <c r="S312">
        <f t="shared" si="116"/>
        <v>-164.38640093260594</v>
      </c>
    </row>
    <row r="313" spans="2:19" x14ac:dyDescent="0.4">
      <c r="B313">
        <f t="shared" si="104"/>
        <v>2227.6496607424042</v>
      </c>
      <c r="C313" s="1" t="str">
        <f t="shared" si="86"/>
        <v>13996.7356179203i</v>
      </c>
      <c r="D313" t="str">
        <f t="shared" si="87"/>
        <v>-195908607.957959+2.40017128342992E-08i</v>
      </c>
      <c r="E313" t="str">
        <f t="shared" si="105"/>
        <v>198287087.920538i</v>
      </c>
      <c r="F313" t="str">
        <f t="shared" si="106"/>
        <v>90130494.5093353i</v>
      </c>
      <c r="G313" t="str">
        <f t="shared" si="107"/>
        <v>42188742.1107527i</v>
      </c>
      <c r="H313">
        <f t="shared" si="91"/>
        <v>41666666.666666664</v>
      </c>
      <c r="I313">
        <f t="shared" si="92"/>
        <v>40296582.849774353</v>
      </c>
      <c r="J313">
        <f t="shared" si="93"/>
        <v>40296582.849774338</v>
      </c>
      <c r="K313" t="str">
        <f t="shared" si="108"/>
        <v>-0.101836729890578-0.130917106231294i</v>
      </c>
      <c r="L313" t="str">
        <f t="shared" si="109"/>
        <v>-0.193905463861336-0.112310056589354i</v>
      </c>
      <c r="M313" t="str">
        <f t="shared" si="110"/>
        <v>-0.241224647624603-0.0653996016202238i</v>
      </c>
      <c r="N313">
        <f t="shared" si="111"/>
        <v>-15.605092792307051</v>
      </c>
      <c r="O313">
        <f t="shared" si="112"/>
        <v>-12.99184888267648</v>
      </c>
      <c r="P313">
        <f t="shared" si="113"/>
        <v>-12.043532543859872</v>
      </c>
      <c r="Q313">
        <f t="shared" si="114"/>
        <v>-127.87834137427538</v>
      </c>
      <c r="R313">
        <f t="shared" si="115"/>
        <v>-149.92057470096171</v>
      </c>
      <c r="S313">
        <f t="shared" si="116"/>
        <v>-164.83090171010653</v>
      </c>
    </row>
    <row r="314" spans="2:19" x14ac:dyDescent="0.4">
      <c r="B314">
        <f t="shared" si="104"/>
        <v>2272.2026539572521</v>
      </c>
      <c r="C314" s="1" t="str">
        <f t="shared" si="86"/>
        <v>14276.6703302787i</v>
      </c>
      <c r="D314" t="str">
        <f t="shared" si="87"/>
        <v>-203823315.71946+2.49713820328048E-08i</v>
      </c>
      <c r="E314" t="str">
        <f t="shared" si="105"/>
        <v>202252829.678948i</v>
      </c>
      <c r="F314" t="str">
        <f t="shared" si="106"/>
        <v>91933104.3995219i</v>
      </c>
      <c r="G314" t="str">
        <f t="shared" si="107"/>
        <v>43032516.9529677i</v>
      </c>
      <c r="H314">
        <f t="shared" si="91"/>
        <v>41666666.666666664</v>
      </c>
      <c r="I314">
        <f t="shared" si="92"/>
        <v>40296582.849774353</v>
      </c>
      <c r="J314">
        <f t="shared" si="93"/>
        <v>40296582.849774338</v>
      </c>
      <c r="K314" t="str">
        <f t="shared" si="108"/>
        <v>-0.100542082066755-0.12540294041963i</v>
      </c>
      <c r="L314" t="str">
        <f t="shared" si="109"/>
        <v>-0.187242546813408-0.105265899355716i</v>
      </c>
      <c r="M314" t="str">
        <f t="shared" si="110"/>
        <v>-0.230462594495817-0.0606468760833698i</v>
      </c>
      <c r="N314">
        <f t="shared" si="111"/>
        <v>-15.877981283134471</v>
      </c>
      <c r="O314">
        <f t="shared" si="112"/>
        <v>-13.359160008245659</v>
      </c>
      <c r="P314">
        <f t="shared" si="113"/>
        <v>-12.45720093689695</v>
      </c>
      <c r="Q314">
        <f t="shared" si="114"/>
        <v>-128.72097124001766</v>
      </c>
      <c r="R314">
        <f t="shared" si="115"/>
        <v>-150.65573802402108</v>
      </c>
      <c r="S314">
        <f t="shared" si="116"/>
        <v>-165.25671038659368</v>
      </c>
    </row>
    <row r="315" spans="2:19" x14ac:dyDescent="0.4">
      <c r="B315">
        <f t="shared" si="104"/>
        <v>2317.6467070363974</v>
      </c>
      <c r="C315" s="1" t="str">
        <f t="shared" si="86"/>
        <v>14562.2037368842i</v>
      </c>
      <c r="D315" t="str">
        <f t="shared" si="87"/>
        <v>-212057777.674524+2.59802258669299E-08i</v>
      </c>
      <c r="E315" t="str">
        <f t="shared" si="105"/>
        <v>206297886.272526i</v>
      </c>
      <c r="F315" t="str">
        <f t="shared" si="106"/>
        <v>93771766.4875119i</v>
      </c>
      <c r="G315" t="str">
        <f t="shared" si="107"/>
        <v>43893167.2920268i</v>
      </c>
      <c r="H315">
        <f t="shared" si="91"/>
        <v>41666666.666666664</v>
      </c>
      <c r="I315">
        <f t="shared" si="92"/>
        <v>40296582.849774353</v>
      </c>
      <c r="J315">
        <f t="shared" si="93"/>
        <v>40296582.849774338</v>
      </c>
      <c r="K315" t="str">
        <f t="shared" si="108"/>
        <v>-0.0991679897677697-0.120065809501313i</v>
      </c>
      <c r="L315" t="str">
        <f t="shared" si="109"/>
        <v>-0.180738471765219-0.0986728450915255i</v>
      </c>
      <c r="M315" t="str">
        <f t="shared" si="110"/>
        <v>-0.220226393666704-0.0562783342838012i</v>
      </c>
      <c r="N315">
        <f t="shared" si="111"/>
        <v>-16.152866666372962</v>
      </c>
      <c r="O315">
        <f t="shared" si="112"/>
        <v>-13.726062272152069</v>
      </c>
      <c r="P315">
        <f t="shared" si="113"/>
        <v>-12.867874659683485</v>
      </c>
      <c r="Q315">
        <f t="shared" si="114"/>
        <v>-129.55489981101735</v>
      </c>
      <c r="R315">
        <f t="shared" si="115"/>
        <v>-151.36798990140844</v>
      </c>
      <c r="S315">
        <f t="shared" si="116"/>
        <v>-165.66499052148086</v>
      </c>
    </row>
    <row r="316" spans="2:19" x14ac:dyDescent="0.4">
      <c r="B316">
        <f t="shared" si="104"/>
        <v>2363.9996411771253</v>
      </c>
      <c r="C316" s="1" t="str">
        <f t="shared" si="86"/>
        <v>14853.4478116219i</v>
      </c>
      <c r="D316" t="str">
        <f t="shared" si="87"/>
        <v>-220624911.892575+2.70298269919539E-08i</v>
      </c>
      <c r="E316" t="str">
        <f t="shared" si="105"/>
        <v>210423843.997977i</v>
      </c>
      <c r="F316" t="str">
        <f t="shared" si="106"/>
        <v>95647201.8172622i</v>
      </c>
      <c r="G316" t="str">
        <f t="shared" si="107"/>
        <v>44771030.6378674i</v>
      </c>
      <c r="H316">
        <f t="shared" si="91"/>
        <v>41666666.666666664</v>
      </c>
      <c r="I316">
        <f t="shared" si="92"/>
        <v>40296582.849774353</v>
      </c>
      <c r="J316">
        <f t="shared" si="93"/>
        <v>40296582.849774338</v>
      </c>
      <c r="K316" t="str">
        <f t="shared" si="108"/>
        <v>-0.0977218671308639-0.114903959291611i</v>
      </c>
      <c r="L316" t="str">
        <f t="shared" si="109"/>
        <v>-0.174398658643742-0.0925020699104833i</v>
      </c>
      <c r="M316" t="str">
        <f t="shared" si="110"/>
        <v>-0.210487726162772-0.0522588574238481i</v>
      </c>
      <c r="N316">
        <f t="shared" si="111"/>
        <v>-16.429711980851121</v>
      </c>
      <c r="O316">
        <f t="shared" si="112"/>
        <v>-14.092525986090816</v>
      </c>
      <c r="P316">
        <f t="shared" si="113"/>
        <v>-13.275689623356419</v>
      </c>
      <c r="Q316">
        <f t="shared" si="114"/>
        <v>-130.38002104759363</v>
      </c>
      <c r="R316">
        <f t="shared" si="115"/>
        <v>-152.05825901670417</v>
      </c>
      <c r="S316">
        <f t="shared" si="116"/>
        <v>-166.05681119167281</v>
      </c>
    </row>
    <row r="317" spans="2:19" x14ac:dyDescent="0.4">
      <c r="B317">
        <f t="shared" si="104"/>
        <v>2411.279634000668</v>
      </c>
      <c r="C317" s="1" t="str">
        <f t="shared" si="86"/>
        <v>15150.5167678544i</v>
      </c>
      <c r="D317" t="str">
        <f t="shared" si="87"/>
        <v>-229538158.333037+2.81218320024291E-08i</v>
      </c>
      <c r="E317" t="str">
        <f t="shared" si="105"/>
        <v>214632320.877937i</v>
      </c>
      <c r="F317" t="str">
        <f t="shared" si="106"/>
        <v>97560145.8536079i</v>
      </c>
      <c r="G317" t="str">
        <f t="shared" si="107"/>
        <v>45666451.250625i</v>
      </c>
      <c r="H317">
        <f t="shared" si="91"/>
        <v>41666666.666666664</v>
      </c>
      <c r="I317">
        <f t="shared" si="92"/>
        <v>40296582.849774353</v>
      </c>
      <c r="J317">
        <f t="shared" si="93"/>
        <v>40296582.849774338</v>
      </c>
      <c r="K317" t="str">
        <f t="shared" si="108"/>
        <v>-0.0962108666567947-0.109915354485483i</v>
      </c>
      <c r="L317" t="str">
        <f t="shared" si="109"/>
        <v>-0.168226978703479-0.0867264423101082i</v>
      </c>
      <c r="M317" t="str">
        <f t="shared" si="110"/>
        <v>-0.201219835834101-0.0485569611239546i</v>
      </c>
      <c r="N317">
        <f t="shared" si="111"/>
        <v>-16.708479985755314</v>
      </c>
      <c r="O317">
        <f t="shared" si="112"/>
        <v>-14.45852690248625</v>
      </c>
      <c r="P317">
        <f t="shared" si="113"/>
        <v>-13.680775451273579</v>
      </c>
      <c r="Q317">
        <f t="shared" si="114"/>
        <v>-131.19623648916956</v>
      </c>
      <c r="R317">
        <f t="shared" si="115"/>
        <v>-152.72743227905701</v>
      </c>
      <c r="S317">
        <f t="shared" si="116"/>
        <v>-166.43315609847298</v>
      </c>
    </row>
    <row r="318" spans="2:19" x14ac:dyDescent="0.4">
      <c r="B318">
        <f t="shared" si="104"/>
        <v>2459.5052266806815</v>
      </c>
      <c r="C318" s="1" t="str">
        <f t="shared" si="86"/>
        <v>15453.5271032115i</v>
      </c>
      <c r="D318" t="str">
        <f t="shared" si="87"/>
        <v>-238811499.929692+2.92579540153273E-08i</v>
      </c>
      <c r="E318" t="str">
        <f t="shared" si="105"/>
        <v>218924967.295496i</v>
      </c>
      <c r="F318" t="str">
        <f t="shared" si="106"/>
        <v>99511348.7706801i</v>
      </c>
      <c r="G318" t="str">
        <f t="shared" si="107"/>
        <v>46579780.2756375i</v>
      </c>
      <c r="H318">
        <f t="shared" si="91"/>
        <v>41666666.666666664</v>
      </c>
      <c r="I318">
        <f t="shared" si="92"/>
        <v>40296582.849774353</v>
      </c>
      <c r="J318">
        <f t="shared" si="93"/>
        <v>40296582.849774338</v>
      </c>
      <c r="K318" t="str">
        <f t="shared" si="108"/>
        <v>-0.0946418716495116-0.105097700572302i</v>
      </c>
      <c r="L318" t="str">
        <f t="shared" si="109"/>
        <v>-0.16222596539285-0.0813204612496158i</v>
      </c>
      <c r="M318" t="str">
        <f t="shared" si="110"/>
        <v>-0.192397469875054-0.0451443750635665i</v>
      </c>
      <c r="N318">
        <f t="shared" si="111"/>
        <v>-16.989133209900192</v>
      </c>
      <c r="O318">
        <f t="shared" si="112"/>
        <v>-14.824045598581</v>
      </c>
      <c r="P318">
        <f t="shared" si="113"/>
        <v>-14.083255706007067</v>
      </c>
      <c r="Q318">
        <f t="shared" si="114"/>
        <v>-132.0034552655361</v>
      </c>
      <c r="R318">
        <f t="shared" si="115"/>
        <v>-153.37635616592175</v>
      </c>
      <c r="S318">
        <f t="shared" si="116"/>
        <v>-166.79493168125595</v>
      </c>
    </row>
    <row r="319" spans="2:19" x14ac:dyDescent="0.4">
      <c r="B319">
        <f t="shared" si="104"/>
        <v>2508.695331214295</v>
      </c>
      <c r="C319" s="1" t="str">
        <f t="shared" si="86"/>
        <v>15762.5976452757i</v>
      </c>
      <c r="D319" t="str">
        <f t="shared" si="87"/>
        <v>-248459484.526851+3.04399753575464E-08i</v>
      </c>
      <c r="E319" t="str">
        <f t="shared" si="105"/>
        <v>223303466.641406i</v>
      </c>
      <c r="F319" t="str">
        <f t="shared" si="106"/>
        <v>101501575.746094i</v>
      </c>
      <c r="G319" t="str">
        <f t="shared" si="107"/>
        <v>47511375.8811502i</v>
      </c>
      <c r="H319">
        <f t="shared" si="91"/>
        <v>41666666.666666664</v>
      </c>
      <c r="I319">
        <f t="shared" si="92"/>
        <v>40296582.849774353</v>
      </c>
      <c r="J319">
        <f t="shared" si="93"/>
        <v>40296582.849774338</v>
      </c>
      <c r="K319" t="str">
        <f t="shared" si="108"/>
        <v>-0.0930214902404002-0.100448465559744i</v>
      </c>
      <c r="L319" t="str">
        <f t="shared" si="109"/>
        <v>-0.156397001179271-0.0762601882168509i</v>
      </c>
      <c r="M319" t="str">
        <f t="shared" si="110"/>
        <v>-0.183996813070965-0.0419956758688429i</v>
      </c>
      <c r="N319">
        <f t="shared" si="111"/>
        <v>-17.271634000775251</v>
      </c>
      <c r="O319">
        <f t="shared" si="112"/>
        <v>-15.189066920951433</v>
      </c>
      <c r="P319">
        <f t="shared" si="113"/>
        <v>-14.483248127087169</v>
      </c>
      <c r="Q319">
        <f t="shared" si="114"/>
        <v>-132.80159409025433</v>
      </c>
      <c r="R319">
        <f t="shared" si="115"/>
        <v>-154.00583815289767</v>
      </c>
      <c r="S319">
        <f t="shared" si="116"/>
        <v>-167.14297435649902</v>
      </c>
    </row>
    <row r="320" spans="2:19" x14ac:dyDescent="0.4">
      <c r="B320">
        <f t="shared" si="104"/>
        <v>2558.8692378385808</v>
      </c>
      <c r="C320" s="1" t="str">
        <f t="shared" si="86"/>
        <v>16077.8495981812i</v>
      </c>
      <c r="D320" t="str">
        <f t="shared" si="87"/>
        <v>-258497247.701735+3.16697503619912E-08i</v>
      </c>
      <c r="E320" t="str">
        <f t="shared" si="105"/>
        <v>227769535.974234i</v>
      </c>
      <c r="F320" t="str">
        <f t="shared" si="106"/>
        <v>103531607.261015i</v>
      </c>
      <c r="G320" t="str">
        <f t="shared" si="107"/>
        <v>48461603.3987731i</v>
      </c>
      <c r="H320">
        <f t="shared" si="91"/>
        <v>41666666.666666664</v>
      </c>
      <c r="I320">
        <f t="shared" si="92"/>
        <v>40296582.849774353</v>
      </c>
      <c r="J320">
        <f t="shared" si="93"/>
        <v>40296582.849774338</v>
      </c>
      <c r="K320" t="str">
        <f t="shared" si="108"/>
        <v>-0.0913560509334284-0.0959649014000483i</v>
      </c>
      <c r="L320" t="str">
        <f t="shared" si="109"/>
        <v>-0.150740482645278-0.0715231755052398i</v>
      </c>
      <c r="M320" t="str">
        <f t="shared" si="110"/>
        <v>-0.17599541856847-0.0390879660263767i</v>
      </c>
      <c r="N320">
        <f t="shared" si="111"/>
        <v>-17.555944573173484</v>
      </c>
      <c r="O320">
        <f t="shared" si="112"/>
        <v>-15.553579485335307</v>
      </c>
      <c r="P320">
        <f t="shared" si="113"/>
        <v>-14.880864874005484</v>
      </c>
      <c r="Q320">
        <f t="shared" si="114"/>
        <v>-133.5905772364959</v>
      </c>
      <c r="R320">
        <f t="shared" si="115"/>
        <v>-154.61664819983292</v>
      </c>
      <c r="S320">
        <f t="shared" si="116"/>
        <v>-167.47805698575877</v>
      </c>
    </row>
    <row r="321" spans="2:19" x14ac:dyDescent="0.4">
      <c r="B321">
        <f t="shared" si="104"/>
        <v>2610.0466225953523</v>
      </c>
      <c r="C321" s="1" t="str">
        <f t="shared" si="86"/>
        <v>16399.4065901448i</v>
      </c>
      <c r="D321" t="str">
        <f t="shared" si="87"/>
        <v>-268940536.508885+3.29492082766155E-08i</v>
      </c>
      <c r="E321" t="str">
        <f t="shared" si="105"/>
        <v>232324926.693718i</v>
      </c>
      <c r="F321" t="str">
        <f t="shared" si="106"/>
        <v>105602239.406235i</v>
      </c>
      <c r="G321" t="str">
        <f t="shared" si="107"/>
        <v>49430835.4667485i</v>
      </c>
      <c r="H321">
        <f t="shared" si="91"/>
        <v>41666666.666666664</v>
      </c>
      <c r="I321">
        <f t="shared" si="92"/>
        <v>40296582.849774353</v>
      </c>
      <c r="J321">
        <f t="shared" si="93"/>
        <v>40296582.849774338</v>
      </c>
      <c r="K321" t="str">
        <f t="shared" si="108"/>
        <v>-0.0896515996010096-0.0916440650204922i</v>
      </c>
      <c r="L321" t="str">
        <f t="shared" si="109"/>
        <v>-0.145255966032471-0.067088392475117i</v>
      </c>
      <c r="M321" t="str">
        <f t="shared" si="110"/>
        <v>-0.168372137241234-0.0364005926243069i</v>
      </c>
      <c r="N321">
        <f t="shared" si="111"/>
        <v>-17.842027057215443</v>
      </c>
      <c r="O321">
        <f t="shared" si="112"/>
        <v>-15.91757522693352</v>
      </c>
      <c r="P321">
        <f t="shared" si="113"/>
        <v>-15.276212770302875</v>
      </c>
      <c r="Q321">
        <f t="shared" si="114"/>
        <v>-134.37033649572643</v>
      </c>
      <c r="R321">
        <f t="shared" si="115"/>
        <v>-155.20952026794103</v>
      </c>
      <c r="S321">
        <f t="shared" si="116"/>
        <v>-167.80089466310926</v>
      </c>
    </row>
    <row r="322" spans="2:19" x14ac:dyDescent="0.4">
      <c r="B322">
        <f t="shared" si="104"/>
        <v>2662.2475550472595</v>
      </c>
      <c r="C322" s="1" t="str">
        <f t="shared" si="86"/>
        <v>16727.3947219477i</v>
      </c>
      <c r="D322" t="str">
        <f t="shared" si="87"/>
        <v>-279805734.183844+3.42803562909908E-08i</v>
      </c>
      <c r="E322" t="str">
        <f t="shared" si="105"/>
        <v>236971425.227592i</v>
      </c>
      <c r="F322" t="str">
        <f t="shared" si="106"/>
        <v>107714284.19436i</v>
      </c>
      <c r="G322" t="str">
        <f t="shared" si="107"/>
        <v>50419452.1760835i</v>
      </c>
      <c r="H322">
        <f t="shared" si="91"/>
        <v>41666666.666666664</v>
      </c>
      <c r="I322">
        <f t="shared" si="92"/>
        <v>40296582.849774353</v>
      </c>
      <c r="J322">
        <f t="shared" si="93"/>
        <v>40296582.849774338</v>
      </c>
      <c r="K322" t="str">
        <f t="shared" si="108"/>
        <v>-0.0879138978548749-0.0874828388688468i</v>
      </c>
      <c r="L322" t="str">
        <f t="shared" si="109"/>
        <v>-0.139942295259021-0.0629361512008205i</v>
      </c>
      <c r="M322" t="str">
        <f t="shared" si="110"/>
        <v>-0.161107047167392-0.0339149005983341i</v>
      </c>
      <c r="N322">
        <f t="shared" si="111"/>
        <v>-18.129843545590976</v>
      </c>
      <c r="O322">
        <f t="shared" si="112"/>
        <v>-16.281048996646732</v>
      </c>
      <c r="P322">
        <f t="shared" si="113"/>
        <v>-15.669393545603148</v>
      </c>
      <c r="Q322">
        <f t="shared" si="114"/>
        <v>-135.14081111973826</v>
      </c>
      <c r="R322">
        <f t="shared" si="115"/>
        <v>-155.78515384742983</v>
      </c>
      <c r="S322">
        <f t="shared" si="116"/>
        <v>-168.11214990117483</v>
      </c>
    </row>
    <row r="323" spans="2:19" x14ac:dyDescent="0.4">
      <c r="B323">
        <f t="shared" si="104"/>
        <v>2715.4925061482049</v>
      </c>
      <c r="C323" s="1" t="str">
        <f t="shared" si="86"/>
        <v>17061.9426163867i</v>
      </c>
      <c r="D323" t="str">
        <f t="shared" si="87"/>
        <v>-291109885.844873+3.5665282685147E-08i</v>
      </c>
      <c r="E323" t="str">
        <f t="shared" si="105"/>
        <v>241710853.732145i</v>
      </c>
      <c r="F323" t="str">
        <f t="shared" si="106"/>
        <v>109868569.878248i</v>
      </c>
      <c r="G323" t="str">
        <f t="shared" si="107"/>
        <v>51427841.2196053i</v>
      </c>
      <c r="H323">
        <f t="shared" si="91"/>
        <v>41666666.666666664</v>
      </c>
      <c r="I323">
        <f t="shared" si="92"/>
        <v>40296582.849774353</v>
      </c>
      <c r="J323">
        <f t="shared" si="93"/>
        <v>40296582.849774338</v>
      </c>
      <c r="K323" t="str">
        <f t="shared" si="108"/>
        <v>-0.0861484227117227-0.083477950893714i</v>
      </c>
      <c r="L323" t="str">
        <f t="shared" si="109"/>
        <v>-0.134797714278514-0.0590480325954897i</v>
      </c>
      <c r="M323" t="str">
        <f t="shared" si="110"/>
        <v>-0.154181384310366-0.0316140159100229i</v>
      </c>
      <c r="N323">
        <f t="shared" si="111"/>
        <v>-18.419356139851008</v>
      </c>
      <c r="O323">
        <f t="shared" si="112"/>
        <v>-16.64399819901805</v>
      </c>
      <c r="P323">
        <f t="shared" si="113"/>
        <v>-16.060504073263637</v>
      </c>
      <c r="Q323">
        <f t="shared" si="114"/>
        <v>-135.90194774662652</v>
      </c>
      <c r="R323">
        <f t="shared" si="115"/>
        <v>-156.34421547916492</v>
      </c>
      <c r="S323">
        <f t="shared" si="116"/>
        <v>-168.41243728499862</v>
      </c>
    </row>
    <row r="324" spans="2:19" x14ac:dyDescent="0.4">
      <c r="B324">
        <f t="shared" si="104"/>
        <v>2769.8023562711692</v>
      </c>
      <c r="C324" s="1" t="str">
        <f t="shared" si="86"/>
        <v>17403.1814687144i</v>
      </c>
      <c r="D324" t="str">
        <f t="shared" si="87"/>
        <v>-302870725.233004+3.71061601056268E-08i</v>
      </c>
      <c r="E324" t="str">
        <f t="shared" si="105"/>
        <v>246545070.806787i</v>
      </c>
      <c r="F324" t="str">
        <f t="shared" si="106"/>
        <v>112065941.275812i</v>
      </c>
      <c r="G324" t="str">
        <f t="shared" si="107"/>
        <v>52456398.0439973i</v>
      </c>
      <c r="H324">
        <f t="shared" si="91"/>
        <v>41666666.666666664</v>
      </c>
      <c r="I324">
        <f t="shared" si="92"/>
        <v>40296582.849774353</v>
      </c>
      <c r="J324">
        <f t="shared" si="93"/>
        <v>40296582.849774338</v>
      </c>
      <c r="K324" t="str">
        <f t="shared" si="108"/>
        <v>-0.084360367469874-0.0796259938888527i</v>
      </c>
      <c r="L324" t="str">
        <f t="shared" si="109"/>
        <v>-0.129819965489184-0.0554068138503343i</v>
      </c>
      <c r="M324" t="str">
        <f t="shared" si="110"/>
        <v>-0.147577475170847-0.0294826547261133i</v>
      </c>
      <c r="N324">
        <f t="shared" si="111"/>
        <v>-18.710526995592858</v>
      </c>
      <c r="O324">
        <f t="shared" si="112"/>
        <v>-17.00642246796701</v>
      </c>
      <c r="P324">
        <f t="shared" si="113"/>
        <v>-16.449636601951433</v>
      </c>
      <c r="Q324">
        <f t="shared" si="114"/>
        <v>-136.65370031138406</v>
      </c>
      <c r="R324">
        <f t="shared" si="115"/>
        <v>-156.88734025727564</v>
      </c>
      <c r="S324">
        <f t="shared" si="116"/>
        <v>-168.70232765437822</v>
      </c>
    </row>
    <row r="325" spans="2:19" x14ac:dyDescent="0.4">
      <c r="B325">
        <f t="shared" si="104"/>
        <v>2825.1984033965928</v>
      </c>
      <c r="C325" s="1" t="str">
        <f t="shared" si="86"/>
        <v>17751.2450980887i</v>
      </c>
      <c r="D325" t="str">
        <f t="shared" si="87"/>
        <v>-315106702.532418+3.86052489738942E-08i</v>
      </c>
      <c r="E325" t="str">
        <f t="shared" si="105"/>
        <v>251475972.222923i</v>
      </c>
      <c r="F325" t="str">
        <f t="shared" si="106"/>
        <v>114307260.101329i</v>
      </c>
      <c r="G325" t="str">
        <f t="shared" si="107"/>
        <v>53505526.0048773i</v>
      </c>
      <c r="H325">
        <f t="shared" si="91"/>
        <v>41666666.666666664</v>
      </c>
      <c r="I325">
        <f t="shared" si="92"/>
        <v>40296582.849774353</v>
      </c>
      <c r="J325">
        <f t="shared" si="93"/>
        <v>40296582.849774338</v>
      </c>
      <c r="K325" t="str">
        <f t="shared" si="108"/>
        <v>-0.0825546437105706-0.0759234441397799i</v>
      </c>
      <c r="L325" t="str">
        <f t="shared" si="109"/>
        <v>-0.12500637574756-0.0519963978160709i</v>
      </c>
      <c r="M325" t="str">
        <f t="shared" si="110"/>
        <v>-0.141278671931706-0.0275069552158628i</v>
      </c>
      <c r="N325">
        <f t="shared" si="111"/>
        <v>-19.003318366395714</v>
      </c>
      <c r="O325">
        <f t="shared" si="112"/>
        <v>-17.368323376707039</v>
      </c>
      <c r="P325">
        <f t="shared" si="113"/>
        <v>-16.836878979951049</v>
      </c>
      <c r="Q325">
        <f t="shared" si="114"/>
        <v>-137.39602994186231</v>
      </c>
      <c r="R325">
        <f t="shared" si="115"/>
        <v>-157.41513330246443</v>
      </c>
      <c r="S325">
        <f t="shared" si="116"/>
        <v>-168.98235186782458</v>
      </c>
    </row>
    <row r="326" spans="2:19" x14ac:dyDescent="0.4">
      <c r="B326">
        <f t="shared" si="104"/>
        <v>2881.7023714645247</v>
      </c>
      <c r="C326" s="1" t="str">
        <f t="shared" si="86"/>
        <v>18106.2700000505i</v>
      </c>
      <c r="D326" t="str">
        <f t="shared" si="87"/>
        <v>-327837013.314729+4.01649010324397E-08i</v>
      </c>
      <c r="E326" t="str">
        <f t="shared" si="105"/>
        <v>256505491.667382i</v>
      </c>
      <c r="F326" t="str">
        <f t="shared" si="106"/>
        <v>116593405.303356i</v>
      </c>
      <c r="G326" t="str">
        <f t="shared" si="107"/>
        <v>54575636.5249749i</v>
      </c>
      <c r="H326">
        <f t="shared" si="91"/>
        <v>41666666.666666664</v>
      </c>
      <c r="I326">
        <f t="shared" si="92"/>
        <v>40296582.849774353</v>
      </c>
      <c r="J326">
        <f t="shared" si="93"/>
        <v>40296582.849774338</v>
      </c>
      <c r="K326" t="str">
        <f t="shared" si="108"/>
        <v>-0.0807358843359104-0.0723666793200351i</v>
      </c>
      <c r="L326" t="str">
        <f t="shared" si="109"/>
        <v>-0.120353931392162-0.0488017447840917i</v>
      </c>
      <c r="M326" t="str">
        <f t="shared" si="110"/>
        <v>-0.135269290431614-0.0256743290522645i</v>
      </c>
      <c r="N326">
        <f t="shared" si="111"/>
        <v>-19.297692646373136</v>
      </c>
      <c r="O326">
        <f t="shared" si="112"/>
        <v>-17.729704178533336</v>
      </c>
      <c r="P326">
        <f t="shared" si="113"/>
        <v>-17.222314871394499</v>
      </c>
      <c r="Q326">
        <f t="shared" si="114"/>
        <v>-138.12890484090596</v>
      </c>
      <c r="R326">
        <f t="shared" si="115"/>
        <v>-157.92817119815203</v>
      </c>
      <c r="S326">
        <f t="shared" si="116"/>
        <v>-169.25300419478614</v>
      </c>
    </row>
    <row r="327" spans="2:19" x14ac:dyDescent="0.4">
      <c r="B327">
        <f t="shared" si="104"/>
        <v>2939.3364188938153</v>
      </c>
      <c r="C327" s="1" t="str">
        <f t="shared" si="86"/>
        <v>18468.3954000515i</v>
      </c>
      <c r="D327" t="str">
        <f t="shared" si="87"/>
        <v>-341081628.652643+4.17875630341502E-08i</v>
      </c>
      <c r="E327" t="str">
        <f t="shared" si="105"/>
        <v>261635601.50073i</v>
      </c>
      <c r="F327" t="str">
        <f t="shared" si="106"/>
        <v>118925273.409423i</v>
      </c>
      <c r="G327" t="str">
        <f t="shared" si="107"/>
        <v>55667149.2554744i</v>
      </c>
      <c r="H327">
        <f t="shared" si="91"/>
        <v>41666666.666666664</v>
      </c>
      <c r="I327">
        <f t="shared" si="92"/>
        <v>40296582.849774353</v>
      </c>
      <c r="J327">
        <f t="shared" si="93"/>
        <v>40296582.849774338</v>
      </c>
      <c r="K327" t="str">
        <f t="shared" si="108"/>
        <v>-0.0789084475545905-0.06895199559333i</v>
      </c>
      <c r="L327" t="str">
        <f t="shared" si="109"/>
        <v>-0.115859343542896-0.0458088069873842i</v>
      </c>
      <c r="M327" t="str">
        <f t="shared" si="110"/>
        <v>-0.129534551163373-0.0239733301039116i</v>
      </c>
      <c r="N327">
        <f t="shared" si="111"/>
        <v>-19.593612411225916</v>
      </c>
      <c r="O327">
        <f t="shared" si="112"/>
        <v>-18.090569575456175</v>
      </c>
      <c r="P327">
        <f t="shared" si="113"/>
        <v>-17.606023963907496</v>
      </c>
      <c r="Q327">
        <f t="shared" si="114"/>
        <v>-138.85230015552355</v>
      </c>
      <c r="R327">
        <f t="shared" si="115"/>
        <v>-158.42700338355991</v>
      </c>
      <c r="S327">
        <f t="shared" si="116"/>
        <v>-169.51474537712463</v>
      </c>
    </row>
    <row r="328" spans="2:19" x14ac:dyDescent="0.4">
      <c r="B328">
        <f t="shared" si="104"/>
        <v>2998.1231472716918</v>
      </c>
      <c r="C328" s="1" t="str">
        <f t="shared" ref="C328:C391" si="117">COMPLEX(0,B328*2*PI())</f>
        <v>18837.7633080525i</v>
      </c>
      <c r="D328" t="str">
        <f t="shared" ref="D328:D391" si="118">IMPOWER(C328,2)</f>
        <v>-354861326.450209+4.34757805807297E-08i</v>
      </c>
      <c r="E328" t="str">
        <f t="shared" si="105"/>
        <v>266868313.530744i</v>
      </c>
      <c r="F328" t="str">
        <f t="shared" si="106"/>
        <v>121303778.877611i</v>
      </c>
      <c r="G328" t="str">
        <f t="shared" si="107"/>
        <v>56780492.2405838i</v>
      </c>
      <c r="H328">
        <f t="shared" ref="H328:H391" si="119">$F$2^2</f>
        <v>41666666.666666664</v>
      </c>
      <c r="I328">
        <f t="shared" ref="I328:I391" si="120">$M$2^2</f>
        <v>40296582.849774353</v>
      </c>
      <c r="J328">
        <f t="shared" ref="J328:J391" si="121">$T$2^2</f>
        <v>40296582.849774338</v>
      </c>
      <c r="K328" t="str">
        <f t="shared" si="108"/>
        <v>-0.0770764217266694-0.0656756238864248i</v>
      </c>
      <c r="L328" t="str">
        <f t="shared" si="109"/>
        <v>-0.111519104811591-0.043004466030934i</v>
      </c>
      <c r="M328" t="str">
        <f t="shared" si="110"/>
        <v>-0.124060523388873-0.0223935381474038i</v>
      </c>
      <c r="N328">
        <f t="shared" si="111"/>
        <v>-19.891040457689698</v>
      </c>
      <c r="O328">
        <f t="shared" si="112"/>
        <v>-18.450925511916815</v>
      </c>
      <c r="P328">
        <f t="shared" si="113"/>
        <v>-17.988082167396215</v>
      </c>
      <c r="Q328">
        <f t="shared" si="114"/>
        <v>-139.56619783399535</v>
      </c>
      <c r="R328">
        <f t="shared" si="115"/>
        <v>-158.91215349947404</v>
      </c>
      <c r="S328">
        <f t="shared" si="116"/>
        <v>-169.7680053958905</v>
      </c>
    </row>
    <row r="329" spans="2:19" x14ac:dyDescent="0.4">
      <c r="B329">
        <f t="shared" si="104"/>
        <v>3058.0856102171256</v>
      </c>
      <c r="C329" s="1" t="str">
        <f t="shared" si="117"/>
        <v>19214.5185742136i</v>
      </c>
      <c r="D329" t="str">
        <f t="shared" si="118"/>
        <v>-369197724.038799+4.52322021161914E-08i</v>
      </c>
      <c r="E329" t="str">
        <f t="shared" si="105"/>
        <v>272205679.801359i</v>
      </c>
      <c r="F329" t="str">
        <f t="shared" si="106"/>
        <v>123729854.455163i</v>
      </c>
      <c r="G329" t="str">
        <f t="shared" si="107"/>
        <v>57916102.0853956i</v>
      </c>
      <c r="H329">
        <f t="shared" si="119"/>
        <v>41666666.666666664</v>
      </c>
      <c r="I329">
        <f t="shared" si="120"/>
        <v>40296582.849774353</v>
      </c>
      <c r="J329">
        <f t="shared" si="121"/>
        <v>40296582.849774338</v>
      </c>
      <c r="K329" t="str">
        <f t="shared" si="108"/>
        <v>-0.0752436309793219-0.062533745305802i</v>
      </c>
      <c r="L329" t="str">
        <f t="shared" si="109"/>
        <v>-0.107329538438882-0.0403764733736527i</v>
      </c>
      <c r="M329" t="str">
        <f t="shared" si="110"/>
        <v>-0.118834072385953-0.0209254557240125i</v>
      </c>
      <c r="N329">
        <f t="shared" si="111"/>
        <v>-20.189939841286197</v>
      </c>
      <c r="O329">
        <f t="shared" si="112"/>
        <v>-18.810778991075829</v>
      </c>
      <c r="P329">
        <f t="shared" si="113"/>
        <v>-18.368561803873583</v>
      </c>
      <c r="Q329">
        <f t="shared" si="114"/>
        <v>-140.27058647185129</v>
      </c>
      <c r="R329">
        <f t="shared" si="115"/>
        <v>-159.38412068376294</v>
      </c>
      <c r="S329">
        <f t="shared" si="116"/>
        <v>-170.01318597515507</v>
      </c>
    </row>
    <row r="330" spans="2:19" x14ac:dyDescent="0.4">
      <c r="B330">
        <f t="shared" si="104"/>
        <v>3119.2473224214682</v>
      </c>
      <c r="C330" s="1" t="str">
        <f t="shared" si="117"/>
        <v>19598.8089456978i</v>
      </c>
      <c r="D330" t="str">
        <f t="shared" si="118"/>
        <v>-384113312.089964+4.70595830816852E-08i</v>
      </c>
      <c r="E330" t="str">
        <f t="shared" si="105"/>
        <v>277649793.397385i</v>
      </c>
      <c r="F330" t="str">
        <f t="shared" si="106"/>
        <v>126204451.544266i</v>
      </c>
      <c r="G330" t="str">
        <f t="shared" si="107"/>
        <v>59074424.1271033i</v>
      </c>
      <c r="H330">
        <f t="shared" si="119"/>
        <v>41666666.666666664</v>
      </c>
      <c r="I330">
        <f t="shared" si="120"/>
        <v>40296582.849774353</v>
      </c>
      <c r="J330">
        <f t="shared" si="121"/>
        <v>40296582.849774338</v>
      </c>
      <c r="K330" t="str">
        <f t="shared" si="108"/>
        <v>-0.073413641507022-0.059522505679034i</v>
      </c>
      <c r="L330" t="str">
        <f t="shared" si="109"/>
        <v>-0.103286840762664-0.0379133939148305i</v>
      </c>
      <c r="M330" t="str">
        <f t="shared" si="110"/>
        <v>-0.113842809786756-0.019560416516166i</v>
      </c>
      <c r="N330">
        <f t="shared" si="111"/>
        <v>-20.490273912300509</v>
      </c>
      <c r="O330">
        <f t="shared" si="112"/>
        <v>-19.170137911395955</v>
      </c>
      <c r="P330">
        <f t="shared" si="113"/>
        <v>-18.747531788361599</v>
      </c>
      <c r="Q330">
        <f t="shared" si="114"/>
        <v>-140.96546114767858</v>
      </c>
      <c r="R330">
        <f t="shared" si="115"/>
        <v>-159.84338081482528</v>
      </c>
      <c r="S330">
        <f t="shared" si="116"/>
        <v>-170.25066285090202</v>
      </c>
    </row>
    <row r="331" spans="2:19" x14ac:dyDescent="0.4">
      <c r="B331">
        <f t="shared" si="104"/>
        <v>3181.6322688698974</v>
      </c>
      <c r="C331" s="1" t="str">
        <f t="shared" si="117"/>
        <v>19990.7851246118i</v>
      </c>
      <c r="D331" t="str">
        <f t="shared" si="118"/>
        <v>-399631489.8984+4.89607902381855E-08i</v>
      </c>
      <c r="E331" t="str">
        <f t="shared" si="105"/>
        <v>283202789.265334i</v>
      </c>
      <c r="F331" t="str">
        <f t="shared" si="106"/>
        <v>128728540.575152i</v>
      </c>
      <c r="G331" t="str">
        <f t="shared" si="107"/>
        <v>60255912.6096455i</v>
      </c>
      <c r="H331">
        <f t="shared" si="119"/>
        <v>41666666.666666664</v>
      </c>
      <c r="I331">
        <f t="shared" si="120"/>
        <v>40296582.849774353</v>
      </c>
      <c r="J331">
        <f t="shared" si="121"/>
        <v>40296582.849774338</v>
      </c>
      <c r="K331" t="str">
        <f t="shared" si="108"/>
        <v>-0.0715897684716534-0.056638029209107i</v>
      </c>
      <c r="L331" t="str">
        <f t="shared" si="109"/>
        <v>-0.0993871178233283-0.0356045526844305i</v>
      </c>
      <c r="M331" t="str">
        <f t="shared" si="110"/>
        <v>-0.109075046927679-0.0182905038354033i</v>
      </c>
      <c r="N331">
        <f t="shared" si="111"/>
        <v>-20.792006349921223</v>
      </c>
      <c r="O331">
        <f t="shared" si="112"/>
        <v>-19.529010921455544</v>
      </c>
      <c r="P331">
        <f t="shared" si="113"/>
        <v>-19.12505780100491</v>
      </c>
      <c r="Q331">
        <f t="shared" si="114"/>
        <v>-141.65082324973071</v>
      </c>
      <c r="R331">
        <f t="shared" si="115"/>
        <v>-160.29038770203184</v>
      </c>
      <c r="S331">
        <f t="shared" si="116"/>
        <v>-170.4807878297118</v>
      </c>
    </row>
    <row r="332" spans="2:19" x14ac:dyDescent="0.4">
      <c r="B332">
        <f t="shared" si="104"/>
        <v>3245.2649142472956</v>
      </c>
      <c r="C332" s="1" t="str">
        <f t="shared" si="117"/>
        <v>20390.600827104i</v>
      </c>
      <c r="D332" t="str">
        <f t="shared" si="118"/>
        <v>-415776602.090294+5.0938806163808E-08i</v>
      </c>
      <c r="E332" t="str">
        <f t="shared" si="105"/>
        <v>288866845.05064i</v>
      </c>
      <c r="F332" t="str">
        <f t="shared" si="106"/>
        <v>131303111.386655i</v>
      </c>
      <c r="G332" t="str">
        <f t="shared" si="107"/>
        <v>61461030.8618383i</v>
      </c>
      <c r="H332">
        <f t="shared" si="119"/>
        <v>41666666.666666664</v>
      </c>
      <c r="I332">
        <f t="shared" si="120"/>
        <v>40296582.849774353</v>
      </c>
      <c r="J332">
        <f t="shared" si="121"/>
        <v>40296582.849774338</v>
      </c>
      <c r="K332" t="str">
        <f t="shared" si="108"/>
        <v>-0.0697750834206775-0.0538764312368577i</v>
      </c>
      <c r="L332" t="str">
        <f t="shared" si="109"/>
        <v>-0.0956264168205269-0.0334399845954236i</v>
      </c>
      <c r="M332" t="str">
        <f t="shared" si="110"/>
        <v>-0.104519751103815-0.0171084779990606i</v>
      </c>
      <c r="N332">
        <f t="shared" si="111"/>
        <v>-21.095101194490823</v>
      </c>
      <c r="O332">
        <f t="shared" si="112"/>
        <v>-19.887407291125584</v>
      </c>
      <c r="P332">
        <f t="shared" si="113"/>
        <v>-19.501202450603174</v>
      </c>
      <c r="Q332">
        <f t="shared" si="114"/>
        <v>-142.3266802943123</v>
      </c>
      <c r="R332">
        <f t="shared" si="115"/>
        <v>-160.72557422293141</v>
      </c>
      <c r="S332">
        <f t="shared" si="116"/>
        <v>-170.70389065910527</v>
      </c>
    </row>
    <row r="333" spans="2:19" x14ac:dyDescent="0.4">
      <c r="B333">
        <f t="shared" si="104"/>
        <v>3310.1702125322417</v>
      </c>
      <c r="C333" s="1" t="str">
        <f t="shared" si="117"/>
        <v>20798.4128436461i</v>
      </c>
      <c r="D333" t="str">
        <f t="shared" si="118"/>
        <v>-432573976.814743+5.2996733932826E-08i</v>
      </c>
      <c r="E333" t="str">
        <f t="shared" si="105"/>
        <v>294644181.951653i</v>
      </c>
      <c r="F333" t="str">
        <f t="shared" si="106"/>
        <v>133929173.614388i</v>
      </c>
      <c r="G333" t="str">
        <f t="shared" si="107"/>
        <v>62690251.4790751i</v>
      </c>
      <c r="H333">
        <f t="shared" si="119"/>
        <v>41666666.666666664</v>
      </c>
      <c r="I333">
        <f t="shared" si="120"/>
        <v>40296582.849774353</v>
      </c>
      <c r="J333">
        <f t="shared" si="121"/>
        <v>40296582.849774338</v>
      </c>
      <c r="K333" t="str">
        <f t="shared" si="108"/>
        <v>-0.0679724221445475-0.0512338301129906i</v>
      </c>
      <c r="L333" t="str">
        <f t="shared" si="109"/>
        <v>-0.0920007530547322-0.0314103871854058i</v>
      </c>
      <c r="M333" t="str">
        <f t="shared" si="110"/>
        <v>-0.10016650460287-0.0160077115325555i</v>
      </c>
      <c r="N333">
        <f t="shared" si="111"/>
        <v>-21.399522877830613</v>
      </c>
      <c r="O333">
        <f t="shared" si="112"/>
        <v>-20.245336797426638</v>
      </c>
      <c r="P333">
        <f t="shared" si="113"/>
        <v>-19.876025429824555</v>
      </c>
      <c r="Q333">
        <f t="shared" si="114"/>
        <v>-142.99304573691703</v>
      </c>
      <c r="R333">
        <f t="shared" si="115"/>
        <v>-161.14935340757029</v>
      </c>
      <c r="S333">
        <f t="shared" si="116"/>
        <v>-170.92028072891605</v>
      </c>
    </row>
    <row r="334" spans="2:19" x14ac:dyDescent="0.4">
      <c r="B334">
        <f t="shared" si="104"/>
        <v>3376.3736167828865</v>
      </c>
      <c r="C334" s="1" t="str">
        <f t="shared" si="117"/>
        <v>21214.381100519i</v>
      </c>
      <c r="D334" t="str">
        <f t="shared" si="118"/>
        <v>-450049965.478058+5.5137801983712E-08i</v>
      </c>
      <c r="E334" t="str">
        <f t="shared" si="105"/>
        <v>300537065.590686i</v>
      </c>
      <c r="F334" t="str">
        <f t="shared" si="106"/>
        <v>136607757.086675i</v>
      </c>
      <c r="G334" t="str">
        <f t="shared" si="107"/>
        <v>63944056.5086566i</v>
      </c>
      <c r="H334">
        <f t="shared" si="119"/>
        <v>41666666.666666664</v>
      </c>
      <c r="I334">
        <f t="shared" si="120"/>
        <v>40296582.849774353</v>
      </c>
      <c r="J334">
        <f t="shared" si="121"/>
        <v>40296582.849774338</v>
      </c>
      <c r="K334" t="str">
        <f t="shared" si="108"/>
        <v>-0.0661843928980709-0.048706358186978i</v>
      </c>
      <c r="L334" t="str">
        <f t="shared" si="109"/>
        <v>-0.0885061329138246-0.0295070762521099i</v>
      </c>
      <c r="M334" t="str">
        <f t="shared" si="110"/>
        <v>-0.096005466382715-0.0149821312715931i</v>
      </c>
      <c r="N334">
        <f t="shared" si="111"/>
        <v>-21.705236251612007</v>
      </c>
      <c r="O334">
        <f t="shared" si="112"/>
        <v>-20.602809623543404</v>
      </c>
      <c r="P334">
        <f t="shared" si="113"/>
        <v>-20.249583662397981</v>
      </c>
      <c r="Q334">
        <f t="shared" si="114"/>
        <v>-143.64993877708332</v>
      </c>
      <c r="R334">
        <f t="shared" si="115"/>
        <v>-161.56211947071264</v>
      </c>
      <c r="S334">
        <f t="shared" si="116"/>
        <v>-171.13024862085592</v>
      </c>
    </row>
    <row r="335" spans="2:19" x14ac:dyDescent="0.4">
      <c r="B335">
        <f t="shared" si="104"/>
        <v>3443.9010891185444</v>
      </c>
      <c r="C335" s="1" t="str">
        <f t="shared" si="117"/>
        <v>21638.6687225294i</v>
      </c>
      <c r="D335" t="str">
        <f t="shared" si="118"/>
        <v>-468231984.083372+5.73653691838541E-08i</v>
      </c>
      <c r="E335" t="str">
        <f t="shared" si="105"/>
        <v>306547806.9025i</v>
      </c>
      <c r="F335" t="str">
        <f t="shared" si="106"/>
        <v>139339912.228409i</v>
      </c>
      <c r="G335" t="str">
        <f t="shared" si="107"/>
        <v>65222937.6388297i</v>
      </c>
      <c r="H335">
        <f t="shared" si="119"/>
        <v>41666666.666666664</v>
      </c>
      <c r="I335">
        <f t="shared" si="120"/>
        <v>40296582.849774353</v>
      </c>
      <c r="J335">
        <f t="shared" si="121"/>
        <v>40296582.849774338</v>
      </c>
      <c r="K335" t="str">
        <f t="shared" si="108"/>
        <v>-0.064413384914197-0.0462901719253568i</v>
      </c>
      <c r="L335" t="str">
        <f t="shared" si="109"/>
        <v>-0.0851385733995667-0.027721944271378i</v>
      </c>
      <c r="M335" t="str">
        <f t="shared" si="110"/>
        <v>-0.0920273362511831-0.0140261665570922i</v>
      </c>
      <c r="N335">
        <f t="shared" si="111"/>
        <v>-22.012206613762192</v>
      </c>
      <c r="O335">
        <f t="shared" si="112"/>
        <v>-20.959836269628781</v>
      </c>
      <c r="P335">
        <f t="shared" si="113"/>
        <v>-20.621931442604733</v>
      </c>
      <c r="Q335">
        <f t="shared" si="114"/>
        <v>-144.29738415791641</v>
      </c>
      <c r="R335">
        <f t="shared" si="115"/>
        <v>-161.96424879310163</v>
      </c>
      <c r="S335">
        <f t="shared" si="116"/>
        <v>-171.33406752152413</v>
      </c>
    </row>
    <row r="336" spans="2:19" x14ac:dyDescent="0.4">
      <c r="B336">
        <f t="shared" si="104"/>
        <v>3512.7791109009154</v>
      </c>
      <c r="C336" s="1" t="str">
        <f t="shared" si="117"/>
        <v>22071.44209698i</v>
      </c>
      <c r="D336" t="str">
        <f t="shared" si="118"/>
        <v>-487148556.240341+5.96829300988819E-08i</v>
      </c>
      <c r="E336" t="str">
        <f t="shared" si="105"/>
        <v>312678763.04055i</v>
      </c>
      <c r="F336" t="str">
        <f t="shared" si="106"/>
        <v>142126710.472977i</v>
      </c>
      <c r="G336" t="str">
        <f t="shared" si="107"/>
        <v>66527396.3916064i</v>
      </c>
      <c r="H336">
        <f t="shared" si="119"/>
        <v>41666666.666666664</v>
      </c>
      <c r="I336">
        <f t="shared" si="120"/>
        <v>40296582.849774353</v>
      </c>
      <c r="J336">
        <f t="shared" si="121"/>
        <v>40296582.849774338</v>
      </c>
      <c r="K336" t="str">
        <f t="shared" si="108"/>
        <v>-0.0626615771427968-0.0439814611766376i</v>
      </c>
      <c r="L336" t="str">
        <f t="shared" si="109"/>
        <v>-0.0818941186305947-0.0260474214754713i</v>
      </c>
      <c r="M336" t="str">
        <f t="shared" si="110"/>
        <v>-0.0882233214050545-0.0131347028179468i</v>
      </c>
      <c r="N336">
        <f t="shared" si="111"/>
        <v>-22.320399732899773</v>
      </c>
      <c r="O336">
        <f t="shared" si="112"/>
        <v>-21.316427474162751</v>
      </c>
      <c r="P336">
        <f t="shared" si="113"/>
        <v>-20.993120567404532</v>
      </c>
      <c r="Q336">
        <f t="shared" si="114"/>
        <v>-144.93541196120424</v>
      </c>
      <c r="R336">
        <f t="shared" si="115"/>
        <v>-162.35610085315801</v>
      </c>
      <c r="S336">
        <f t="shared" si="116"/>
        <v>-171.5319945124088</v>
      </c>
    </row>
    <row r="337" spans="2:19" x14ac:dyDescent="0.4">
      <c r="B337">
        <f t="shared" si="104"/>
        <v>3583.0346931189338</v>
      </c>
      <c r="C337" s="1" t="str">
        <f t="shared" si="117"/>
        <v>22512.8709389196i</v>
      </c>
      <c r="D337" t="str">
        <f t="shared" si="118"/>
        <v>-506829357.912451+6.20941204748767E-08i</v>
      </c>
      <c r="E337" t="str">
        <f t="shared" si="105"/>
        <v>318932338.301361i</v>
      </c>
      <c r="F337" t="str">
        <f t="shared" si="106"/>
        <v>144969244.682437i</v>
      </c>
      <c r="G337" t="str">
        <f t="shared" si="107"/>
        <v>67857944.3194385i</v>
      </c>
      <c r="H337">
        <f t="shared" si="119"/>
        <v>41666666.666666664</v>
      </c>
      <c r="I337">
        <f t="shared" si="120"/>
        <v>40296582.849774353</v>
      </c>
      <c r="J337">
        <f t="shared" si="121"/>
        <v>40296582.849774338</v>
      </c>
      <c r="K337" t="str">
        <f t="shared" si="108"/>
        <v>-0.0609309471512431-0.0417764576041517i</v>
      </c>
      <c r="L337" t="str">
        <f t="shared" si="109"/>
        <v>-0.0787688537067084-0.0244764394630769i</v>
      </c>
      <c r="M337" t="str">
        <f t="shared" si="110"/>
        <v>-0.0845851051863858-0.0123030399251596i</v>
      </c>
      <c r="N337">
        <f t="shared" si="111"/>
        <v>-22.629781870808596</v>
      </c>
      <c r="O337">
        <f t="shared" si="112"/>
        <v>-21.672594144757326</v>
      </c>
      <c r="P337">
        <f t="shared" si="113"/>
        <v>-21.363200461537023</v>
      </c>
      <c r="Q337">
        <f t="shared" si="114"/>
        <v>-145.56405739902632</v>
      </c>
      <c r="R337">
        <f t="shared" si="115"/>
        <v>-162.7380191107095</v>
      </c>
      <c r="S337">
        <f t="shared" si="116"/>
        <v>-171.72427174895049</v>
      </c>
    </row>
    <row r="338" spans="2:19" x14ac:dyDescent="0.4">
      <c r="B338">
        <f t="shared" si="104"/>
        <v>3654.6953869813124</v>
      </c>
      <c r="C338" s="1" t="str">
        <f t="shared" si="117"/>
        <v>22963.128357698i</v>
      </c>
      <c r="D338" t="str">
        <f t="shared" si="118"/>
        <v>-527305263.972114+6.46027229420617E-08i</v>
      </c>
      <c r="E338" t="str">
        <f t="shared" si="105"/>
        <v>325310985.067388i</v>
      </c>
      <c r="F338" t="str">
        <f t="shared" si="106"/>
        <v>147868629.576086i</v>
      </c>
      <c r="G338" t="str">
        <f t="shared" si="107"/>
        <v>69215103.2058273i</v>
      </c>
      <c r="H338">
        <f t="shared" si="119"/>
        <v>41666666.666666664</v>
      </c>
      <c r="I338">
        <f t="shared" si="120"/>
        <v>40296582.849774353</v>
      </c>
      <c r="J338">
        <f t="shared" si="121"/>
        <v>40296582.849774338</v>
      </c>
      <c r="K338" t="str">
        <f t="shared" si="108"/>
        <v>-0.0592232801279974-0.0396714423117469i</v>
      </c>
      <c r="L338" t="str">
        <f t="shared" si="109"/>
        <v>-0.0757589162732403-0.023002397209177i</v>
      </c>
      <c r="M338" t="str">
        <f t="shared" si="110"/>
        <v>-0.0811048179175927-0.0115268547774528i</v>
      </c>
      <c r="N338">
        <f t="shared" si="111"/>
        <v>-22.940319802966339</v>
      </c>
      <c r="O338">
        <f t="shared" si="112"/>
        <v>-22.028347297409539</v>
      </c>
      <c r="P338">
        <f t="shared" si="113"/>
        <v>-21.732218295939628</v>
      </c>
      <c r="Q338">
        <f t="shared" si="114"/>
        <v>-146.18336060272338</v>
      </c>
      <c r="R338">
        <f t="shared" si="115"/>
        <v>-163.11033184448172</v>
      </c>
      <c r="S338">
        <f t="shared" si="116"/>
        <v>-171.9111275394209</v>
      </c>
    </row>
    <row r="339" spans="2:19" x14ac:dyDescent="0.4">
      <c r="B339">
        <f t="shared" si="104"/>
        <v>3727.7892947209389</v>
      </c>
      <c r="C339" s="1" t="str">
        <f t="shared" si="117"/>
        <v>23422.390924852i</v>
      </c>
      <c r="D339" t="str">
        <f t="shared" si="118"/>
        <v>-548608396.636589+6.72126729489213E-08i</v>
      </c>
      <c r="E339" t="str">
        <f t="shared" si="105"/>
        <v>331817204.768737i</v>
      </c>
      <c r="F339" t="str">
        <f t="shared" si="106"/>
        <v>150826002.167608i</v>
      </c>
      <c r="G339" t="str">
        <f t="shared" si="107"/>
        <v>70599405.269944i</v>
      </c>
      <c r="H339">
        <f t="shared" si="119"/>
        <v>41666666.666666664</v>
      </c>
      <c r="I339">
        <f t="shared" si="120"/>
        <v>40296582.849774353</v>
      </c>
      <c r="J339">
        <f t="shared" si="121"/>
        <v>40296582.849774338</v>
      </c>
      <c r="K339" t="str">
        <f t="shared" si="108"/>
        <v>-0.0575401779348682-0.0376627526902876i</v>
      </c>
      <c r="L339" t="str">
        <f t="shared" si="109"/>
        <v>-0.0728605060834994-0.021619129342313i</v>
      </c>
      <c r="M339" t="str">
        <f t="shared" si="110"/>
        <v>-0.0777750096813688-0.0108021676448221i</v>
      </c>
      <c r="N339">
        <f t="shared" si="111"/>
        <v>-23.251980837154001</v>
      </c>
      <c r="O339">
        <f t="shared" si="112"/>
        <v>-22.383698003306218</v>
      </c>
      <c r="P339">
        <f t="shared" si="113"/>
        <v>-22.100219099818691</v>
      </c>
      <c r="Q339">
        <f t="shared" si="114"/>
        <v>-146.79336641005887</v>
      </c>
      <c r="R339">
        <f t="shared" si="115"/>
        <v>-163.47335294516969</v>
      </c>
      <c r="S339">
        <f t="shared" si="116"/>
        <v>-172.09277733322</v>
      </c>
    </row>
    <row r="340" spans="2:19" x14ac:dyDescent="0.4">
      <c r="B340">
        <f t="shared" si="104"/>
        <v>3802.3450806153578</v>
      </c>
      <c r="C340" s="1" t="str">
        <f t="shared" si="117"/>
        <v>23890.838743349i</v>
      </c>
      <c r="D340" t="str">
        <f t="shared" si="118"/>
        <v>-570772175.860706+6.99280649360575E-08i</v>
      </c>
      <c r="E340" t="str">
        <f t="shared" ref="E340:E403" si="122">IMPRODUCT(2,$G$2,$F$2,C340)</f>
        <v>338453548.864111i</v>
      </c>
      <c r="F340" t="str">
        <f t="shared" ref="F340:F403" si="123">IMPRODUCT(2,$N$2,$M$2,C340)</f>
        <v>153842522.210959i</v>
      </c>
      <c r="G340" t="str">
        <f t="shared" ref="G340:G403" si="124">IMPRODUCT(2,$U$2,$T$2,C340)</f>
        <v>72011393.3753427i</v>
      </c>
      <c r="H340">
        <f t="shared" si="119"/>
        <v>41666666.666666664</v>
      </c>
      <c r="I340">
        <f t="shared" si="120"/>
        <v>40296582.849774353</v>
      </c>
      <c r="J340">
        <f t="shared" si="121"/>
        <v>40296582.849774338</v>
      </c>
      <c r="K340" t="str">
        <f t="shared" ref="K340:K403" si="125">IMDIV($F$2^2,IMSUM(D340,E340,H340))</f>
        <v>-0.055883068158097-0.0357467885154578i</v>
      </c>
      <c r="L340" t="str">
        <f t="shared" ref="L340:L403" si="126">IMDIV($M$2^2,IMSUM(D340,F340,I340))</f>
        <v>-0.0700698928211978-0.0203208765581087i</v>
      </c>
      <c r="M340" t="str">
        <f t="shared" ref="M340:M403" si="127">IMDIV($T$2^2,IMSUM(D340,G340,J340))</f>
        <v>-0.0745886249171577-0.0101253118541208i</v>
      </c>
      <c r="N340">
        <f t="shared" ref="N340:N403" si="128">20*LOG10(IMABS(K340))</f>
        <v>-23.564732830179729</v>
      </c>
      <c r="O340">
        <f t="shared" ref="O340:O403" si="129">20*LOG10(IMABS(L340))</f>
        <v>-22.738657342375181</v>
      </c>
      <c r="P340">
        <f t="shared" ref="P340:P403" si="130">20*LOG10(IMABS(M340))</f>
        <v>-22.467245866703411</v>
      </c>
      <c r="Q340">
        <f t="shared" ref="Q340:Q403" si="131">DEGREES(IMARGUMENT(K340))</f>
        <v>-147.394124151364</v>
      </c>
      <c r="R340">
        <f t="shared" ref="R340:R403" si="132">DEGREES(IMARGUMENT(L340))</f>
        <v>-163.82738266596346</v>
      </c>
      <c r="S340">
        <f t="shared" ref="S340:S403" si="133">DEGREES(IMARGUMENT(M340))</f>
        <v>-172.26942462717008</v>
      </c>
    </row>
    <row r="341" spans="2:19" x14ac:dyDescent="0.4">
      <c r="B341">
        <f t="shared" si="104"/>
        <v>3878.3919822276648</v>
      </c>
      <c r="C341" s="1" t="str">
        <f t="shared" si="117"/>
        <v>24368.655518216i</v>
      </c>
      <c r="D341" t="str">
        <f t="shared" si="118"/>
        <v>-593831371.765479+7.27531587594743E-08i</v>
      </c>
      <c r="E341" t="str">
        <f t="shared" si="122"/>
        <v>345222619.841393i</v>
      </c>
      <c r="F341" t="str">
        <f t="shared" si="123"/>
        <v>156919372.655179i</v>
      </c>
      <c r="G341" t="str">
        <f t="shared" si="124"/>
        <v>73451621.2428496i</v>
      </c>
      <c r="H341">
        <f t="shared" si="119"/>
        <v>41666666.666666664</v>
      </c>
      <c r="I341">
        <f t="shared" si="120"/>
        <v>40296582.849774353</v>
      </c>
      <c r="J341">
        <f t="shared" si="121"/>
        <v>40296582.849774338</v>
      </c>
      <c r="K341" t="str">
        <f t="shared" si="125"/>
        <v>-0.0542532131128864-0.0339200173294169i</v>
      </c>
      <c r="L341" t="str">
        <f t="shared" si="126"/>
        <v>-0.0673834224128709-0.0191022580407261i</v>
      </c>
      <c r="M341" t="str">
        <f t="shared" si="127"/>
        <v>-0.0715389787121109-0.00949290645084001i</v>
      </c>
      <c r="N341">
        <f t="shared" si="128"/>
        <v>-23.878544202758714</v>
      </c>
      <c r="O341">
        <f t="shared" si="129"/>
        <v>-23.093236362860559</v>
      </c>
      <c r="P341">
        <f t="shared" si="130"/>
        <v>-22.833339654803009</v>
      </c>
      <c r="Q341">
        <f t="shared" si="131"/>
        <v>-147.98568743541713</v>
      </c>
      <c r="R341">
        <f t="shared" si="132"/>
        <v>-164.17270833242625</v>
      </c>
      <c r="S341">
        <f t="shared" si="133"/>
        <v>-172.44126179748829</v>
      </c>
    </row>
    <row r="342" spans="2:19" x14ac:dyDescent="0.4">
      <c r="B342">
        <f t="shared" si="104"/>
        <v>3955.9598218722181</v>
      </c>
      <c r="C342" s="1" t="str">
        <f t="shared" si="117"/>
        <v>24856.0286285803i</v>
      </c>
      <c r="D342" t="str">
        <f t="shared" si="118"/>
        <v>-617822159.184803+7.56923863733569E-08i</v>
      </c>
      <c r="E342" t="str">
        <f t="shared" si="122"/>
        <v>352127072.238221i</v>
      </c>
      <c r="F342" t="str">
        <f t="shared" si="123"/>
        <v>160057760.108282i</v>
      </c>
      <c r="G342" t="str">
        <f t="shared" si="124"/>
        <v>74920653.6677066i</v>
      </c>
      <c r="H342">
        <f t="shared" si="119"/>
        <v>41666666.666666664</v>
      </c>
      <c r="I342">
        <f t="shared" si="120"/>
        <v>40296582.849774353</v>
      </c>
      <c r="J342">
        <f t="shared" si="121"/>
        <v>40296582.849774338</v>
      </c>
      <c r="K342" t="str">
        <f t="shared" si="125"/>
        <v>-0.0526517187603906-0.032178979140467i</v>
      </c>
      <c r="L342" t="str">
        <f t="shared" si="126"/>
        <v>-0.0647975220321533-0.0179582457678324i</v>
      </c>
      <c r="M342" t="str">
        <f t="shared" si="127"/>
        <v>-0.0686197346710261-0.00890183151486177i</v>
      </c>
      <c r="N342">
        <f t="shared" si="128"/>
        <v>-24.193383952596008</v>
      </c>
      <c r="O342">
        <f t="shared" si="129"/>
        <v>-23.447446046272681</v>
      </c>
      <c r="P342">
        <f t="shared" si="130"/>
        <v>-23.198539681974971</v>
      </c>
      <c r="Q342">
        <f t="shared" si="131"/>
        <v>-148.5681139357626</v>
      </c>
      <c r="R342">
        <f t="shared" si="132"/>
        <v>-164.50960501362044</v>
      </c>
      <c r="S342">
        <f t="shared" si="133"/>
        <v>-172.60847086431679</v>
      </c>
    </row>
    <row r="343" spans="2:19" x14ac:dyDescent="0.4">
      <c r="B343">
        <f t="shared" si="104"/>
        <v>4035.0790183096624</v>
      </c>
      <c r="C343" s="1" t="str">
        <f t="shared" si="117"/>
        <v>25353.1492011519i</v>
      </c>
      <c r="D343" t="str">
        <f t="shared" si="118"/>
        <v>-642782174.415869+7.87503587828405E-08i</v>
      </c>
      <c r="E343" t="str">
        <f t="shared" si="122"/>
        <v>359169613.682985i</v>
      </c>
      <c r="F343" t="str">
        <f t="shared" si="123"/>
        <v>163258915.310448i</v>
      </c>
      <c r="G343" t="str">
        <f t="shared" si="124"/>
        <v>76419066.7410607i</v>
      </c>
      <c r="H343">
        <f t="shared" si="119"/>
        <v>41666666.666666664</v>
      </c>
      <c r="I343">
        <f t="shared" si="120"/>
        <v>40296582.849774353</v>
      </c>
      <c r="J343">
        <f t="shared" si="121"/>
        <v>40296582.849774338</v>
      </c>
      <c r="K343" t="str">
        <f t="shared" si="125"/>
        <v>-0.0510795435004785-0.0305202904760603i</v>
      </c>
      <c r="L343" t="str">
        <f t="shared" si="126"/>
        <v>-0.0623087039729254-0.0168841405793248i</v>
      </c>
      <c r="M343" t="str">
        <f t="shared" si="127"/>
        <v>-0.0658248842564162-0.00834920584596558i</v>
      </c>
      <c r="N343">
        <f t="shared" si="128"/>
        <v>-24.509221665725953</v>
      </c>
      <c r="O343">
        <f t="shared" si="129"/>
        <v>-23.801297277131503</v>
      </c>
      <c r="P343">
        <f t="shared" si="130"/>
        <v>-23.562883415601462</v>
      </c>
      <c r="Q343">
        <f t="shared" si="131"/>
        <v>-149.14146517813015</v>
      </c>
      <c r="R343">
        <f t="shared" si="132"/>
        <v>-164.83833615635743</v>
      </c>
      <c r="S343">
        <f t="shared" si="133"/>
        <v>-172.77122419498508</v>
      </c>
    </row>
    <row r="344" spans="2:19" x14ac:dyDescent="0.4">
      <c r="B344">
        <f t="shared" si="104"/>
        <v>4115.7805986758558</v>
      </c>
      <c r="C344" s="1" t="str">
        <f t="shared" si="117"/>
        <v>25860.2121851749i</v>
      </c>
      <c r="D344" t="str">
        <f t="shared" si="118"/>
        <v>-668750574.262268+8.1931873277667E-08i</v>
      </c>
      <c r="E344" t="str">
        <f t="shared" si="122"/>
        <v>366353005.956644i</v>
      </c>
      <c r="F344" t="str">
        <f t="shared" si="123"/>
        <v>166524093.616657i</v>
      </c>
      <c r="G344" t="str">
        <f t="shared" si="124"/>
        <v>77947448.0758818i</v>
      </c>
      <c r="H344">
        <f t="shared" si="119"/>
        <v>41666666.666666664</v>
      </c>
      <c r="I344">
        <f t="shared" si="120"/>
        <v>40296582.849774353</v>
      </c>
      <c r="J344">
        <f t="shared" si="121"/>
        <v>40296582.849774338</v>
      </c>
      <c r="K344" t="str">
        <f t="shared" si="125"/>
        <v>-0.0495375068077497-0.0289406478252674i</v>
      </c>
      <c r="L344" t="str">
        <f t="shared" si="126"/>
        <v>-0.0599135685464791-0.0158755498952561i</v>
      </c>
      <c r="M344" t="str">
        <f t="shared" si="127"/>
        <v>-0.063148727496523-0.00783236676805898i</v>
      </c>
      <c r="N344">
        <f t="shared" si="128"/>
        <v>-24.826027526165895</v>
      </c>
      <c r="O344">
        <f t="shared" si="129"/>
        <v>-24.154800816980551</v>
      </c>
      <c r="P344">
        <f t="shared" si="130"/>
        <v>-23.926406657656237</v>
      </c>
      <c r="Q344">
        <f t="shared" si="131"/>
        <v>-149.70580632956737</v>
      </c>
      <c r="R344">
        <f t="shared" si="132"/>
        <v>-165.15915418441574</v>
      </c>
      <c r="S344">
        <f t="shared" si="133"/>
        <v>-172.92968515154982</v>
      </c>
    </row>
    <row r="345" spans="2:19" x14ac:dyDescent="0.4">
      <c r="B345">
        <f t="shared" si="104"/>
        <v>4198.0962106493726</v>
      </c>
      <c r="C345" s="1" t="str">
        <f t="shared" si="117"/>
        <v>26377.4164288784i</v>
      </c>
      <c r="D345" t="str">
        <f t="shared" si="118"/>
        <v>-695768097.462464+8.52419209580848E-08i</v>
      </c>
      <c r="E345" t="str">
        <f t="shared" si="122"/>
        <v>373680066.075777i</v>
      </c>
      <c r="F345" t="str">
        <f t="shared" si="123"/>
        <v>169854575.48899i</v>
      </c>
      <c r="G345" t="str">
        <f t="shared" si="124"/>
        <v>79506397.0373994i</v>
      </c>
      <c r="H345">
        <f t="shared" si="119"/>
        <v>41666666.666666664</v>
      </c>
      <c r="I345">
        <f t="shared" si="120"/>
        <v>40296582.849774353</v>
      </c>
      <c r="J345">
        <f t="shared" si="121"/>
        <v>40296582.849774338</v>
      </c>
      <c r="K345" t="str">
        <f t="shared" si="125"/>
        <v>-0.048026297682287-0.0274368305072468i</v>
      </c>
      <c r="L345" t="str">
        <f t="shared" si="126"/>
        <v>-0.0576088061385653-0.0149283669739263i</v>
      </c>
      <c r="M345" t="str">
        <f t="shared" si="127"/>
        <v>-0.0605858549655912-0.00734885183010718i</v>
      </c>
      <c r="N345">
        <f t="shared" si="128"/>
        <v>-25.143772323946848</v>
      </c>
      <c r="O345">
        <f t="shared" si="129"/>
        <v>-24.507967282204323</v>
      </c>
      <c r="P345">
        <f t="shared" si="130"/>
        <v>-24.289143625232757</v>
      </c>
      <c r="Q345">
        <f t="shared" si="131"/>
        <v>-150.26120598985386</v>
      </c>
      <c r="R345">
        <f t="shared" si="132"/>
        <v>-165.47230106452162</v>
      </c>
      <c r="S345">
        <f t="shared" si="133"/>
        <v>-173.08400868759983</v>
      </c>
    </row>
    <row r="346" spans="2:19" x14ac:dyDescent="0.4">
      <c r="B346">
        <f t="shared" si="104"/>
        <v>4282.05813486236</v>
      </c>
      <c r="C346" s="1" t="str">
        <f t="shared" si="117"/>
        <v>26904.964757456i</v>
      </c>
      <c r="D346" t="str">
        <f t="shared" si="118"/>
        <v>-723877128.599949+8.86856945647916E-08i</v>
      </c>
      <c r="E346" t="str">
        <f t="shared" si="122"/>
        <v>381153667.397293i</v>
      </c>
      <c r="F346" t="str">
        <f t="shared" si="123"/>
        <v>173251666.99877i</v>
      </c>
      <c r="G346" t="str">
        <f t="shared" si="124"/>
        <v>81096524.9781475i</v>
      </c>
      <c r="H346">
        <f t="shared" si="119"/>
        <v>41666666.666666664</v>
      </c>
      <c r="I346">
        <f t="shared" si="120"/>
        <v>40296582.849774353</v>
      </c>
      <c r="J346">
        <f t="shared" si="121"/>
        <v>40296582.849774338</v>
      </c>
      <c r="K346" t="str">
        <f t="shared" si="125"/>
        <v>-0.0465464828904595-0.0260057030023662i</v>
      </c>
      <c r="L346" t="str">
        <f t="shared" si="126"/>
        <v>-0.055391198545246-0.0140387516067945i</v>
      </c>
      <c r="M346" t="str">
        <f t="shared" si="127"/>
        <v>-0.0581311309470431-0.00689638220713457i</v>
      </c>
      <c r="N346">
        <f t="shared" si="128"/>
        <v>-25.462427461585907</v>
      </c>
      <c r="O346">
        <f t="shared" si="129"/>
        <v>-24.860807125228298</v>
      </c>
      <c r="P346">
        <f t="shared" si="130"/>
        <v>-24.651127026789009</v>
      </c>
      <c r="Q346">
        <f t="shared" si="131"/>
        <v>-150.80773598571454</v>
      </c>
      <c r="R346">
        <f t="shared" si="132"/>
        <v>-165.77800884083555</v>
      </c>
      <c r="S346">
        <f t="shared" si="133"/>
        <v>-173.23434189881735</v>
      </c>
    </row>
    <row r="347" spans="2:19" x14ac:dyDescent="0.4">
      <c r="B347">
        <f t="shared" si="104"/>
        <v>4367.6992975596077</v>
      </c>
      <c r="C347" s="1" t="str">
        <f t="shared" si="117"/>
        <v>27443.0640526051i</v>
      </c>
      <c r="D347" t="str">
        <f t="shared" si="118"/>
        <v>-753121764.595386+9.22685966252091E-08i</v>
      </c>
      <c r="E347" t="str">
        <f t="shared" si="122"/>
        <v>388776740.745239i</v>
      </c>
      <c r="F347" t="str">
        <f t="shared" si="123"/>
        <v>176716700.338745i</v>
      </c>
      <c r="G347" t="str">
        <f t="shared" si="124"/>
        <v>82718455.4777104i</v>
      </c>
      <c r="H347">
        <f t="shared" si="119"/>
        <v>41666666.666666664</v>
      </c>
      <c r="I347">
        <f t="shared" si="120"/>
        <v>40296582.849774353</v>
      </c>
      <c r="J347">
        <f t="shared" si="121"/>
        <v>40296582.849774338</v>
      </c>
      <c r="K347" t="str">
        <f t="shared" si="125"/>
        <v>-0.0450985149747138-0.024644216782429i</v>
      </c>
      <c r="L347" t="str">
        <f t="shared" si="126"/>
        <v>-0.0532576196915451-0.0132031121526011i</v>
      </c>
      <c r="M347" t="str">
        <f t="shared" si="127"/>
        <v>-0.0557796776962376-0.00647284762692893i</v>
      </c>
      <c r="N347">
        <f t="shared" si="128"/>
        <v>-25.781964959069498</v>
      </c>
      <c r="O347">
        <f t="shared" si="129"/>
        <v>-25.213330618726523</v>
      </c>
      <c r="P347">
        <f t="shared" si="130"/>
        <v>-25.012388134352669</v>
      </c>
      <c r="Q347">
        <f t="shared" si="131"/>
        <v>-151.34547116830697</v>
      </c>
      <c r="R347">
        <f t="shared" si="132"/>
        <v>-166.07650013962757</v>
      </c>
      <c r="S347">
        <f t="shared" si="133"/>
        <v>-173.3808245313449</v>
      </c>
    </row>
    <row r="348" spans="2:19" x14ac:dyDescent="0.4">
      <c r="B348">
        <f t="shared" si="104"/>
        <v>4455.0532835107997</v>
      </c>
      <c r="C348" s="1" t="str">
        <f t="shared" si="117"/>
        <v>27991.9253336572i</v>
      </c>
      <c r="D348" t="str">
        <f t="shared" si="118"/>
        <v>-783547883.88504+9.59962479288675E-08i</v>
      </c>
      <c r="E348" t="str">
        <f t="shared" si="122"/>
        <v>396552275.560144i</v>
      </c>
      <c r="F348" t="str">
        <f t="shared" si="123"/>
        <v>180251034.34552i</v>
      </c>
      <c r="G348" t="str">
        <f t="shared" si="124"/>
        <v>84372824.5872646i</v>
      </c>
      <c r="H348">
        <f t="shared" si="119"/>
        <v>41666666.666666664</v>
      </c>
      <c r="I348">
        <f t="shared" si="120"/>
        <v>40296582.849774353</v>
      </c>
      <c r="J348">
        <f t="shared" si="121"/>
        <v>40296582.849774338</v>
      </c>
      <c r="K348" t="str">
        <f t="shared" si="125"/>
        <v>-0.0436827400147155-0.0233494116760186i</v>
      </c>
      <c r="L348" t="str">
        <f t="shared" si="126"/>
        <v>-0.0512050358237944-0.0124180888187916i</v>
      </c>
      <c r="M348" t="str">
        <f t="shared" si="127"/>
        <v>-0.0535268607252672-0.00607629266762041i</v>
      </c>
      <c r="N348">
        <f t="shared" si="128"/>
        <v>-26.102357457417664</v>
      </c>
      <c r="O348">
        <f t="shared" si="129"/>
        <v>-25.565547842499047</v>
      </c>
      <c r="P348">
        <f t="shared" si="130"/>
        <v>-25.372956851916562</v>
      </c>
      <c r="Q348">
        <f t="shared" si="131"/>
        <v>-151.87448921440793</v>
      </c>
      <c r="R348">
        <f t="shared" si="132"/>
        <v>-166.36798864575732</v>
      </c>
      <c r="S348">
        <f t="shared" si="133"/>
        <v>-173.52358945161211</v>
      </c>
    </row>
    <row r="349" spans="2:19" x14ac:dyDescent="0.4">
      <c r="B349">
        <f t="shared" si="104"/>
        <v>4544.1543491810162</v>
      </c>
      <c r="C349" s="1" t="str">
        <f t="shared" si="117"/>
        <v>28551.7638403304i</v>
      </c>
      <c r="D349" t="str">
        <f t="shared" si="118"/>
        <v>-815203218.393999+9.98744963451942E-08i</v>
      </c>
      <c r="E349" t="str">
        <f t="shared" si="122"/>
        <v>404483321.071347i</v>
      </c>
      <c r="F349" t="str">
        <f t="shared" si="123"/>
        <v>183856055.032431i</v>
      </c>
      <c r="G349" t="str">
        <f t="shared" si="124"/>
        <v>86060281.0790101i</v>
      </c>
      <c r="H349">
        <f t="shared" si="119"/>
        <v>41666666.666666664</v>
      </c>
      <c r="I349">
        <f t="shared" si="120"/>
        <v>40296582.849774353</v>
      </c>
      <c r="J349">
        <f t="shared" si="121"/>
        <v>40296582.849774338</v>
      </c>
      <c r="K349" t="str">
        <f t="shared" si="125"/>
        <v>-0.0422994051254049-0.0221184168043i</v>
      </c>
      <c r="L349" t="str">
        <f t="shared" si="126"/>
        <v>-0.0492305052550505-0.0116805381039099i</v>
      </c>
      <c r="M349" t="str">
        <f t="shared" si="127"/>
        <v>-0.0513682750377055-0.00570490428848127i</v>
      </c>
      <c r="N349">
        <f t="shared" si="128"/>
        <v>-26.423578220900797</v>
      </c>
      <c r="O349">
        <f t="shared" si="129"/>
        <v>-25.91746867271716</v>
      </c>
      <c r="P349">
        <f t="shared" si="130"/>
        <v>-25.732861780241198</v>
      </c>
      <c r="Q349">
        <f t="shared" si="131"/>
        <v>-152.39487043168148</v>
      </c>
      <c r="R349">
        <f t="shared" si="132"/>
        <v>-166.65267955251207</v>
      </c>
      <c r="S349">
        <f t="shared" si="133"/>
        <v>-173.66276308092455</v>
      </c>
    </row>
    <row r="350" spans="2:19" x14ac:dyDescent="0.4">
      <c r="B350">
        <f t="shared" si="104"/>
        <v>4635.0374361646363</v>
      </c>
      <c r="C350" s="1" t="str">
        <f t="shared" si="117"/>
        <v>29122.799117137i</v>
      </c>
      <c r="D350" t="str">
        <f t="shared" si="118"/>
        <v>-848137428.417116+1.0390942599754E-07i</v>
      </c>
      <c r="E350" t="str">
        <f t="shared" si="122"/>
        <v>412572987.492774i</v>
      </c>
      <c r="F350" t="str">
        <f t="shared" si="123"/>
        <v>187533176.133079i</v>
      </c>
      <c r="G350" t="str">
        <f t="shared" si="124"/>
        <v>87781486.7005902i</v>
      </c>
      <c r="H350">
        <f t="shared" si="119"/>
        <v>41666666.666666664</v>
      </c>
      <c r="I350">
        <f t="shared" si="120"/>
        <v>40296582.849774353</v>
      </c>
      <c r="J350">
        <f t="shared" si="121"/>
        <v>40296582.849774338</v>
      </c>
      <c r="K350" t="str">
        <f t="shared" si="125"/>
        <v>-0.0409486656805041-0.0209484511217483i</v>
      </c>
      <c r="L350" t="str">
        <f t="shared" si="126"/>
        <v>-0.0473311777328385-0.0109875183200532i</v>
      </c>
      <c r="M350" t="str">
        <f t="shared" si="127"/>
        <v>-0.0492997322463544-0.00535700047140692i</v>
      </c>
      <c r="N350">
        <f t="shared" si="128"/>
        <v>-26.745601137982312</v>
      </c>
      <c r="O350">
        <f t="shared" si="129"/>
        <v>-26.269102773266212</v>
      </c>
      <c r="P350">
        <f t="shared" si="130"/>
        <v>-26.092130278269863</v>
      </c>
      <c r="Q350">
        <f t="shared" si="131"/>
        <v>-152.90669756836684</v>
      </c>
      <c r="R350">
        <f t="shared" si="132"/>
        <v>-166.93076998628203</v>
      </c>
      <c r="S350">
        <f t="shared" si="133"/>
        <v>-173.79846579780252</v>
      </c>
    </row>
    <row r="351" spans="2:19" x14ac:dyDescent="0.4">
      <c r="B351">
        <f t="shared" si="104"/>
        <v>4727.7381848879295</v>
      </c>
      <c r="C351" s="1" t="str">
        <f t="shared" si="117"/>
        <v>29705.2550994797i</v>
      </c>
      <c r="D351" t="str">
        <f t="shared" si="118"/>
        <v>-882402180.525165+1.0810736680784E-07i</v>
      </c>
      <c r="E351" t="str">
        <f t="shared" si="122"/>
        <v>420824447.242629i</v>
      </c>
      <c r="F351" t="str">
        <f t="shared" si="123"/>
        <v>191283839.65574i</v>
      </c>
      <c r="G351" t="str">
        <f t="shared" si="124"/>
        <v>89537116.4346019i</v>
      </c>
      <c r="H351">
        <f t="shared" si="119"/>
        <v>41666666.666666664</v>
      </c>
      <c r="I351">
        <f t="shared" si="120"/>
        <v>40296582.849774353</v>
      </c>
      <c r="J351">
        <f t="shared" si="121"/>
        <v>40296582.849774338</v>
      </c>
      <c r="K351" t="str">
        <f t="shared" si="125"/>
        <v>-0.0396305922527684-0.0198368235952457i</v>
      </c>
      <c r="L351" t="str">
        <f t="shared" si="126"/>
        <v>-0.0455042934896016-0.0103362761196939i</v>
      </c>
      <c r="M351" t="str">
        <f t="shared" si="127"/>
        <v>-0.0473172485118651-0.00503101986385914i</v>
      </c>
      <c r="N351">
        <f t="shared" si="128"/>
        <v>-27.068400721060222</v>
      </c>
      <c r="O351">
        <f t="shared" si="129"/>
        <v>-26.620459588943753</v>
      </c>
      <c r="P351">
        <f t="shared" si="130"/>
        <v>-26.45078852134969</v>
      </c>
      <c r="Q351">
        <f t="shared" si="131"/>
        <v>-153.4100556276824</v>
      </c>
      <c r="R351">
        <f t="shared" si="132"/>
        <v>-167.20244940748876</v>
      </c>
      <c r="S351">
        <f t="shared" si="133"/>
        <v>-173.93081231077443</v>
      </c>
    </row>
    <row r="352" spans="2:19" x14ac:dyDescent="0.4">
      <c r="B352">
        <f t="shared" si="104"/>
        <v>4822.2929485856885</v>
      </c>
      <c r="C352" s="1" t="str">
        <f t="shared" si="117"/>
        <v>30299.3602014693i</v>
      </c>
      <c r="D352" t="str">
        <f t="shared" si="118"/>
        <v>-918051228.618382+1.12474904426877E-07i</v>
      </c>
      <c r="E352" t="str">
        <f t="shared" si="122"/>
        <v>429240936.187482i</v>
      </c>
      <c r="F352" t="str">
        <f t="shared" si="123"/>
        <v>195109516.448855i</v>
      </c>
      <c r="G352" t="str">
        <f t="shared" si="124"/>
        <v>91327858.763294i</v>
      </c>
      <c r="H352">
        <f t="shared" si="119"/>
        <v>41666666.666666664</v>
      </c>
      <c r="I352">
        <f t="shared" si="120"/>
        <v>40296582.849774353</v>
      </c>
      <c r="J352">
        <f t="shared" si="121"/>
        <v>40296582.849774338</v>
      </c>
      <c r="K352" t="str">
        <f t="shared" si="125"/>
        <v>-0.0383451772647976-0.0187809330538202i</v>
      </c>
      <c r="L352" t="str">
        <f t="shared" si="126"/>
        <v>-0.0437471820284425-0.00972423395617045i</v>
      </c>
      <c r="M352" t="str">
        <f t="shared" si="127"/>
        <v>-0.0454170332446273-0.00472551232580613i</v>
      </c>
      <c r="N352">
        <f t="shared" si="128"/>
        <v>-27.391952105080794</v>
      </c>
      <c r="O352">
        <f t="shared" si="129"/>
        <v>-26.97154834029558</v>
      </c>
      <c r="P352">
        <f t="shared" si="130"/>
        <v>-26.808861556439997</v>
      </c>
      <c r="Q352">
        <f t="shared" si="131"/>
        <v>-153.90503168719857</v>
      </c>
      <c r="R352">
        <f t="shared" si="132"/>
        <v>-167.46789998911129</v>
      </c>
      <c r="S352">
        <f t="shared" si="133"/>
        <v>-174.05991200407857</v>
      </c>
    </row>
    <row r="353" spans="2:19" x14ac:dyDescent="0.4">
      <c r="B353">
        <f t="shared" si="104"/>
        <v>4918.7388075574027</v>
      </c>
      <c r="C353" s="1" t="str">
        <f t="shared" si="117"/>
        <v>30905.3474054987i</v>
      </c>
      <c r="D353" t="str">
        <f t="shared" si="118"/>
        <v>-955140498.254565+1.17018890565723E-07i</v>
      </c>
      <c r="E353" t="str">
        <f t="shared" si="122"/>
        <v>437825754.911232i</v>
      </c>
      <c r="F353" t="str">
        <f t="shared" si="123"/>
        <v>199011706.777833i</v>
      </c>
      <c r="G353" t="str">
        <f t="shared" si="124"/>
        <v>93154415.9385599i</v>
      </c>
      <c r="H353">
        <f t="shared" si="119"/>
        <v>41666666.666666664</v>
      </c>
      <c r="I353">
        <f t="shared" si="120"/>
        <v>40296582.849774353</v>
      </c>
      <c r="J353">
        <f t="shared" si="121"/>
        <v>40296582.849774338</v>
      </c>
      <c r="K353" t="str">
        <f t="shared" si="125"/>
        <v>-0.0370923413465286-0.0177782677400171i</v>
      </c>
      <c r="L353" t="str">
        <f t="shared" si="126"/>
        <v>-0.0420572606899003-0.0091489784119009i</v>
      </c>
      <c r="M353" t="str">
        <f t="shared" si="127"/>
        <v>-0.0435954785165225-0.00443913029357776i</v>
      </c>
      <c r="N353">
        <f t="shared" si="128"/>
        <v>-27.716231045097057</v>
      </c>
      <c r="O353">
        <f t="shared" si="129"/>
        <v>-27.322378019895901</v>
      </c>
      <c r="P353">
        <f t="shared" si="130"/>
        <v>-27.166373354479866</v>
      </c>
      <c r="Q353">
        <f t="shared" si="131"/>
        <v>-154.39171472339919</v>
      </c>
      <c r="R353">
        <f t="shared" si="132"/>
        <v>-167.72729697408559</v>
      </c>
      <c r="S353">
        <f t="shared" si="133"/>
        <v>-174.18586925849792</v>
      </c>
    </row>
    <row r="354" spans="2:19" x14ac:dyDescent="0.4">
      <c r="B354">
        <f t="shared" si="104"/>
        <v>5017.1135837085512</v>
      </c>
      <c r="C354" s="1" t="str">
        <f t="shared" si="117"/>
        <v>31523.4543536087i</v>
      </c>
      <c r="D354" t="str">
        <f t="shared" si="118"/>
        <v>-993728174.384051+1.21746453744578E-07i</v>
      </c>
      <c r="E354" t="str">
        <f t="shared" si="122"/>
        <v>446582270.009457i</v>
      </c>
      <c r="F354" t="str">
        <f t="shared" si="123"/>
        <v>202991940.913389i</v>
      </c>
      <c r="G354" t="str">
        <f t="shared" si="124"/>
        <v>95017504.2573312i</v>
      </c>
      <c r="H354">
        <f t="shared" si="119"/>
        <v>41666666.666666664</v>
      </c>
      <c r="I354">
        <f t="shared" si="120"/>
        <v>40296582.849774353</v>
      </c>
      <c r="J354">
        <f t="shared" si="121"/>
        <v>40296582.849774338</v>
      </c>
      <c r="K354" t="str">
        <f t="shared" si="125"/>
        <v>-0.0358719393976118-0.0168264045925303i</v>
      </c>
      <c r="L354" t="str">
        <f t="shared" si="126"/>
        <v>-0.0404320330395117-0.00860824933287276i</v>
      </c>
      <c r="M354" t="str">
        <f t="shared" si="127"/>
        <v>-0.0418491491330644-0.00417062088273974i</v>
      </c>
      <c r="N354">
        <f t="shared" si="128"/>
        <v>-28.041213912844093</v>
      </c>
      <c r="O354">
        <f t="shared" si="129"/>
        <v>-27.672957389897896</v>
      </c>
      <c r="P354">
        <f t="shared" si="130"/>
        <v>-27.523346860075772</v>
      </c>
      <c r="Q354">
        <f t="shared" si="131"/>
        <v>-154.87019544160813</v>
      </c>
      <c r="R354">
        <f t="shared" si="132"/>
        <v>-167.98080901279218</v>
      </c>
      <c r="S354">
        <f t="shared" si="133"/>
        <v>-174.3087837493519</v>
      </c>
    </row>
    <row r="355" spans="2:19" x14ac:dyDescent="0.4">
      <c r="B355">
        <f t="shared" si="104"/>
        <v>5117.4558553827219</v>
      </c>
      <c r="C355" s="1" t="str">
        <f t="shared" si="117"/>
        <v>32153.9234406809i</v>
      </c>
      <c r="D355" t="str">
        <f t="shared" si="118"/>
        <v>-1033874792.62917+1.2666501047586E-07i</v>
      </c>
      <c r="E355" t="str">
        <f t="shared" si="122"/>
        <v>455513915.409646i</v>
      </c>
      <c r="F355" t="str">
        <f t="shared" si="123"/>
        <v>207051779.731657i</v>
      </c>
      <c r="G355" t="str">
        <f t="shared" si="124"/>
        <v>96917854.3424779i</v>
      </c>
      <c r="H355">
        <f t="shared" si="119"/>
        <v>41666666.666666664</v>
      </c>
      <c r="I355">
        <f t="shared" si="120"/>
        <v>40296582.849774353</v>
      </c>
      <c r="J355">
        <f t="shared" si="121"/>
        <v>40296582.849774338</v>
      </c>
      <c r="K355" t="str">
        <f t="shared" si="125"/>
        <v>-0.0346837663547513-0.0159230082882864i</v>
      </c>
      <c r="L355" t="str">
        <f t="shared" si="126"/>
        <v>-0.0388690871106492-0.00809992971221823i</v>
      </c>
      <c r="M355" t="str">
        <f t="shared" si="127"/>
        <v>-0.0401747733200898-0.0039188186602271i</v>
      </c>
      <c r="N355">
        <f t="shared" si="128"/>
        <v>-28.366877692401943</v>
      </c>
      <c r="O355">
        <f t="shared" si="129"/>
        <v>-28.023294980698932</v>
      </c>
      <c r="P355">
        <f t="shared" si="130"/>
        <v>-27.879804038661021</v>
      </c>
      <c r="Q355">
        <f t="shared" si="131"/>
        <v>-155.3405661114293</v>
      </c>
      <c r="R355">
        <f t="shared" si="132"/>
        <v>-168.22859848177646</v>
      </c>
      <c r="S355">
        <f t="shared" si="133"/>
        <v>-174.42875072348332</v>
      </c>
    </row>
    <row r="356" spans="2:19" x14ac:dyDescent="0.4">
      <c r="B356">
        <f t="shared" si="104"/>
        <v>5219.8049724903767</v>
      </c>
      <c r="C356" s="1" t="str">
        <f t="shared" si="117"/>
        <v>32797.0019094945i</v>
      </c>
      <c r="D356" t="str">
        <f t="shared" si="118"/>
        <v>-1075643334.25139+1.31782276899084E-07i</v>
      </c>
      <c r="E356" t="str">
        <f t="shared" si="122"/>
        <v>464624193.717839i</v>
      </c>
      <c r="F356" t="str">
        <f t="shared" si="123"/>
        <v>211192815.32629i</v>
      </c>
      <c r="G356" t="str">
        <f t="shared" si="124"/>
        <v>98856211.4293274i</v>
      </c>
      <c r="H356">
        <f t="shared" si="119"/>
        <v>41666666.666666664</v>
      </c>
      <c r="I356">
        <f t="shared" si="120"/>
        <v>40296582.849774353</v>
      </c>
      <c r="J356">
        <f t="shared" si="121"/>
        <v>40296582.849774338</v>
      </c>
      <c r="K356" t="str">
        <f t="shared" si="125"/>
        <v>-0.0335275626657567-0.0150658300707014i</v>
      </c>
      <c r="L356" t="str">
        <f t="shared" si="126"/>
        <v>-0.0373660935325181-0.00762203626967947i</v>
      </c>
      <c r="M356" t="str">
        <f t="shared" si="127"/>
        <v>-0.0385692339825478-0.0036826390231913i</v>
      </c>
      <c r="N356">
        <f t="shared" si="128"/>
        <v>-28.693199975015162</v>
      </c>
      <c r="O356">
        <f t="shared" si="129"/>
        <v>-28.373399090581515</v>
      </c>
      <c r="P356">
        <f t="shared" si="130"/>
        <v>-28.23576592126901</v>
      </c>
      <c r="Q356">
        <f t="shared" si="131"/>
        <v>-155.80292040780881</v>
      </c>
      <c r="R356">
        <f t="shared" si="132"/>
        <v>-168.47082178478973</v>
      </c>
      <c r="S356">
        <f t="shared" si="133"/>
        <v>-174.54586125691523</v>
      </c>
    </row>
    <row r="357" spans="2:19" x14ac:dyDescent="0.4">
      <c r="B357">
        <f t="shared" si="104"/>
        <v>5324.2010719401842</v>
      </c>
      <c r="C357" s="1" t="str">
        <f t="shared" si="117"/>
        <v>33452.9419476844i</v>
      </c>
      <c r="D357" t="str">
        <f t="shared" si="118"/>
        <v>-1119099324.95514+1.37106280885807E-07i</v>
      </c>
      <c r="E357" t="str">
        <f t="shared" si="122"/>
        <v>473916677.592196i</v>
      </c>
      <c r="F357" t="str">
        <f t="shared" si="123"/>
        <v>215416671.632816i</v>
      </c>
      <c r="G357" t="str">
        <f t="shared" si="124"/>
        <v>100833335.657914i</v>
      </c>
      <c r="H357">
        <f t="shared" si="119"/>
        <v>41666666.666666664</v>
      </c>
      <c r="I357">
        <f t="shared" si="120"/>
        <v>40296582.849774353</v>
      </c>
      <c r="J357">
        <f t="shared" si="121"/>
        <v>40296582.849774338</v>
      </c>
      <c r="K357" t="str">
        <f t="shared" si="125"/>
        <v>-0.0324030194735334-0.0142527063893219i</v>
      </c>
      <c r="L357" t="str">
        <f t="shared" si="126"/>
        <v>-0.0359208035691583-0.0071727106775267i</v>
      </c>
      <c r="M357" t="str">
        <f t="shared" si="127"/>
        <v>-0.0370295604960663-0.00346107212842085i</v>
      </c>
      <c r="N357">
        <f t="shared" si="128"/>
        <v>-29.020158953136637</v>
      </c>
      <c r="O357">
        <f t="shared" si="129"/>
        <v>-28.723277786205713</v>
      </c>
      <c r="P357">
        <f t="shared" si="130"/>
        <v>-28.591252647054496</v>
      </c>
      <c r="Q357">
        <f t="shared" si="131"/>
        <v>-156.25735325780536</v>
      </c>
      <c r="R357">
        <f t="shared" si="132"/>
        <v>-168.70762963717499</v>
      </c>
      <c r="S357">
        <f t="shared" si="133"/>
        <v>-174.66020249470375</v>
      </c>
    </row>
    <row r="358" spans="2:19" x14ac:dyDescent="0.4">
      <c r="B358">
        <f t="shared" si="104"/>
        <v>5430.6850933789883</v>
      </c>
      <c r="C358" s="1" t="str">
        <f t="shared" si="117"/>
        <v>34122.0007866381i</v>
      </c>
      <c r="D358" t="str">
        <f t="shared" si="118"/>
        <v>-1164310937.68333+1.42645374633594E-07i</v>
      </c>
      <c r="E358" t="str">
        <f t="shared" si="122"/>
        <v>483395011.14404i</v>
      </c>
      <c r="F358" t="str">
        <f t="shared" si="123"/>
        <v>219725005.065473i</v>
      </c>
      <c r="G358" t="str">
        <f t="shared" si="124"/>
        <v>102850002.371072i</v>
      </c>
      <c r="H358">
        <f t="shared" si="119"/>
        <v>41666666.666666664</v>
      </c>
      <c r="I358">
        <f t="shared" si="120"/>
        <v>40296582.849774353</v>
      </c>
      <c r="J358">
        <f t="shared" si="121"/>
        <v>40296582.849774338</v>
      </c>
      <c r="K358" t="str">
        <f t="shared" si="125"/>
        <v>-0.0313097835145277-0.0134815573745514i</v>
      </c>
      <c r="L358" t="str">
        <f t="shared" si="126"/>
        <v>-0.0345310470917601-0.00675021138700366i</v>
      </c>
      <c r="M358" t="str">
        <f t="shared" si="127"/>
        <v>-0.0355529209948765-0.00325317732188842i</v>
      </c>
      <c r="N358">
        <f t="shared" si="128"/>
        <v>-29.34773341376145</v>
      </c>
      <c r="O358">
        <f t="shared" si="129"/>
        <v>-29.072938903842175</v>
      </c>
      <c r="P358">
        <f t="shared" si="130"/>
        <v>-28.946283503688971</v>
      </c>
      <c r="Q358">
        <f t="shared" si="131"/>
        <v>-156.70396069311874</v>
      </c>
      <c r="R358">
        <f t="shared" si="132"/>
        <v>-168.93916733456837</v>
      </c>
      <c r="S358">
        <f t="shared" si="133"/>
        <v>-174.77185787437864</v>
      </c>
    </row>
    <row r="359" spans="2:19" x14ac:dyDescent="0.4">
      <c r="B359">
        <f t="shared" si="104"/>
        <v>5539.2987952465683</v>
      </c>
      <c r="C359" s="1" t="str">
        <f t="shared" si="117"/>
        <v>34804.4408023708i</v>
      </c>
      <c r="D359" t="str">
        <f t="shared" si="118"/>
        <v>-1211349099.56573+1.48408247768791E-07i</v>
      </c>
      <c r="E359" t="str">
        <f t="shared" si="122"/>
        <v>493062911.36692i</v>
      </c>
      <c r="F359" t="str">
        <f t="shared" si="123"/>
        <v>224119505.166782i</v>
      </c>
      <c r="G359" t="str">
        <f t="shared" si="124"/>
        <v>104907002.418494i</v>
      </c>
      <c r="H359">
        <f t="shared" si="119"/>
        <v>41666666.666666664</v>
      </c>
      <c r="I359">
        <f t="shared" si="120"/>
        <v>40296582.849774353</v>
      </c>
      <c r="J359">
        <f t="shared" si="121"/>
        <v>40296582.849774338</v>
      </c>
      <c r="K359" t="str">
        <f t="shared" si="125"/>
        <v>-0.0302474617372682-0.0127503851696506i</v>
      </c>
      <c r="L359" t="str">
        <f t="shared" si="126"/>
        <v>-0.0331947305035111-0.00635290601266525i</v>
      </c>
      <c r="M359" t="str">
        <f t="shared" si="127"/>
        <v>-0.0341366151223693-0.00305807802304584i</v>
      </c>
      <c r="N359">
        <f t="shared" si="128"/>
        <v>-29.675902731113382</v>
      </c>
      <c r="O359">
        <f t="shared" si="129"/>
        <v>-29.422390051245898</v>
      </c>
      <c r="P359">
        <f t="shared" si="130"/>
        <v>-29.300876965746994</v>
      </c>
      <c r="Q359">
        <f t="shared" si="131"/>
        <v>-157.14283970840529</v>
      </c>
      <c r="R359">
        <f t="shared" si="132"/>
        <v>-169.16557500682717</v>
      </c>
      <c r="S359">
        <f t="shared" si="133"/>
        <v>-174.88090733424158</v>
      </c>
    </row>
    <row r="360" spans="2:19" x14ac:dyDescent="0.4">
      <c r="B360">
        <f t="shared" si="104"/>
        <v>5650.0847711514998</v>
      </c>
      <c r="C360" s="1" t="str">
        <f t="shared" si="117"/>
        <v>35500.5296184182i</v>
      </c>
      <c r="D360" t="str">
        <f t="shared" si="118"/>
        <v>-1260287603.18819+1.5440394097865E-07i</v>
      </c>
      <c r="E360" t="str">
        <f t="shared" si="122"/>
        <v>502924169.594258i</v>
      </c>
      <c r="F360" t="str">
        <f t="shared" si="123"/>
        <v>228601895.270117i</v>
      </c>
      <c r="G360" t="str">
        <f t="shared" si="124"/>
        <v>107005142.466863i</v>
      </c>
      <c r="H360">
        <f t="shared" si="119"/>
        <v>41666666.666666664</v>
      </c>
      <c r="I360">
        <f t="shared" si="120"/>
        <v>40296582.849774353</v>
      </c>
      <c r="J360">
        <f t="shared" si="121"/>
        <v>40296582.849774338</v>
      </c>
      <c r="K360" t="str">
        <f t="shared" si="125"/>
        <v>-0.0292156256475945-0.0120572721406988i</v>
      </c>
      <c r="L360" t="str">
        <f t="shared" si="126"/>
        <v>-0.0319098346334766-0.00597926423503123i</v>
      </c>
      <c r="M360" t="str">
        <f t="shared" si="127"/>
        <v>-0.032778067213027-0.00287495702299958i</v>
      </c>
      <c r="N360">
        <f t="shared" si="128"/>
        <v>-30.004646858746618</v>
      </c>
      <c r="O360">
        <f t="shared" si="129"/>
        <v>-29.771638610083158</v>
      </c>
      <c r="P360">
        <f t="shared" si="130"/>
        <v>-29.655050731196386</v>
      </c>
      <c r="Q360">
        <f t="shared" si="131"/>
        <v>-157.57408812538682</v>
      </c>
      <c r="R360">
        <f t="shared" si="132"/>
        <v>-169.38698785804979</v>
      </c>
      <c r="S360">
        <f t="shared" si="133"/>
        <v>-174.9874275076852</v>
      </c>
    </row>
    <row r="361" spans="2:19" x14ac:dyDescent="0.4">
      <c r="B361">
        <f t="shared" si="104"/>
        <v>5763.0864665745303</v>
      </c>
      <c r="C361" s="1" t="str">
        <f t="shared" si="117"/>
        <v>36210.5402107866i</v>
      </c>
      <c r="D361" t="str">
        <f t="shared" si="118"/>
        <v>-1311203222.35699+1.60641860194187E-07i</v>
      </c>
      <c r="E361" t="str">
        <f t="shared" si="122"/>
        <v>512982652.986144i</v>
      </c>
      <c r="F361" t="str">
        <f t="shared" si="123"/>
        <v>233173933.17552i</v>
      </c>
      <c r="G361" t="str">
        <f t="shared" si="124"/>
        <v>109145245.316201i</v>
      </c>
      <c r="H361">
        <f t="shared" si="119"/>
        <v>41666666.666666664</v>
      </c>
      <c r="I361">
        <f t="shared" si="120"/>
        <v>40296582.849774353</v>
      </c>
      <c r="J361">
        <f t="shared" si="121"/>
        <v>40296582.849774338</v>
      </c>
      <c r="K361" t="str">
        <f t="shared" si="125"/>
        <v>-0.0282138153879795-0.0114003789837443i</v>
      </c>
      <c r="L361" t="str">
        <f t="shared" si="126"/>
        <v>-0.030674412613655-0.00562785118484235i</v>
      </c>
      <c r="M361" t="str">
        <f t="shared" si="127"/>
        <v>-0.0314748198767836-0.00270305215972969i</v>
      </c>
      <c r="N361">
        <f t="shared" si="128"/>
        <v>-30.333946321119733</v>
      </c>
      <c r="O361">
        <f t="shared" si="129"/>
        <v>-30.120691738831535</v>
      </c>
      <c r="P361">
        <f t="shared" si="130"/>
        <v>-30.008821756094854</v>
      </c>
      <c r="Q361">
        <f t="shared" si="131"/>
        <v>-157.99780446272786</v>
      </c>
      <c r="R361">
        <f t="shared" si="132"/>
        <v>-169.60353639349634</v>
      </c>
      <c r="S361">
        <f t="shared" si="133"/>
        <v>-175.09149190459237</v>
      </c>
    </row>
    <row r="362" spans="2:19" x14ac:dyDescent="0.4">
      <c r="B362">
        <f t="shared" si="104"/>
        <v>5878.3481959060209</v>
      </c>
      <c r="C362" s="1" t="str">
        <f t="shared" si="117"/>
        <v>36934.7510150023i</v>
      </c>
      <c r="D362" t="str">
        <f t="shared" si="118"/>
        <v>-1364175832.54021+1.67131791346032E-07i</v>
      </c>
      <c r="E362" t="str">
        <f t="shared" si="122"/>
        <v>523242306.045866i</v>
      </c>
      <c r="F362" t="str">
        <f t="shared" si="123"/>
        <v>237837411.83903i</v>
      </c>
      <c r="G362" t="str">
        <f t="shared" si="124"/>
        <v>111328150.222525i</v>
      </c>
      <c r="H362">
        <f t="shared" si="119"/>
        <v>41666666.666666664</v>
      </c>
      <c r="I362">
        <f t="shared" si="120"/>
        <v>40296582.849774353</v>
      </c>
      <c r="J362">
        <f t="shared" si="121"/>
        <v>40296582.849774338</v>
      </c>
      <c r="K362" t="str">
        <f t="shared" si="125"/>
        <v>-0.0272415435590117-0.0107779427469232i</v>
      </c>
      <c r="L362" t="str">
        <f t="shared" si="126"/>
        <v>-0.02948658775127-0.0052973212748567i</v>
      </c>
      <c r="M362" t="str">
        <f t="shared" si="127"/>
        <v>-0.030224527958975-0.00254165233710587i</v>
      </c>
      <c r="N362">
        <f t="shared" si="128"/>
        <v>-30.663782204699675</v>
      </c>
      <c r="O362">
        <f t="shared" si="129"/>
        <v>-30.469556376083876</v>
      </c>
      <c r="P362">
        <f t="shared" si="130"/>
        <v>-30.362206287592571</v>
      </c>
      <c r="Q362">
        <f t="shared" si="131"/>
        <v>-158.41408781165026</v>
      </c>
      <c r="R362">
        <f t="shared" si="132"/>
        <v>-169.8153466341779</v>
      </c>
      <c r="S362">
        <f t="shared" si="133"/>
        <v>-175.19317108079139</v>
      </c>
    </row>
    <row r="363" spans="2:19" x14ac:dyDescent="0.4">
      <c r="B363">
        <f t="shared" si="104"/>
        <v>5995.9151598241415</v>
      </c>
      <c r="C363" s="1" t="str">
        <f t="shared" si="117"/>
        <v>37673.4460353024i</v>
      </c>
      <c r="D363" t="str">
        <f t="shared" si="118"/>
        <v>-1419288536.17484+1.73883915716412E-07i</v>
      </c>
      <c r="E363" t="str">
        <f t="shared" si="122"/>
        <v>533707152.166784i</v>
      </c>
      <c r="F363" t="str">
        <f t="shared" si="123"/>
        <v>242594160.075811i</v>
      </c>
      <c r="G363" t="str">
        <f t="shared" si="124"/>
        <v>113554713.226975i</v>
      </c>
      <c r="H363">
        <f t="shared" si="119"/>
        <v>41666666.666666664</v>
      </c>
      <c r="I363">
        <f t="shared" si="120"/>
        <v>40296582.849774353</v>
      </c>
      <c r="J363">
        <f t="shared" si="121"/>
        <v>40296582.849774338</v>
      </c>
      <c r="K363" t="str">
        <f t="shared" si="125"/>
        <v>-0.026298298791648-0.0101882747839453i</v>
      </c>
      <c r="L363" t="str">
        <f t="shared" si="126"/>
        <v>-0.0283445514065616-0.00498641244760007i</v>
      </c>
      <c r="M363" t="str">
        <f t="shared" si="127"/>
        <v>-0.0290249528510088-0.00239009385767303i</v>
      </c>
      <c r="N363">
        <f t="shared" si="128"/>
        <v>-30.994136148648387</v>
      </c>
      <c r="O363">
        <f t="shared" si="129"/>
        <v>-30.818239244192259</v>
      </c>
      <c r="P363">
        <f t="shared" si="130"/>
        <v>-30.715219895331771</v>
      </c>
      <c r="Q363">
        <f t="shared" si="131"/>
        <v>-158.82303771722249</v>
      </c>
      <c r="R363">
        <f t="shared" si="132"/>
        <v>-170.02254031983162</v>
      </c>
      <c r="S363">
        <f t="shared" si="133"/>
        <v>-175.2925327964553</v>
      </c>
    </row>
    <row r="364" spans="2:19" x14ac:dyDescent="0.4">
      <c r="B364">
        <f t="shared" si="104"/>
        <v>6115.8334630206245</v>
      </c>
      <c r="C364" s="1" t="str">
        <f t="shared" si="117"/>
        <v>38426.9149560084i</v>
      </c>
      <c r="D364" t="str">
        <f t="shared" si="118"/>
        <v>-1476627793.0363+1.80908825911355E-07i</v>
      </c>
      <c r="E364" t="str">
        <f t="shared" si="122"/>
        <v>544381295.210119i</v>
      </c>
      <c r="F364" t="str">
        <f t="shared" si="123"/>
        <v>247446043.277327i</v>
      </c>
      <c r="G364" t="str">
        <f t="shared" si="124"/>
        <v>115825807.491515i</v>
      </c>
      <c r="H364">
        <f t="shared" si="119"/>
        <v>41666666.666666664</v>
      </c>
      <c r="I364">
        <f t="shared" si="120"/>
        <v>40296582.849774353</v>
      </c>
      <c r="J364">
        <f t="shared" si="121"/>
        <v>40296582.849774338</v>
      </c>
      <c r="K364" t="str">
        <f t="shared" si="125"/>
        <v>-0.0253835490792679-0.00962975865399301i</v>
      </c>
      <c r="L364" t="str">
        <f t="shared" si="126"/>
        <v>-0.0272465608847527-0.00469394080977414i</v>
      </c>
      <c r="M364" t="str">
        <f t="shared" si="127"/>
        <v>-0.0278739571286867-0.00224775704205072i</v>
      </c>
      <c r="N364">
        <f t="shared" si="128"/>
        <v>-31.324990335143376</v>
      </c>
      <c r="O364">
        <f t="shared" si="129"/>
        <v>-31.166746853196685</v>
      </c>
      <c r="P364">
        <f t="shared" si="130"/>
        <v>-31.067877501330322</v>
      </c>
      <c r="Q364">
        <f t="shared" si="131"/>
        <v>-159.22475406525541</v>
      </c>
      <c r="R364">
        <f t="shared" si="132"/>
        <v>-170.22523510096156</v>
      </c>
      <c r="S364">
        <f t="shared" si="133"/>
        <v>-175.38964216426422</v>
      </c>
    </row>
    <row r="365" spans="2:19" x14ac:dyDescent="0.4">
      <c r="B365">
        <f t="shared" si="104"/>
        <v>6238.1501322810373</v>
      </c>
      <c r="C365" s="1" t="str">
        <f t="shared" si="117"/>
        <v>39195.4532551286i</v>
      </c>
      <c r="D365" t="str">
        <f t="shared" si="118"/>
        <v>-1536283555.87497+1.88217542478174E-07i</v>
      </c>
      <c r="E365" t="str">
        <f t="shared" si="122"/>
        <v>555268921.114322i</v>
      </c>
      <c r="F365" t="str">
        <f t="shared" si="123"/>
        <v>252394964.142874i</v>
      </c>
      <c r="G365" t="str">
        <f t="shared" si="124"/>
        <v>118142323.641345i</v>
      </c>
      <c r="H365">
        <f t="shared" si="119"/>
        <v>41666666.666666664</v>
      </c>
      <c r="I365">
        <f t="shared" si="120"/>
        <v>40296582.849774353</v>
      </c>
      <c r="J365">
        <f t="shared" si="121"/>
        <v>40296582.849774338</v>
      </c>
      <c r="K365" t="str">
        <f t="shared" si="125"/>
        <v>-0.0244967448788734-0.00910084798179282i</v>
      </c>
      <c r="L365" t="str">
        <f t="shared" si="126"/>
        <v>-0.0261909373494896-0.00441879562615772i</v>
      </c>
      <c r="M365" t="str">
        <f t="shared" si="127"/>
        <v>-0.0267694994967822-0.00211406311036934i</v>
      </c>
      <c r="N365">
        <f t="shared" si="128"/>
        <v>-31.656327479381261</v>
      </c>
      <c r="O365">
        <f t="shared" si="129"/>
        <v>-31.515085504989507</v>
      </c>
      <c r="P365">
        <f t="shared" si="130"/>
        <v>-31.420193408431384</v>
      </c>
      <c r="Q365">
        <f t="shared" si="131"/>
        <v>-159.61933697471429</v>
      </c>
      <c r="R365">
        <f t="shared" si="132"/>
        <v>-170.42354472058167</v>
      </c>
      <c r="S365">
        <f t="shared" si="133"/>
        <v>-175.48456178808047</v>
      </c>
    </row>
    <row r="366" spans="2:19" x14ac:dyDescent="0.4">
      <c r="B366">
        <f t="shared" si="104"/>
        <v>6362.9131349266581</v>
      </c>
      <c r="C366" s="1" t="str">
        <f t="shared" si="117"/>
        <v>39979.3623202312i</v>
      </c>
      <c r="D366" t="str">
        <f t="shared" si="118"/>
        <v>-1598349411.53232+1.95821531194293E-07i</v>
      </c>
      <c r="E366" t="str">
        <f t="shared" si="122"/>
        <v>566374299.536609i</v>
      </c>
      <c r="F366" t="str">
        <f t="shared" si="123"/>
        <v>257442863.425731i</v>
      </c>
      <c r="G366" t="str">
        <f t="shared" si="124"/>
        <v>120505170.114172i</v>
      </c>
      <c r="H366">
        <f t="shared" si="119"/>
        <v>41666666.666666664</v>
      </c>
      <c r="I366">
        <f t="shared" si="120"/>
        <v>40296582.849774353</v>
      </c>
      <c r="J366">
        <f t="shared" si="121"/>
        <v>40296582.849774338</v>
      </c>
      <c r="K366" t="str">
        <f t="shared" si="125"/>
        <v>-0.0236373219910047-0.00860006429038436i</v>
      </c>
      <c r="L366" t="str">
        <f t="shared" si="126"/>
        <v>-0.0251760637638622-0.00415993464781165i</v>
      </c>
      <c r="M366" t="str">
        <f t="shared" si="127"/>
        <v>-0.025709630020025-0.00198847130347643i</v>
      </c>
      <c r="N366">
        <f t="shared" si="128"/>
        <v>-31.988130819309074</v>
      </c>
      <c r="O366">
        <f t="shared" si="129"/>
        <v>-31.863261297670029</v>
      </c>
      <c r="P366">
        <f t="shared" si="130"/>
        <v>-31.772181327394449</v>
      </c>
      <c r="Q366">
        <f t="shared" si="131"/>
        <v>-160.00688669554916</v>
      </c>
      <c r="R366">
        <f t="shared" si="132"/>
        <v>-170.61757918626148</v>
      </c>
      <c r="S366">
        <f t="shared" si="133"/>
        <v>-175.57735189282502</v>
      </c>
    </row>
    <row r="367" spans="2:19" x14ac:dyDescent="0.4">
      <c r="B367">
        <f t="shared" si="104"/>
        <v>6490.1713976251913</v>
      </c>
      <c r="C367" s="1" t="str">
        <f t="shared" si="117"/>
        <v>40778.9495666358i</v>
      </c>
      <c r="D367" t="str">
        <f t="shared" si="118"/>
        <v>-1662922727.75823+2.03732721054542E-07i</v>
      </c>
      <c r="E367" t="str">
        <f t="shared" si="122"/>
        <v>577701785.52734i</v>
      </c>
      <c r="F367" t="str">
        <f t="shared" si="123"/>
        <v>262591720.694246i</v>
      </c>
      <c r="G367" t="str">
        <f t="shared" si="124"/>
        <v>122915273.516455i</v>
      </c>
      <c r="H367">
        <f t="shared" si="119"/>
        <v>41666666.666666664</v>
      </c>
      <c r="I367">
        <f t="shared" si="120"/>
        <v>40296582.849774353</v>
      </c>
      <c r="J367">
        <f t="shared" si="121"/>
        <v>40296582.849774338</v>
      </c>
      <c r="K367" t="str">
        <f t="shared" si="125"/>
        <v>-0.0228047042280699-0.00812599481793692i</v>
      </c>
      <c r="L367" t="str">
        <f t="shared" si="126"/>
        <v>-0.0242003828640533-0.00391637975122717i</v>
      </c>
      <c r="M367" t="str">
        <f t="shared" si="127"/>
        <v>-0.0246924856220594-0.00187047622371929i</v>
      </c>
      <c r="N367">
        <f t="shared" si="128"/>
        <v>-32.320384105127332</v>
      </c>
      <c r="O367">
        <f t="shared" si="129"/>
        <v>-32.211280130051762</v>
      </c>
      <c r="P367">
        <f t="shared" si="130"/>
        <v>-32.123854402701156</v>
      </c>
      <c r="Q367">
        <f t="shared" si="131"/>
        <v>-160.38750351183302</v>
      </c>
      <c r="R367">
        <f t="shared" si="132"/>
        <v>-170.80744493303783</v>
      </c>
      <c r="S367">
        <f t="shared" si="133"/>
        <v>-175.6680704461892</v>
      </c>
    </row>
    <row r="368" spans="2:19" x14ac:dyDescent="0.4">
      <c r="B368">
        <f t="shared" si="104"/>
        <v>6619.9748255776949</v>
      </c>
      <c r="C368" s="1" t="str">
        <f t="shared" si="117"/>
        <v>41594.5285579685i</v>
      </c>
      <c r="D368" t="str">
        <f t="shared" si="118"/>
        <v>-1730104805.95966+2.11963522985145E-07i</v>
      </c>
      <c r="E368" t="str">
        <f t="shared" si="122"/>
        <v>589255821.237887i</v>
      </c>
      <c r="F368" t="str">
        <f t="shared" si="123"/>
        <v>267843555.108131i</v>
      </c>
      <c r="G368" t="str">
        <f t="shared" si="124"/>
        <v>125373578.986784i</v>
      </c>
      <c r="H368">
        <f t="shared" si="119"/>
        <v>41666666.666666664</v>
      </c>
      <c r="I368">
        <f t="shared" si="120"/>
        <v>40296582.849774353</v>
      </c>
      <c r="J368">
        <f t="shared" si="121"/>
        <v>40296582.849774338</v>
      </c>
      <c r="K368" t="str">
        <f t="shared" si="125"/>
        <v>-0.0219983058808477-0.00767729032885331i</v>
      </c>
      <c r="L368" t="str">
        <f t="shared" si="126"/>
        <v>-0.0232623951697658-0.00368721286675565i</v>
      </c>
      <c r="M368" t="str">
        <f t="shared" si="127"/>
        <v>-0.0237162858352669-0.00175960537697515i</v>
      </c>
      <c r="N368">
        <f t="shared" si="128"/>
        <v>-32.653071588605165</v>
      </c>
      <c r="O368">
        <f t="shared" si="129"/>
        <v>-32.559147706286879</v>
      </c>
      <c r="P368">
        <f t="shared" si="130"/>
        <v>-32.47522523714261</v>
      </c>
      <c r="Q368">
        <f t="shared" si="131"/>
        <v>-160.76128765008499</v>
      </c>
      <c r="R368">
        <f t="shared" si="132"/>
        <v>-170.99324497772344</v>
      </c>
      <c r="S368">
        <f t="shared" si="133"/>
        <v>-175.75677327276426</v>
      </c>
    </row>
    <row r="369" spans="2:19" x14ac:dyDescent="0.4">
      <c r="B369">
        <f t="shared" si="104"/>
        <v>6752.3743220892493</v>
      </c>
      <c r="C369" s="1" t="str">
        <f t="shared" si="117"/>
        <v>42426.4191291279i</v>
      </c>
      <c r="D369" t="str">
        <f t="shared" si="118"/>
        <v>-1800001040.12043+2.20526849313745E-07i</v>
      </c>
      <c r="E369" t="str">
        <f t="shared" si="122"/>
        <v>601040937.662645i</v>
      </c>
      <c r="F369" t="str">
        <f t="shared" si="123"/>
        <v>273200426.210293i</v>
      </c>
      <c r="G369" t="str">
        <f t="shared" si="124"/>
        <v>127881050.56652i</v>
      </c>
      <c r="H369">
        <f t="shared" si="119"/>
        <v>41666666.666666664</v>
      </c>
      <c r="I369">
        <f t="shared" si="120"/>
        <v>40296582.849774353</v>
      </c>
      <c r="J369">
        <f t="shared" si="121"/>
        <v>40296582.849774338</v>
      </c>
      <c r="K369" t="str">
        <f t="shared" si="125"/>
        <v>-0.0212175339929121-0.00725266292834849i</v>
      </c>
      <c r="L369" t="str">
        <f t="shared" si="126"/>
        <v>-0.0223606570347835-0.0034715721762279i</v>
      </c>
      <c r="M369" t="str">
        <f t="shared" si="127"/>
        <v>-0.0227793287855518-0.00165541689927565i</v>
      </c>
      <c r="N369">
        <f t="shared" si="128"/>
        <v>-32.986178012245531</v>
      </c>
      <c r="O369">
        <f t="shared" si="129"/>
        <v>-32.90686954057734</v>
      </c>
      <c r="P369">
        <f t="shared" si="130"/>
        <v>-32.826305915253108</v>
      </c>
      <c r="Q369">
        <f t="shared" si="131"/>
        <v>-161.12833919265407</v>
      </c>
      <c r="R369">
        <f t="shared" si="132"/>
        <v>-171.17507906511111</v>
      </c>
      <c r="S369">
        <f t="shared" si="133"/>
        <v>-175.84351416112602</v>
      </c>
    </row>
    <row r="370" spans="2:19" x14ac:dyDescent="0.4">
      <c r="B370">
        <f t="shared" si="104"/>
        <v>6887.421808531034</v>
      </c>
      <c r="C370" s="1" t="str">
        <f t="shared" si="117"/>
        <v>43274.9475117104i</v>
      </c>
      <c r="D370" t="str">
        <f t="shared" si="118"/>
        <v>-1872721082.14129+2.2943613402602E-07i</v>
      </c>
      <c r="E370" t="str">
        <f t="shared" si="122"/>
        <v>613061756.415897i</v>
      </c>
      <c r="F370" t="str">
        <f t="shared" si="123"/>
        <v>278664434.734499i</v>
      </c>
      <c r="G370" t="str">
        <f t="shared" si="124"/>
        <v>130438671.57785i</v>
      </c>
      <c r="H370">
        <f t="shared" si="119"/>
        <v>41666666.666666664</v>
      </c>
      <c r="I370">
        <f t="shared" si="120"/>
        <v>40296582.849774353</v>
      </c>
      <c r="J370">
        <f t="shared" si="121"/>
        <v>40296582.849774338</v>
      </c>
      <c r="K370" t="str">
        <f t="shared" si="125"/>
        <v>-0.0204617904526574-0.00685088388870662i</v>
      </c>
      <c r="L370" t="str">
        <f t="shared" si="126"/>
        <v>-0.0214937787403355-0.00326864856112749i</v>
      </c>
      <c r="M370" t="str">
        <f t="shared" si="127"/>
        <v>-0.0218799873973176-0.00155749745288259i</v>
      </c>
      <c r="N370">
        <f t="shared" si="128"/>
        <v>-33.3196885983361</v>
      </c>
      <c r="O370">
        <f t="shared" si="129"/>
        <v>-33.254450961946034</v>
      </c>
      <c r="P370">
        <f t="shared" si="130"/>
        <v>-33.177108025648955</v>
      </c>
      <c r="Q370">
        <f t="shared" si="131"/>
        <v>-161.48875799602391</v>
      </c>
      <c r="R370">
        <f t="shared" si="132"/>
        <v>-171.35304380654168</v>
      </c>
      <c r="S370">
        <f t="shared" si="133"/>
        <v>-175.92834496436797</v>
      </c>
    </row>
    <row r="371" spans="2:19" x14ac:dyDescent="0.4">
      <c r="B371">
        <f t="shared" si="104"/>
        <v>7025.1702447016551</v>
      </c>
      <c r="C371" s="1" t="str">
        <f t="shared" si="117"/>
        <v>44140.4464619447i</v>
      </c>
      <c r="D371" t="str">
        <f t="shared" si="118"/>
        <v>-1948379013.85981+2.38705353840672E-07i</v>
      </c>
      <c r="E371" t="str">
        <f t="shared" si="122"/>
        <v>625322991.544217i</v>
      </c>
      <c r="F371" t="str">
        <f t="shared" si="123"/>
        <v>284237723.429189i</v>
      </c>
      <c r="G371" t="str">
        <f t="shared" si="124"/>
        <v>133047445.009408i</v>
      </c>
      <c r="H371">
        <f t="shared" si="119"/>
        <v>41666666.666666664</v>
      </c>
      <c r="I371">
        <f t="shared" si="120"/>
        <v>40296582.849774353</v>
      </c>
      <c r="J371">
        <f t="shared" si="121"/>
        <v>40296582.849774338</v>
      </c>
      <c r="K371" t="str">
        <f t="shared" si="125"/>
        <v>-0.0197304739124819-0.00647078149449282i</v>
      </c>
      <c r="L371" t="str">
        <f t="shared" si="126"/>
        <v>-0.0206604226333428-0.00307768228402883i</v>
      </c>
      <c r="M371" t="str">
        <f t="shared" si="127"/>
        <v>-0.0210167058048911-0.00146546027803159i</v>
      </c>
      <c r="N371">
        <f t="shared" si="128"/>
        <v>-33.653589037919247</v>
      </c>
      <c r="O371">
        <f t="shared" si="129"/>
        <v>-33.601897119044011</v>
      </c>
      <c r="P371">
        <f t="shared" si="130"/>
        <v>-33.527642682330743</v>
      </c>
      <c r="Q371">
        <f t="shared" si="131"/>
        <v>-161.84264361390058</v>
      </c>
      <c r="R371">
        <f t="shared" si="132"/>
        <v>-171.52723281127703</v>
      </c>
      <c r="S371">
        <f t="shared" si="133"/>
        <v>-176.01131569454012</v>
      </c>
    </row>
    <row r="372" spans="2:19" x14ac:dyDescent="0.4">
      <c r="B372">
        <f t="shared" si="104"/>
        <v>7165.6736495956884</v>
      </c>
      <c r="C372" s="1" t="str">
        <f t="shared" si="117"/>
        <v>45023.2553911835i</v>
      </c>
      <c r="D372" t="str">
        <f t="shared" si="118"/>
        <v>-2027093526.01973+2.48349050135834E-07i</v>
      </c>
      <c r="E372" t="str">
        <f t="shared" si="122"/>
        <v>637829451.3751i</v>
      </c>
      <c r="F372" t="str">
        <f t="shared" si="123"/>
        <v>289922477.897773i</v>
      </c>
      <c r="G372" t="str">
        <f t="shared" si="124"/>
        <v>135708393.909596i</v>
      </c>
      <c r="H372">
        <f t="shared" si="119"/>
        <v>41666666.666666664</v>
      </c>
      <c r="I372">
        <f t="shared" si="120"/>
        <v>40296582.849774353</v>
      </c>
      <c r="J372">
        <f t="shared" si="121"/>
        <v>40296582.849774338</v>
      </c>
      <c r="K372" t="str">
        <f t="shared" si="125"/>
        <v>-0.0190229815445258-0.00611123891313586i</v>
      </c>
      <c r="L372" t="str">
        <f t="shared" si="126"/>
        <v>-0.0198593013111136-0.00289795988725961i</v>
      </c>
      <c r="M372" t="str">
        <f t="shared" si="127"/>
        <v>-0.0201879959576192-0.00137894338778815i</v>
      </c>
      <c r="N372">
        <f t="shared" si="128"/>
        <v>-33.987865479711054</v>
      </c>
      <c r="O372">
        <f t="shared" si="129"/>
        <v>-33.949212984972384</v>
      </c>
      <c r="P372">
        <f t="shared" si="130"/>
        <v>-33.877920545000272</v>
      </c>
      <c r="Q372">
        <f t="shared" si="131"/>
        <v>-162.19009522493653</v>
      </c>
      <c r="R372">
        <f t="shared" si="132"/>
        <v>-171.69773681109146</v>
      </c>
      <c r="S372">
        <f t="shared" si="133"/>
        <v>-176.09247461141396</v>
      </c>
    </row>
    <row r="373" spans="2:19" x14ac:dyDescent="0.4">
      <c r="B373">
        <f t="shared" ref="B373:B424" si="134">B372*1.02</f>
        <v>7308.9871225876022</v>
      </c>
      <c r="C373" s="1" t="str">
        <f t="shared" si="117"/>
        <v>45923.7204990072i</v>
      </c>
      <c r="D373" t="str">
        <f t="shared" si="118"/>
        <v>-2108988104.47093+2.58382351761322E-07i</v>
      </c>
      <c r="E373" t="str">
        <f t="shared" si="122"/>
        <v>650586040.402602i</v>
      </c>
      <c r="F373" t="str">
        <f t="shared" si="123"/>
        <v>295720927.455728i</v>
      </c>
      <c r="G373" t="str">
        <f t="shared" si="124"/>
        <v>138422561.787788i</v>
      </c>
      <c r="H373">
        <f t="shared" si="119"/>
        <v>41666666.666666664</v>
      </c>
      <c r="I373">
        <f t="shared" si="120"/>
        <v>40296582.849774353</v>
      </c>
      <c r="J373">
        <f t="shared" si="121"/>
        <v>40296582.849774338</v>
      </c>
      <c r="K373" t="str">
        <f t="shared" si="125"/>
        <v>-0.0183387106421504-0.00577119209649262i</v>
      </c>
      <c r="L373" t="str">
        <f t="shared" si="126"/>
        <v>-0.0190891758536063-0.00272881129389949i</v>
      </c>
      <c r="M373" t="str">
        <f t="shared" si="127"/>
        <v>-0.0193924344067374-0.00129760789456835i</v>
      </c>
      <c r="N373">
        <f t="shared" si="128"/>
        <v>-34.322504518999693</v>
      </c>
      <c r="O373">
        <f t="shared" si="129"/>
        <v>-34.296403362102375</v>
      </c>
      <c r="P373">
        <f t="shared" si="130"/>
        <v>-34.227951838445136</v>
      </c>
      <c r="Q373">
        <f t="shared" si="131"/>
        <v>-162.53121156494319</v>
      </c>
      <c r="R373">
        <f t="shared" si="132"/>
        <v>-171.86464377847216</v>
      </c>
      <c r="S373">
        <f t="shared" si="133"/>
        <v>-176.17186830596162</v>
      </c>
    </row>
    <row r="374" spans="2:19" x14ac:dyDescent="0.4">
      <c r="B374">
        <f t="shared" si="134"/>
        <v>7455.166865039354</v>
      </c>
      <c r="C374" s="1" t="str">
        <f t="shared" si="117"/>
        <v>46842.1949089874i</v>
      </c>
      <c r="D374" t="str">
        <f t="shared" si="118"/>
        <v>-2194191223.89157+2.68820998772481E-07i</v>
      </c>
      <c r="E374" t="str">
        <f t="shared" si="122"/>
        <v>663597761.210655i</v>
      </c>
      <c r="F374" t="str">
        <f t="shared" si="123"/>
        <v>301635346.004843i</v>
      </c>
      <c r="G374" t="str">
        <f t="shared" si="124"/>
        <v>141191013.023544i</v>
      </c>
      <c r="H374">
        <f t="shared" si="119"/>
        <v>41666666.666666664</v>
      </c>
      <c r="I374">
        <f t="shared" si="120"/>
        <v>40296582.849774353</v>
      </c>
      <c r="J374">
        <f t="shared" si="121"/>
        <v>40296582.849774338</v>
      </c>
      <c r="K374" t="str">
        <f t="shared" si="125"/>
        <v>-0.0176770600761226-0.00544962771826607i</v>
      </c>
      <c r="L374" t="str">
        <f t="shared" si="126"/>
        <v>-0.0183488541040096-0.00256960709729901i</v>
      </c>
      <c r="M374" t="str">
        <f t="shared" si="127"/>
        <v>-0.0186286592629429-0.00122113645787853i</v>
      </c>
      <c r="N374">
        <f t="shared" si="128"/>
        <v>-34.657493186546688</v>
      </c>
      <c r="O374">
        <f t="shared" si="129"/>
        <v>-34.643472886874804</v>
      </c>
      <c r="P374">
        <f t="shared" si="130"/>
        <v>-34.577746371035204</v>
      </c>
      <c r="Q374">
        <f t="shared" si="131"/>
        <v>-162.86609086343913</v>
      </c>
      <c r="R374">
        <f t="shared" si="132"/>
        <v>-172.02803903879257</v>
      </c>
      <c r="S374">
        <f t="shared" si="133"/>
        <v>-176.24954177890936</v>
      </c>
    </row>
    <row r="375" spans="2:19" x14ac:dyDescent="0.4">
      <c r="B375">
        <f t="shared" si="134"/>
        <v>7604.2702023401416</v>
      </c>
      <c r="C375" s="1" t="str">
        <f t="shared" si="117"/>
        <v>47779.0388071671i</v>
      </c>
      <c r="D375" t="str">
        <f t="shared" si="118"/>
        <v>-2282836549.33678+2.79681367122888E-07i</v>
      </c>
      <c r="E375" t="str">
        <f t="shared" si="122"/>
        <v>676869716.434867i</v>
      </c>
      <c r="F375" t="str">
        <f t="shared" si="123"/>
        <v>307668052.92494i</v>
      </c>
      <c r="G375" t="str">
        <f t="shared" si="124"/>
        <v>144014833.284014i</v>
      </c>
      <c r="H375">
        <f t="shared" si="119"/>
        <v>41666666.666666664</v>
      </c>
      <c r="I375">
        <f t="shared" si="120"/>
        <v>40296582.849774353</v>
      </c>
      <c r="J375">
        <f t="shared" si="121"/>
        <v>40296582.849774338</v>
      </c>
      <c r="K375" t="str">
        <f t="shared" si="125"/>
        <v>-0.017037431614196-0.0051455811514565i</v>
      </c>
      <c r="L375" t="str">
        <f t="shared" si="126"/>
        <v>-0.0176371889980503-0.00241975602628831i</v>
      </c>
      <c r="M375" t="str">
        <f t="shared" si="127"/>
        <v>-0.0178953673143496-0.00114923184373365i</v>
      </c>
      <c r="N375">
        <f t="shared" si="128"/>
        <v>-34.992818937518024</v>
      </c>
      <c r="O375">
        <f t="shared" si="129"/>
        <v>-34.990426034567655</v>
      </c>
      <c r="P375">
        <f t="shared" si="130"/>
        <v>-34.927313552378088</v>
      </c>
      <c r="Q375">
        <f t="shared" si="131"/>
        <v>-163.19483078438228</v>
      </c>
      <c r="R375">
        <f t="shared" si="132"/>
        <v>-172.18800537680428</v>
      </c>
      <c r="S375">
        <f t="shared" si="133"/>
        <v>-176.32553851469686</v>
      </c>
    </row>
    <row r="376" spans="2:19" x14ac:dyDescent="0.4">
      <c r="B376">
        <f t="shared" si="134"/>
        <v>7756.3556063869446</v>
      </c>
      <c r="C376" s="1" t="str">
        <f t="shared" si="117"/>
        <v>48734.6195833105i</v>
      </c>
      <c r="D376" t="str">
        <f t="shared" si="118"/>
        <v>-2375063145.92999+2.90980494354654E-07i</v>
      </c>
      <c r="E376" t="str">
        <f t="shared" si="122"/>
        <v>690407110.763565i</v>
      </c>
      <c r="F376" t="str">
        <f t="shared" si="123"/>
        <v>313821413.983439i</v>
      </c>
      <c r="G376" t="str">
        <f t="shared" si="124"/>
        <v>146895129.949695i</v>
      </c>
      <c r="H376">
        <f t="shared" si="119"/>
        <v>41666666.666666664</v>
      </c>
      <c r="I376">
        <f t="shared" si="120"/>
        <v>40296582.849774353</v>
      </c>
      <c r="J376">
        <f t="shared" si="121"/>
        <v>40296582.849774338</v>
      </c>
      <c r="K376" t="str">
        <f t="shared" si="125"/>
        <v>-0.0164192311125098-0.00485813448939719i</v>
      </c>
      <c r="L376" t="str">
        <f t="shared" si="126"/>
        <v>-0.0169530769421691-0.00227870257416341i</v>
      </c>
      <c r="M376" t="str">
        <f t="shared" si="127"/>
        <v>-0.0171913112952107-0.00108161558703497i</v>
      </c>
      <c r="N376">
        <f t="shared" si="128"/>
        <v>-35.32846964046594</v>
      </c>
      <c r="O376">
        <f t="shared" si="129"/>
        <v>-35.337267124018645</v>
      </c>
      <c r="P376">
        <f t="shared" si="130"/>
        <v>-35.276662410175398</v>
      </c>
      <c r="Q376">
        <f t="shared" si="131"/>
        <v>-163.51752837093295</v>
      </c>
      <c r="R376">
        <f t="shared" si="132"/>
        <v>-172.34462313777098</v>
      </c>
      <c r="S376">
        <f t="shared" si="133"/>
        <v>-176.3999005511499</v>
      </c>
    </row>
    <row r="377" spans="2:19" x14ac:dyDescent="0.4">
      <c r="B377">
        <f t="shared" si="134"/>
        <v>7911.4827185146833</v>
      </c>
      <c r="C377" s="1" t="str">
        <f t="shared" si="117"/>
        <v>49709.3119749767i</v>
      </c>
      <c r="D377" t="str">
        <f t="shared" si="118"/>
        <v>-2471015697.02556+3.02736106326581E-07i</v>
      </c>
      <c r="E377" t="str">
        <f t="shared" si="122"/>
        <v>704215252.978837i</v>
      </c>
      <c r="F377" t="str">
        <f t="shared" si="123"/>
        <v>320097842.263108i</v>
      </c>
      <c r="G377" t="str">
        <f t="shared" si="124"/>
        <v>149833032.548689i</v>
      </c>
      <c r="H377">
        <f t="shared" si="119"/>
        <v>41666666.666666664</v>
      </c>
      <c r="I377">
        <f t="shared" si="120"/>
        <v>40296582.849774353</v>
      </c>
      <c r="J377">
        <f t="shared" si="121"/>
        <v>40296582.849774338</v>
      </c>
      <c r="K377" t="str">
        <f t="shared" si="125"/>
        <v>-0.015821869586926-0.00458641461334573i</v>
      </c>
      <c r="L377" t="str">
        <f t="shared" si="126"/>
        <v>-0.0162954562404653-0.00214592478038522i</v>
      </c>
      <c r="M377" t="str">
        <f t="shared" si="127"/>
        <v>-0.0165152972964457-0.00101802674893133i</v>
      </c>
      <c r="N377">
        <f t="shared" si="128"/>
        <v>-35.664433566381348</v>
      </c>
      <c r="O377">
        <f t="shared" si="129"/>
        <v>-35.684000322292064</v>
      </c>
      <c r="P377">
        <f t="shared" si="130"/>
        <v>-35.62580160631817</v>
      </c>
      <c r="Q377">
        <f t="shared" si="131"/>
        <v>-163.83427999409164</v>
      </c>
      <c r="R377">
        <f t="shared" si="132"/>
        <v>-172.49797032354581</v>
      </c>
      <c r="S377">
        <f t="shared" si="133"/>
        <v>-176.47266854515078</v>
      </c>
    </row>
    <row r="378" spans="2:19" x14ac:dyDescent="0.4">
      <c r="B378">
        <f t="shared" si="134"/>
        <v>8069.7123728849774</v>
      </c>
      <c r="C378" s="1" t="str">
        <f t="shared" si="117"/>
        <v>50703.4982144762i</v>
      </c>
      <c r="D378" t="str">
        <f t="shared" si="118"/>
        <v>-2570844731.18539+3.14966645022175E-07i</v>
      </c>
      <c r="E378" t="str">
        <f t="shared" si="122"/>
        <v>718299558.038413i</v>
      </c>
      <c r="F378" t="str">
        <f t="shared" si="123"/>
        <v>326499799.10837i</v>
      </c>
      <c r="G378" t="str">
        <f t="shared" si="124"/>
        <v>152829693.199662i</v>
      </c>
      <c r="H378">
        <f t="shared" si="119"/>
        <v>41666666.666666664</v>
      </c>
      <c r="I378">
        <f t="shared" si="120"/>
        <v>40296582.849774353</v>
      </c>
      <c r="J378">
        <f t="shared" si="121"/>
        <v>40296582.849774338</v>
      </c>
      <c r="K378" t="str">
        <f t="shared" si="125"/>
        <v>-0.0152447641721153-0.00432959130906981i</v>
      </c>
      <c r="L378" t="str">
        <f t="shared" si="126"/>
        <v>-0.0156633055701073-0.00202093215470989i</v>
      </c>
      <c r="M378" t="str">
        <f t="shared" si="127"/>
        <v>-0.0158661823096031-0.000958220761861965i</v>
      </c>
      <c r="N378">
        <f t="shared" si="128"/>
        <v>-36.00069937783617</v>
      </c>
      <c r="O378">
        <f t="shared" si="129"/>
        <v>-36.030629649281863</v>
      </c>
      <c r="P378">
        <f t="shared" si="130"/>
        <v>-35.974739452260799</v>
      </c>
      <c r="Q378">
        <f t="shared" si="131"/>
        <v>-164.14518130506158</v>
      </c>
      <c r="R378">
        <f t="shared" si="132"/>
        <v>-172.64812268388133</v>
      </c>
      <c r="S378">
        <f t="shared" si="133"/>
        <v>-176.54388183457041</v>
      </c>
    </row>
    <row r="379" spans="2:19" x14ac:dyDescent="0.4">
      <c r="B379">
        <f t="shared" si="134"/>
        <v>8231.1066203426763</v>
      </c>
      <c r="C379" s="1" t="str">
        <f t="shared" si="117"/>
        <v>51717.5681787657i</v>
      </c>
      <c r="D379" t="str">
        <f t="shared" si="118"/>
        <v>-2674706858.32528+3.2769129748107E-07i</v>
      </c>
      <c r="E379" t="str">
        <f t="shared" si="122"/>
        <v>732665549.199181i</v>
      </c>
      <c r="F379" t="str">
        <f t="shared" si="123"/>
        <v>333029795.090537i</v>
      </c>
      <c r="G379" t="str">
        <f t="shared" si="124"/>
        <v>155886287.063655i</v>
      </c>
      <c r="H379">
        <f t="shared" si="119"/>
        <v>41666666.666666664</v>
      </c>
      <c r="I379">
        <f t="shared" si="120"/>
        <v>40296582.849774353</v>
      </c>
      <c r="J379">
        <f t="shared" si="121"/>
        <v>40296582.849774338</v>
      </c>
      <c r="K379" t="str">
        <f t="shared" si="125"/>
        <v>-0.0146873389758865-0.00408687543438669i</v>
      </c>
      <c r="L379" t="str">
        <f t="shared" si="126"/>
        <v>-0.0150556425047394-0.00190326373419748i</v>
      </c>
      <c r="M379" t="str">
        <f t="shared" si="127"/>
        <v>-0.0152428718964528-0.000901968355591868i</v>
      </c>
      <c r="N379">
        <f t="shared" si="128"/>
        <v>-36.337256118231977</v>
      </c>
      <c r="O379">
        <f t="shared" si="129"/>
        <v>-36.377158982242861</v>
      </c>
      <c r="P379">
        <f t="shared" si="130"/>
        <v>-36.323483923708125</v>
      </c>
      <c r="Q379">
        <f t="shared" si="131"/>
        <v>-164.45032719118049</v>
      </c>
      <c r="R379">
        <f t="shared" si="132"/>
        <v>-172.79515380323775</v>
      </c>
      <c r="S379">
        <f t="shared" si="133"/>
        <v>-176.61357849670622</v>
      </c>
    </row>
    <row r="380" spans="2:19" x14ac:dyDescent="0.4">
      <c r="B380">
        <f t="shared" si="134"/>
        <v>8395.72875274953</v>
      </c>
      <c r="C380" s="1" t="str">
        <f t="shared" si="117"/>
        <v>52751.919542341i</v>
      </c>
      <c r="D380" t="str">
        <f t="shared" si="118"/>
        <v>-2782765015.40162+3.40930025899305E-07i</v>
      </c>
      <c r="E380" t="str">
        <f t="shared" si="122"/>
        <v>747318860.183164i</v>
      </c>
      <c r="F380" t="str">
        <f t="shared" si="123"/>
        <v>339690390.992347i</v>
      </c>
      <c r="G380" t="str">
        <f t="shared" si="124"/>
        <v>159004012.804929i</v>
      </c>
      <c r="H380">
        <f t="shared" si="119"/>
        <v>41666666.666666664</v>
      </c>
      <c r="I380">
        <f t="shared" si="120"/>
        <v>40296582.849774353</v>
      </c>
      <c r="J380">
        <f t="shared" si="121"/>
        <v>40296582.849774338</v>
      </c>
      <c r="K380" t="str">
        <f t="shared" si="125"/>
        <v>-0.0141490258359319-0.00385751713917551i</v>
      </c>
      <c r="L380" t="str">
        <f t="shared" si="126"/>
        <v>-0.0144715220852714-0.00179248626421784i</v>
      </c>
      <c r="M380" t="str">
        <f t="shared" si="127"/>
        <v>-0.0146443179769165-0.000849054558106408i</v>
      </c>
      <c r="N380">
        <f t="shared" si="128"/>
        <v>-36.674093201169455</v>
      </c>
      <c r="O380">
        <f t="shared" si="129"/>
        <v>-36.723592060243746</v>
      </c>
      <c r="P380">
        <f t="shared" si="130"/>
        <v>-36.67204267464907</v>
      </c>
      <c r="Q380">
        <f t="shared" si="131"/>
        <v>-164.74981173527408</v>
      </c>
      <c r="R380">
        <f t="shared" si="132"/>
        <v>-172.93913518334404</v>
      </c>
      <c r="S380">
        <f t="shared" si="133"/>
        <v>-176.68179540345315</v>
      </c>
    </row>
    <row r="381" spans="2:19" x14ac:dyDescent="0.4">
      <c r="B381">
        <f t="shared" si="134"/>
        <v>8563.6433278045206</v>
      </c>
      <c r="C381" s="1" t="str">
        <f t="shared" si="117"/>
        <v>53806.9579331879i</v>
      </c>
      <c r="D381" t="str">
        <f t="shared" si="118"/>
        <v>-2895188722.02385+3.54703598945638E-07i</v>
      </c>
      <c r="E381" t="str">
        <f t="shared" si="122"/>
        <v>762265237.386829i</v>
      </c>
      <c r="F381" t="str">
        <f t="shared" si="123"/>
        <v>346484198.812195i</v>
      </c>
      <c r="G381" t="str">
        <f t="shared" si="124"/>
        <v>162184093.061027i</v>
      </c>
      <c r="H381">
        <f t="shared" si="119"/>
        <v>41666666.666666664</v>
      </c>
      <c r="I381">
        <f t="shared" si="120"/>
        <v>40296582.849774353</v>
      </c>
      <c r="J381">
        <f t="shared" si="121"/>
        <v>40296582.849774338</v>
      </c>
      <c r="K381" t="str">
        <f t="shared" si="125"/>
        <v>-0.0136292649858334-0.00364080413898672i</v>
      </c>
      <c r="L381" t="str">
        <f t="shared" si="126"/>
        <v>-0.0139100354373192-0.00168819249519637i</v>
      </c>
      <c r="M381" t="str">
        <f t="shared" si="127"/>
        <v>-0.0140695167285215-0.000799277765738059i</v>
      </c>
      <c r="N381">
        <f t="shared" si="128"/>
        <v>-37.011200399952962</v>
      </c>
      <c r="O381">
        <f t="shared" si="129"/>
        <v>-37.069932488537106</v>
      </c>
      <c r="P381">
        <f t="shared" si="130"/>
        <v>-37.020423050769452</v>
      </c>
      <c r="Q381">
        <f t="shared" si="131"/>
        <v>-165.04372817828127</v>
      </c>
      <c r="R381">
        <f t="shared" si="132"/>
        <v>-173.08013632174791</v>
      </c>
      <c r="S381">
        <f t="shared" si="133"/>
        <v>-176.74856827341739</v>
      </c>
    </row>
    <row r="382" spans="2:19" x14ac:dyDescent="0.4">
      <c r="B382">
        <f t="shared" si="134"/>
        <v>8734.9161943606105</v>
      </c>
      <c r="C382" s="1" t="str">
        <f t="shared" si="117"/>
        <v>54883.0970918516i</v>
      </c>
      <c r="D382" t="str">
        <f t="shared" si="118"/>
        <v>-3012154346.39361+3.69033624343042E-07i</v>
      </c>
      <c r="E382" t="str">
        <f t="shared" si="122"/>
        <v>777510542.134564i</v>
      </c>
      <c r="F382" t="str">
        <f t="shared" si="123"/>
        <v>353413882.788438i</v>
      </c>
      <c r="G382" t="str">
        <f t="shared" si="124"/>
        <v>165427774.922248i</v>
      </c>
      <c r="H382">
        <f t="shared" si="119"/>
        <v>41666666.666666664</v>
      </c>
      <c r="I382">
        <f t="shared" si="120"/>
        <v>40296582.849774353</v>
      </c>
      <c r="J382">
        <f t="shared" si="121"/>
        <v>40296582.849774338</v>
      </c>
      <c r="K382" t="str">
        <f t="shared" si="125"/>
        <v>-0.0131275056368517-0.00343606004301669i</v>
      </c>
      <c r="L382" t="str">
        <f t="shared" si="126"/>
        <v>-0.013370308434469-0.00158999958741968i</v>
      </c>
      <c r="M382" t="str">
        <f t="shared" si="127"/>
        <v>-0.0135175065910107-0.000752448877358506i</v>
      </c>
      <c r="N382">
        <f t="shared" si="128"/>
        <v>-37.348567837241347</v>
      </c>
      <c r="O382">
        <f t="shared" si="129"/>
        <v>-37.416183742841341</v>
      </c>
      <c r="P382">
        <f t="shared" si="130"/>
        <v>-37.368632102272741</v>
      </c>
      <c r="Q382">
        <f t="shared" si="131"/>
        <v>-165.3321688850053</v>
      </c>
      <c r="R382">
        <f t="shared" si="132"/>
        <v>-173.2182247865793</v>
      </c>
      <c r="S382">
        <f t="shared" si="133"/>
        <v>-176.81393172116904</v>
      </c>
    </row>
    <row r="383" spans="2:19" x14ac:dyDescent="0.4">
      <c r="B383">
        <f t="shared" si="134"/>
        <v>8909.6145182478231</v>
      </c>
      <c r="C383" s="1" t="str">
        <f t="shared" si="117"/>
        <v>55980.7590336886i</v>
      </c>
      <c r="D383" t="str">
        <f t="shared" si="118"/>
        <v>-3133845381.98791+0.0000003839425827665i</v>
      </c>
      <c r="E383" t="str">
        <f t="shared" si="122"/>
        <v>793060752.977255i</v>
      </c>
      <c r="F383" t="str">
        <f t="shared" si="123"/>
        <v>360482160.444207i</v>
      </c>
      <c r="G383" t="str">
        <f t="shared" si="124"/>
        <v>168736330.420693i</v>
      </c>
      <c r="H383">
        <f t="shared" si="119"/>
        <v>41666666.666666664</v>
      </c>
      <c r="I383">
        <f t="shared" si="120"/>
        <v>40296582.849774353</v>
      </c>
      <c r="J383">
        <f t="shared" si="121"/>
        <v>40296582.849774338</v>
      </c>
      <c r="K383" t="str">
        <f t="shared" si="125"/>
        <v>-0.0126432064816947-0.00324264273689565i</v>
      </c>
      <c r="L383" t="str">
        <f t="shared" si="126"/>
        <v>-0.0128515004064568-0.00149754761675647i</v>
      </c>
      <c r="M383" t="str">
        <f t="shared" si="127"/>
        <v>-0.0129873663701495-0.000708390487888434i</v>
      </c>
      <c r="N383">
        <f t="shared" si="128"/>
        <v>-37.686185974856755</v>
      </c>
      <c r="O383">
        <f t="shared" si="129"/>
        <v>-37.762349173531639</v>
      </c>
      <c r="P383">
        <f t="shared" si="130"/>
        <v>-37.71667659613837</v>
      </c>
      <c r="Q383">
        <f t="shared" si="131"/>
        <v>-165.61522531284783</v>
      </c>
      <c r="R383">
        <f t="shared" si="132"/>
        <v>-173.3534662877359</v>
      </c>
      <c r="S383">
        <f t="shared" si="133"/>
        <v>-176.8779193038153</v>
      </c>
    </row>
    <row r="384" spans="2:19" x14ac:dyDescent="0.4">
      <c r="B384">
        <f t="shared" si="134"/>
        <v>9087.8068086127805</v>
      </c>
      <c r="C384" s="1" t="str">
        <f t="shared" si="117"/>
        <v>57100.3742143624i</v>
      </c>
      <c r="D384" t="str">
        <f t="shared" si="118"/>
        <v>-3260452735.42022+3.99453863110267E-07i</v>
      </c>
      <c r="E384" t="str">
        <f t="shared" si="122"/>
        <v>808921968.036801i</v>
      </c>
      <c r="F384" t="str">
        <f t="shared" si="123"/>
        <v>367691803.653091i</v>
      </c>
      <c r="G384" t="str">
        <f t="shared" si="124"/>
        <v>172111057.029106i</v>
      </c>
      <c r="H384">
        <f t="shared" si="119"/>
        <v>41666666.666666664</v>
      </c>
      <c r="I384">
        <f t="shared" si="120"/>
        <v>40296582.849774353</v>
      </c>
      <c r="J384">
        <f t="shared" si="121"/>
        <v>40296582.849774338</v>
      </c>
      <c r="K384" t="str">
        <f t="shared" si="125"/>
        <v>-0.0121758361261463-0.00305994282045278i</v>
      </c>
      <c r="L384" t="str">
        <f t="shared" si="126"/>
        <v>-0.0123528028912938-0.00141049817464452i</v>
      </c>
      <c r="M384" t="str">
        <f t="shared" si="127"/>
        <v>-0.0124782134351563-0.000666936136760079i</v>
      </c>
      <c r="N384">
        <f t="shared" si="128"/>
        <v>-38.024045603759028</v>
      </c>
      <c r="O384">
        <f t="shared" si="129"/>
        <v>-38.108432009736461</v>
      </c>
      <c r="P384">
        <f t="shared" si="130"/>
        <v>-38.064563027843349</v>
      </c>
      <c r="Q384">
        <f t="shared" si="131"/>
        <v>-165.89298798338652</v>
      </c>
      <c r="R384">
        <f t="shared" si="132"/>
        <v>-173.48592474469041</v>
      </c>
      <c r="S384">
        <f t="shared" si="133"/>
        <v>-176.94056356506277</v>
      </c>
    </row>
    <row r="385" spans="2:19" x14ac:dyDescent="0.4">
      <c r="B385">
        <f t="shared" si="134"/>
        <v>9269.562944785037</v>
      </c>
      <c r="C385" s="1" t="str">
        <f t="shared" si="117"/>
        <v>58242.3816986497i</v>
      </c>
      <c r="D385" t="str">
        <f t="shared" si="118"/>
        <v>-3392175025.93121+4.15591799179922E-07i</v>
      </c>
      <c r="E385" t="str">
        <f t="shared" si="122"/>
        <v>825100407.397537i</v>
      </c>
      <c r="F385" t="str">
        <f t="shared" si="123"/>
        <v>375045639.726153i</v>
      </c>
      <c r="G385" t="str">
        <f t="shared" si="124"/>
        <v>175553278.169689i</v>
      </c>
      <c r="H385">
        <f t="shared" si="119"/>
        <v>41666666.666666664</v>
      </c>
      <c r="I385">
        <f t="shared" si="120"/>
        <v>40296582.849774353</v>
      </c>
      <c r="J385">
        <f t="shared" si="121"/>
        <v>40296582.849774338</v>
      </c>
      <c r="K385" t="str">
        <f t="shared" si="125"/>
        <v>-0.0117248734541176-0.00288738210036895i</v>
      </c>
      <c r="L385" t="str">
        <f t="shared" si="126"/>
        <v>-0.0118734384303161-0.00132853305615499i</v>
      </c>
      <c r="M385" t="str">
        <f t="shared" si="127"/>
        <v>-0.0119892020045352-0.000627929607315899i</v>
      </c>
      <c r="N385">
        <f t="shared" si="128"/>
        <v>-38.362137834195821</v>
      </c>
      <c r="O385">
        <f t="shared" si="129"/>
        <v>-38.45443536333854</v>
      </c>
      <c r="P385">
        <f t="shared" si="130"/>
        <v>-38.412297632573917</v>
      </c>
      <c r="Q385">
        <f t="shared" si="131"/>
        <v>-166.16554645665792</v>
      </c>
      <c r="R385">
        <f t="shared" si="132"/>
        <v>-173.61566235110317</v>
      </c>
      <c r="S385">
        <f t="shared" si="133"/>
        <v>-177.00189607692565</v>
      </c>
    </row>
    <row r="386" spans="2:19" x14ac:dyDescent="0.4">
      <c r="B386">
        <f t="shared" si="134"/>
        <v>9454.9542036807379</v>
      </c>
      <c r="C386" s="1" t="str">
        <f t="shared" si="117"/>
        <v>59407.2293326227i</v>
      </c>
      <c r="D386" t="str">
        <f t="shared" si="118"/>
        <v>-3529218896.97883+4.32381707866791E-07i</v>
      </c>
      <c r="E386" t="str">
        <f t="shared" si="122"/>
        <v>841602415.545488i</v>
      </c>
      <c r="F386" t="str">
        <f t="shared" si="123"/>
        <v>382546552.520676i</v>
      </c>
      <c r="G386" t="str">
        <f t="shared" si="124"/>
        <v>179064343.733083i</v>
      </c>
      <c r="H386">
        <f t="shared" si="119"/>
        <v>41666666.666666664</v>
      </c>
      <c r="I386">
        <f t="shared" si="120"/>
        <v>40296582.849774353</v>
      </c>
      <c r="J386">
        <f t="shared" si="121"/>
        <v>40296582.849774338</v>
      </c>
      <c r="K386" t="str">
        <f t="shared" si="125"/>
        <v>-0.0112898079313815-0.0027244121374047i</v>
      </c>
      <c r="L386" t="str">
        <f t="shared" si="126"/>
        <v>-0.0114126594051032-0.00125135303037115i</v>
      </c>
      <c r="M386" t="str">
        <f t="shared" si="127"/>
        <v>-0.0115195215154235-0.000591224273445411i</v>
      </c>
      <c r="N386">
        <f t="shared" si="128"/>
        <v>-38.700454086033588</v>
      </c>
      <c r="O386">
        <f t="shared" si="129"/>
        <v>-38.800362232877447</v>
      </c>
      <c r="P386">
        <f t="shared" si="130"/>
        <v>-38.75988639594955</v>
      </c>
      <c r="Q386">
        <f t="shared" si="131"/>
        <v>-166.43298930801393</v>
      </c>
      <c r="R386">
        <f t="shared" si="132"/>
        <v>-173.7427396364169</v>
      </c>
      <c r="S386">
        <f t="shared" si="133"/>
        <v>-177.06194747922757</v>
      </c>
    </row>
    <row r="387" spans="2:19" x14ac:dyDescent="0.4">
      <c r="B387">
        <f t="shared" si="134"/>
        <v>9644.0532877543537</v>
      </c>
      <c r="C387" s="1" t="str">
        <f t="shared" si="117"/>
        <v>60595.3739192751i</v>
      </c>
      <c r="D387" t="str">
        <f t="shared" si="118"/>
        <v>-3671799340.41677+4.49849928864609E-07i</v>
      </c>
      <c r="E387" t="str">
        <f t="shared" si="122"/>
        <v>858434463.856397i</v>
      </c>
      <c r="F387" t="str">
        <f t="shared" si="123"/>
        <v>390197483.57109i</v>
      </c>
      <c r="G387" t="str">
        <f t="shared" si="124"/>
        <v>182645630.607744i</v>
      </c>
      <c r="H387">
        <f t="shared" si="119"/>
        <v>41666666.666666664</v>
      </c>
      <c r="I387">
        <f t="shared" si="120"/>
        <v>40296582.849774353</v>
      </c>
      <c r="J387">
        <f t="shared" si="121"/>
        <v>40296582.849774338</v>
      </c>
      <c r="K387" t="str">
        <f t="shared" si="125"/>
        <v>-0.0108701398529482-0.00257051284769433i</v>
      </c>
      <c r="L387" t="str">
        <f t="shared" si="126"/>
        <v>-0.0109697469151789-0.00117867668771433i</v>
      </c>
      <c r="M387" t="str">
        <f t="shared" si="127"/>
        <v>-0.0110683950718682-0.000556682490053076i</v>
      </c>
      <c r="N387">
        <f t="shared" si="128"/>
        <v>-39.03898607927659</v>
      </c>
      <c r="O387">
        <f t="shared" si="129"/>
        <v>-39.146215507354029</v>
      </c>
      <c r="P387">
        <f t="shared" si="130"/>
        <v>-39.1073350642843</v>
      </c>
      <c r="Q387">
        <f t="shared" si="131"/>
        <v>-166.69540410742201</v>
      </c>
      <c r="R387">
        <f t="shared" si="132"/>
        <v>-173.86721552459701</v>
      </c>
      <c r="S387">
        <f t="shared" si="133"/>
        <v>-177.1207475170313</v>
      </c>
    </row>
    <row r="388" spans="2:19" x14ac:dyDescent="0.4">
      <c r="B388">
        <f t="shared" si="134"/>
        <v>9836.9343535094413</v>
      </c>
      <c r="C388" s="1" t="str">
        <f t="shared" si="117"/>
        <v>61807.2813976606i</v>
      </c>
      <c r="D388" t="str">
        <f t="shared" si="118"/>
        <v>-3820140033.7696+4.68023865990739E-07i</v>
      </c>
      <c r="E388" t="str">
        <f t="shared" si="122"/>
        <v>875603153.133525i</v>
      </c>
      <c r="F388" t="str">
        <f t="shared" si="123"/>
        <v>398001433.242511i</v>
      </c>
      <c r="G388" t="str">
        <f t="shared" si="124"/>
        <v>186298543.219899i</v>
      </c>
      <c r="H388">
        <f t="shared" si="119"/>
        <v>41666666.666666664</v>
      </c>
      <c r="I388">
        <f t="shared" si="120"/>
        <v>40296582.849774353</v>
      </c>
      <c r="J388">
        <f t="shared" si="121"/>
        <v>40296582.849774338</v>
      </c>
      <c r="K388" t="str">
        <f t="shared" si="125"/>
        <v>-0.010465380538752-0.00242519115742753i</v>
      </c>
      <c r="L388" t="str">
        <f t="shared" si="126"/>
        <v>-0.0105440096953923-0.00111023935921681i</v>
      </c>
      <c r="M388" t="str">
        <f t="shared" si="127"/>
        <v>-0.0106350779677365-0.000524175024216202i</v>
      </c>
      <c r="N388">
        <f t="shared" si="128"/>
        <v>-39.377725824778373</v>
      </c>
      <c r="O388">
        <f t="shared" si="129"/>
        <v>-39.491997969935269</v>
      </c>
      <c r="P388">
        <f t="shared" si="130"/>
        <v>-39.454649154405274</v>
      </c>
      <c r="Q388">
        <f t="shared" si="131"/>
        <v>-166.95287740108213</v>
      </c>
      <c r="R388">
        <f t="shared" si="132"/>
        <v>-173.98914739017289</v>
      </c>
      <c r="S388">
        <f t="shared" si="133"/>
        <v>-177.17832507612457</v>
      </c>
    </row>
    <row r="389" spans="2:19" x14ac:dyDescent="0.4">
      <c r="B389">
        <f t="shared" si="134"/>
        <v>10033.67304057963</v>
      </c>
      <c r="C389" s="1" t="str">
        <f t="shared" si="117"/>
        <v>63043.4270256139i</v>
      </c>
      <c r="D389" t="str">
        <f t="shared" si="118"/>
        <v>-3974473691.1339+4.86932030176766E-07i</v>
      </c>
      <c r="E389" t="str">
        <f t="shared" si="122"/>
        <v>893115216.196197i</v>
      </c>
      <c r="F389" t="str">
        <f t="shared" si="123"/>
        <v>405961461.907362i</v>
      </c>
      <c r="G389" t="str">
        <f t="shared" si="124"/>
        <v>190024514.084297i</v>
      </c>
      <c r="H389">
        <f t="shared" si="119"/>
        <v>41666666.666666664</v>
      </c>
      <c r="I389">
        <f t="shared" si="120"/>
        <v>40296582.849774353</v>
      </c>
      <c r="J389">
        <f t="shared" si="121"/>
        <v>40296582.849774338</v>
      </c>
      <c r="K389" t="str">
        <f t="shared" si="125"/>
        <v>-0.0100750524820383-0.00228797971009083i</v>
      </c>
      <c r="L389" t="str">
        <f t="shared" si="126"/>
        <v>-0.0101347830718648-0.00104579210308167i</v>
      </c>
      <c r="M389" t="str">
        <f t="shared" si="127"/>
        <v>-0.0102188562802269-0.000493580524135147i</v>
      </c>
      <c r="N389">
        <f t="shared" si="128"/>
        <v>-39.71666561514958</v>
      </c>
      <c r="O389">
        <f t="shared" si="129"/>
        <v>-39.837712301559712</v>
      </c>
      <c r="P389">
        <f t="shared" si="130"/>
        <v>-39.801833963049759</v>
      </c>
      <c r="Q389">
        <f t="shared" si="131"/>
        <v>-167.20549469524113</v>
      </c>
      <c r="R389">
        <f t="shared" si="132"/>
        <v>-174.10859111172647</v>
      </c>
      <c r="S389">
        <f t="shared" si="133"/>
        <v>-177.23470821667976</v>
      </c>
    </row>
    <row r="390" spans="2:19" x14ac:dyDescent="0.4">
      <c r="B390">
        <f t="shared" si="134"/>
        <v>10234.346501391223</v>
      </c>
      <c r="C390" s="1" t="str">
        <f t="shared" si="117"/>
        <v>64304.2955661261i</v>
      </c>
      <c r="D390" t="str">
        <f t="shared" si="118"/>
        <v>-4135042428.2557+5.06604084195906E-07i</v>
      </c>
      <c r="E390" t="str">
        <f t="shared" si="122"/>
        <v>910977520.52012i</v>
      </c>
      <c r="F390" t="str">
        <f t="shared" si="123"/>
        <v>414080691.145509i</v>
      </c>
      <c r="G390" t="str">
        <f t="shared" si="124"/>
        <v>193825004.365983i</v>
      </c>
      <c r="H390">
        <f t="shared" si="119"/>
        <v>41666666.666666664</v>
      </c>
      <c r="I390">
        <f t="shared" si="120"/>
        <v>40296582.849774353</v>
      </c>
      <c r="J390">
        <f t="shared" si="121"/>
        <v>40296582.849774338</v>
      </c>
      <c r="K390" t="str">
        <f t="shared" si="125"/>
        <v>-0.00969868945456954-0.00215843562531591i</v>
      </c>
      <c r="L390" t="str">
        <f t="shared" si="126"/>
        <v>-0.00974142795538478-0.000985100754186132i</v>
      </c>
      <c r="M390" t="str">
        <f t="shared" si="127"/>
        <v>-0.00981904553019634-0.000464785023201221i</v>
      </c>
      <c r="N390">
        <f t="shared" si="128"/>
        <v>-40.055798015865221</v>
      </c>
      <c r="O390">
        <f t="shared" si="129"/>
        <v>-40.183361084443455</v>
      </c>
      <c r="P390">
        <f t="shared" si="130"/>
        <v>-40.148894575860226</v>
      </c>
      <c r="Q390">
        <f t="shared" si="131"/>
        <v>-167.4533404420844</v>
      </c>
      <c r="R390">
        <f t="shared" si="132"/>
        <v>-174.22560112296384</v>
      </c>
      <c r="S390">
        <f t="shared" si="133"/>
        <v>-177.28992420519805</v>
      </c>
    </row>
    <row r="391" spans="2:19" x14ac:dyDescent="0.4">
      <c r="B391">
        <f t="shared" si="134"/>
        <v>10439.033431419048</v>
      </c>
      <c r="C391" s="1" t="str">
        <f t="shared" si="117"/>
        <v>65590.3814774487i</v>
      </c>
      <c r="D391" t="str">
        <f t="shared" si="118"/>
        <v>-4302098142.35725+5.27070889197422E-07i</v>
      </c>
      <c r="E391" t="str">
        <f t="shared" si="122"/>
        <v>929197070.930523i</v>
      </c>
      <c r="F391" t="str">
        <f t="shared" si="123"/>
        <v>422362304.96842i</v>
      </c>
      <c r="G391" t="str">
        <f t="shared" si="124"/>
        <v>197701504.453303i</v>
      </c>
      <c r="H391">
        <f t="shared" si="119"/>
        <v>41666666.666666664</v>
      </c>
      <c r="I391">
        <f t="shared" si="120"/>
        <v>40296582.849774353</v>
      </c>
      <c r="J391">
        <f t="shared" si="121"/>
        <v>40296582.849774338</v>
      </c>
      <c r="K391" t="str">
        <f t="shared" si="125"/>
        <v>-0.00933583657250706-0.00203613930827358i</v>
      </c>
      <c r="L391" t="str">
        <f t="shared" si="126"/>
        <v>-0.00936332987113193-0.000927945032477764i</v>
      </c>
      <c r="M391" t="str">
        <f t="shared" si="127"/>
        <v>-0.00943498940574887-0.000437681476711718i</v>
      </c>
      <c r="N391">
        <f t="shared" si="128"/>
        <v>-40.395115856575252</v>
      </c>
      <c r="O391">
        <f t="shared" si="129"/>
        <v>-40.528946805488047</v>
      </c>
      <c r="P391">
        <f t="shared" si="130"/>
        <v>-40.495835875995652</v>
      </c>
      <c r="Q391">
        <f t="shared" si="131"/>
        <v>-167.69649802759204</v>
      </c>
      <c r="R391">
        <f t="shared" si="132"/>
        <v>-174.34023046150136</v>
      </c>
      <c r="S391">
        <f t="shared" si="133"/>
        <v>-177.34399954484059</v>
      </c>
    </row>
    <row r="392" spans="2:19" x14ac:dyDescent="0.4">
      <c r="B392">
        <f t="shared" si="134"/>
        <v>10647.81410004743</v>
      </c>
      <c r="C392" s="1" t="str">
        <f t="shared" ref="C392:C424" si="135">COMPLEX(0,B392*2*PI())</f>
        <v>66902.1891069976i</v>
      </c>
      <c r="D392" t="str">
        <f t="shared" ref="D392:D424" si="136">IMPOWER(C392,2)</f>
        <v>-4475902907.30847+5.48364553120997E-07i</v>
      </c>
      <c r="E392" t="str">
        <f t="shared" si="122"/>
        <v>947781012.349133i</v>
      </c>
      <c r="F392" t="str">
        <f t="shared" si="123"/>
        <v>430809551.067788i</v>
      </c>
      <c r="G392" t="str">
        <f t="shared" si="124"/>
        <v>201655534.542369i</v>
      </c>
      <c r="H392">
        <f t="shared" ref="H392:H424" si="137">$F$2^2</f>
        <v>41666666.666666664</v>
      </c>
      <c r="I392">
        <f t="shared" ref="I392:I424" si="138">$M$2^2</f>
        <v>40296582.849774353</v>
      </c>
      <c r="J392">
        <f t="shared" ref="J392:J424" si="139">$T$2^2</f>
        <v>40296582.849774338</v>
      </c>
      <c r="K392" t="str">
        <f t="shared" si="125"/>
        <v>-0.0089860503265815-0.00192069330846364i</v>
      </c>
      <c r="L392" t="str">
        <f t="shared" si="126"/>
        <v>-0.00899989802362232-0.000874117706486446i</v>
      </c>
      <c r="M392" t="str">
        <f t="shared" si="127"/>
        <v>-0.00906605854574585-0.000412169328949162i</v>
      </c>
      <c r="N392">
        <f t="shared" si="128"/>
        <v>-40.734612222617194</v>
      </c>
      <c r="O392">
        <f t="shared" si="129"/>
        <v>-40.874471859589164</v>
      </c>
      <c r="P392">
        <f t="shared" si="130"/>
        <v>-40.842662552376545</v>
      </c>
      <c r="Q392">
        <f t="shared" si="131"/>
        <v>-167.93504976125055</v>
      </c>
      <c r="R392">
        <f t="shared" si="132"/>
        <v>-174.45253081548609</v>
      </c>
      <c r="S392">
        <f t="shared" si="133"/>
        <v>-177.39696000424317</v>
      </c>
    </row>
    <row r="393" spans="2:19" x14ac:dyDescent="0.4">
      <c r="B393">
        <f t="shared" si="134"/>
        <v>10860.770382048378</v>
      </c>
      <c r="C393" s="1" t="str">
        <f t="shared" si="135"/>
        <v>68240.2328891376i</v>
      </c>
      <c r="D393" t="str">
        <f t="shared" si="136"/>
        <v>-4656729384.76374+5.70518481067086E-07i</v>
      </c>
      <c r="E393" t="str">
        <f t="shared" si="122"/>
        <v>966736632.596116i</v>
      </c>
      <c r="F393" t="str">
        <f t="shared" si="123"/>
        <v>439425742.089144i</v>
      </c>
      <c r="G393" t="str">
        <f t="shared" si="124"/>
        <v>205688645.233216i</v>
      </c>
      <c r="H393">
        <f t="shared" si="137"/>
        <v>41666666.666666664</v>
      </c>
      <c r="I393">
        <f t="shared" si="138"/>
        <v>40296582.849774353</v>
      </c>
      <c r="J393">
        <f t="shared" si="139"/>
        <v>40296582.849774338</v>
      </c>
      <c r="K393" t="str">
        <f t="shared" si="125"/>
        <v>-0.00864889857991908-0.00181172122667574i</v>
      </c>
      <c r="L393" t="str">
        <f t="shared" si="126"/>
        <v>-0.00865056439577012-0.00082342380842741i</v>
      </c>
      <c r="M393" t="str">
        <f t="shared" si="127"/>
        <v>-0.00871164938009683-0.000388154108513395i</v>
      </c>
      <c r="N393">
        <f t="shared" si="128"/>
        <v>-41.074280446735287</v>
      </c>
      <c r="O393">
        <f t="shared" si="129"/>
        <v>-41.21993855284957</v>
      </c>
      <c r="P393">
        <f t="shared" si="130"/>
        <v>-41.18937910758099</v>
      </c>
      <c r="Q393">
        <f t="shared" si="131"/>
        <v>-168.16907686751358</v>
      </c>
      <c r="R393">
        <f t="shared" si="132"/>
        <v>-174.56255256816641</v>
      </c>
      <c r="S393">
        <f t="shared" si="133"/>
        <v>-177.44883064490369</v>
      </c>
    </row>
    <row r="394" spans="2:19" x14ac:dyDescent="0.4">
      <c r="B394">
        <f t="shared" si="134"/>
        <v>11077.985789689346</v>
      </c>
      <c r="C394" s="1" t="str">
        <f t="shared" si="135"/>
        <v>69605.0375469203i</v>
      </c>
      <c r="D394" t="str">
        <f t="shared" si="136"/>
        <v>-4844861251.90819+5.93567427702196E-07i</v>
      </c>
      <c r="E394" t="str">
        <f t="shared" si="122"/>
        <v>986071365.248038i</v>
      </c>
      <c r="F394" t="str">
        <f t="shared" si="123"/>
        <v>448214256.930926i</v>
      </c>
      <c r="G394" t="str">
        <f t="shared" si="124"/>
        <v>209802418.13788i</v>
      </c>
      <c r="H394">
        <f t="shared" si="137"/>
        <v>41666666.666666664</v>
      </c>
      <c r="I394">
        <f t="shared" si="138"/>
        <v>40296582.849774353</v>
      </c>
      <c r="J394">
        <f t="shared" si="139"/>
        <v>40296582.849774338</v>
      </c>
      <c r="K394" t="str">
        <f t="shared" si="125"/>
        <v>-0.00832396053667015-0.00170886666883857i</v>
      </c>
      <c r="L394" t="str">
        <f t="shared" si="126"/>
        <v>-0.00831478288098082-0.000775679897606868i</v>
      </c>
      <c r="M394" t="str">
        <f t="shared" si="127"/>
        <v>-0.00837118302387906-0.000365547049953393i</v>
      </c>
      <c r="N394">
        <f t="shared" si="128"/>
        <v>-41.414114101003733</v>
      </c>
      <c r="O394">
        <f t="shared" si="129"/>
        <v>-41.565349105695162</v>
      </c>
      <c r="P394">
        <f t="shared" si="130"/>
        <v>-41.535989865406371</v>
      </c>
      <c r="Q394">
        <f t="shared" si="131"/>
        <v>-168.39865947890979</v>
      </c>
      <c r="R394">
        <f t="shared" si="132"/>
        <v>-174.67034484052039</v>
      </c>
      <c r="S394">
        <f t="shared" si="133"/>
        <v>-177.4996358472269</v>
      </c>
    </row>
    <row r="395" spans="2:19" x14ac:dyDescent="0.4">
      <c r="B395">
        <f t="shared" si="134"/>
        <v>11299.545505483133</v>
      </c>
      <c r="C395" s="1" t="str">
        <f t="shared" si="135"/>
        <v>70997.1382978587i</v>
      </c>
      <c r="D395" t="str">
        <f t="shared" si="136"/>
        <v>-5040593646.48528+6.17547551781364E-07i</v>
      </c>
      <c r="E395" t="str">
        <f t="shared" si="122"/>
        <v>1005792792.553i</v>
      </c>
      <c r="F395" t="str">
        <f t="shared" si="123"/>
        <v>457178542.069545i</v>
      </c>
      <c r="G395" t="str">
        <f t="shared" si="124"/>
        <v>213998466.500638i</v>
      </c>
      <c r="H395">
        <f t="shared" si="137"/>
        <v>41666666.666666664</v>
      </c>
      <c r="I395">
        <f t="shared" si="138"/>
        <v>40296582.849774353</v>
      </c>
      <c r="J395">
        <f t="shared" si="139"/>
        <v>40296582.849774338</v>
      </c>
      <c r="K395" t="str">
        <f t="shared" si="125"/>
        <v>-0.00801082668436513-0.00161179224542665i</v>
      </c>
      <c r="L395" t="str">
        <f t="shared" si="126"/>
        <v>-0.00799202844720222-0.000730713369060064i</v>
      </c>
      <c r="M395" t="str">
        <f t="shared" si="127"/>
        <v>-0.00804410422250456-0.000344264739890416i</v>
      </c>
      <c r="N395">
        <f t="shared" si="128"/>
        <v>-41.754106988955982</v>
      </c>
      <c r="O395">
        <f t="shared" si="129"/>
        <v>-41.910705655897154</v>
      </c>
      <c r="P395">
        <f t="shared" si="130"/>
        <v>-41.882498978113077</v>
      </c>
      <c r="Q395">
        <f t="shared" si="131"/>
        <v>-168.62387663070174</v>
      </c>
      <c r="R395">
        <f t="shared" si="132"/>
        <v>-174.77595553204409</v>
      </c>
      <c r="S395">
        <f t="shared" si="133"/>
        <v>-177.54939933530403</v>
      </c>
    </row>
    <row r="396" spans="2:19" x14ac:dyDescent="0.4">
      <c r="B396">
        <f t="shared" si="134"/>
        <v>11525.536415592796</v>
      </c>
      <c r="C396" s="1" t="str">
        <f t="shared" si="135"/>
        <v>72417.0810638159i</v>
      </c>
      <c r="D396" t="str">
        <f t="shared" si="136"/>
        <v>-5244233629.80328+6.42496472873332E-07i</v>
      </c>
      <c r="E396" t="str">
        <f t="shared" si="122"/>
        <v>1025908648.40406i</v>
      </c>
      <c r="F396" t="str">
        <f t="shared" si="123"/>
        <v>466322112.910936i</v>
      </c>
      <c r="G396" t="str">
        <f t="shared" si="124"/>
        <v>218278435.830651i</v>
      </c>
      <c r="H396">
        <f t="shared" si="137"/>
        <v>41666666.666666664</v>
      </c>
      <c r="I396">
        <f t="shared" si="138"/>
        <v>40296582.849774353</v>
      </c>
      <c r="J396">
        <f t="shared" si="139"/>
        <v>40296582.849774338</v>
      </c>
      <c r="K396" t="str">
        <f t="shared" si="125"/>
        <v>-0.00770909871272023-0.00152017861506046i</v>
      </c>
      <c r="L396" t="str">
        <f t="shared" si="126"/>
        <v>-0.00768179633188095-0.000688361804555514i</v>
      </c>
      <c r="M396" t="str">
        <f t="shared" si="127"/>
        <v>-0.00772988034531917-0.000324228785957764i</v>
      </c>
      <c r="N396">
        <f t="shared" si="128"/>
        <v>-42.094253137918152</v>
      </c>
      <c r="O396">
        <f t="shared" si="129"/>
        <v>-42.256010261500954</v>
      </c>
      <c r="P396">
        <f t="shared" si="130"/>
        <v>-42.228910433363467</v>
      </c>
      <c r="Q396">
        <f t="shared" si="131"/>
        <v>-168.84480625700036</v>
      </c>
      <c r="R396">
        <f t="shared" si="132"/>
        <v>-174.87943135979529</v>
      </c>
      <c r="S396">
        <f t="shared" si="133"/>
        <v>-177.59814420050145</v>
      </c>
    </row>
    <row r="397" spans="2:19" x14ac:dyDescent="0.4">
      <c r="B397">
        <f t="shared" si="134"/>
        <v>11756.047143904652</v>
      </c>
      <c r="C397" s="1" t="str">
        <f t="shared" si="135"/>
        <v>73865.4226850923i</v>
      </c>
      <c r="D397" t="str">
        <f t="shared" si="136"/>
        <v>-5456100668.44735+6.68453330377416E-07i</v>
      </c>
      <c r="E397" t="str">
        <f t="shared" si="122"/>
        <v>1046426821.37214i</v>
      </c>
      <c r="F397" t="str">
        <f t="shared" si="123"/>
        <v>475648555.169155i</v>
      </c>
      <c r="G397" t="str">
        <f t="shared" si="124"/>
        <v>222644004.547264i</v>
      </c>
      <c r="H397">
        <f t="shared" si="137"/>
        <v>41666666.666666664</v>
      </c>
      <c r="I397">
        <f t="shared" si="138"/>
        <v>40296582.849774353</v>
      </c>
      <c r="J397">
        <f t="shared" si="139"/>
        <v>40296582.849774338</v>
      </c>
      <c r="K397" t="str">
        <f t="shared" si="125"/>
        <v>-0.00741838941141824-0.0014337235709103i</v>
      </c>
      <c r="L397" t="str">
        <f t="shared" si="126"/>
        <v>-0.00738360126679081-0.000648472363288356i</v>
      </c>
      <c r="M397" t="str">
        <f t="shared" si="127"/>
        <v>-0.00742800042516776-0.000305365507004978i</v>
      </c>
      <c r="N397">
        <f t="shared" si="128"/>
        <v>-42.434546791546317</v>
      </c>
      <c r="O397">
        <f t="shared" si="129"/>
        <v>-42.601264903663953</v>
      </c>
      <c r="P397">
        <f t="shared" si="130"/>
        <v>-42.575228060870394</v>
      </c>
      <c r="Q397">
        <f t="shared" si="131"/>
        <v>-169.06152518824723</v>
      </c>
      <c r="R397">
        <f t="shared" si="132"/>
        <v>-174.98081789578339</v>
      </c>
      <c r="S397">
        <f t="shared" si="133"/>
        <v>-177.645892923926</v>
      </c>
    </row>
    <row r="398" spans="2:19" x14ac:dyDescent="0.4">
      <c r="B398">
        <f t="shared" si="134"/>
        <v>11991.168086782745</v>
      </c>
      <c r="C398" s="1" t="str">
        <f t="shared" si="135"/>
        <v>75342.7311387941i</v>
      </c>
      <c r="D398" t="str">
        <f t="shared" si="136"/>
        <v>-5676527135.45261+6.95458844924663E-07i</v>
      </c>
      <c r="E398" t="str">
        <f t="shared" si="122"/>
        <v>1067355357.79958i</v>
      </c>
      <c r="F398" t="str">
        <f t="shared" si="123"/>
        <v>485161526.272538i</v>
      </c>
      <c r="G398" t="str">
        <f t="shared" si="124"/>
        <v>227096884.638209i</v>
      </c>
      <c r="H398">
        <f t="shared" si="137"/>
        <v>41666666.666666664</v>
      </c>
      <c r="I398">
        <f t="shared" si="138"/>
        <v>40296582.849774353</v>
      </c>
      <c r="J398">
        <f t="shared" si="139"/>
        <v>40296582.849774338</v>
      </c>
      <c r="K398" t="str">
        <f t="shared" si="125"/>
        <v>-0.00713832254920652-0.00135214116849973i</v>
      </c>
      <c r="L398" t="str">
        <f t="shared" si="126"/>
        <v>-0.00709697673172226-0.000610901209762079i</v>
      </c>
      <c r="M398" t="str">
        <f t="shared" si="127"/>
        <v>-0.00713797424160314-0.00028760564312744i</v>
      </c>
      <c r="N398">
        <f t="shared" si="128"/>
        <v>-42.774982402565733</v>
      </c>
      <c r="O398">
        <f t="shared" si="129"/>
        <v>-42.946471489403265</v>
      </c>
      <c r="P398">
        <f t="shared" si="130"/>
        <v>-42.921455538767489</v>
      </c>
      <c r="Q398">
        <f t="shared" si="131"/>
        <v>-169.27410914997702</v>
      </c>
      <c r="R398">
        <f t="shared" si="132"/>
        <v>-175.08015960279073</v>
      </c>
      <c r="S398">
        <f t="shared" si="133"/>
        <v>-177.69266739783191</v>
      </c>
    </row>
    <row r="399" spans="2:19" x14ac:dyDescent="0.4">
      <c r="B399">
        <f t="shared" si="134"/>
        <v>12230.9914485184</v>
      </c>
      <c r="C399" s="1" t="str">
        <f t="shared" si="135"/>
        <v>76849.58576157i</v>
      </c>
      <c r="D399" t="str">
        <f t="shared" si="136"/>
        <v>-5905858831.7249+7.23555382259619E-07i</v>
      </c>
      <c r="E399" t="str">
        <f t="shared" si="122"/>
        <v>1088702464.95557i</v>
      </c>
      <c r="F399" t="str">
        <f t="shared" si="123"/>
        <v>494864756.797989i</v>
      </c>
      <c r="G399" t="str">
        <f t="shared" si="124"/>
        <v>231638822.330973i</v>
      </c>
      <c r="H399">
        <f t="shared" si="137"/>
        <v>41666666.666666664</v>
      </c>
      <c r="I399">
        <f t="shared" si="138"/>
        <v>40296582.849774353</v>
      </c>
      <c r="J399">
        <f t="shared" si="139"/>
        <v>40296582.849774338</v>
      </c>
      <c r="K399" t="str">
        <f t="shared" si="125"/>
        <v>-0.00686853273647828-0.00127516089349669i</v>
      </c>
      <c r="L399" t="str">
        <f t="shared" si="126"/>
        <v>-0.00682147423604397-0.000575512976521736i</v>
      </c>
      <c r="M399" t="str">
        <f t="shared" si="127"/>
        <v>-0.00685933144554745-0.000270884084186327i</v>
      </c>
      <c r="N399">
        <f t="shared" si="128"/>
        <v>-43.115554625710772</v>
      </c>
      <c r="O399">
        <f t="shared" si="129"/>
        <v>-43.291631854256217</v>
      </c>
      <c r="P399">
        <f t="shared" si="130"/>
        <v>-43.267596399714577</v>
      </c>
      <c r="Q399">
        <f t="shared" si="131"/>
        <v>-169.48263276277959</v>
      </c>
      <c r="R399">
        <f t="shared" si="132"/>
        <v>-175.17749986870589</v>
      </c>
      <c r="S399">
        <f t="shared" si="133"/>
        <v>-177.73848894602921</v>
      </c>
    </row>
    <row r="400" spans="2:19" x14ac:dyDescent="0.4">
      <c r="B400">
        <f t="shared" si="134"/>
        <v>12475.611277488768</v>
      </c>
      <c r="C400" s="1" t="str">
        <f t="shared" si="135"/>
        <v>78386.5774768014i</v>
      </c>
      <c r="D400" t="str">
        <f t="shared" si="136"/>
        <v>-6144455528.52659+7.52787019702908E-07i</v>
      </c>
      <c r="E400" t="str">
        <f t="shared" si="122"/>
        <v>1110476514.25469i</v>
      </c>
      <c r="F400" t="str">
        <f t="shared" si="123"/>
        <v>504762051.933948i</v>
      </c>
      <c r="G400" t="str">
        <f t="shared" si="124"/>
        <v>236271598.777593i</v>
      </c>
      <c r="H400">
        <f t="shared" si="137"/>
        <v>41666666.666666664</v>
      </c>
      <c r="I400">
        <f t="shared" si="138"/>
        <v>40296582.849774353</v>
      </c>
      <c r="J400">
        <f t="shared" si="139"/>
        <v>40296582.849774338</v>
      </c>
      <c r="K400" t="str">
        <f t="shared" si="125"/>
        <v>-0.00660866527334035-0.00120252686808149i</v>
      </c>
      <c r="L400" t="str">
        <f t="shared" si="126"/>
        <v>-0.00655666262717308-0.000542180259554752i</v>
      </c>
      <c r="M400" t="str">
        <f t="shared" si="127"/>
        <v>-0.00659162072334085-0.00025513961558001i</v>
      </c>
      <c r="N400">
        <f t="shared" si="128"/>
        <v>-43.456258310862637</v>
      </c>
      <c r="O400">
        <f t="shared" si="129"/>
        <v>-43.636747764854348</v>
      </c>
      <c r="P400">
        <f t="shared" si="130"/>
        <v>-43.613654036748571</v>
      </c>
      <c r="Q400">
        <f t="shared" si="131"/>
        <v>-169.687169543382</v>
      </c>
      <c r="R400">
        <f t="shared" si="132"/>
        <v>-175.27288103944437</v>
      </c>
      <c r="S400">
        <f t="shared" si="133"/>
        <v>-177.78337834334948</v>
      </c>
    </row>
    <row r="401" spans="2:19" x14ac:dyDescent="0.4">
      <c r="B401">
        <f t="shared" si="134"/>
        <v>12725.123503038543</v>
      </c>
      <c r="C401" s="1" t="str">
        <f t="shared" si="135"/>
        <v>79954.3090263374i</v>
      </c>
      <c r="D401" t="str">
        <f t="shared" si="136"/>
        <v>-6392691531.87906+7.83199615298905E-07i</v>
      </c>
      <c r="E401" t="str">
        <f t="shared" si="122"/>
        <v>1132686044.53978i</v>
      </c>
      <c r="F401" t="str">
        <f t="shared" si="123"/>
        <v>514857292.972627i</v>
      </c>
      <c r="G401" t="str">
        <f t="shared" si="124"/>
        <v>240997030.753145i</v>
      </c>
      <c r="H401">
        <f t="shared" si="137"/>
        <v>41666666.666666664</v>
      </c>
      <c r="I401">
        <f t="shared" si="138"/>
        <v>40296582.849774353</v>
      </c>
      <c r="J401">
        <f t="shared" si="139"/>
        <v>40296582.849774338</v>
      </c>
      <c r="K401" t="str">
        <f t="shared" si="125"/>
        <v>-0.00635837598501399-0.00113399709448648i</v>
      </c>
      <c r="L401" t="str">
        <f t="shared" si="126"/>
        <v>-0.00630212742501355-0.000510783144317382i</v>
      </c>
      <c r="M401" t="str">
        <f t="shared" si="127"/>
        <v>-0.00633440899822653-0.000240314680116336i</v>
      </c>
      <c r="N401">
        <f t="shared" si="128"/>
        <v>-43.797088496383232</v>
      </c>
      <c r="O401">
        <f t="shared" si="129"/>
        <v>-43.981820921413792</v>
      </c>
      <c r="P401">
        <f t="shared" si="130"/>
        <v>-43.959631708892132</v>
      </c>
      <c r="Q401">
        <f t="shared" si="131"/>
        <v>-169.88779190677698</v>
      </c>
      <c r="R401">
        <f t="shared" si="132"/>
        <v>-175.3663444505286</v>
      </c>
      <c r="S401">
        <f t="shared" si="133"/>
        <v>-177.82735583422246</v>
      </c>
    </row>
    <row r="402" spans="2:19" x14ac:dyDescent="0.4">
      <c r="B402">
        <f t="shared" si="134"/>
        <v>12979.625973099315</v>
      </c>
      <c r="C402" s="1" t="str">
        <f t="shared" si="135"/>
        <v>81553.3952068642i</v>
      </c>
      <c r="D402" t="str">
        <f t="shared" si="136"/>
        <v>-6650956269.76698+8.14840879756981E-07i</v>
      </c>
      <c r="E402" t="str">
        <f t="shared" si="122"/>
        <v>1155339765.43058i</v>
      </c>
      <c r="F402" t="str">
        <f t="shared" si="123"/>
        <v>525154438.83208i</v>
      </c>
      <c r="G402" t="str">
        <f t="shared" si="124"/>
        <v>245816971.368208i</v>
      </c>
      <c r="H402">
        <f t="shared" si="137"/>
        <v>41666666.666666664</v>
      </c>
      <c r="I402">
        <f t="shared" si="138"/>
        <v>40296582.849774353</v>
      </c>
      <c r="J402">
        <f t="shared" si="139"/>
        <v>40296582.849774338</v>
      </c>
      <c r="K402" t="str">
        <f t="shared" si="125"/>
        <v>-0.00611733104627048-0.00106934273431505i</v>
      </c>
      <c r="L402" t="str">
        <f t="shared" si="126"/>
        <v>-0.0060574701814485-0.000481208760477597i</v>
      </c>
      <c r="M402" t="str">
        <f t="shared" si="127"/>
        <v>-0.00608728066743137-0.000226355154917078i</v>
      </c>
      <c r="N402">
        <f t="shared" si="128"/>
        <v>-44.138040402642076</v>
      </c>
      <c r="O402">
        <f t="shared" si="129"/>
        <v>-44.326852960143469</v>
      </c>
      <c r="P402">
        <f t="shared" si="130"/>
        <v>-44.305532546530074</v>
      </c>
      <c r="Q402">
        <f t="shared" si="131"/>
        <v>-170.08457116932505</v>
      </c>
      <c r="R402">
        <f t="shared" si="132"/>
        <v>-175.45793045739467</v>
      </c>
      <c r="S402">
        <f t="shared" si="133"/>
        <v>-177.87044115041209</v>
      </c>
    </row>
    <row r="403" spans="2:19" x14ac:dyDescent="0.4">
      <c r="B403">
        <f t="shared" si="134"/>
        <v>13239.218492561302</v>
      </c>
      <c r="C403" s="1" t="str">
        <f t="shared" si="135"/>
        <v>83184.4631110014i</v>
      </c>
      <c r="D403" t="str">
        <f t="shared" si="136"/>
        <v>-6919654903.06555+8.47760451299162E-07i</v>
      </c>
      <c r="E403" t="str">
        <f t="shared" si="122"/>
        <v>1178446560.73919i</v>
      </c>
      <c r="F403" t="str">
        <f t="shared" si="123"/>
        <v>535657527.608721i</v>
      </c>
      <c r="G403" t="str">
        <f t="shared" si="124"/>
        <v>250733310.795572i</v>
      </c>
      <c r="H403">
        <f t="shared" si="137"/>
        <v>41666666.666666664</v>
      </c>
      <c r="I403">
        <f t="shared" si="138"/>
        <v>40296582.849774353</v>
      </c>
      <c r="J403">
        <f t="shared" si="139"/>
        <v>40296582.849774338</v>
      </c>
      <c r="K403" t="str">
        <f t="shared" si="125"/>
        <v>-0.00588520679646623-0.00100834742226394i</v>
      </c>
      <c r="L403" t="str">
        <f t="shared" si="126"/>
        <v>-0.00582230786399695-0.000453350863588626i</v>
      </c>
      <c r="M403" t="str">
        <f t="shared" si="127"/>
        <v>-0.00584983687310281-0.000213210142361226i</v>
      </c>
      <c r="N403">
        <f t="shared" si="128"/>
        <v>-44.47910942573337</v>
      </c>
      <c r="O403">
        <f t="shared" si="129"/>
        <v>-44.671845455573269</v>
      </c>
      <c r="P403">
        <f t="shared" si="130"/>
        <v>-44.651359556563868</v>
      </c>
      <c r="Q403">
        <f t="shared" si="131"/>
        <v>-170.2775775527634</v>
      </c>
      <c r="R403">
        <f t="shared" si="132"/>
        <v>-175.54767846448937</v>
      </c>
      <c r="S403">
        <f t="shared" si="133"/>
        <v>-177.91265352795926</v>
      </c>
    </row>
    <row r="404" spans="2:19" x14ac:dyDescent="0.4">
      <c r="B404">
        <f t="shared" si="134"/>
        <v>13504.002862412528</v>
      </c>
      <c r="C404" s="1" t="str">
        <f t="shared" si="135"/>
        <v>84848.1523732215i</v>
      </c>
      <c r="D404" t="str">
        <f t="shared" si="136"/>
        <v>-7199208961.14941+8.82009973531649E-07i</v>
      </c>
      <c r="E404" t="str">
        <f t="shared" ref="E404:E424" si="140">IMPRODUCT(2,$G$2,$F$2,C404)</f>
        <v>1202015491.95397i</v>
      </c>
      <c r="F404" t="str">
        <f t="shared" ref="F404:F424" si="141">IMPRODUCT(2,$N$2,$M$2,C404)</f>
        <v>546370678.160896i</v>
      </c>
      <c r="G404" t="str">
        <f t="shared" ref="G404:G424" si="142">IMPRODUCT(2,$U$2,$T$2,C404)</f>
        <v>255747977.011483i</v>
      </c>
      <c r="H404">
        <f t="shared" si="137"/>
        <v>41666666.666666664</v>
      </c>
      <c r="I404">
        <f t="shared" si="138"/>
        <v>40296582.849774353</v>
      </c>
      <c r="J404">
        <f t="shared" si="139"/>
        <v>40296582.849774338</v>
      </c>
      <c r="K404" t="str">
        <f t="shared" ref="K404:K424" si="143">IMDIV($F$2^2,IMSUM(D404,E404,H404))</f>
        <v>-0.00566168954661333-0.000950806612894054i</v>
      </c>
      <c r="L404" t="str">
        <f t="shared" ref="L404:L424" si="144">IMDIV($M$2^2,IMSUM(D404,F404,I404))</f>
        <v>-0.00559627226277119-0.00042710944202247i</v>
      </c>
      <c r="M404" t="str">
        <f t="shared" ref="M404:M424" si="145">IMDIV($T$2^2,IMSUM(D404,G404,J404))</f>
        <v>-0.0056216948054582-0.000200831774143517i</v>
      </c>
      <c r="N404">
        <f t="shared" ref="N404:N424" si="146">20*LOG10(IMABS(K404))</f>
        <v>-44.820291131380394</v>
      </c>
      <c r="O404">
        <f t="shared" ref="O404:O424" si="147">20*LOG10(IMABS(L404))</f>
        <v>-45.01679992280436</v>
      </c>
      <c r="P404">
        <f t="shared" ref="P404:P424" si="148">20*LOG10(IMABS(M404))</f>
        <v>-44.997115627353807</v>
      </c>
      <c r="Q404">
        <f t="shared" ref="Q404:Q424" si="149">DEGREES(IMARGUMENT(K404))</f>
        <v>-170.46688018905732</v>
      </c>
      <c r="R404">
        <f t="shared" ref="R404:R424" si="150">DEGREES(IMARGUMENT(L404))</f>
        <v>-175.63562695321801</v>
      </c>
      <c r="S404">
        <f t="shared" ref="S404:S424" si="151">DEGREES(IMARGUMENT(M404))</f>
        <v>-177.95401172337381</v>
      </c>
    </row>
    <row r="405" spans="2:19" x14ac:dyDescent="0.4">
      <c r="B405">
        <f t="shared" si="134"/>
        <v>13774.082919660779</v>
      </c>
      <c r="C405" s="1" t="str">
        <f t="shared" si="135"/>
        <v>86545.1154206859i</v>
      </c>
      <c r="D405" t="str">
        <f t="shared" si="136"/>
        <v>-7490057003.17985+9.17643176462328E-07i</v>
      </c>
      <c r="E405" t="str">
        <f t="shared" si="140"/>
        <v>1226055801.79305i</v>
      </c>
      <c r="F405" t="str">
        <f t="shared" si="141"/>
        <v>557298091.724114i</v>
      </c>
      <c r="G405" t="str">
        <f t="shared" si="142"/>
        <v>260862936.551713i</v>
      </c>
      <c r="H405">
        <f t="shared" si="137"/>
        <v>41666666.666666664</v>
      </c>
      <c r="I405">
        <f t="shared" si="138"/>
        <v>40296582.849774353</v>
      </c>
      <c r="J405">
        <f t="shared" si="139"/>
        <v>40296582.849774338</v>
      </c>
      <c r="K405" t="str">
        <f t="shared" si="143"/>
        <v>-0.00544647537980202-0.000896526959119506i</v>
      </c>
      <c r="L405" t="str">
        <f t="shared" si="144"/>
        <v>-0.00537900941989663-0.000402390347600146i</v>
      </c>
      <c r="M405" t="str">
        <f t="shared" si="145"/>
        <v>-0.00540248703659277-0.000189175027589104i</v>
      </c>
      <c r="N405">
        <f t="shared" si="146"/>
        <v>-45.161581249023605</v>
      </c>
      <c r="O405">
        <f t="shared" si="147"/>
        <v>-45.361717819683271</v>
      </c>
      <c r="P405">
        <f t="shared" si="148"/>
        <v>-45.342803533457932</v>
      </c>
      <c r="Q405">
        <f t="shared" si="149"/>
        <v>-170.65254712603075</v>
      </c>
      <c r="R405">
        <f t="shared" si="150"/>
        <v>-175.72181350879907</v>
      </c>
      <c r="S405">
        <f t="shared" si="151"/>
        <v>-177.99453402911732</v>
      </c>
    </row>
    <row r="406" spans="2:19" x14ac:dyDescent="0.4">
      <c r="B406">
        <f t="shared" si="134"/>
        <v>14049.564578053994</v>
      </c>
      <c r="C406" s="1" t="str">
        <f t="shared" si="135"/>
        <v>88276.0177290996i</v>
      </c>
      <c r="D406" t="str">
        <f t="shared" si="136"/>
        <v>-7792655306.10831+9.54715960791405E-07i</v>
      </c>
      <c r="E406" t="str">
        <f t="shared" si="140"/>
        <v>1250576917.82891i</v>
      </c>
      <c r="F406" t="str">
        <f t="shared" si="141"/>
        <v>568444053.558596i</v>
      </c>
      <c r="G406" t="str">
        <f t="shared" si="142"/>
        <v>266080195.282747i</v>
      </c>
      <c r="H406">
        <f t="shared" si="137"/>
        <v>41666666.666666664</v>
      </c>
      <c r="I406">
        <f t="shared" si="138"/>
        <v>40296582.849774353</v>
      </c>
      <c r="J406">
        <f t="shared" si="139"/>
        <v>40296582.849774338</v>
      </c>
      <c r="K406" t="str">
        <f t="shared" si="143"/>
        <v>-0.00523926994617845-0.000845325721111814i</v>
      </c>
      <c r="L406" t="str">
        <f t="shared" si="144"/>
        <v>-0.00517017908058091-0.000379104948455474i</v>
      </c>
      <c r="M406" t="str">
        <f t="shared" si="145"/>
        <v>-0.00519186088347603-0.000178197553424811i</v>
      </c>
      <c r="N406">
        <f t="shared" si="146"/>
        <v>-45.502975666089405</v>
      </c>
      <c r="O406">
        <f t="shared" si="147"/>
        <v>-45.706600548902387</v>
      </c>
      <c r="P406">
        <f t="shared" si="148"/>
        <v>-45.688425940176607</v>
      </c>
      <c r="Q406">
        <f t="shared" si="149"/>
        <v>-170.83464533372003</v>
      </c>
      <c r="R406">
        <f t="shared" si="150"/>
        <v>-175.80627484608021</v>
      </c>
      <c r="S406">
        <f t="shared" si="151"/>
        <v>-178.03423828841471</v>
      </c>
    </row>
    <row r="407" spans="2:19" x14ac:dyDescent="0.4">
      <c r="B407">
        <f t="shared" si="134"/>
        <v>14330.555869615075</v>
      </c>
      <c r="C407" s="1" t="str">
        <f t="shared" si="135"/>
        <v>90041.5380836816i</v>
      </c>
      <c r="D407" t="str">
        <f t="shared" si="136"/>
        <v>-8107478580.47508+9.93286485607378E-07i</v>
      </c>
      <c r="E407" t="str">
        <f t="shared" si="140"/>
        <v>1275588456.18549i</v>
      </c>
      <c r="F407" t="str">
        <f t="shared" si="141"/>
        <v>579812934.629768i</v>
      </c>
      <c r="G407" t="str">
        <f t="shared" si="142"/>
        <v>271401799.188402i</v>
      </c>
      <c r="H407">
        <f t="shared" si="137"/>
        <v>41666666.666666664</v>
      </c>
      <c r="I407">
        <f t="shared" si="138"/>
        <v>40296582.849774353</v>
      </c>
      <c r="J407">
        <f t="shared" si="139"/>
        <v>40296582.849774338</v>
      </c>
      <c r="K407" t="str">
        <f t="shared" si="143"/>
        <v>-0.00503978825357679-0.00079703020434633i</v>
      </c>
      <c r="L407" t="str">
        <f t="shared" si="144"/>
        <v>-0.00496945416504478-0.000357169802762713i</v>
      </c>
      <c r="M407" t="str">
        <f t="shared" si="145"/>
        <v>-0.00498947779874571-0.0001678595142627i</v>
      </c>
      <c r="N407">
        <f t="shared" si="146"/>
        <v>-45.844470422435826</v>
      </c>
      <c r="O407">
        <f t="shared" si="147"/>
        <v>-46.051449460028316</v>
      </c>
      <c r="P407">
        <f t="shared" si="148"/>
        <v>-46.033985407911175</v>
      </c>
      <c r="Q407">
        <f t="shared" si="149"/>
        <v>-171.01324071139371</v>
      </c>
      <c r="R407">
        <f t="shared" si="150"/>
        <v>-175.88904683436559</v>
      </c>
      <c r="S407">
        <f t="shared" si="151"/>
        <v>-178.07314190943069</v>
      </c>
    </row>
    <row r="408" spans="2:19" x14ac:dyDescent="0.4">
      <c r="B408">
        <f t="shared" si="134"/>
        <v>14617.166987007377</v>
      </c>
      <c r="C408" s="1" t="str">
        <f t="shared" si="135"/>
        <v>91842.3688453552i</v>
      </c>
      <c r="D408" t="str">
        <f t="shared" si="136"/>
        <v>-8435020715.12627+1.03341525962592E-06i</v>
      </c>
      <c r="E408" t="str">
        <f t="shared" si="140"/>
        <v>1301100225.3092i</v>
      </c>
      <c r="F408" t="str">
        <f t="shared" si="141"/>
        <v>591409193.322363i</v>
      </c>
      <c r="G408" t="str">
        <f t="shared" si="142"/>
        <v>276829835.17217i</v>
      </c>
      <c r="H408">
        <f t="shared" si="137"/>
        <v>41666666.666666664</v>
      </c>
      <c r="I408">
        <f t="shared" si="138"/>
        <v>40296582.849774353</v>
      </c>
      <c r="J408">
        <f t="shared" si="139"/>
        <v>40296582.849774338</v>
      </c>
      <c r="K408" t="str">
        <f t="shared" si="143"/>
        <v>-0.00484775445480662-0.000751477225549678i</v>
      </c>
      <c r="L408" t="str">
        <f t="shared" si="144"/>
        <v>-0.00477652026055197-0.000336506352045533i</v>
      </c>
      <c r="M408" t="str">
        <f t="shared" si="145"/>
        <v>-0.00479501278798257-0.000158123433102703i</v>
      </c>
      <c r="N408">
        <f t="shared" si="146"/>
        <v>-46.186061704971465</v>
      </c>
      <c r="O408">
        <f t="shared" si="147"/>
        <v>-46.39626585146047</v>
      </c>
      <c r="P408">
        <f t="shared" si="148"/>
        <v>-46.379484396344147</v>
      </c>
      <c r="Q408">
        <f t="shared" si="149"/>
        <v>-171.18839809518664</v>
      </c>
      <c r="R408">
        <f t="shared" si="150"/>
        <v>-175.97016452130251</v>
      </c>
      <c r="S408">
        <f t="shared" si="151"/>
        <v>-178.11126187884463</v>
      </c>
    </row>
    <row r="409" spans="2:19" x14ac:dyDescent="0.4">
      <c r="B409">
        <f t="shared" si="134"/>
        <v>14909.510326747524</v>
      </c>
      <c r="C409" s="1" t="str">
        <f t="shared" si="135"/>
        <v>93679.2162222624i</v>
      </c>
      <c r="D409" t="str">
        <f t="shared" si="136"/>
        <v>-8775795552.01739+0.0000010751652361148i</v>
      </c>
      <c r="E409" t="str">
        <f t="shared" si="140"/>
        <v>1327122229.81538i</v>
      </c>
      <c r="F409" t="str">
        <f t="shared" si="141"/>
        <v>603237377.188811i</v>
      </c>
      <c r="G409" t="str">
        <f t="shared" si="142"/>
        <v>282366431.875614i</v>
      </c>
      <c r="H409">
        <f t="shared" si="137"/>
        <v>41666666.666666664</v>
      </c>
      <c r="I409">
        <f t="shared" si="138"/>
        <v>40296582.849774353</v>
      </c>
      <c r="J409">
        <f t="shared" si="139"/>
        <v>40296582.849774338</v>
      </c>
      <c r="K409" t="str">
        <f t="shared" si="143"/>
        <v>-0.00466290163250544-0.000708512605340596i</v>
      </c>
      <c r="L409" t="str">
        <f t="shared" si="144"/>
        <v>-0.00459107513279959-0.000317040632866184i</v>
      </c>
      <c r="M409" t="str">
        <f t="shared" si="145"/>
        <v>-0.00460815385221858-0.000148954051208459i</v>
      </c>
      <c r="N409">
        <f t="shared" si="146"/>
        <v>-46.527745842444091</v>
      </c>
      <c r="O409">
        <f t="shared" si="147"/>
        <v>-46.741050972321744</v>
      </c>
      <c r="P409">
        <f t="shared" si="148"/>
        <v>-46.724925268449311</v>
      </c>
      <c r="Q409">
        <f t="shared" si="149"/>
        <v>-171.3601812662985</v>
      </c>
      <c r="R409">
        <f t="shared" si="150"/>
        <v>-176.04966215587262</v>
      </c>
      <c r="S409">
        <f t="shared" si="151"/>
        <v>-178.14861477485618</v>
      </c>
    </row>
    <row r="410" spans="2:19" x14ac:dyDescent="0.4">
      <c r="B410">
        <f t="shared" si="134"/>
        <v>15207.700533282476</v>
      </c>
      <c r="C410" s="1" t="str">
        <f t="shared" si="135"/>
        <v>95552.8005467076i</v>
      </c>
      <c r="D410" t="str">
        <f t="shared" si="136"/>
        <v>-9130337692.31888+1.11860191165384E-06i</v>
      </c>
      <c r="E410" t="str">
        <f t="shared" si="140"/>
        <v>1353664674.41169i</v>
      </c>
      <c r="F410" t="str">
        <f t="shared" si="141"/>
        <v>615302124.732587i</v>
      </c>
      <c r="G410" t="str">
        <f t="shared" si="142"/>
        <v>288013760.513126i</v>
      </c>
      <c r="H410">
        <f t="shared" si="137"/>
        <v>41666666.666666664</v>
      </c>
      <c r="I410">
        <f t="shared" si="138"/>
        <v>40296582.849774353</v>
      </c>
      <c r="J410">
        <f t="shared" si="139"/>
        <v>40296582.849774338</v>
      </c>
      <c r="K410" t="str">
        <f t="shared" si="143"/>
        <v>-0.00448497158238133-0.000667990686391275i</v>
      </c>
      <c r="L410" t="str">
        <f t="shared" si="144"/>
        <v>-0.00441282825595526-0.000298703005769778i</v>
      </c>
      <c r="M410" t="str">
        <f t="shared" si="145"/>
        <v>-0.00442860145449725-0.000140318194754364i</v>
      </c>
      <c r="N410">
        <f t="shared" si="146"/>
        <v>-46.869519300395261</v>
      </c>
      <c r="O410">
        <f t="shared" si="147"/>
        <v>-47.08580602428335</v>
      </c>
      <c r="P410">
        <f t="shared" si="148"/>
        <v>-47.07031029433815</v>
      </c>
      <c r="Q410">
        <f t="shared" si="149"/>
        <v>-171.52865295970921</v>
      </c>
      <c r="R410">
        <f t="shared" si="150"/>
        <v>-176.12757321053053</v>
      </c>
      <c r="S410">
        <f t="shared" si="151"/>
        <v>-178.18521677965086</v>
      </c>
    </row>
    <row r="411" spans="2:19" x14ac:dyDescent="0.4">
      <c r="B411">
        <f t="shared" si="134"/>
        <v>15511.854543948126</v>
      </c>
      <c r="C411" s="1" t="str">
        <f t="shared" si="135"/>
        <v>97463.8565576418i</v>
      </c>
      <c r="D411" t="str">
        <f t="shared" si="136"/>
        <v>-9499203335.08858+1.16379342888466E-06i</v>
      </c>
      <c r="E411" t="str">
        <f t="shared" si="140"/>
        <v>1380737967.89993i</v>
      </c>
      <c r="F411" t="str">
        <f t="shared" si="141"/>
        <v>627608167.227239i</v>
      </c>
      <c r="G411" t="str">
        <f t="shared" si="142"/>
        <v>293774035.723388i</v>
      </c>
      <c r="H411">
        <f t="shared" si="137"/>
        <v>41666666.666666664</v>
      </c>
      <c r="I411">
        <f t="shared" si="138"/>
        <v>40296582.849774353</v>
      </c>
      <c r="J411">
        <f t="shared" si="139"/>
        <v>40296582.849774338</v>
      </c>
      <c r="K411" t="str">
        <f t="shared" si="143"/>
        <v>-0.00431371459559228-0.000629773875971891i</v>
      </c>
      <c r="L411" t="str">
        <f t="shared" si="144"/>
        <v>-0.00424150036065037-0.00028142790042955i</v>
      </c>
      <c r="M411" t="str">
        <f t="shared" si="145"/>
        <v>-0.00425606800936566-0.000132184649682546i</v>
      </c>
      <c r="N411">
        <f t="shared" si="146"/>
        <v>-47.211378676276709</v>
      </c>
      <c r="O411">
        <f t="shared" si="147"/>
        <v>-47.430532163325772</v>
      </c>
      <c r="P411">
        <f t="shared" si="148"/>
        <v>-47.415641654950321</v>
      </c>
      <c r="Q411">
        <f t="shared" si="149"/>
        <v>-171.69387487336755</v>
      </c>
      <c r="R411">
        <f t="shared" si="150"/>
        <v>-176.20393040252981</v>
      </c>
      <c r="S411">
        <f t="shared" si="151"/>
        <v>-178.22108369135424</v>
      </c>
    </row>
    <row r="412" spans="2:19" x14ac:dyDescent="0.4">
      <c r="B412">
        <f t="shared" si="134"/>
        <v>15822.091634827089</v>
      </c>
      <c r="C412" s="1" t="str">
        <f t="shared" si="135"/>
        <v>99413.1336887946i</v>
      </c>
      <c r="D412" t="str">
        <f t="shared" si="136"/>
        <v>-9882971149.82615+0.0000012108106834116i</v>
      </c>
      <c r="E412" t="str">
        <f t="shared" si="140"/>
        <v>1408352727.25792i</v>
      </c>
      <c r="F412" t="str">
        <f t="shared" si="141"/>
        <v>640160330.571783i</v>
      </c>
      <c r="G412" t="str">
        <f t="shared" si="142"/>
        <v>299649516.437856i</v>
      </c>
      <c r="H412">
        <f t="shared" si="137"/>
        <v>41666666.666666664</v>
      </c>
      <c r="I412">
        <f t="shared" si="138"/>
        <v>40296582.849774353</v>
      </c>
      <c r="J412">
        <f t="shared" si="139"/>
        <v>40296582.849774338</v>
      </c>
      <c r="K412" t="str">
        <f t="shared" si="143"/>
        <v>-0.00414888924093532-0.00059373221177752i</v>
      </c>
      <c r="L412" t="str">
        <f t="shared" si="144"/>
        <v>-0.00407682299926261-0.000265153576005341i</v>
      </c>
      <c r="M412" t="str">
        <f t="shared" si="145"/>
        <v>-0.00409027739423661-0.000124524044246259i</v>
      </c>
      <c r="N412">
        <f t="shared" si="146"/>
        <v>-47.55332069472513</v>
      </c>
      <c r="O412">
        <f t="shared" si="147"/>
        <v>-47.775230501437548</v>
      </c>
      <c r="P412">
        <f t="shared" si="148"/>
        <v>-47.760921445594107</v>
      </c>
      <c r="Q412">
        <f t="shared" si="149"/>
        <v>-171.85590767780994</v>
      </c>
      <c r="R412">
        <f t="shared" si="150"/>
        <v>-176.27876571447493</v>
      </c>
      <c r="S412">
        <f t="shared" si="151"/>
        <v>-178.25623093550044</v>
      </c>
    </row>
    <row r="413" spans="2:19" x14ac:dyDescent="0.4">
      <c r="B413">
        <f t="shared" si="134"/>
        <v>16138.533467523632</v>
      </c>
      <c r="C413" s="1" t="str">
        <f t="shared" si="135"/>
        <v>101401.396362571i</v>
      </c>
      <c r="D413" t="str">
        <f t="shared" si="136"/>
        <v>-10282243184.2792+1.25972743502144E-06i</v>
      </c>
      <c r="E413" t="str">
        <f t="shared" si="140"/>
        <v>1436519781.80309i</v>
      </c>
      <c r="F413" t="str">
        <f t="shared" si="141"/>
        <v>652963537.183222i</v>
      </c>
      <c r="G413" t="str">
        <f t="shared" si="142"/>
        <v>305642506.766615i</v>
      </c>
      <c r="H413">
        <f t="shared" si="137"/>
        <v>41666666.666666664</v>
      </c>
      <c r="I413">
        <f t="shared" si="138"/>
        <v>40296582.849774353</v>
      </c>
      <c r="J413">
        <f t="shared" si="139"/>
        <v>40296582.849774338</v>
      </c>
      <c r="K413" t="str">
        <f t="shared" si="143"/>
        <v>-0.00399026214745108-0.000559742949973088i</v>
      </c>
      <c r="L413" t="str">
        <f t="shared" si="144"/>
        <v>-0.00391853812784307-0.000249821895789482i</v>
      </c>
      <c r="M413" t="str">
        <f t="shared" si="145"/>
        <v>-0.00393096448161308-0.000117308738751193i</v>
      </c>
      <c r="N413">
        <f t="shared" si="146"/>
        <v>-47.895342202991209</v>
      </c>
      <c r="O413">
        <f t="shared" si="147"/>
        <v>-48.11990210825428</v>
      </c>
      <c r="P413">
        <f t="shared" si="148"/>
        <v>-48.106151679343618</v>
      </c>
      <c r="Q413">
        <f t="shared" si="149"/>
        <v>-172.0148110261697</v>
      </c>
      <c r="R413">
        <f t="shared" si="150"/>
        <v>-176.35211041413507</v>
      </c>
      <c r="S413">
        <f t="shared" si="151"/>
        <v>-178.290673576041</v>
      </c>
    </row>
    <row r="414" spans="2:19" x14ac:dyDescent="0.4">
      <c r="B414">
        <f t="shared" si="134"/>
        <v>16461.304136874103</v>
      </c>
      <c r="C414" s="1" t="str">
        <f t="shared" si="135"/>
        <v>103429.424289822i</v>
      </c>
      <c r="D414" t="str">
        <f t="shared" si="136"/>
        <v>-10697645808.924+1.31062042339629E-06i</v>
      </c>
      <c r="E414" t="str">
        <f t="shared" si="140"/>
        <v>1465250177.43914i</v>
      </c>
      <c r="F414" t="str">
        <f t="shared" si="141"/>
        <v>666022807.926884i</v>
      </c>
      <c r="G414" t="str">
        <f t="shared" si="142"/>
        <v>311755356.901946i</v>
      </c>
      <c r="H414">
        <f t="shared" si="137"/>
        <v>41666666.666666664</v>
      </c>
      <c r="I414">
        <f t="shared" si="138"/>
        <v>40296582.849774353</v>
      </c>
      <c r="J414">
        <f t="shared" si="139"/>
        <v>40296582.849774338</v>
      </c>
      <c r="K414" t="str">
        <f t="shared" si="143"/>
        <v>-0.00383760778798682-0.000527690174428997i</v>
      </c>
      <c r="L414" t="str">
        <f t="shared" si="144"/>
        <v>-0.00376639770406607-0.000235378115272244i</v>
      </c>
      <c r="M414" t="str">
        <f t="shared" si="145"/>
        <v>-0.00377787469121945-0.000110512722038837i</v>
      </c>
      <c r="N414">
        <f t="shared" si="146"/>
        <v>-48.237440166518866</v>
      </c>
      <c r="O414">
        <f t="shared" si="147"/>
        <v>-48.464548012638986</v>
      </c>
      <c r="P414">
        <f t="shared" si="148"/>
        <v>-48.451334290298192</v>
      </c>
      <c r="Q414">
        <f t="shared" si="149"/>
        <v>-172.17064356454043</v>
      </c>
      <c r="R414">
        <f t="shared" si="150"/>
        <v>-176.42399507355395</v>
      </c>
      <c r="S414">
        <f t="shared" si="151"/>
        <v>-178.32442632591608</v>
      </c>
    </row>
    <row r="415" spans="2:19" x14ac:dyDescent="0.4">
      <c r="B415">
        <f t="shared" si="134"/>
        <v>16790.530219611584</v>
      </c>
      <c r="C415" s="1" t="str">
        <f t="shared" si="135"/>
        <v>105498.012775618i</v>
      </c>
      <c r="D415" t="str">
        <f t="shared" si="136"/>
        <v>-11129830699.6045+1.36356948850149E-06i</v>
      </c>
      <c r="E415" t="str">
        <f t="shared" si="140"/>
        <v>1494555180.98792i</v>
      </c>
      <c r="F415" t="str">
        <f t="shared" si="141"/>
        <v>679343264.085419i</v>
      </c>
      <c r="G415" t="str">
        <f t="shared" si="142"/>
        <v>317990464.039983i</v>
      </c>
      <c r="H415">
        <f t="shared" si="137"/>
        <v>41666666.666666664</v>
      </c>
      <c r="I415">
        <f t="shared" si="138"/>
        <v>40296582.849774353</v>
      </c>
      <c r="J415">
        <f t="shared" si="139"/>
        <v>40296582.849774338</v>
      </c>
      <c r="K415" t="str">
        <f t="shared" si="143"/>
        <v>-0.00369070826420252-0.000497464426156885i</v>
      </c>
      <c r="L415" t="str">
        <f t="shared" si="144"/>
        <v>-0.0036201633006006-0.000221770682813136i</v>
      </c>
      <c r="M415" t="str">
        <f t="shared" si="145"/>
        <v>-0.00363076356113123-0.00010411151428618i</v>
      </c>
      <c r="N415">
        <f t="shared" si="146"/>
        <v>-48.579611664671646</v>
      </c>
      <c r="O415">
        <f t="shared" si="147"/>
        <v>-48.809169204206704</v>
      </c>
      <c r="P415">
        <f t="shared" si="148"/>
        <v>-48.796471136711013</v>
      </c>
      <c r="Q415">
        <f t="shared" si="149"/>
        <v>-172.32346294265579</v>
      </c>
      <c r="R415">
        <f t="shared" si="150"/>
        <v>-176.49444958748828</v>
      </c>
      <c r="S415">
        <f t="shared" si="151"/>
        <v>-178.35750355721112</v>
      </c>
    </row>
    <row r="416" spans="2:19" x14ac:dyDescent="0.4">
      <c r="B416">
        <f t="shared" si="134"/>
        <v>17126.340824003815</v>
      </c>
      <c r="C416" s="1" t="str">
        <f t="shared" si="135"/>
        <v>107607.973031131i</v>
      </c>
      <c r="D416" t="str">
        <f t="shared" si="136"/>
        <v>-11579475859.8686+1.41865769583697E-06i</v>
      </c>
      <c r="E416" t="str">
        <f t="shared" si="140"/>
        <v>1524446284.60769i</v>
      </c>
      <c r="F416" t="str">
        <f t="shared" si="141"/>
        <v>692930129.367131i</v>
      </c>
      <c r="G416" t="str">
        <f t="shared" si="142"/>
        <v>324350273.320785i</v>
      </c>
      <c r="H416">
        <f t="shared" si="137"/>
        <v>41666666.666666664</v>
      </c>
      <c r="I416">
        <f t="shared" si="138"/>
        <v>40296582.849774353</v>
      </c>
      <c r="J416">
        <f t="shared" si="139"/>
        <v>40296582.849774338</v>
      </c>
      <c r="K416" t="str">
        <f t="shared" si="143"/>
        <v>-0.00354935309345218-0.000468962351991576i</v>
      </c>
      <c r="L416" t="str">
        <f t="shared" si="144"/>
        <v>-0.00347960573332444-0.000208951052155075i</v>
      </c>
      <c r="M416" t="str">
        <f t="shared" si="145"/>
        <v>-0.00348939633704243-0.0000980820757242506i</v>
      </c>
      <c r="N416">
        <f t="shared" si="146"/>
        <v>-48.921853886600957</v>
      </c>
      <c r="O416">
        <f t="shared" si="147"/>
        <v>-49.153766634793847</v>
      </c>
      <c r="P416">
        <f t="shared" si="148"/>
        <v>-49.141564003990567</v>
      </c>
      <c r="Q416">
        <f t="shared" si="149"/>
        <v>-172.47332582485515</v>
      </c>
      <c r="R416">
        <f t="shared" si="150"/>
        <v>-176.56350319120463</v>
      </c>
      <c r="S416">
        <f t="shared" si="151"/>
        <v>-178.38991931091931</v>
      </c>
    </row>
    <row r="417" spans="2:19" x14ac:dyDescent="0.4">
      <c r="B417">
        <f t="shared" si="134"/>
        <v>17468.867640483892</v>
      </c>
      <c r="C417" s="1" t="str">
        <f t="shared" si="135"/>
        <v>109760.132491753i</v>
      </c>
      <c r="D417" t="str">
        <f t="shared" si="136"/>
        <v>-12047286684.6072+1.47597146674877E-06i</v>
      </c>
      <c r="E417" t="str">
        <f t="shared" si="140"/>
        <v>1554935210.29983i</v>
      </c>
      <c r="F417" t="str">
        <f t="shared" si="141"/>
        <v>706788731.95447i</v>
      </c>
      <c r="G417" t="str">
        <f t="shared" si="142"/>
        <v>330837278.787199i</v>
      </c>
      <c r="H417">
        <f t="shared" si="137"/>
        <v>41666666.666666664</v>
      </c>
      <c r="I417">
        <f t="shared" si="138"/>
        <v>40296582.849774353</v>
      </c>
      <c r="J417">
        <f t="shared" si="139"/>
        <v>40296582.849774338</v>
      </c>
      <c r="K417" t="str">
        <f t="shared" si="143"/>
        <v>-0.00341333899792203-0.000442086371601571i</v>
      </c>
      <c r="L417" t="str">
        <f t="shared" si="144"/>
        <v>-0.00334450470382157-0.000196873506065756i</v>
      </c>
      <c r="M417" t="str">
        <f t="shared" si="145"/>
        <v>-0.00335354757885112-0.0000924027209040609i</v>
      </c>
      <c r="N417">
        <f t="shared" si="146"/>
        <v>-49.264164127253466</v>
      </c>
      <c r="O417">
        <f t="shared" si="147"/>
        <v>-49.498341219874817</v>
      </c>
      <c r="P417">
        <f t="shared" si="148"/>
        <v>-49.486614607581501</v>
      </c>
      <c r="Q417">
        <f t="shared" si="149"/>
        <v>-172.62028790130105</v>
      </c>
      <c r="R417">
        <f t="shared" si="150"/>
        <v>-176.6311844776649</v>
      </c>
      <c r="S417">
        <f t="shared" si="151"/>
        <v>-178.42168730632929</v>
      </c>
    </row>
    <row r="418" spans="2:19" x14ac:dyDescent="0.4">
      <c r="B418">
        <f t="shared" si="134"/>
        <v>17818.244993293571</v>
      </c>
      <c r="C418" s="1" t="str">
        <f t="shared" si="135"/>
        <v>111955.335141588i</v>
      </c>
      <c r="D418" t="str">
        <f t="shared" si="136"/>
        <v>-12533997066.6653+1.53560071400542E-06i</v>
      </c>
      <c r="E418" t="str">
        <f t="shared" si="140"/>
        <v>1586033914.50583i</v>
      </c>
      <c r="F418" t="str">
        <f t="shared" si="141"/>
        <v>720924506.593559i</v>
      </c>
      <c r="G418" t="str">
        <f t="shared" si="142"/>
        <v>337454024.362943i</v>
      </c>
      <c r="H418">
        <f t="shared" si="137"/>
        <v>41666666.666666664</v>
      </c>
      <c r="I418">
        <f t="shared" si="138"/>
        <v>40296582.849774353</v>
      </c>
      <c r="J418">
        <f t="shared" si="139"/>
        <v>40296582.849774338</v>
      </c>
      <c r="K418" t="str">
        <f t="shared" si="143"/>
        <v>-0.0032824696963623-0.000416744361946178i</v>
      </c>
      <c r="L418" t="str">
        <f t="shared" si="144"/>
        <v>-0.00321464845562345-0.000185494990434918i</v>
      </c>
      <c r="M418" t="str">
        <f t="shared" si="145"/>
        <v>-0.00322300078378507-0.0000870530381628812i</v>
      </c>
      <c r="N418">
        <f t="shared" si="146"/>
        <v>-49.606539783514208</v>
      </c>
      <c r="O418">
        <f t="shared" si="147"/>
        <v>-49.842893839928266</v>
      </c>
      <c r="P418">
        <f t="shared" si="148"/>
        <v>-49.83162459573041</v>
      </c>
      <c r="Q418">
        <f t="shared" si="149"/>
        <v>-172.76440389942081</v>
      </c>
      <c r="R418">
        <f t="shared" si="150"/>
        <v>-176.6975214141265</v>
      </c>
      <c r="S418">
        <f t="shared" si="151"/>
        <v>-178.45282095005706</v>
      </c>
    </row>
    <row r="419" spans="2:19" x14ac:dyDescent="0.4">
      <c r="B419">
        <f t="shared" si="134"/>
        <v>18174.609893159442</v>
      </c>
      <c r="C419" s="1" t="str">
        <f t="shared" si="135"/>
        <v>114194.44184442i</v>
      </c>
      <c r="D419" t="str">
        <f t="shared" si="136"/>
        <v>-13040370548.1586+1.59763898285124E-06i</v>
      </c>
      <c r="E419" t="str">
        <f t="shared" si="140"/>
        <v>1617754592.79595i</v>
      </c>
      <c r="F419" t="str">
        <f t="shared" si="141"/>
        <v>735342996.725432i</v>
      </c>
      <c r="G419" t="str">
        <f t="shared" si="142"/>
        <v>344203104.850202i</v>
      </c>
      <c r="H419">
        <f t="shared" si="137"/>
        <v>41666666.666666664</v>
      </c>
      <c r="I419">
        <f t="shared" si="138"/>
        <v>40296582.849774353</v>
      </c>
      <c r="J419">
        <f t="shared" si="139"/>
        <v>40296582.849774338</v>
      </c>
      <c r="K419" t="str">
        <f t="shared" si="143"/>
        <v>-0.00315655569870845-0.000392849358332773i</v>
      </c>
      <c r="L419" t="str">
        <f t="shared" si="144"/>
        <v>-0.00308983344367507-0.000174774958197749i</v>
      </c>
      <c r="M419" t="str">
        <f t="shared" si="145"/>
        <v>-0.00309754802532848-0.0000820138139664312i</v>
      </c>
      <c r="N419">
        <f t="shared" si="146"/>
        <v>-49.948978350479642</v>
      </c>
      <c r="O419">
        <f t="shared" si="147"/>
        <v>-50.187425341752892</v>
      </c>
      <c r="P419">
        <f t="shared" si="148"/>
        <v>-50.176595552139318</v>
      </c>
      <c r="Q419">
        <f t="shared" si="149"/>
        <v>-172.90572759554371</v>
      </c>
      <c r="R419">
        <f t="shared" si="150"/>
        <v>-176.76254135818439</v>
      </c>
      <c r="S419">
        <f t="shared" si="151"/>
        <v>-178.48333334473864</v>
      </c>
    </row>
    <row r="420" spans="2:19" x14ac:dyDescent="0.4">
      <c r="B420">
        <f t="shared" si="134"/>
        <v>18538.102091022633</v>
      </c>
      <c r="C420" s="1" t="str">
        <f t="shared" si="135"/>
        <v>116478.330681309i</v>
      </c>
      <c r="D420" t="str">
        <f t="shared" si="136"/>
        <v>-13567201518.3044+1.66218359775845E-06i</v>
      </c>
      <c r="E420" t="str">
        <f t="shared" si="140"/>
        <v>1650109684.65188i</v>
      </c>
      <c r="F420" t="str">
        <f t="shared" si="141"/>
        <v>750049856.659944i</v>
      </c>
      <c r="G420" t="str">
        <f t="shared" si="142"/>
        <v>351087166.947208i</v>
      </c>
      <c r="H420">
        <f t="shared" si="137"/>
        <v>41666666.666666664</v>
      </c>
      <c r="I420">
        <f t="shared" si="138"/>
        <v>40296582.849774353</v>
      </c>
      <c r="J420">
        <f t="shared" si="139"/>
        <v>40296582.849774338</v>
      </c>
      <c r="K420" t="str">
        <f t="shared" si="143"/>
        <v>-0.00303541410384764-0.000370319271262048i</v>
      </c>
      <c r="L420" t="str">
        <f t="shared" si="144"/>
        <v>-0.00296986401652401-0.000164675222493423i</v>
      </c>
      <c r="M420" t="str">
        <f t="shared" si="145"/>
        <v>-0.00297698960724571-0.0000772669618235961i</v>
      </c>
      <c r="N420">
        <f t="shared" si="146"/>
        <v>-50.291477417859191</v>
      </c>
      <c r="O420">
        <f t="shared" si="147"/>
        <v>-50.531936539736208</v>
      </c>
      <c r="P420">
        <f t="shared" si="148"/>
        <v>-50.521528998513546</v>
      </c>
      <c r="Q420">
        <f t="shared" si="149"/>
        <v>-173.04431182670774</v>
      </c>
      <c r="R420">
        <f t="shared" si="150"/>
        <v>-176.82627107327852</v>
      </c>
      <c r="S420">
        <f t="shared" si="151"/>
        <v>-178.51323729740088</v>
      </c>
    </row>
    <row r="421" spans="2:19" x14ac:dyDescent="0.4">
      <c r="B421">
        <f t="shared" si="134"/>
        <v>18908.864132843086</v>
      </c>
      <c r="C421" s="1" t="str">
        <f t="shared" si="135"/>
        <v>118807.897294935i</v>
      </c>
      <c r="D421" t="str">
        <f t="shared" si="136"/>
        <v>-14115316459.6438+1.72933581510788E-06i</v>
      </c>
      <c r="E421" t="str">
        <f t="shared" si="140"/>
        <v>1683111878.34491i</v>
      </c>
      <c r="F421" t="str">
        <f t="shared" si="141"/>
        <v>765050853.793142i</v>
      </c>
      <c r="G421" t="str">
        <f t="shared" si="142"/>
        <v>358108910.286152i</v>
      </c>
      <c r="H421">
        <f t="shared" si="137"/>
        <v>41666666.666666664</v>
      </c>
      <c r="I421">
        <f t="shared" si="138"/>
        <v>40296582.849774353</v>
      </c>
      <c r="J421">
        <f t="shared" si="139"/>
        <v>40296582.849774338</v>
      </c>
      <c r="K421" t="str">
        <f t="shared" si="143"/>
        <v>-0.00291886840075279-0.000349076618283067i</v>
      </c>
      <c r="L421" t="str">
        <f t="shared" si="144"/>
        <v>-0.0028545521107502-0.000155159818504207i</v>
      </c>
      <c r="M421" t="str">
        <f t="shared" si="145"/>
        <v>-0.00286113373203334-0.0000727954554899569i</v>
      </c>
      <c r="N421">
        <f t="shared" si="146"/>
        <v>-50.634034666499687</v>
      </c>
      <c r="O421">
        <f t="shared" si="147"/>
        <v>-50.876428217076068</v>
      </c>
      <c r="P421">
        <f t="shared" si="148"/>
        <v>-50.866426397006805</v>
      </c>
      <c r="Q421">
        <f t="shared" si="149"/>
        <v>-173.18020850261135</v>
      </c>
      <c r="R421">
        <f t="shared" si="150"/>
        <v>-176.88873674369074</v>
      </c>
      <c r="S421">
        <f t="shared" si="151"/>
        <v>-178.54254532752495</v>
      </c>
    </row>
    <row r="422" spans="2:19" x14ac:dyDescent="0.4">
      <c r="B422">
        <f t="shared" si="134"/>
        <v>19287.041415499949</v>
      </c>
      <c r="C422" s="1" t="str">
        <f t="shared" si="135"/>
        <v>121184.055240833i</v>
      </c>
      <c r="D422" t="str">
        <f t="shared" si="136"/>
        <v>-14685575244.6133+1.79920098203822E-06i</v>
      </c>
      <c r="E422" t="str">
        <f t="shared" si="140"/>
        <v>1716774115.9118i</v>
      </c>
      <c r="F422" t="str">
        <f t="shared" si="141"/>
        <v>780351870.869i</v>
      </c>
      <c r="G422" t="str">
        <f t="shared" si="142"/>
        <v>365271088.491872i</v>
      </c>
      <c r="H422">
        <f t="shared" si="137"/>
        <v>41666666.666666664</v>
      </c>
      <c r="I422">
        <f t="shared" si="138"/>
        <v>40296582.849774353</v>
      </c>
      <c r="J422">
        <f t="shared" si="139"/>
        <v>40296582.849774338</v>
      </c>
      <c r="K422" t="str">
        <f t="shared" si="143"/>
        <v>-0.00280674827317277-0.000329048270112788i</v>
      </c>
      <c r="L422" t="str">
        <f t="shared" si="144"/>
        <v>-0.00274371695717015-0.000146194873454522i</v>
      </c>
      <c r="M422" t="str">
        <f t="shared" si="145"/>
        <v>-0.00274979618316322-0.000068583266194669i</v>
      </c>
      <c r="N422">
        <f t="shared" si="146"/>
        <v>-50.976647865031438</v>
      </c>
      <c r="O422">
        <f t="shared" si="147"/>
        <v>-51.220901126959511</v>
      </c>
      <c r="P422">
        <f t="shared" si="148"/>
        <v>-51.211289152569677</v>
      </c>
      <c r="Q422">
        <f t="shared" si="149"/>
        <v>-173.31346861768807</v>
      </c>
      <c r="R422">
        <f t="shared" si="150"/>
        <v>-176.94996398905323</v>
      </c>
      <c r="S422">
        <f t="shared" si="151"/>
        <v>-178.57126967481796</v>
      </c>
    </row>
    <row r="423" spans="2:19" x14ac:dyDescent="0.4">
      <c r="B423">
        <f t="shared" si="134"/>
        <v>19672.782243809947</v>
      </c>
      <c r="C423" s="1" t="str">
        <f t="shared" si="135"/>
        <v>123607.73634565i</v>
      </c>
      <c r="D423" t="str">
        <f t="shared" si="136"/>
        <v>-15278872484.4957+1.87188870171258E-06i</v>
      </c>
      <c r="E423" t="str">
        <f t="shared" si="140"/>
        <v>1751109598.23004i</v>
      </c>
      <c r="F423" t="str">
        <f t="shared" si="141"/>
        <v>795958908.286383i</v>
      </c>
      <c r="G423" t="str">
        <f t="shared" si="142"/>
        <v>372576510.261711i</v>
      </c>
      <c r="H423">
        <f t="shared" si="137"/>
        <v>41666666.666666664</v>
      </c>
      <c r="I423">
        <f t="shared" si="138"/>
        <v>40296582.849774353</v>
      </c>
      <c r="J423">
        <f t="shared" si="139"/>
        <v>40296582.849774338</v>
      </c>
      <c r="K423" t="str">
        <f t="shared" si="143"/>
        <v>-0.00269888940803978-0.000310165210307123i</v>
      </c>
      <c r="L423" t="str">
        <f t="shared" si="144"/>
        <v>-0.00263718479836866-0.000137748484281412i</v>
      </c>
      <c r="M423" t="str">
        <f t="shared" si="145"/>
        <v>-0.00264280002051136-0.0000646153036423408i</v>
      </c>
      <c r="N423">
        <f t="shared" si="146"/>
        <v>-51.319314866629419</v>
      </c>
      <c r="O423">
        <f t="shared" si="147"/>
        <v>-51.5653559936964</v>
      </c>
      <c r="P423">
        <f t="shared" si="148"/>
        <v>-51.556118615202806</v>
      </c>
      <c r="Q423">
        <f t="shared" si="149"/>
        <v>-173.44414226328129</v>
      </c>
      <c r="R423">
        <f t="shared" si="150"/>
        <v>-177.00997787838875</v>
      </c>
      <c r="S423">
        <f t="shared" si="151"/>
        <v>-178.59942230670563</v>
      </c>
    </row>
    <row r="424" spans="2:19" x14ac:dyDescent="0.4">
      <c r="B424">
        <f t="shared" si="134"/>
        <v>20066.237888686144</v>
      </c>
      <c r="C424" s="1" t="str">
        <f t="shared" si="135"/>
        <v>126079.891072563i</v>
      </c>
      <c r="D424" t="str">
        <f t="shared" si="136"/>
        <v>-15896138932.8694+1.94751300526176E-06i</v>
      </c>
      <c r="E424" t="str">
        <f t="shared" si="140"/>
        <v>1786131790.19464i</v>
      </c>
      <c r="F424" t="str">
        <f t="shared" si="141"/>
        <v>811878086.45211i</v>
      </c>
      <c r="G424" t="str">
        <f t="shared" si="142"/>
        <v>380028040.466945i</v>
      </c>
      <c r="H424">
        <f t="shared" si="137"/>
        <v>41666666.666666664</v>
      </c>
      <c r="I424">
        <f t="shared" si="138"/>
        <v>40296582.849774353</v>
      </c>
      <c r="J424">
        <f t="shared" si="139"/>
        <v>40296582.849774338</v>
      </c>
      <c r="K424" t="str">
        <f t="shared" si="143"/>
        <v>-0.00259513330772643-0.000292362307801579i</v>
      </c>
      <c r="L424" t="str">
        <f t="shared" si="144"/>
        <v>-0.0025347886171253-0.000129790602517547i</v>
      </c>
      <c r="M424" t="str">
        <f t="shared" si="145"/>
        <v>-0.00253997528839476-0.0000608773605573807i</v>
      </c>
      <c r="N424">
        <f t="shared" si="146"/>
        <v>-51.662033605887814</v>
      </c>
      <c r="O424">
        <f t="shared" si="147"/>
        <v>-51.909793513812261</v>
      </c>
      <c r="P424">
        <f t="shared" si="148"/>
        <v>-51.900916082120709</v>
      </c>
      <c r="Q424">
        <f t="shared" si="149"/>
        <v>-173.57227863990008</v>
      </c>
      <c r="R424">
        <f t="shared" si="150"/>
        <v>-177.06880294370345</v>
      </c>
      <c r="S424">
        <f t="shared" si="151"/>
        <v>-178.62701492556016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2024-05-10</vt:lpstr>
      <vt:lpstr>2024-05-17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西原　翔</cp:lastModifiedBy>
  <dcterms:created xsi:type="dcterms:W3CDTF">2024-05-10T04:55:57Z</dcterms:created>
  <dcterms:modified xsi:type="dcterms:W3CDTF">2024-05-21T08:54:57Z</dcterms:modified>
</cp:coreProperties>
</file>