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xiang\Documents\latex\TUS_B3_reports\2024_05_31_NMR\data\"/>
    </mc:Choice>
  </mc:AlternateContent>
  <xr:revisionPtr revIDLastSave="0" documentId="13_ncr:1_{66517A61-AB6B-4219-BF7F-BE4A5B1B518F}" xr6:coauthVersionLast="47" xr6:coauthVersionMax="47" xr10:uidLastSave="{00000000-0000-0000-0000-000000000000}"/>
  <bookViews>
    <workbookView xWindow="28680" yWindow="-8475" windowWidth="29040" windowHeight="16440" activeTab="1" xr2:uid="{00000000-000D-0000-FFFF-FFFF00000000}"/>
  </bookViews>
  <sheets>
    <sheet name="γ, μ" sheetId="1" r:id="rId1"/>
    <sheet name="CuSO4" sheetId="2" r:id="rId2"/>
    <sheet name="FeSO4" sheetId="3" r:id="rId3"/>
    <sheet name="ZnSO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7" i="2"/>
  <c r="C5" i="2"/>
  <c r="C6" i="2"/>
  <c r="C7" i="2"/>
  <c r="C8" i="2"/>
  <c r="C9" i="2"/>
  <c r="C10" i="2"/>
  <c r="C11" i="2"/>
  <c r="C12" i="2"/>
  <c r="C13" i="2"/>
  <c r="C4" i="2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G3" i="2" l="1" a="1"/>
  <c r="G3" i="2" s="1"/>
  <c r="H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<sst xmlns="http://schemas.openxmlformats.org/spreadsheetml/2006/main" count="19" uniqueCount="19">
  <si>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μ ratio</t>
  </si>
  <si>
    <t>relaxation t</t>
  </si>
  <si>
    <r>
      <rPr>
        <sz val="11"/>
        <color theme="1"/>
        <rFont val="Yu Gothic"/>
        <family val="2"/>
      </rPr>
      <t>磁気モーメント導出</t>
    </r>
    <rPh sb="0" eb="2">
      <t>ジキモーメント</t>
    </rPh>
    <rPh sb="7" eb="9">
      <t>ドウシュテゥ</t>
    </rPh>
    <phoneticPr fontId="1"/>
  </si>
  <si>
    <r>
      <rPr>
        <sz val="11"/>
        <color theme="1"/>
        <rFont val="Yu Gothic"/>
        <family val="2"/>
      </rPr>
      <t>緩和時間</t>
    </r>
    <rPh sb="0" eb="4">
      <t>カンワ</t>
    </rPh>
    <phoneticPr fontId="1"/>
  </si>
  <si>
    <r>
      <rPr>
        <sz val="11"/>
        <color theme="1"/>
        <rFont val="Yu Gothic"/>
        <family val="2"/>
      </rPr>
      <t>ℏ</t>
    </r>
    <r>
      <rPr>
        <sz val="11"/>
        <color theme="1"/>
        <rFont val="Arial"/>
        <family val="2"/>
      </rPr>
      <t xml:space="preserve"> (J</t>
    </r>
    <r>
      <rPr>
        <sz val="11"/>
        <color theme="1"/>
        <rFont val="Yu Gothic"/>
        <family val="2"/>
      </rPr>
      <t>・</t>
    </r>
    <r>
      <rPr>
        <sz val="11"/>
        <color theme="1"/>
        <rFont val="Arial"/>
        <family val="2"/>
      </rPr>
      <t>s)</t>
    </r>
    <phoneticPr fontId="1"/>
  </si>
  <si>
    <t>f (Hz)</t>
    <phoneticPr fontId="1"/>
  </si>
  <si>
    <t>I (A)</t>
    <phoneticPr fontId="1"/>
  </si>
  <si>
    <t>ω (rad)</t>
    <phoneticPr fontId="1"/>
  </si>
  <si>
    <t>H (T)</t>
    <phoneticPr fontId="1"/>
  </si>
  <si>
    <r>
      <t>γ (rad/T</t>
    </r>
    <r>
      <rPr>
        <sz val="11"/>
        <color theme="1"/>
        <rFont val="Yu Gothic"/>
        <family val="2"/>
      </rPr>
      <t>・</t>
    </r>
    <r>
      <rPr>
        <sz val="11"/>
        <color theme="1"/>
        <rFont val="Arial"/>
        <family val="2"/>
      </rPr>
      <t>s)</t>
    </r>
    <phoneticPr fontId="1"/>
  </si>
  <si>
    <r>
      <t xml:space="preserve">μ </t>
    </r>
    <r>
      <rPr>
        <sz val="11"/>
        <color theme="1"/>
        <rFont val="游ゴシック"/>
        <family val="2"/>
        <charset val="128"/>
      </rPr>
      <t>(</t>
    </r>
    <r>
      <rPr>
        <sz val="11"/>
        <color theme="1"/>
        <rFont val="Arial"/>
        <family val="2"/>
      </rPr>
      <t>J/T)</t>
    </r>
    <phoneticPr fontId="1"/>
  </si>
  <si>
    <r>
      <t>μ</t>
    </r>
    <r>
      <rPr>
        <vertAlign val="subscript"/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 xml:space="preserve"> (J/T)</t>
    </r>
    <phoneticPr fontId="1"/>
  </si>
  <si>
    <r>
      <rPr>
        <sz val="11"/>
        <color theme="1"/>
        <rFont val="Yu Gothic"/>
        <family val="2"/>
      </rPr>
      <t>時間 (</t>
    </r>
    <r>
      <rPr>
        <sz val="11"/>
        <color theme="1"/>
        <rFont val="Arial"/>
        <family val="2"/>
      </rPr>
      <t>s)</t>
    </r>
    <rPh sb="0" eb="2">
      <t>ジカn</t>
    </rPh>
    <phoneticPr fontId="1"/>
  </si>
  <si>
    <r>
      <rPr>
        <sz val="11"/>
        <color theme="1"/>
        <rFont val="Yu Gothic"/>
        <family val="2"/>
      </rPr>
      <t>信号強度 (</t>
    </r>
    <r>
      <rPr>
        <sz val="11"/>
        <color theme="1"/>
        <rFont val="Arial"/>
        <family val="2"/>
      </rPr>
      <t>V)</t>
    </r>
    <rPh sb="0" eb="4">
      <t>シンゴ</t>
    </rPh>
    <phoneticPr fontId="1"/>
  </si>
  <si>
    <t>対数プロット</t>
    <rPh sb="0" eb="2">
      <t>タイスウ</t>
    </rPh>
    <phoneticPr fontId="1"/>
  </si>
  <si>
    <t>強度比</t>
    <rPh sb="0" eb="2">
      <t>キョウド</t>
    </rPh>
    <rPh sb="2" eb="3">
      <t>ヒ</t>
    </rPh>
    <phoneticPr fontId="1"/>
  </si>
  <si>
    <t>あまりデータ</t>
    <phoneticPr fontId="1"/>
  </si>
  <si>
    <t>推定曲線</t>
    <rPh sb="0" eb="2">
      <t>スイテイ</t>
    </rPh>
    <rPh sb="2" eb="4">
      <t>キョクセン</t>
    </rPh>
    <phoneticPr fontId="1"/>
  </si>
  <si>
    <t>20 mmol/L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</si>
</sst>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Yu Gothic"/>
      <family val="2"/>
    </font>
    <font>
      <vertAlign val="subscript"/>
      <sz val="11"/>
      <color theme="1"/>
      <name val="Arial"/>
      <family val="2"/>
    </font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CuSO4!$A$2</c:f>
              <c:strCache>
                <c:ptCount val="1"/>
                <c:pt idx="0">
                  <c:v>20 mmol/L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CuSO4!$A$4:$A$13</c:f>
              <c:numCache>
                <c:formatCode>General</c:formatCode>
                <c:ptCount val="1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</c:numCache>
            </c:numRef>
          </c:xVal>
          <c:yVal>
            <c:numRef>
              <c:f>CuSO4!$C$4:$C$13</c:f>
              <c:numCache>
                <c:formatCode>General</c:formatCode>
                <c:ptCount val="10"/>
                <c:pt idx="0">
                  <c:v>0.14518518518518519</c:v>
                </c:pt>
                <c:pt idx="1">
                  <c:v>0.44074074074074077</c:v>
                </c:pt>
                <c:pt idx="2">
                  <c:v>0.6518518518518519</c:v>
                </c:pt>
                <c:pt idx="3">
                  <c:v>0.77777777777777779</c:v>
                </c:pt>
                <c:pt idx="4">
                  <c:v>0.87407407407407411</c:v>
                </c:pt>
                <c:pt idx="5">
                  <c:v>0.9111111111111112</c:v>
                </c:pt>
                <c:pt idx="6">
                  <c:v>0.94814814814814818</c:v>
                </c:pt>
                <c:pt idx="7">
                  <c:v>0.9555555555555556</c:v>
                </c:pt>
                <c:pt idx="8">
                  <c:v>0.98518518518518527</c:v>
                </c:pt>
                <c:pt idx="9">
                  <c:v>0.99259259259259258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91-4E9B-A86B-B04BD9AEED17}"/>
            </c:ext>
          </c:extLst>
        </c:ser>
        <c:ser>
          <c:idx val="1"/>
          <c:order val="1"/>
          <c:tx>
            <c:strRef>
              <c:f>CuSO4!$A$2</c:f>
              <c:strCache>
                <c:ptCount val="1"/>
                <c:pt idx="0">
                  <c:v>20 mmol/L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CuSO4!$A$17:$A$167</c:f>
              <c:numCache>
                <c:formatCode>General</c:formatCode>
                <c:ptCount val="151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  <c:pt idx="36">
                  <c:v>7.1999999999999995E-2</c:v>
                </c:pt>
                <c:pt idx="37">
                  <c:v>7.3999999999999996E-2</c:v>
                </c:pt>
                <c:pt idx="38">
                  <c:v>7.5999999999999998E-2</c:v>
                </c:pt>
                <c:pt idx="39">
                  <c:v>7.8E-2</c:v>
                </c:pt>
                <c:pt idx="40">
                  <c:v>0.08</c:v>
                </c:pt>
                <c:pt idx="41">
                  <c:v>8.2000000000000003E-2</c:v>
                </c:pt>
                <c:pt idx="42">
                  <c:v>8.4000000000000005E-2</c:v>
                </c:pt>
                <c:pt idx="43">
                  <c:v>8.5999999999999993E-2</c:v>
                </c:pt>
                <c:pt idx="44">
                  <c:v>8.7999999999999995E-2</c:v>
                </c:pt>
                <c:pt idx="45">
                  <c:v>0.09</c:v>
                </c:pt>
                <c:pt idx="46">
                  <c:v>9.1999999999999998E-2</c:v>
                </c:pt>
                <c:pt idx="47">
                  <c:v>9.4E-2</c:v>
                </c:pt>
                <c:pt idx="48">
                  <c:v>9.6000000000000002E-2</c:v>
                </c:pt>
                <c:pt idx="49">
                  <c:v>9.8000000000000004E-2</c:v>
                </c:pt>
                <c:pt idx="50">
                  <c:v>0.1</c:v>
                </c:pt>
                <c:pt idx="51">
                  <c:v>0.10199999999999999</c:v>
                </c:pt>
                <c:pt idx="52">
                  <c:v>0.104</c:v>
                </c:pt>
                <c:pt idx="53">
                  <c:v>0.106</c:v>
                </c:pt>
                <c:pt idx="54">
                  <c:v>0.108</c:v>
                </c:pt>
                <c:pt idx="55">
                  <c:v>0.11</c:v>
                </c:pt>
                <c:pt idx="56">
                  <c:v>0.112</c:v>
                </c:pt>
                <c:pt idx="57">
                  <c:v>0.114</c:v>
                </c:pt>
                <c:pt idx="58">
                  <c:v>0.11600000000000001</c:v>
                </c:pt>
                <c:pt idx="59">
                  <c:v>0.11799999999999999</c:v>
                </c:pt>
                <c:pt idx="60">
                  <c:v>0.12</c:v>
                </c:pt>
                <c:pt idx="61">
                  <c:v>0.122</c:v>
                </c:pt>
                <c:pt idx="62">
                  <c:v>0.124</c:v>
                </c:pt>
                <c:pt idx="63">
                  <c:v>0.126</c:v>
                </c:pt>
                <c:pt idx="64">
                  <c:v>0.128</c:v>
                </c:pt>
                <c:pt idx="65">
                  <c:v>0.13</c:v>
                </c:pt>
                <c:pt idx="66">
                  <c:v>0.13200000000000001</c:v>
                </c:pt>
                <c:pt idx="67">
                  <c:v>0.13400000000000001</c:v>
                </c:pt>
                <c:pt idx="68">
                  <c:v>0.13600000000000001</c:v>
                </c:pt>
                <c:pt idx="69">
                  <c:v>0.13800000000000001</c:v>
                </c:pt>
                <c:pt idx="70">
                  <c:v>0.14000000000000001</c:v>
                </c:pt>
                <c:pt idx="71">
                  <c:v>0.14199999999999999</c:v>
                </c:pt>
                <c:pt idx="72">
                  <c:v>0.14399999999999999</c:v>
                </c:pt>
                <c:pt idx="73">
                  <c:v>0.14599999999999999</c:v>
                </c:pt>
                <c:pt idx="74">
                  <c:v>0.14799999999999999</c:v>
                </c:pt>
                <c:pt idx="75">
                  <c:v>0.15</c:v>
                </c:pt>
                <c:pt idx="76">
                  <c:v>0.152</c:v>
                </c:pt>
                <c:pt idx="77">
                  <c:v>0.154</c:v>
                </c:pt>
                <c:pt idx="78">
                  <c:v>0.156</c:v>
                </c:pt>
                <c:pt idx="79">
                  <c:v>0.158</c:v>
                </c:pt>
                <c:pt idx="80">
                  <c:v>0.16</c:v>
                </c:pt>
                <c:pt idx="81">
                  <c:v>0.16200000000000001</c:v>
                </c:pt>
                <c:pt idx="82">
                  <c:v>0.16400000000000001</c:v>
                </c:pt>
                <c:pt idx="83">
                  <c:v>0.16600000000000001</c:v>
                </c:pt>
                <c:pt idx="84">
                  <c:v>0.16800000000000001</c:v>
                </c:pt>
                <c:pt idx="85">
                  <c:v>0.17</c:v>
                </c:pt>
                <c:pt idx="86">
                  <c:v>0.17199999999999999</c:v>
                </c:pt>
                <c:pt idx="87">
                  <c:v>0.17399999999999999</c:v>
                </c:pt>
                <c:pt idx="88">
                  <c:v>0.17599999999999999</c:v>
                </c:pt>
                <c:pt idx="89">
                  <c:v>0.17799999999999999</c:v>
                </c:pt>
                <c:pt idx="90">
                  <c:v>0.18</c:v>
                </c:pt>
                <c:pt idx="91">
                  <c:v>0.182</c:v>
                </c:pt>
                <c:pt idx="92">
                  <c:v>0.184</c:v>
                </c:pt>
                <c:pt idx="93">
                  <c:v>0.186</c:v>
                </c:pt>
                <c:pt idx="94">
                  <c:v>0.188</c:v>
                </c:pt>
                <c:pt idx="95">
                  <c:v>0.19</c:v>
                </c:pt>
                <c:pt idx="96">
                  <c:v>0.192</c:v>
                </c:pt>
                <c:pt idx="97">
                  <c:v>0.19400000000000001</c:v>
                </c:pt>
                <c:pt idx="98">
                  <c:v>0.19600000000000001</c:v>
                </c:pt>
                <c:pt idx="99">
                  <c:v>0.19800000000000001</c:v>
                </c:pt>
                <c:pt idx="100">
                  <c:v>0.2</c:v>
                </c:pt>
                <c:pt idx="101">
                  <c:v>0.20200000000000001</c:v>
                </c:pt>
                <c:pt idx="102">
                  <c:v>0.20399999999999999</c:v>
                </c:pt>
                <c:pt idx="103">
                  <c:v>0.20599999999999999</c:v>
                </c:pt>
                <c:pt idx="104">
                  <c:v>0.20799999999999999</c:v>
                </c:pt>
                <c:pt idx="105">
                  <c:v>0.21</c:v>
                </c:pt>
                <c:pt idx="106">
                  <c:v>0.21199999999999999</c:v>
                </c:pt>
                <c:pt idx="107">
                  <c:v>0.214</c:v>
                </c:pt>
                <c:pt idx="108">
                  <c:v>0.216</c:v>
                </c:pt>
                <c:pt idx="109">
                  <c:v>0.218</c:v>
                </c:pt>
                <c:pt idx="110">
                  <c:v>0.22</c:v>
                </c:pt>
                <c:pt idx="111">
                  <c:v>0.222</c:v>
                </c:pt>
                <c:pt idx="112">
                  <c:v>0.224</c:v>
                </c:pt>
                <c:pt idx="113">
                  <c:v>0.22600000000000001</c:v>
                </c:pt>
                <c:pt idx="114">
                  <c:v>0.22800000000000001</c:v>
                </c:pt>
                <c:pt idx="115">
                  <c:v>0.23</c:v>
                </c:pt>
                <c:pt idx="116">
                  <c:v>0.23200000000000001</c:v>
                </c:pt>
                <c:pt idx="117">
                  <c:v>0.23400000000000001</c:v>
                </c:pt>
                <c:pt idx="118">
                  <c:v>0.23599999999999999</c:v>
                </c:pt>
                <c:pt idx="119">
                  <c:v>0.23799999999999999</c:v>
                </c:pt>
                <c:pt idx="120">
                  <c:v>0.24</c:v>
                </c:pt>
                <c:pt idx="121">
                  <c:v>0.24199999999999999</c:v>
                </c:pt>
                <c:pt idx="122">
                  <c:v>0.24399999999999999</c:v>
                </c:pt>
                <c:pt idx="123">
                  <c:v>0.246</c:v>
                </c:pt>
                <c:pt idx="124">
                  <c:v>0.248</c:v>
                </c:pt>
                <c:pt idx="125">
                  <c:v>0.25</c:v>
                </c:pt>
                <c:pt idx="126">
                  <c:v>0.252</c:v>
                </c:pt>
                <c:pt idx="127">
                  <c:v>0.254</c:v>
                </c:pt>
                <c:pt idx="128">
                  <c:v>0.25600000000000001</c:v>
                </c:pt>
                <c:pt idx="129">
                  <c:v>0.25800000000000001</c:v>
                </c:pt>
                <c:pt idx="130">
                  <c:v>0.26</c:v>
                </c:pt>
                <c:pt idx="131">
                  <c:v>0.26200000000000001</c:v>
                </c:pt>
                <c:pt idx="132">
                  <c:v>0.26400000000000001</c:v>
                </c:pt>
                <c:pt idx="133">
                  <c:v>0.26600000000000001</c:v>
                </c:pt>
                <c:pt idx="134">
                  <c:v>0.26800000000000002</c:v>
                </c:pt>
                <c:pt idx="135">
                  <c:v>0.27</c:v>
                </c:pt>
                <c:pt idx="136">
                  <c:v>0.27200000000000002</c:v>
                </c:pt>
                <c:pt idx="137">
                  <c:v>0.27400000000000002</c:v>
                </c:pt>
                <c:pt idx="138">
                  <c:v>0.27600000000000002</c:v>
                </c:pt>
                <c:pt idx="139">
                  <c:v>0.27800000000000002</c:v>
                </c:pt>
                <c:pt idx="140">
                  <c:v>0.28000000000000003</c:v>
                </c:pt>
                <c:pt idx="141">
                  <c:v>0.28199999999999997</c:v>
                </c:pt>
                <c:pt idx="142">
                  <c:v>0.28399999999999997</c:v>
                </c:pt>
                <c:pt idx="143">
                  <c:v>0.28599999999999998</c:v>
                </c:pt>
                <c:pt idx="144">
                  <c:v>0.28799999999999998</c:v>
                </c:pt>
                <c:pt idx="145">
                  <c:v>0.28999999999999998</c:v>
                </c:pt>
                <c:pt idx="146">
                  <c:v>0.29199999999999998</c:v>
                </c:pt>
                <c:pt idx="147">
                  <c:v>0.29399999999999998</c:v>
                </c:pt>
                <c:pt idx="148">
                  <c:v>0.29599999999999999</c:v>
                </c:pt>
                <c:pt idx="149">
                  <c:v>0.29799999999999999</c:v>
                </c:pt>
                <c:pt idx="150">
                  <c:v>0.3</c:v>
                </c:pt>
              </c:numCache>
            </c:numRef>
          </c:xVal>
          <c:yVal>
            <c:numRef>
              <c:f>CuSO4!$B$17:$B$167</c:f>
              <c:numCache>
                <c:formatCode>General</c:formatCode>
                <c:ptCount val="151"/>
                <c:pt idx="0">
                  <c:v>0</c:v>
                </c:pt>
                <c:pt idx="1">
                  <c:v>4.0790023857264268E-2</c:v>
                </c:pt>
                <c:pt idx="2">
                  <c:v>7.9916221668252296E-2</c:v>
                </c:pt>
                <c:pt idx="3">
                  <c:v>0.11744646093708611</c:v>
                </c:pt>
                <c:pt idx="4">
                  <c:v>0.15344584085077528</c:v>
                </c:pt>
                <c:pt idx="5">
                  <c:v>0.18797680519893845</c:v>
                </c:pt>
                <c:pt idx="6">
                  <c:v>0.22109925068752567</c:v>
                </c:pt>
                <c:pt idx="7">
                  <c:v>0.25287063083442252</c:v>
                </c:pt>
                <c:pt idx="8">
                  <c:v>0.2833460556271491</c:v>
                </c:pt>
                <c:pt idx="9">
                  <c:v>0.31257838711552022</c:v>
                </c:pt>
                <c:pt idx="10">
                  <c:v>0.34061833110507722</c:v>
                </c:pt>
                <c:pt idx="11">
                  <c:v>0.36751452511034377</c:v>
                </c:pt>
                <c:pt idx="12">
                  <c:v>0.39331362272046599</c:v>
                </c:pt>
                <c:pt idx="13">
                  <c:v>0.41806037452357536</c:v>
                </c:pt>
                <c:pt idx="14">
                  <c:v>0.44179770573024613</c:v>
                </c:pt>
                <c:pt idx="15">
                  <c:v>0.46456679063068895</c:v>
                </c:pt>
                <c:pt idx="16">
                  <c:v>0.48640712401483477</c:v>
                </c:pt>
                <c:pt idx="17">
                  <c:v>0.50735658967919073</c:v>
                </c:pt>
                <c:pt idx="18">
                  <c:v>0.52745152613930046</c:v>
                </c:pt>
                <c:pt idx="19">
                  <c:v>0.54672678966179211</c:v>
                </c:pt>
                <c:pt idx="20">
                  <c:v>0.56521581472534643</c:v>
                </c:pt>
                <c:pt idx="21">
                  <c:v>0.58295067201546069</c:v>
                </c:pt>
                <c:pt idx="22">
                  <c:v>0.59996212405360605</c:v>
                </c:pt>
                <c:pt idx="23">
                  <c:v>0.61627967855726884</c:v>
                </c:pt>
                <c:pt idx="24">
                  <c:v>0.6319316396234349</c:v>
                </c:pt>
                <c:pt idx="25">
                  <c:v>0.64694515682429921</c:v>
                </c:pt>
                <c:pt idx="26">
                  <c:v>0.66134627230035858</c:v>
                </c:pt>
                <c:pt idx="27">
                  <c:v>0.67515996593257843</c:v>
                </c:pt>
                <c:pt idx="28">
                  <c:v>0.68841019867198316</c:v>
                </c:pt>
                <c:pt idx="29">
                  <c:v>0.70111995410183314</c:v>
                </c:pt>
                <c:pt idx="30">
                  <c:v>0.71331127830447949</c:v>
                </c:pt>
                <c:pt idx="31">
                  <c:v>0.72500531810204838</c:v>
                </c:pt>
                <c:pt idx="32">
                  <c:v>0.73622235773728661</c:v>
                </c:pt>
                <c:pt idx="33">
                  <c:v>0.74698185405819562</c:v>
                </c:pt>
                <c:pt idx="34">
                  <c:v>0.75730247026748265</c:v>
                </c:pt>
                <c:pt idx="35">
                  <c:v>0.76720210829537117</c:v>
                </c:pt>
                <c:pt idx="36">
                  <c:v>0.7766979398519237</c:v>
                </c:pt>
                <c:pt idx="37">
                  <c:v>0.78580643621273993</c:v>
                </c:pt>
                <c:pt idx="38">
                  <c:v>0.79454339678969477</c:v>
                </c:pt>
                <c:pt idx="39">
                  <c:v>0.80292397653627567</c:v>
                </c:pt>
                <c:pt idx="40">
                  <c:v>0.81096271223505567</c:v>
                </c:pt>
                <c:pt idx="41">
                  <c:v>0.81867354771290035</c:v>
                </c:pt>
                <c:pt idx="42">
                  <c:v>0.82606985802764421</c:v>
                </c:pt>
                <c:pt idx="43">
                  <c:v>0.83316447266819393</c:v>
                </c:pt>
                <c:pt idx="44">
                  <c:v>0.83996969780829756</c:v>
                </c:pt>
                <c:pt idx="45">
                  <c:v>0.84649733765258228</c:v>
                </c:pt>
                <c:pt idx="46">
                  <c:v>0.85275871491188704</c:v>
                </c:pt>
                <c:pt idx="47">
                  <c:v>0.85876469044340542</c:v>
                </c:pt>
                <c:pt idx="48">
                  <c:v>0.86452568208970704</c:v>
                </c:pt>
                <c:pt idx="49">
                  <c:v>0.87005168274931444</c:v>
                </c:pt>
                <c:pt idx="50">
                  <c:v>0.87535227771018131</c:v>
                </c:pt>
                <c:pt idx="51">
                  <c:v>0.88043666127613662</c:v>
                </c:pt>
                <c:pt idx="52">
                  <c:v>0.88531365271513718</c:v>
                </c:pt>
                <c:pt idx="53">
                  <c:v>0.8899917115569892</c:v>
                </c:pt>
                <c:pt idx="54">
                  <c:v>0.89447895226707641</c:v>
                </c:pt>
                <c:pt idx="55">
                  <c:v>0.89878315832154587</c:v>
                </c:pt>
                <c:pt idx="56">
                  <c:v>0.90291179570836699</c:v>
                </c:pt>
                <c:pt idx="57">
                  <c:v>0.90687202587768168</c:v>
                </c:pt>
                <c:pt idx="58">
                  <c:v>0.91067071816390965</c:v>
                </c:pt>
                <c:pt idx="59">
                  <c:v>0.91431446170115604</c:v>
                </c:pt>
                <c:pt idx="60">
                  <c:v>0.91780957685258846</c:v>
                </c:pt>
                <c:pt idx="61">
                  <c:v>0.92116212617361004</c:v>
                </c:pt>
                <c:pt idx="62">
                  <c:v>0.92437792492784443</c:v>
                </c:pt>
                <c:pt idx="63">
                  <c:v>0.92746255117417353</c:v>
                </c:pt>
                <c:pt idx="64">
                  <c:v>0.93042135544232407</c:v>
                </c:pt>
                <c:pt idx="65">
                  <c:v>0.93325947001378773</c:v>
                </c:pt>
                <c:pt idx="66">
                  <c:v>0.93598181782417178</c:v>
                </c:pt>
                <c:pt idx="67">
                  <c:v>0.93859312100242254</c:v>
                </c:pt>
                <c:pt idx="68">
                  <c:v>0.94109790906173385</c:v>
                </c:pt>
                <c:pt idx="69">
                  <c:v>0.94350052675634855</c:v>
                </c:pt>
                <c:pt idx="70">
                  <c:v>0.94580514161787987</c:v>
                </c:pt>
                <c:pt idx="71">
                  <c:v>0.94801575118422765</c:v>
                </c:pt>
                <c:pt idx="72">
                  <c:v>0.95013618993362492</c:v>
                </c:pt>
                <c:pt idx="73">
                  <c:v>0.95217013593584643</c:v>
                </c:pt>
                <c:pt idx="74">
                  <c:v>0.95412111723211301</c:v>
                </c:pt>
                <c:pt idx="75">
                  <c:v>0.9559925179547597</c:v>
                </c:pt>
                <c:pt idx="76">
                  <c:v>0.95778758419728316</c:v>
                </c:pt>
                <c:pt idx="77">
                  <c:v>0.95950942964494879</c:v>
                </c:pt>
                <c:pt idx="78">
                  <c:v>0.96116104097572552</c:v>
                </c:pt>
                <c:pt idx="79">
                  <c:v>0.962745283040917</c:v>
                </c:pt>
                <c:pt idx="80">
                  <c:v>0.96426490383447361</c:v>
                </c:pt>
                <c:pt idx="81">
                  <c:v>0.96572253925960705</c:v>
                </c:pt>
                <c:pt idx="82">
                  <c:v>0.96712071770097419</c:v>
                </c:pt>
                <c:pt idx="83">
                  <c:v>0.9684618644103612</c:v>
                </c:pt>
                <c:pt idx="84">
                  <c:v>0.96974830571347614</c:v>
                </c:pt>
                <c:pt idx="85">
                  <c:v>0.97098227304514617</c:v>
                </c:pt>
                <c:pt idx="86">
                  <c:v>0.97216590681991821</c:v>
                </c:pt>
                <c:pt idx="87">
                  <c:v>0.97330126014477902</c:v>
                </c:pt>
                <c:pt idx="88">
                  <c:v>0.97439030238043234</c:v>
                </c:pt>
                <c:pt idx="89">
                  <c:v>0.9754349225573119</c:v>
                </c:pt>
                <c:pt idx="90">
                  <c:v>0.97643693265225462</c:v>
                </c:pt>
                <c:pt idx="91">
                  <c:v>0.97739807073151952</c:v>
                </c:pt>
                <c:pt idx="92">
                  <c:v>0.97832000396560104</c:v>
                </c:pt>
                <c:pt idx="93">
                  <c:v>0.97920433152106956</c:v>
                </c:pt>
                <c:pt idx="94">
                  <c:v>0.98005258733445288</c:v>
                </c:pt>
                <c:pt idx="95">
                  <c:v>0.9808662427729713</c:v>
                </c:pt>
                <c:pt idx="96">
                  <c:v>0.98164670918674091</c:v>
                </c:pt>
                <c:pt idx="97">
                  <c:v>0.98239534035687304</c:v>
                </c:pt>
                <c:pt idx="98">
                  <c:v>0.98311343484371516</c:v>
                </c:pt>
                <c:pt idx="99">
                  <c:v>0.98380223823930724</c:v>
                </c:pt>
                <c:pt idx="100">
                  <c:v>0.98446294532796019</c:v>
                </c:pt>
                <c:pt idx="101">
                  <c:v>0.98509670215870437</c:v>
                </c:pt>
                <c:pt idx="102">
                  <c:v>0.9857046080332027</c:v>
                </c:pt>
                <c:pt idx="103">
                  <c:v>0.98628771741257726</c:v>
                </c:pt>
                <c:pt idx="104">
                  <c:v>0.98684704174645588</c:v>
                </c:pt>
                <c:pt idx="105">
                  <c:v>0.9873835512274115</c:v>
                </c:pt>
                <c:pt idx="106">
                  <c:v>0.98789817647383937</c:v>
                </c:pt>
                <c:pt idx="107">
                  <c:v>0.98839181014418787</c:v>
                </c:pt>
                <c:pt idx="108">
                  <c:v>0.98886530848534604</c:v>
                </c:pt>
                <c:pt idx="109">
                  <c:v>0.98931949281787201</c:v>
                </c:pt>
                <c:pt idx="110">
                  <c:v>0.98975515096063871</c:v>
                </c:pt>
                <c:pt idx="111">
                  <c:v>0.99017303859736838</c:v>
                </c:pt>
                <c:pt idx="112">
                  <c:v>0.99057388058742613</c:v>
                </c:pt>
                <c:pt idx="113">
                  <c:v>0.99095837222314642</c:v>
                </c:pt>
                <c:pt idx="114">
                  <c:v>0.99132718043587276</c:v>
                </c:pt>
                <c:pt idx="115">
                  <c:v>0.99168094495280334</c:v>
                </c:pt>
                <c:pt idx="116">
                  <c:v>0.99202027940664839</c:v>
                </c:pt>
                <c:pt idx="117">
                  <c:v>0.99234577240002542</c:v>
                </c:pt>
                <c:pt idx="118">
                  <c:v>0.99265798852643738</c:v>
                </c:pt>
                <c:pt idx="119">
                  <c:v>0.99295746934960427</c:v>
                </c:pt>
                <c:pt idx="120">
                  <c:v>0.99324473434284943</c:v>
                </c:pt>
                <c:pt idx="121">
                  <c:v>0.99352028179016671</c:v>
                </c:pt>
                <c:pt idx="122">
                  <c:v>0.99378458965053418</c:v>
                </c:pt>
                <c:pt idx="123">
                  <c:v>0.99403811638697159</c:v>
                </c:pt>
                <c:pt idx="124">
                  <c:v>0.99428130176178131</c:v>
                </c:pt>
                <c:pt idx="125">
                  <c:v>0.99451456759935075</c:v>
                </c:pt>
                <c:pt idx="126">
                  <c:v>0.99473831851784056</c:v>
                </c:pt>
                <c:pt idx="127">
                  <c:v>0.99495294263102718</c:v>
                </c:pt>
                <c:pt idx="128">
                  <c:v>0.99515881222151659</c:v>
                </c:pt>
                <c:pt idx="129">
                  <c:v>0.99535628438649837</c:v>
                </c:pt>
                <c:pt idx="130">
                  <c:v>0.9955457016571595</c:v>
                </c:pt>
                <c:pt idx="131">
                  <c:v>0.99572739259283138</c:v>
                </c:pt>
                <c:pt idx="132">
                  <c:v>0.99590167235090243</c:v>
                </c:pt>
                <c:pt idx="133">
                  <c:v>0.99606884323348399</c:v>
                </c:pt>
                <c:pt idx="134">
                  <c:v>0.99622919521177689</c:v>
                </c:pt>
                <c:pt idx="135">
                  <c:v>0.99638300642904953</c:v>
                </c:pt>
                <c:pt idx="136">
                  <c:v>0.99653054368310023</c:v>
                </c:pt>
                <c:pt idx="137">
                  <c:v>0.99667206288903831</c:v>
                </c:pt>
                <c:pt idx="138">
                  <c:v>0.99680780952318992</c:v>
                </c:pt>
                <c:pt idx="139">
                  <c:v>0.9969380190488959</c:v>
                </c:pt>
                <c:pt idx="140">
                  <c:v>0.9970629173249419</c:v>
                </c:pt>
                <c:pt idx="141">
                  <c:v>0.9971827209973283</c:v>
                </c:pt>
                <c:pt idx="142">
                  <c:v>0.99729763787505987</c:v>
                </c:pt>
                <c:pt idx="143">
                  <c:v>0.99740786729060715</c:v>
                </c:pt>
                <c:pt idx="144">
                  <c:v>0.99751360044566451</c:v>
                </c:pt>
                <c:pt idx="145">
                  <c:v>0.9976150207428045</c:v>
                </c:pt>
                <c:pt idx="146">
                  <c:v>0.99771230410360456</c:v>
                </c:pt>
                <c:pt idx="147">
                  <c:v>0.99780561927379674</c:v>
                </c:pt>
                <c:pt idx="148">
                  <c:v>0.99789512811597048</c:v>
                </c:pt>
                <c:pt idx="149">
                  <c:v>0.99798098589033657</c:v>
                </c:pt>
                <c:pt idx="150">
                  <c:v>0.99806334152403786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91-4E9B-A86B-B04BD9AEE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577359"/>
        <c:axId val="331575919"/>
      </c:scatterChart>
      <c:valAx>
        <c:axId val="331577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/>
                  <a:t>Time (s)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331575919"/>
        <c:crosses val="autoZero"/>
        <c:crossBetween val="midCat"/>
      </c:valAx>
      <c:valAx>
        <c:axId val="331575919"/>
        <c:scaling>
          <c:orientation val="minMax"/>
          <c:max val="1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/>
                  <a:t>Intensity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331577359"/>
        <c:crosses val="autoZero"/>
        <c:crossBetween val="midCat"/>
        <c:majorUnit val="0.5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0582051380107746"/>
          <c:y val="0.62952581339884217"/>
          <c:w val="0.21215994975023741"/>
          <c:h val="7.5789444444444451E-2"/>
        </c:manualLayout>
      </c:layout>
      <c:overlay val="1"/>
      <c:spPr>
        <a:noFill/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169586</xdr:colOff>
      <xdr:row>12</xdr:row>
      <xdr:rowOff>159647</xdr:rowOff>
    </xdr:from>
    <xdr:to>
      <xdr:col>7</xdr:col>
      <xdr:colOff>482642</xdr:colOff>
      <xdr:row>27</xdr:row>
      <xdr:rowOff>187772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0078DEC-69CF-1F3D-793D-0FF07192C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0.15341</cdr:x>
      <cdr:y>0.17551</cdr:y>
    </cdr:from>
    <cdr:to>
      <cdr:x>0.25618</cdr:x>
      <cdr:y>0.80002</cdr:y>
    </cdr:to>
    <cdr:cxnSp macro="">
      <cdr:nvCxnSpPr>
        <cdr:cNvPr id="2" name="直線コネクタ 1">
          <a:extLst xmlns:a="http://schemas.openxmlformats.org/drawingml/2006/main">
            <a:ext uri="{FF2B5EF4-FFF2-40B4-BE49-F238E27FC236}">
              <a16:creationId xmlns:a16="http://schemas.microsoft.com/office/drawing/2014/main" id="{201F4DA9-08C3-B27F-C101-0BFB22EEBFEA}"/>
            </a:ext>
          </a:extLst>
        </cdr:cNvPr>
        <cdr:cNvCxnSpPr/>
      </cdr:nvCxnSpPr>
      <cdr:spPr>
        <a:xfrm xmlns:a="http://schemas.openxmlformats.org/drawingml/2006/main" flipH="1">
          <a:off x="786258" y="637276"/>
          <a:ext cx="526743" cy="2267642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0.15513</cdr:x>
      <cdr:y>0.17205</cdr:y>
    </cdr:from>
    <cdr:to>
      <cdr:x>0.94623</cdr:x>
      <cdr:y>0.17205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EED1C42E-029F-D2B5-7163-F2571CAB0CF7}"/>
            </a:ext>
          </a:extLst>
        </cdr:cNvPr>
        <cdr:cNvCxnSpPr/>
      </cdr:nvCxnSpPr>
      <cdr:spPr>
        <a:xfrm xmlns:a="http://schemas.openxmlformats.org/drawingml/2006/main" flipH="1">
          <a:off x="795091" y="624733"/>
          <a:ext cx="4054584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0.25587</cdr:x>
      <cdr:y>0.17501</cdr:y>
    </cdr:from>
    <cdr:to>
      <cdr:x>0.25587</cdr:x>
      <cdr:y>0.8095</cdr:y>
    </cdr:to>
    <cdr:cxnSp macro="">
      <cdr:nvCxnSpPr>
        <cdr:cNvPr id="7" name="直線コネクタ 6">
          <a:extLst xmlns:a="http://schemas.openxmlformats.org/drawingml/2006/main">
            <a:ext uri="{FF2B5EF4-FFF2-40B4-BE49-F238E27FC236}">
              <a16:creationId xmlns:a16="http://schemas.microsoft.com/office/drawing/2014/main" id="{BDA0B7C4-5143-DA2F-0AAA-790D58583012}"/>
            </a:ext>
          </a:extLst>
        </cdr:cNvPr>
        <cdr:cNvCxnSpPr/>
      </cdr:nvCxnSpPr>
      <cdr:spPr>
        <a:xfrm xmlns:a="http://schemas.openxmlformats.org/drawingml/2006/main" flipH="1">
          <a:off x="1311375" y="635483"/>
          <a:ext cx="0" cy="2303871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0.24972</cdr:x>
      <cdr:y>0.07693</cdr:y>
    </cdr:from>
    <cdr:to>
      <cdr:x>0.42813</cdr:x>
      <cdr:y>0.15448</cdr:y>
    </cdr:to>
    <cdr:sp macro="" textlink="">
      <cdr:nvSpPr>
        <cdr:cNvPr id="10" name="テキスト ボックス 9">
          <a:extLst xmlns:a="http://schemas.openxmlformats.org/drawingml/2006/main">
            <a:ext uri="{FF2B5EF4-FFF2-40B4-BE49-F238E27FC236}">
              <a16:creationId xmlns:a16="http://schemas.microsoft.com/office/drawing/2014/main" id="{BB9304AA-7603-67CB-0644-9FB37F9C4D00}"/>
            </a:ext>
          </a:extLst>
        </cdr:cNvPr>
        <cdr:cNvSpPr txBox="1"/>
      </cdr:nvSpPr>
      <cdr:spPr>
        <a:xfrm xmlns:a="http://schemas.openxmlformats.org/drawingml/2006/main">
          <a:off x="1279871" y="279331"/>
          <a:ext cx="914400" cy="2816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0.048 s</a:t>
          </a:r>
          <a:endParaRPr lang="ja-JP" altLang="en-US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/>
  </sheetViews>
  <sheetFormatPr defaultRowHeight="14.25"/>
  <cols>
    <col min="1" max="1" width="9" style="1"/>
    <col min="2" max="2" width="12.75" style="1" bestFit="1" customWidth="1"/>
    <col min="3" max="3" width="9" style="1"/>
    <col min="4" max="5" width="9.125" style="1" bestFit="1" customWidth="1"/>
    <col min="6" max="6" width="9" style="1"/>
    <col min="7" max="8" width="9.125" style="1" bestFit="1" customWidth="1"/>
    <col min="9" max="16384" width="9" style="1"/>
  </cols>
  <sheetData>
    <row r="1" spans="1:2" ht="18.75">
      <c r="A1" s="1" t="s">
        <v>2</v>
      </c>
    </row>
    <row r="2" spans="1:2" ht="18.75">
      <c r="A2" s="1" t="s">
        <v>4</v>
      </c>
      <c r="B2" s="1">
        <v>1.0545718170000002E-34</v>
      </c>
    </row>
    <row r="3" spans="1:2">
      <c r="A3" s="1" t="s">
        <v>5</v>
      </c>
      <c r="B3" s="1">
        <v>12671000</v>
      </c>
    </row>
    <row r="4" spans="1:2">
      <c r="A4" s="1" t="s">
        <v>6</v>
      </c>
      <c r="B4" s="1">
        <v>28.2</v>
      </c>
    </row>
    <row r="5" spans="1:2">
      <c r="A5" s="1" t="s">
        <v>7</v>
      </c>
      <c r="B5" s="1">
        <v>79614241.027272537</v>
      </c>
    </row>
    <row r="6" spans="1:2">
      <c r="A6" s="1" t="s">
        <v>8</v>
      </c>
      <c r="B6" s="1">
        <v>0.29835600000000001</v>
      </c>
    </row>
    <row r="7" spans="1:2" ht="18.75">
      <c r="A7" s="1" t="s">
        <v>9</v>
      </c>
      <c r="B7" s="1">
        <v>266843103.63214594</v>
      </c>
    </row>
    <row r="8" spans="1:2" ht="18.75">
      <c r="A8" s="1" t="s">
        <v>10</v>
      </c>
      <c r="B8" s="1">
        <v>1.4069302639004896E-26</v>
      </c>
    </row>
    <row r="9" spans="1:2" ht="18.75">
      <c r="A9" s="1" t="s">
        <v>11</v>
      </c>
      <c r="B9" s="1">
        <v>9.2740100657000014E-24</v>
      </c>
    </row>
    <row r="10" spans="1:2">
      <c r="A10" s="1" t="s">
        <v>0</v>
      </c>
      <c r="B10" s="1">
        <v>659.16629300369789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3FAF-F49D-4E3D-9A3A-E6291AF31015}">
  <dimension ref="A1:H167"/>
  <sheetViews>
    <sheetView tabSelected="1" zoomScaleNormal="100" workbookViewId="0"/>
  </sheetViews>
  <sheetFormatPr defaultRowHeight="18.75"/>
  <sheetData>
    <row r="1" spans="1:8">
      <c r="A1" s="1" t="s">
        <v>3</v>
      </c>
      <c r="B1" s="1"/>
      <c r="C1" s="1"/>
      <c r="D1" s="1"/>
      <c r="F1" s="1"/>
    </row>
    <row r="2" spans="1:8">
      <c r="A2" s="1" t="s">
        <v>18</v>
      </c>
      <c r="B2" s="1"/>
      <c r="C2" s="1"/>
      <c r="D2" s="1"/>
      <c r="E2" s="1"/>
      <c r="F2" s="1"/>
    </row>
    <row r="3" spans="1:8">
      <c r="A3" s="1" t="s">
        <v>12</v>
      </c>
      <c r="B3" s="1" t="s">
        <v>13</v>
      </c>
      <c r="C3" s="1"/>
      <c r="D3" s="4" t="s">
        <v>15</v>
      </c>
      <c r="E3" s="2" t="s">
        <v>14</v>
      </c>
      <c r="F3" s="1"/>
      <c r="G3" s="1" cm="1">
        <f t="array" ref="G3:H3">-LINEST(E4:E13,A4:A13,FALSE)</f>
        <v>20.822637420249379</v>
      </c>
      <c r="H3" s="1">
        <v>0</v>
      </c>
    </row>
    <row r="4" spans="1:8">
      <c r="A4" s="1">
        <v>0.01</v>
      </c>
      <c r="B4" s="1">
        <v>3.92</v>
      </c>
      <c r="C4" s="1">
        <f>B4/$B$14</f>
        <v>0.14518518518518519</v>
      </c>
      <c r="D4" s="3">
        <f>1-B4/$B$14</f>
        <v>0.85481481481481481</v>
      </c>
      <c r="E4" s="3">
        <f>LN(D4)</f>
        <v>-0.15687042436443027</v>
      </c>
      <c r="G4" s="1" t="s">
        <v>1</v>
      </c>
      <c r="H4" s="1">
        <f>1/G3</f>
        <v>4.8024656042251909E-2</v>
      </c>
    </row>
    <row r="5" spans="1:8">
      <c r="A5" s="1">
        <v>0.03</v>
      </c>
      <c r="B5" s="1">
        <v>11.9</v>
      </c>
      <c r="C5" s="1">
        <f t="shared" ref="C5:C13" si="0">B5/$B$14</f>
        <v>0.44074074074074077</v>
      </c>
      <c r="D5" s="3">
        <f>1-B5/$B$14</f>
        <v>0.55925925925925923</v>
      </c>
      <c r="E5" s="3">
        <f>LN(D5)</f>
        <v>-0.58114212218345052</v>
      </c>
    </row>
    <row r="6" spans="1:8">
      <c r="A6" s="1">
        <v>0.05</v>
      </c>
      <c r="B6" s="1">
        <v>17.600000000000001</v>
      </c>
      <c r="C6" s="1">
        <f t="shared" si="0"/>
        <v>0.6518518518518519</v>
      </c>
      <c r="D6" s="3">
        <f>1-B6/$B$14</f>
        <v>0.3481481481481481</v>
      </c>
      <c r="E6" s="3">
        <f>LN(D6)</f>
        <v>-1.055127176728371</v>
      </c>
      <c r="G6" t="s">
        <v>16</v>
      </c>
    </row>
    <row r="7" spans="1:8">
      <c r="A7" s="1">
        <v>7.0000000000000007E-2</v>
      </c>
      <c r="B7" s="1">
        <v>21</v>
      </c>
      <c r="C7" s="1">
        <f t="shared" si="0"/>
        <v>0.77777777777777779</v>
      </c>
      <c r="D7" s="3">
        <f>1-B7/$B$14</f>
        <v>0.22222222222222221</v>
      </c>
      <c r="E7" s="3">
        <f>LN(D7)</f>
        <v>-1.5040773967762742</v>
      </c>
      <c r="G7" s="1">
        <v>0.3</v>
      </c>
      <c r="H7" s="1">
        <v>27</v>
      </c>
    </row>
    <row r="8" spans="1:8">
      <c r="A8" s="1">
        <v>0.09</v>
      </c>
      <c r="B8" s="1">
        <v>23.6</v>
      </c>
      <c r="C8" s="1">
        <f t="shared" si="0"/>
        <v>0.87407407407407411</v>
      </c>
      <c r="D8" s="3">
        <f>1-B8/$B$14</f>
        <v>0.12592592592592589</v>
      </c>
      <c r="E8" s="3">
        <f>LN(D8)</f>
        <v>-2.0720614343822139</v>
      </c>
      <c r="G8" s="1">
        <v>0.4</v>
      </c>
      <c r="H8" s="1">
        <v>26.8</v>
      </c>
    </row>
    <row r="9" spans="1:8">
      <c r="A9" s="1">
        <v>0.11</v>
      </c>
      <c r="B9" s="1">
        <v>24.6</v>
      </c>
      <c r="C9" s="1">
        <f t="shared" si="0"/>
        <v>0.9111111111111112</v>
      </c>
      <c r="D9" s="3">
        <f>1-B9/$B$14</f>
        <v>8.8888888888888795E-2</v>
      </c>
      <c r="E9" s="3">
        <f>LN(D9)</f>
        <v>-2.4203681286504302</v>
      </c>
      <c r="G9" s="1">
        <v>0.5</v>
      </c>
      <c r="H9" s="1">
        <v>26.8</v>
      </c>
    </row>
    <row r="10" spans="1:8">
      <c r="A10" s="1">
        <v>0.13</v>
      </c>
      <c r="B10" s="1">
        <v>25.6</v>
      </c>
      <c r="C10" s="1">
        <f t="shared" si="0"/>
        <v>0.94814814814814818</v>
      </c>
      <c r="D10" s="3">
        <f>1-B10/$B$14</f>
        <v>5.1851851851851816E-2</v>
      </c>
      <c r="E10" s="3">
        <f>LN(D10)</f>
        <v>-2.9593646293831171</v>
      </c>
      <c r="G10" s="1">
        <v>0.7</v>
      </c>
      <c r="H10" s="1">
        <v>27</v>
      </c>
    </row>
    <row r="11" spans="1:8">
      <c r="A11" s="1">
        <v>0.15</v>
      </c>
      <c r="B11" s="1">
        <v>25.8</v>
      </c>
      <c r="C11" s="1">
        <f t="shared" si="0"/>
        <v>0.9555555555555556</v>
      </c>
      <c r="D11" s="3">
        <f>1-B11/$B$14</f>
        <v>4.4444444444444398E-2</v>
      </c>
      <c r="E11" s="3">
        <f>LN(D11)</f>
        <v>-3.1135153092103756</v>
      </c>
    </row>
    <row r="12" spans="1:8">
      <c r="A12" s="1">
        <v>0.2</v>
      </c>
      <c r="B12" s="1">
        <v>26.6</v>
      </c>
      <c r="C12" s="1">
        <f t="shared" si="0"/>
        <v>0.98518518518518527</v>
      </c>
      <c r="D12" s="3">
        <f>1-B12/$B$14</f>
        <v>1.4814814814814725E-2</v>
      </c>
      <c r="E12" s="3">
        <f>LN(D12)</f>
        <v>-4.2121275978784904</v>
      </c>
    </row>
    <row r="13" spans="1:8">
      <c r="A13" s="1">
        <v>0.25</v>
      </c>
      <c r="B13" s="1">
        <v>26.8</v>
      </c>
      <c r="C13" s="1">
        <f t="shared" si="0"/>
        <v>0.99259259259259258</v>
      </c>
      <c r="D13" s="3">
        <f>1-B13/$B$14</f>
        <v>7.4074074074074181E-3</v>
      </c>
      <c r="E13" s="3">
        <f>LN(D13)</f>
        <v>-4.9052747784384279</v>
      </c>
    </row>
    <row r="14" spans="1:8">
      <c r="A14" s="1">
        <v>1</v>
      </c>
      <c r="B14" s="1">
        <v>27</v>
      </c>
      <c r="C14" s="1"/>
      <c r="D14" s="1"/>
      <c r="E14" s="1"/>
    </row>
    <row r="15" spans="1:8">
      <c r="A15" s="1"/>
      <c r="B15" s="1"/>
      <c r="C15" s="1"/>
      <c r="D15" s="1"/>
      <c r="E15" s="1"/>
    </row>
    <row r="16" spans="1:8">
      <c r="A16" t="s">
        <v>17</v>
      </c>
    </row>
    <row r="17" spans="1:5">
      <c r="A17" s="1">
        <v>0</v>
      </c>
      <c r="B17">
        <f>1-EXP(-A17/$H$4)</f>
        <v>0</v>
      </c>
    </row>
    <row r="18" spans="1:5">
      <c r="A18" s="1">
        <v>2E-3</v>
      </c>
      <c r="B18">
        <f t="shared" ref="B18:B81" si="1">1-EXP(-A18/$H$4)</f>
        <v>4.0790023857264268E-2</v>
      </c>
      <c r="D18" s="1"/>
      <c r="E18" s="1"/>
    </row>
    <row r="19" spans="1:5">
      <c r="A19" s="1">
        <v>4.0000000000000001E-3</v>
      </c>
      <c r="B19">
        <f t="shared" si="1"/>
        <v>7.9916221668252296E-2</v>
      </c>
      <c r="D19" s="1"/>
      <c r="E19" s="1"/>
    </row>
    <row r="20" spans="1:5">
      <c r="A20" s="1">
        <v>6.0000000000000001E-3</v>
      </c>
      <c r="B20">
        <f t="shared" si="1"/>
        <v>0.11744646093708611</v>
      </c>
      <c r="C20" s="1"/>
    </row>
    <row r="21" spans="1:5">
      <c r="A21" s="1">
        <v>8.0000000000000002E-3</v>
      </c>
      <c r="B21">
        <f t="shared" si="1"/>
        <v>0.15344584085077528</v>
      </c>
      <c r="C21" s="1"/>
    </row>
    <row r="22" spans="1:5">
      <c r="A22" s="1">
        <v>0.01</v>
      </c>
      <c r="B22">
        <f t="shared" si="1"/>
        <v>0.18797680519893845</v>
      </c>
      <c r="C22" s="1"/>
    </row>
    <row r="23" spans="1:5">
      <c r="A23" s="1">
        <v>1.2E-2</v>
      </c>
      <c r="B23">
        <f t="shared" si="1"/>
        <v>0.22109925068752567</v>
      </c>
      <c r="C23" s="1"/>
    </row>
    <row r="24" spans="1:5">
      <c r="A24" s="1">
        <v>1.4E-2</v>
      </c>
      <c r="B24">
        <f t="shared" si="1"/>
        <v>0.25287063083442252</v>
      </c>
    </row>
    <row r="25" spans="1:5">
      <c r="A25" s="1">
        <v>1.6E-2</v>
      </c>
      <c r="B25">
        <f t="shared" si="1"/>
        <v>0.2833460556271491</v>
      </c>
    </row>
    <row r="26" spans="1:5">
      <c r="A26" s="1">
        <v>1.7999999999999999E-2</v>
      </c>
      <c r="B26">
        <f t="shared" si="1"/>
        <v>0.31257838711552022</v>
      </c>
    </row>
    <row r="27" spans="1:5">
      <c r="A27" s="1">
        <v>0.02</v>
      </c>
      <c r="B27">
        <f t="shared" si="1"/>
        <v>0.34061833110507722</v>
      </c>
    </row>
    <row r="28" spans="1:5">
      <c r="A28" s="1">
        <v>2.1999999999999999E-2</v>
      </c>
      <c r="B28">
        <f t="shared" si="1"/>
        <v>0.36751452511034377</v>
      </c>
    </row>
    <row r="29" spans="1:5">
      <c r="A29" s="1">
        <v>2.4E-2</v>
      </c>
      <c r="B29">
        <f t="shared" si="1"/>
        <v>0.39331362272046599</v>
      </c>
    </row>
    <row r="30" spans="1:5">
      <c r="A30" s="1">
        <v>2.5999999999999999E-2</v>
      </c>
      <c r="B30">
        <f t="shared" si="1"/>
        <v>0.41806037452357536</v>
      </c>
    </row>
    <row r="31" spans="1:5">
      <c r="A31" s="1">
        <v>2.8000000000000001E-2</v>
      </c>
      <c r="B31">
        <f t="shared" si="1"/>
        <v>0.44179770573024613</v>
      </c>
    </row>
    <row r="32" spans="1:5">
      <c r="A32" s="1">
        <v>0.03</v>
      </c>
      <c r="B32">
        <f t="shared" si="1"/>
        <v>0.46456679063068895</v>
      </c>
    </row>
    <row r="33" spans="1:2">
      <c r="A33" s="1">
        <v>3.2000000000000001E-2</v>
      </c>
      <c r="B33">
        <f t="shared" si="1"/>
        <v>0.48640712401483477</v>
      </c>
    </row>
    <row r="34" spans="1:2">
      <c r="A34" s="1">
        <v>3.4000000000000002E-2</v>
      </c>
      <c r="B34">
        <f t="shared" si="1"/>
        <v>0.50735658967919073</v>
      </c>
    </row>
    <row r="35" spans="1:2">
      <c r="A35" s="1">
        <v>3.5999999999999997E-2</v>
      </c>
      <c r="B35">
        <f t="shared" si="1"/>
        <v>0.52745152613930046</v>
      </c>
    </row>
    <row r="36" spans="1:2">
      <c r="A36" s="1">
        <v>3.7999999999999999E-2</v>
      </c>
      <c r="B36">
        <f t="shared" si="1"/>
        <v>0.54672678966179211</v>
      </c>
    </row>
    <row r="37" spans="1:2">
      <c r="A37" s="1">
        <v>0.04</v>
      </c>
      <c r="B37">
        <f t="shared" si="1"/>
        <v>0.56521581472534643</v>
      </c>
    </row>
    <row r="38" spans="1:2">
      <c r="A38" s="1">
        <v>4.2000000000000003E-2</v>
      </c>
      <c r="B38">
        <f t="shared" si="1"/>
        <v>0.58295067201546069</v>
      </c>
    </row>
    <row r="39" spans="1:2">
      <c r="A39" s="1">
        <v>4.3999999999999997E-2</v>
      </c>
      <c r="B39">
        <f t="shared" si="1"/>
        <v>0.59996212405360605</v>
      </c>
    </row>
    <row r="40" spans="1:2">
      <c r="A40" s="1">
        <v>4.5999999999999999E-2</v>
      </c>
      <c r="B40">
        <f t="shared" si="1"/>
        <v>0.61627967855726884</v>
      </c>
    </row>
    <row r="41" spans="1:2">
      <c r="A41" s="1">
        <v>4.8000000000000001E-2</v>
      </c>
      <c r="B41">
        <f t="shared" si="1"/>
        <v>0.6319316396234349</v>
      </c>
    </row>
    <row r="42" spans="1:2">
      <c r="A42" s="1">
        <v>0.05</v>
      </c>
      <c r="B42">
        <f t="shared" si="1"/>
        <v>0.64694515682429921</v>
      </c>
    </row>
    <row r="43" spans="1:2">
      <c r="A43" s="1">
        <v>5.1999999999999998E-2</v>
      </c>
      <c r="B43">
        <f t="shared" si="1"/>
        <v>0.66134627230035858</v>
      </c>
    </row>
    <row r="44" spans="1:2">
      <c r="A44" s="1">
        <v>5.3999999999999999E-2</v>
      </c>
      <c r="B44">
        <f t="shared" si="1"/>
        <v>0.67515996593257843</v>
      </c>
    </row>
    <row r="45" spans="1:2">
      <c r="A45" s="1">
        <v>5.6000000000000001E-2</v>
      </c>
      <c r="B45">
        <f t="shared" si="1"/>
        <v>0.68841019867198316</v>
      </c>
    </row>
    <row r="46" spans="1:2">
      <c r="A46" s="1">
        <v>5.8000000000000003E-2</v>
      </c>
      <c r="B46">
        <f t="shared" si="1"/>
        <v>0.70111995410183314</v>
      </c>
    </row>
    <row r="47" spans="1:2">
      <c r="A47" s="1">
        <v>0.06</v>
      </c>
      <c r="B47">
        <f t="shared" si="1"/>
        <v>0.71331127830447949</v>
      </c>
    </row>
    <row r="48" spans="1:2">
      <c r="A48" s="1">
        <v>6.2E-2</v>
      </c>
      <c r="B48">
        <f t="shared" si="1"/>
        <v>0.72500531810204838</v>
      </c>
    </row>
    <row r="49" spans="1:2">
      <c r="A49" s="1">
        <v>6.4000000000000001E-2</v>
      </c>
      <c r="B49">
        <f t="shared" si="1"/>
        <v>0.73622235773728661</v>
      </c>
    </row>
    <row r="50" spans="1:2">
      <c r="A50" s="1">
        <v>6.6000000000000003E-2</v>
      </c>
      <c r="B50">
        <f t="shared" si="1"/>
        <v>0.74698185405819562</v>
      </c>
    </row>
    <row r="51" spans="1:2">
      <c r="A51" s="1">
        <v>6.8000000000000005E-2</v>
      </c>
      <c r="B51">
        <f t="shared" si="1"/>
        <v>0.75730247026748265</v>
      </c>
    </row>
    <row r="52" spans="1:2">
      <c r="A52" s="1">
        <v>7.0000000000000007E-2</v>
      </c>
      <c r="B52">
        <f t="shared" si="1"/>
        <v>0.76720210829537117</v>
      </c>
    </row>
    <row r="53" spans="1:2">
      <c r="A53" s="1">
        <v>7.1999999999999995E-2</v>
      </c>
      <c r="B53">
        <f t="shared" si="1"/>
        <v>0.7766979398519237</v>
      </c>
    </row>
    <row r="54" spans="1:2">
      <c r="A54" s="1">
        <v>7.3999999999999996E-2</v>
      </c>
      <c r="B54">
        <f t="shared" si="1"/>
        <v>0.78580643621273993</v>
      </c>
    </row>
    <row r="55" spans="1:2">
      <c r="A55" s="1">
        <v>7.5999999999999998E-2</v>
      </c>
      <c r="B55">
        <f t="shared" si="1"/>
        <v>0.79454339678969477</v>
      </c>
    </row>
    <row r="56" spans="1:2">
      <c r="A56" s="1">
        <v>7.8E-2</v>
      </c>
      <c r="B56">
        <f t="shared" si="1"/>
        <v>0.80292397653627567</v>
      </c>
    </row>
    <row r="57" spans="1:2">
      <c r="A57" s="1">
        <v>0.08</v>
      </c>
      <c r="B57">
        <f t="shared" si="1"/>
        <v>0.81096271223505567</v>
      </c>
    </row>
    <row r="58" spans="1:2">
      <c r="A58" s="1">
        <v>8.2000000000000003E-2</v>
      </c>
      <c r="B58">
        <f t="shared" si="1"/>
        <v>0.81867354771290035</v>
      </c>
    </row>
    <row r="59" spans="1:2">
      <c r="A59" s="1">
        <v>8.4000000000000005E-2</v>
      </c>
      <c r="B59">
        <f t="shared" si="1"/>
        <v>0.82606985802764421</v>
      </c>
    </row>
    <row r="60" spans="1:2">
      <c r="A60" s="1">
        <v>8.5999999999999993E-2</v>
      </c>
      <c r="B60">
        <f t="shared" si="1"/>
        <v>0.83316447266819393</v>
      </c>
    </row>
    <row r="61" spans="1:2">
      <c r="A61" s="1">
        <v>8.7999999999999995E-2</v>
      </c>
      <c r="B61">
        <f t="shared" si="1"/>
        <v>0.83996969780829756</v>
      </c>
    </row>
    <row r="62" spans="1:2">
      <c r="A62" s="1">
        <v>0.09</v>
      </c>
      <c r="B62">
        <f t="shared" si="1"/>
        <v>0.84649733765258228</v>
      </c>
    </row>
    <row r="63" spans="1:2">
      <c r="A63" s="1">
        <v>9.1999999999999998E-2</v>
      </c>
      <c r="B63">
        <f t="shared" si="1"/>
        <v>0.85275871491188704</v>
      </c>
    </row>
    <row r="64" spans="1:2">
      <c r="A64" s="1">
        <v>9.4E-2</v>
      </c>
      <c r="B64">
        <f t="shared" si="1"/>
        <v>0.85876469044340542</v>
      </c>
    </row>
    <row r="65" spans="1:2">
      <c r="A65" s="1">
        <v>9.6000000000000002E-2</v>
      </c>
      <c r="B65">
        <f t="shared" si="1"/>
        <v>0.86452568208970704</v>
      </c>
    </row>
    <row r="66" spans="1:2">
      <c r="A66" s="1">
        <v>9.8000000000000004E-2</v>
      </c>
      <c r="B66">
        <f t="shared" si="1"/>
        <v>0.87005168274931444</v>
      </c>
    </row>
    <row r="67" spans="1:2">
      <c r="A67" s="1">
        <v>0.1</v>
      </c>
      <c r="B67">
        <f t="shared" si="1"/>
        <v>0.87535227771018131</v>
      </c>
    </row>
    <row r="68" spans="1:2">
      <c r="A68" s="1">
        <v>0.10199999999999999</v>
      </c>
      <c r="B68">
        <f t="shared" si="1"/>
        <v>0.88043666127613662</v>
      </c>
    </row>
    <row r="69" spans="1:2">
      <c r="A69" s="1">
        <v>0.104</v>
      </c>
      <c r="B69">
        <f t="shared" si="1"/>
        <v>0.88531365271513718</v>
      </c>
    </row>
    <row r="70" spans="1:2">
      <c r="A70" s="1">
        <v>0.106</v>
      </c>
      <c r="B70">
        <f t="shared" si="1"/>
        <v>0.8899917115569892</v>
      </c>
    </row>
    <row r="71" spans="1:2">
      <c r="A71" s="1">
        <v>0.108</v>
      </c>
      <c r="B71">
        <f t="shared" si="1"/>
        <v>0.89447895226707641</v>
      </c>
    </row>
    <row r="72" spans="1:2">
      <c r="A72" s="1">
        <v>0.11</v>
      </c>
      <c r="B72">
        <f t="shared" si="1"/>
        <v>0.89878315832154587</v>
      </c>
    </row>
    <row r="73" spans="1:2">
      <c r="A73" s="1">
        <v>0.112</v>
      </c>
      <c r="B73">
        <f t="shared" si="1"/>
        <v>0.90291179570836699</v>
      </c>
    </row>
    <row r="74" spans="1:2">
      <c r="A74" s="1">
        <v>0.114</v>
      </c>
      <c r="B74">
        <f t="shared" si="1"/>
        <v>0.90687202587768168</v>
      </c>
    </row>
    <row r="75" spans="1:2">
      <c r="A75" s="1">
        <v>0.11600000000000001</v>
      </c>
      <c r="B75">
        <f t="shared" si="1"/>
        <v>0.91067071816390965</v>
      </c>
    </row>
    <row r="76" spans="1:2">
      <c r="A76" s="1">
        <v>0.11799999999999999</v>
      </c>
      <c r="B76">
        <f t="shared" si="1"/>
        <v>0.91431446170115604</v>
      </c>
    </row>
    <row r="77" spans="1:2">
      <c r="A77" s="1">
        <v>0.12</v>
      </c>
      <c r="B77">
        <f t="shared" si="1"/>
        <v>0.91780957685258846</v>
      </c>
    </row>
    <row r="78" spans="1:2">
      <c r="A78" s="1">
        <v>0.122</v>
      </c>
      <c r="B78">
        <f t="shared" si="1"/>
        <v>0.92116212617361004</v>
      </c>
    </row>
    <row r="79" spans="1:2">
      <c r="A79" s="1">
        <v>0.124</v>
      </c>
      <c r="B79">
        <f t="shared" si="1"/>
        <v>0.92437792492784443</v>
      </c>
    </row>
    <row r="80" spans="1:2">
      <c r="A80" s="1">
        <v>0.126</v>
      </c>
      <c r="B80">
        <f t="shared" si="1"/>
        <v>0.92746255117417353</v>
      </c>
    </row>
    <row r="81" spans="1:2">
      <c r="A81" s="1">
        <v>0.128</v>
      </c>
      <c r="B81">
        <f t="shared" si="1"/>
        <v>0.93042135544232407</v>
      </c>
    </row>
    <row r="82" spans="1:2">
      <c r="A82" s="1">
        <v>0.13</v>
      </c>
      <c r="B82">
        <f t="shared" ref="B82:B145" si="2">1-EXP(-A82/$H$4)</f>
        <v>0.93325947001378773</v>
      </c>
    </row>
    <row r="83" spans="1:2">
      <c r="A83" s="1">
        <v>0.13200000000000001</v>
      </c>
      <c r="B83">
        <f t="shared" si="2"/>
        <v>0.93598181782417178</v>
      </c>
    </row>
    <row r="84" spans="1:2">
      <c r="A84" s="1">
        <v>0.13400000000000001</v>
      </c>
      <c r="B84">
        <f t="shared" si="2"/>
        <v>0.93859312100242254</v>
      </c>
    </row>
    <row r="85" spans="1:2">
      <c r="A85" s="1">
        <v>0.13600000000000001</v>
      </c>
      <c r="B85">
        <f t="shared" si="2"/>
        <v>0.94109790906173385</v>
      </c>
    </row>
    <row r="86" spans="1:2">
      <c r="A86" s="1">
        <v>0.13800000000000001</v>
      </c>
      <c r="B86">
        <f t="shared" si="2"/>
        <v>0.94350052675634855</v>
      </c>
    </row>
    <row r="87" spans="1:2">
      <c r="A87" s="1">
        <v>0.14000000000000001</v>
      </c>
      <c r="B87">
        <f t="shared" si="2"/>
        <v>0.94580514161787987</v>
      </c>
    </row>
    <row r="88" spans="1:2">
      <c r="A88" s="1">
        <v>0.14199999999999999</v>
      </c>
      <c r="B88">
        <f t="shared" si="2"/>
        <v>0.94801575118422765</v>
      </c>
    </row>
    <row r="89" spans="1:2">
      <c r="A89" s="1">
        <v>0.14399999999999999</v>
      </c>
      <c r="B89">
        <f t="shared" si="2"/>
        <v>0.95013618993362492</v>
      </c>
    </row>
    <row r="90" spans="1:2">
      <c r="A90" s="1">
        <v>0.14599999999999999</v>
      </c>
      <c r="B90">
        <f t="shared" si="2"/>
        <v>0.95217013593584643</v>
      </c>
    </row>
    <row r="91" spans="1:2">
      <c r="A91" s="1">
        <v>0.14799999999999999</v>
      </c>
      <c r="B91">
        <f t="shared" si="2"/>
        <v>0.95412111723211301</v>
      </c>
    </row>
    <row r="92" spans="1:2">
      <c r="A92" s="1">
        <v>0.15</v>
      </c>
      <c r="B92">
        <f t="shared" si="2"/>
        <v>0.9559925179547597</v>
      </c>
    </row>
    <row r="93" spans="1:2">
      <c r="A93" s="1">
        <v>0.152</v>
      </c>
      <c r="B93">
        <f t="shared" si="2"/>
        <v>0.95778758419728316</v>
      </c>
    </row>
    <row r="94" spans="1:2">
      <c r="A94" s="1">
        <v>0.154</v>
      </c>
      <c r="B94">
        <f t="shared" si="2"/>
        <v>0.95950942964494879</v>
      </c>
    </row>
    <row r="95" spans="1:2">
      <c r="A95" s="1">
        <v>0.156</v>
      </c>
      <c r="B95">
        <f t="shared" si="2"/>
        <v>0.96116104097572552</v>
      </c>
    </row>
    <row r="96" spans="1:2">
      <c r="A96" s="1">
        <v>0.158</v>
      </c>
      <c r="B96">
        <f t="shared" si="2"/>
        <v>0.962745283040917</v>
      </c>
    </row>
    <row r="97" spans="1:2">
      <c r="A97" s="1">
        <v>0.16</v>
      </c>
      <c r="B97">
        <f t="shared" si="2"/>
        <v>0.96426490383447361</v>
      </c>
    </row>
    <row r="98" spans="1:2">
      <c r="A98" s="1">
        <v>0.16200000000000001</v>
      </c>
      <c r="B98">
        <f t="shared" si="2"/>
        <v>0.96572253925960705</v>
      </c>
    </row>
    <row r="99" spans="1:2">
      <c r="A99" s="1">
        <v>0.16400000000000001</v>
      </c>
      <c r="B99">
        <f t="shared" si="2"/>
        <v>0.96712071770097419</v>
      </c>
    </row>
    <row r="100" spans="1:2">
      <c r="A100" s="1">
        <v>0.16600000000000001</v>
      </c>
      <c r="B100">
        <f t="shared" si="2"/>
        <v>0.9684618644103612</v>
      </c>
    </row>
    <row r="101" spans="1:2">
      <c r="A101" s="1">
        <v>0.16800000000000001</v>
      </c>
      <c r="B101">
        <f t="shared" si="2"/>
        <v>0.96974830571347614</v>
      </c>
    </row>
    <row r="102" spans="1:2">
      <c r="A102" s="1">
        <v>0.17</v>
      </c>
      <c r="B102">
        <f t="shared" si="2"/>
        <v>0.97098227304514617</v>
      </c>
    </row>
    <row r="103" spans="1:2">
      <c r="A103" s="1">
        <v>0.17199999999999999</v>
      </c>
      <c r="B103">
        <f t="shared" si="2"/>
        <v>0.97216590681991821</v>
      </c>
    </row>
    <row r="104" spans="1:2">
      <c r="A104" s="1">
        <v>0.17399999999999999</v>
      </c>
      <c r="B104">
        <f t="shared" si="2"/>
        <v>0.97330126014477902</v>
      </c>
    </row>
    <row r="105" spans="1:2">
      <c r="A105" s="1">
        <v>0.17599999999999999</v>
      </c>
      <c r="B105">
        <f t="shared" si="2"/>
        <v>0.97439030238043234</v>
      </c>
    </row>
    <row r="106" spans="1:2">
      <c r="A106" s="1">
        <v>0.17799999999999999</v>
      </c>
      <c r="B106">
        <f t="shared" si="2"/>
        <v>0.9754349225573119</v>
      </c>
    </row>
    <row r="107" spans="1:2">
      <c r="A107" s="1">
        <v>0.18</v>
      </c>
      <c r="B107">
        <f t="shared" si="2"/>
        <v>0.97643693265225462</v>
      </c>
    </row>
    <row r="108" spans="1:2">
      <c r="A108" s="1">
        <v>0.182</v>
      </c>
      <c r="B108">
        <f t="shared" si="2"/>
        <v>0.97739807073151952</v>
      </c>
    </row>
    <row r="109" spans="1:2">
      <c r="A109" s="1">
        <v>0.184</v>
      </c>
      <c r="B109">
        <f t="shared" si="2"/>
        <v>0.97832000396560104</v>
      </c>
    </row>
    <row r="110" spans="1:2">
      <c r="A110" s="1">
        <v>0.186</v>
      </c>
      <c r="B110">
        <f t="shared" si="2"/>
        <v>0.97920433152106956</v>
      </c>
    </row>
    <row r="111" spans="1:2">
      <c r="A111" s="1">
        <v>0.188</v>
      </c>
      <c r="B111">
        <f t="shared" si="2"/>
        <v>0.98005258733445288</v>
      </c>
    </row>
    <row r="112" spans="1:2">
      <c r="A112" s="1">
        <v>0.19</v>
      </c>
      <c r="B112">
        <f t="shared" si="2"/>
        <v>0.9808662427729713</v>
      </c>
    </row>
    <row r="113" spans="1:2">
      <c r="A113" s="1">
        <v>0.192</v>
      </c>
      <c r="B113">
        <f t="shared" si="2"/>
        <v>0.98164670918674091</v>
      </c>
    </row>
    <row r="114" spans="1:2">
      <c r="A114" s="1">
        <v>0.19400000000000001</v>
      </c>
      <c r="B114">
        <f t="shared" si="2"/>
        <v>0.98239534035687304</v>
      </c>
    </row>
    <row r="115" spans="1:2">
      <c r="A115" s="1">
        <v>0.19600000000000001</v>
      </c>
      <c r="B115">
        <f t="shared" si="2"/>
        <v>0.98311343484371516</v>
      </c>
    </row>
    <row r="116" spans="1:2">
      <c r="A116" s="1">
        <v>0.19800000000000001</v>
      </c>
      <c r="B116">
        <f t="shared" si="2"/>
        <v>0.98380223823930724</v>
      </c>
    </row>
    <row r="117" spans="1:2">
      <c r="A117" s="1">
        <v>0.2</v>
      </c>
      <c r="B117">
        <f t="shared" si="2"/>
        <v>0.98446294532796019</v>
      </c>
    </row>
    <row r="118" spans="1:2">
      <c r="A118" s="1">
        <v>0.20200000000000001</v>
      </c>
      <c r="B118">
        <f t="shared" si="2"/>
        <v>0.98509670215870437</v>
      </c>
    </row>
    <row r="119" spans="1:2">
      <c r="A119" s="1">
        <v>0.20399999999999999</v>
      </c>
      <c r="B119">
        <f t="shared" si="2"/>
        <v>0.9857046080332027</v>
      </c>
    </row>
    <row r="120" spans="1:2">
      <c r="A120" s="1">
        <v>0.20599999999999999</v>
      </c>
      <c r="B120">
        <f t="shared" si="2"/>
        <v>0.98628771741257726</v>
      </c>
    </row>
    <row r="121" spans="1:2">
      <c r="A121" s="1">
        <v>0.20799999999999999</v>
      </c>
      <c r="B121">
        <f t="shared" si="2"/>
        <v>0.98684704174645588</v>
      </c>
    </row>
    <row r="122" spans="1:2">
      <c r="A122" s="1">
        <v>0.21</v>
      </c>
      <c r="B122">
        <f t="shared" si="2"/>
        <v>0.9873835512274115</v>
      </c>
    </row>
    <row r="123" spans="1:2">
      <c r="A123" s="1">
        <v>0.21199999999999999</v>
      </c>
      <c r="B123">
        <f t="shared" si="2"/>
        <v>0.98789817647383937</v>
      </c>
    </row>
    <row r="124" spans="1:2">
      <c r="A124" s="1">
        <v>0.214</v>
      </c>
      <c r="B124">
        <f t="shared" si="2"/>
        <v>0.98839181014418787</v>
      </c>
    </row>
    <row r="125" spans="1:2">
      <c r="A125" s="1">
        <v>0.216</v>
      </c>
      <c r="B125">
        <f t="shared" si="2"/>
        <v>0.98886530848534604</v>
      </c>
    </row>
    <row r="126" spans="1:2">
      <c r="A126" s="1">
        <v>0.218</v>
      </c>
      <c r="B126">
        <f t="shared" si="2"/>
        <v>0.98931949281787201</v>
      </c>
    </row>
    <row r="127" spans="1:2">
      <c r="A127" s="1">
        <v>0.22</v>
      </c>
      <c r="B127">
        <f t="shared" si="2"/>
        <v>0.98975515096063871</v>
      </c>
    </row>
    <row r="128" spans="1:2">
      <c r="A128" s="1">
        <v>0.222</v>
      </c>
      <c r="B128">
        <f t="shared" si="2"/>
        <v>0.99017303859736838</v>
      </c>
    </row>
    <row r="129" spans="1:2">
      <c r="A129" s="1">
        <v>0.224</v>
      </c>
      <c r="B129">
        <f t="shared" si="2"/>
        <v>0.99057388058742613</v>
      </c>
    </row>
    <row r="130" spans="1:2">
      <c r="A130" s="1">
        <v>0.22600000000000001</v>
      </c>
      <c r="B130">
        <f t="shared" si="2"/>
        <v>0.99095837222314642</v>
      </c>
    </row>
    <row r="131" spans="1:2">
      <c r="A131" s="1">
        <v>0.22800000000000001</v>
      </c>
      <c r="B131">
        <f t="shared" si="2"/>
        <v>0.99132718043587276</v>
      </c>
    </row>
    <row r="132" spans="1:2">
      <c r="A132" s="1">
        <v>0.23</v>
      </c>
      <c r="B132">
        <f t="shared" si="2"/>
        <v>0.99168094495280334</v>
      </c>
    </row>
    <row r="133" spans="1:2">
      <c r="A133" s="1">
        <v>0.23200000000000001</v>
      </c>
      <c r="B133">
        <f t="shared" si="2"/>
        <v>0.99202027940664839</v>
      </c>
    </row>
    <row r="134" spans="1:2">
      <c r="A134" s="1">
        <v>0.23400000000000001</v>
      </c>
      <c r="B134">
        <f t="shared" si="2"/>
        <v>0.99234577240002542</v>
      </c>
    </row>
    <row r="135" spans="1:2">
      <c r="A135" s="1">
        <v>0.23599999999999999</v>
      </c>
      <c r="B135">
        <f t="shared" si="2"/>
        <v>0.99265798852643738</v>
      </c>
    </row>
    <row r="136" spans="1:2">
      <c r="A136" s="1">
        <v>0.23799999999999999</v>
      </c>
      <c r="B136">
        <f t="shared" si="2"/>
        <v>0.99295746934960427</v>
      </c>
    </row>
    <row r="137" spans="1:2">
      <c r="A137" s="1">
        <v>0.24</v>
      </c>
      <c r="B137">
        <f t="shared" si="2"/>
        <v>0.99324473434284943</v>
      </c>
    </row>
    <row r="138" spans="1:2">
      <c r="A138" s="1">
        <v>0.24199999999999999</v>
      </c>
      <c r="B138">
        <f t="shared" si="2"/>
        <v>0.99352028179016671</v>
      </c>
    </row>
    <row r="139" spans="1:2">
      <c r="A139" s="1">
        <v>0.24399999999999999</v>
      </c>
      <c r="B139">
        <f t="shared" si="2"/>
        <v>0.99378458965053418</v>
      </c>
    </row>
    <row r="140" spans="1:2">
      <c r="A140" s="1">
        <v>0.246</v>
      </c>
      <c r="B140">
        <f t="shared" si="2"/>
        <v>0.99403811638697159</v>
      </c>
    </row>
    <row r="141" spans="1:2">
      <c r="A141" s="1">
        <v>0.248</v>
      </c>
      <c r="B141">
        <f t="shared" si="2"/>
        <v>0.99428130176178131</v>
      </c>
    </row>
    <row r="142" spans="1:2">
      <c r="A142" s="1">
        <v>0.25</v>
      </c>
      <c r="B142">
        <f t="shared" si="2"/>
        <v>0.99451456759935075</v>
      </c>
    </row>
    <row r="143" spans="1:2">
      <c r="A143" s="1">
        <v>0.252</v>
      </c>
      <c r="B143">
        <f t="shared" si="2"/>
        <v>0.99473831851784056</v>
      </c>
    </row>
    <row r="144" spans="1:2">
      <c r="A144" s="1">
        <v>0.254</v>
      </c>
      <c r="B144">
        <f t="shared" si="2"/>
        <v>0.99495294263102718</v>
      </c>
    </row>
    <row r="145" spans="1:2">
      <c r="A145" s="1">
        <v>0.25600000000000001</v>
      </c>
      <c r="B145">
        <f t="shared" si="2"/>
        <v>0.99515881222151659</v>
      </c>
    </row>
    <row r="146" spans="1:2">
      <c r="A146" s="1">
        <v>0.25800000000000001</v>
      </c>
      <c r="B146">
        <f t="shared" ref="B146:B167" si="3">1-EXP(-A146/$H$4)</f>
        <v>0.99535628438649837</v>
      </c>
    </row>
    <row r="147" spans="1:2">
      <c r="A147" s="1">
        <v>0.26</v>
      </c>
      <c r="B147">
        <f t="shared" si="3"/>
        <v>0.9955457016571595</v>
      </c>
    </row>
    <row r="148" spans="1:2">
      <c r="A148" s="1">
        <v>0.26200000000000001</v>
      </c>
      <c r="B148">
        <f t="shared" si="3"/>
        <v>0.99572739259283138</v>
      </c>
    </row>
    <row r="149" spans="1:2">
      <c r="A149" s="1">
        <v>0.26400000000000001</v>
      </c>
      <c r="B149">
        <f t="shared" si="3"/>
        <v>0.99590167235090243</v>
      </c>
    </row>
    <row r="150" spans="1:2">
      <c r="A150" s="1">
        <v>0.26600000000000001</v>
      </c>
      <c r="B150">
        <f t="shared" si="3"/>
        <v>0.99606884323348399</v>
      </c>
    </row>
    <row r="151" spans="1:2">
      <c r="A151" s="1">
        <v>0.26800000000000002</v>
      </c>
      <c r="B151">
        <f t="shared" si="3"/>
        <v>0.99622919521177689</v>
      </c>
    </row>
    <row r="152" spans="1:2">
      <c r="A152" s="1">
        <v>0.27</v>
      </c>
      <c r="B152">
        <f t="shared" si="3"/>
        <v>0.99638300642904953</v>
      </c>
    </row>
    <row r="153" spans="1:2">
      <c r="A153" s="1">
        <v>0.27200000000000002</v>
      </c>
      <c r="B153">
        <f t="shared" si="3"/>
        <v>0.99653054368310023</v>
      </c>
    </row>
    <row r="154" spans="1:2">
      <c r="A154" s="1">
        <v>0.27400000000000002</v>
      </c>
      <c r="B154">
        <f t="shared" si="3"/>
        <v>0.99667206288903831</v>
      </c>
    </row>
    <row r="155" spans="1:2">
      <c r="A155" s="1">
        <v>0.27600000000000002</v>
      </c>
      <c r="B155">
        <f t="shared" si="3"/>
        <v>0.99680780952318992</v>
      </c>
    </row>
    <row r="156" spans="1:2">
      <c r="A156" s="1">
        <v>0.27800000000000002</v>
      </c>
      <c r="B156">
        <f t="shared" si="3"/>
        <v>0.9969380190488959</v>
      </c>
    </row>
    <row r="157" spans="1:2">
      <c r="A157" s="1">
        <v>0.28000000000000003</v>
      </c>
      <c r="B157">
        <f t="shared" si="3"/>
        <v>0.9970629173249419</v>
      </c>
    </row>
    <row r="158" spans="1:2">
      <c r="A158" s="1">
        <v>0.28199999999999997</v>
      </c>
      <c r="B158">
        <f t="shared" si="3"/>
        <v>0.9971827209973283</v>
      </c>
    </row>
    <row r="159" spans="1:2">
      <c r="A159" s="1">
        <v>0.28399999999999997</v>
      </c>
      <c r="B159">
        <f t="shared" si="3"/>
        <v>0.99729763787505987</v>
      </c>
    </row>
    <row r="160" spans="1:2">
      <c r="A160" s="1">
        <v>0.28599999999999998</v>
      </c>
      <c r="B160">
        <f t="shared" si="3"/>
        <v>0.99740786729060715</v>
      </c>
    </row>
    <row r="161" spans="1:2">
      <c r="A161" s="1">
        <v>0.28799999999999998</v>
      </c>
      <c r="B161">
        <f t="shared" si="3"/>
        <v>0.99751360044566451</v>
      </c>
    </row>
    <row r="162" spans="1:2">
      <c r="A162" s="1">
        <v>0.28999999999999998</v>
      </c>
      <c r="B162">
        <f t="shared" si="3"/>
        <v>0.9976150207428045</v>
      </c>
    </row>
    <row r="163" spans="1:2">
      <c r="A163" s="1">
        <v>0.29199999999999998</v>
      </c>
      <c r="B163">
        <f t="shared" si="3"/>
        <v>0.99771230410360456</v>
      </c>
    </row>
    <row r="164" spans="1:2">
      <c r="A164" s="1">
        <v>0.29399999999999998</v>
      </c>
      <c r="B164">
        <f t="shared" si="3"/>
        <v>0.99780561927379674</v>
      </c>
    </row>
    <row r="165" spans="1:2">
      <c r="A165" s="1">
        <v>0.29599999999999999</v>
      </c>
      <c r="B165">
        <f t="shared" si="3"/>
        <v>0.99789512811597048</v>
      </c>
    </row>
    <row r="166" spans="1:2">
      <c r="A166" s="1">
        <v>0.29799999999999999</v>
      </c>
      <c r="B166">
        <f t="shared" si="3"/>
        <v>0.99798098589033657</v>
      </c>
    </row>
    <row r="167" spans="1:2">
      <c r="A167" s="1">
        <v>0.3</v>
      </c>
      <c r="B167">
        <f t="shared" si="3"/>
        <v>0.99806334152403786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209F-5669-4EB1-8F30-8FFA92C23B2F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17FD-3305-4A8F-A9E0-D859CB73854E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γ, μ</vt:lpstr>
      <vt:lpstr>CuSO4</vt:lpstr>
      <vt:lpstr>FeSO4</vt:lpstr>
      <vt:lpstr>ZnSO4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西原翔</dc:creator>
  <cp:lastModifiedBy>西原　翔</cp:lastModifiedBy>
  <dcterms:created xsi:type="dcterms:W3CDTF">2015-06-05T18:19:34Z</dcterms:created>
  <dcterms:modified xsi:type="dcterms:W3CDTF">2024-05-31T09:16:02Z</dcterms:modified>
</cp:coreProperties>
</file>