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81BF08B8-5FF0-4181-AEDE-927F9F4B1A69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F4" i="1"/>
  <c r="C4" i="1" l="1"/>
  <c r="F5" i="1" l="1"/>
  <c r="E5" i="1"/>
  <c r="C5" i="1"/>
  <c r="B5" i="1"/>
  <c r="G9" i="1"/>
  <c r="D9" i="1"/>
</calcChain>
</file>

<file path=xl/sharedStrings.xml><?xml version="1.0" encoding="utf-8"?>
<sst xmlns="http://schemas.openxmlformats.org/spreadsheetml/2006/main" count="46" uniqueCount="31">
  <si>
    <t>study</t>
  </si>
  <si>
    <t>mean.e</t>
  </si>
  <si>
    <t>sd.e</t>
  </si>
  <si>
    <t>n.e</t>
  </si>
  <si>
    <t>mean.c</t>
  </si>
  <si>
    <t>sd.c</t>
  </si>
  <si>
    <t>n.c</t>
  </si>
  <si>
    <t>Cavallo 2018</t>
  </si>
  <si>
    <t>CCT</t>
  </si>
  <si>
    <t>AC</t>
  </si>
  <si>
    <t>36 week</t>
  </si>
  <si>
    <t>Davis 2001</t>
  </si>
  <si>
    <t xml:space="preserve">CS </t>
  </si>
  <si>
    <t>CR</t>
    <phoneticPr fontId="1" type="noConversion"/>
  </si>
  <si>
    <t>PC</t>
    <phoneticPr fontId="1" type="noConversion"/>
  </si>
  <si>
    <t>Jelcic 2014</t>
  </si>
  <si>
    <t>CCT</t>
    <phoneticPr fontId="1" type="noConversion"/>
  </si>
  <si>
    <t>CT</t>
    <phoneticPr fontId="1" type="noConversion"/>
  </si>
  <si>
    <t>CS</t>
  </si>
  <si>
    <t>CT</t>
    <phoneticPr fontId="1" type="noConversion"/>
  </si>
  <si>
    <t>AC</t>
    <phoneticPr fontId="1" type="noConversion"/>
  </si>
  <si>
    <t>Cavallo 2016</t>
    <phoneticPr fontId="1" type="noConversion"/>
  </si>
  <si>
    <t>12week</t>
    <phoneticPr fontId="1" type="noConversion"/>
  </si>
  <si>
    <t>Kang 2019</t>
  </si>
  <si>
    <t>CT</t>
    <phoneticPr fontId="1" type="noConversion"/>
  </si>
  <si>
    <t>PC</t>
    <phoneticPr fontId="1" type="noConversion"/>
  </si>
  <si>
    <t>Lopez 2020</t>
  </si>
  <si>
    <t>Capotosto 2017</t>
    <phoneticPr fontId="1" type="noConversion"/>
  </si>
  <si>
    <t>Bottino 2005</t>
    <phoneticPr fontId="1" type="noConversion"/>
  </si>
  <si>
    <t>Giuli 2016</t>
    <phoneticPr fontId="1" type="noConversion"/>
  </si>
  <si>
    <t>Jelcic 2014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</si>
</sst>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D11" sqref="D11"/>
    </sheetView>
  </sheetViews>
  <sheetFormatPr defaultRowHeight="13.5" x14ac:dyDescent="0.3"/>
  <cols>
    <col min="1" max="1" width="19.265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11</v>
      </c>
      <c r="B2">
        <v>-0.66</v>
      </c>
      <c r="C2">
        <v>3.32</v>
      </c>
      <c r="D2">
        <v>18</v>
      </c>
      <c r="E2">
        <v>-1.1599999999999999</v>
      </c>
      <c r="F2">
        <v>3.19</v>
      </c>
      <c r="G2">
        <v>18</v>
      </c>
      <c r="H2" t="s">
        <v>12</v>
      </c>
      <c r="I2" t="s">
        <v>9</v>
      </c>
    </row>
    <row r="3" spans="1:9" x14ac:dyDescent="0.3">
      <c r="A3" t="s">
        <v>28</v>
      </c>
      <c r="B3">
        <v>0.5</v>
      </c>
      <c r="C3">
        <v>1.64</v>
      </c>
      <c r="D3">
        <v>6</v>
      </c>
      <c r="E3">
        <v>-0.86</v>
      </c>
      <c r="F3">
        <v>2.14</v>
      </c>
      <c r="G3">
        <v>7</v>
      </c>
      <c r="H3" t="s">
        <v>13</v>
      </c>
      <c r="I3" t="s">
        <v>14</v>
      </c>
    </row>
    <row r="4" spans="1:9" x14ac:dyDescent="0.3">
      <c r="A4" t="s">
        <v>30</v>
      </c>
      <c r="B4">
        <v>0.4</v>
      </c>
      <c r="C4">
        <f>POWER(1*1+1*1,1/2)</f>
        <v>1.4142135623730951</v>
      </c>
      <c r="D4">
        <v>10</v>
      </c>
      <c r="E4">
        <v>0</v>
      </c>
      <c r="F4">
        <f>POWER(1*1+1*1,1/2)</f>
        <v>1.4142135623730951</v>
      </c>
      <c r="G4">
        <v>10</v>
      </c>
      <c r="H4" t="s">
        <v>17</v>
      </c>
      <c r="I4" t="s">
        <v>20</v>
      </c>
    </row>
    <row r="5" spans="1:9" x14ac:dyDescent="0.3">
      <c r="A5" t="s">
        <v>29</v>
      </c>
      <c r="B5">
        <f>2.23-1.91</f>
        <v>0.32000000000000006</v>
      </c>
      <c r="C5">
        <f>POWER(0.9*0.9+1.1*1.1,1/2)</f>
        <v>1.4212670403551897</v>
      </c>
      <c r="D5">
        <v>48</v>
      </c>
      <c r="E5">
        <f>1.89-2.11</f>
        <v>-0.21999999999999997</v>
      </c>
      <c r="F5">
        <f>POWER(1*1+1*1,1/2)</f>
        <v>1.4142135623730951</v>
      </c>
      <c r="G5">
        <v>47</v>
      </c>
      <c r="H5" t="s">
        <v>17</v>
      </c>
      <c r="I5" t="s">
        <v>20</v>
      </c>
    </row>
    <row r="6" spans="1:9" x14ac:dyDescent="0.3">
      <c r="A6" t="s">
        <v>27</v>
      </c>
      <c r="B6">
        <v>3.1</v>
      </c>
      <c r="C6">
        <v>11.14</v>
      </c>
      <c r="D6">
        <v>7</v>
      </c>
      <c r="E6">
        <v>1.57</v>
      </c>
      <c r="F6">
        <v>5.08</v>
      </c>
      <c r="G6">
        <v>8</v>
      </c>
      <c r="H6" t="s">
        <v>18</v>
      </c>
      <c r="I6" t="s">
        <v>9</v>
      </c>
    </row>
    <row r="7" spans="1:9" x14ac:dyDescent="0.3">
      <c r="A7" t="s">
        <v>23</v>
      </c>
      <c r="B7">
        <v>1.3</v>
      </c>
      <c r="C7">
        <v>1.71</v>
      </c>
      <c r="D7">
        <v>20</v>
      </c>
      <c r="E7">
        <v>-0.06</v>
      </c>
      <c r="F7">
        <v>1.75</v>
      </c>
      <c r="G7">
        <v>20</v>
      </c>
      <c r="H7" t="s">
        <v>24</v>
      </c>
      <c r="I7" t="s">
        <v>25</v>
      </c>
    </row>
    <row r="8" spans="1:9" x14ac:dyDescent="0.3">
      <c r="A8" t="s">
        <v>26</v>
      </c>
      <c r="B8">
        <v>0</v>
      </c>
      <c r="C8">
        <v>1.29</v>
      </c>
      <c r="D8">
        <v>10</v>
      </c>
      <c r="E8">
        <v>0.1</v>
      </c>
      <c r="F8">
        <v>0.99</v>
      </c>
      <c r="G8">
        <v>10</v>
      </c>
      <c r="H8" t="s">
        <v>18</v>
      </c>
      <c r="I8" t="s">
        <v>9</v>
      </c>
    </row>
    <row r="9" spans="1:9" x14ac:dyDescent="0.3">
      <c r="D9">
        <f>SUM(D2:D8)</f>
        <v>119</v>
      </c>
      <c r="G9">
        <f>SUM(G2:G8)</f>
        <v>120</v>
      </c>
    </row>
    <row r="10" spans="1:9" x14ac:dyDescent="0.3">
      <c r="D10">
        <f>D9+G9</f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J4" sqref="J4"/>
    </sheetView>
  </sheetViews>
  <sheetFormatPr defaultRowHeight="13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 t="s">
        <v>15</v>
      </c>
      <c r="B2">
        <v>0</v>
      </c>
      <c r="C2">
        <v>1.4</v>
      </c>
      <c r="D2">
        <v>7</v>
      </c>
      <c r="E2">
        <v>0.4</v>
      </c>
      <c r="F2">
        <v>1.4</v>
      </c>
      <c r="G2">
        <v>10</v>
      </c>
      <c r="H2" t="s">
        <v>16</v>
      </c>
      <c r="I2" t="s">
        <v>17</v>
      </c>
    </row>
    <row r="3" spans="1:10" x14ac:dyDescent="0.3">
      <c r="A3" t="s">
        <v>7</v>
      </c>
      <c r="B3">
        <v>0.32</v>
      </c>
      <c r="C3">
        <v>1.8</v>
      </c>
      <c r="D3">
        <v>36</v>
      </c>
      <c r="E3">
        <v>-0.9</v>
      </c>
      <c r="F3">
        <v>0.89</v>
      </c>
      <c r="G3">
        <v>36</v>
      </c>
      <c r="H3" t="s">
        <v>8</v>
      </c>
      <c r="I3" t="s">
        <v>9</v>
      </c>
      <c r="J3" t="s">
        <v>10</v>
      </c>
    </row>
    <row r="4" spans="1:10" x14ac:dyDescent="0.3">
      <c r="A4" t="s">
        <v>21</v>
      </c>
      <c r="B4">
        <v>2.58</v>
      </c>
      <c r="C4">
        <v>1.91</v>
      </c>
      <c r="D4">
        <v>38</v>
      </c>
      <c r="E4">
        <v>-0.08</v>
      </c>
      <c r="F4">
        <v>1.08</v>
      </c>
      <c r="G4">
        <v>38</v>
      </c>
      <c r="H4" t="s">
        <v>19</v>
      </c>
      <c r="I4" t="s">
        <v>20</v>
      </c>
      <c r="J4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2022-08-21T03:19:52Z</dcterms:modified>
</cp:coreProperties>
</file>