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E203A0F-4E87-4C61-B1A2-1C0DF0AED6E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definedNames>
    <definedName name="_xlnm._FilterDatabase" localSheetId="0" hidden="1">Sheet1!$A$1:$K$40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E36" i="1"/>
  <c r="B40" i="1"/>
  <c r="B36" i="1"/>
  <c r="F38" i="1"/>
  <c r="E38" i="1"/>
  <c r="C38" i="1"/>
  <c r="B38" i="1"/>
</calcChain>
</file>

<file path=xl/sharedStrings.xml><?xml version="1.0" encoding="utf-8"?>
<sst xmlns="http://schemas.openxmlformats.org/spreadsheetml/2006/main" count="50" uniqueCount="50">
  <si>
    <t>study</t>
  </si>
  <si>
    <t>mean.e</t>
  </si>
  <si>
    <t>sd.e</t>
  </si>
  <si>
    <t>n.e</t>
  </si>
  <si>
    <t>mean.c</t>
  </si>
  <si>
    <t>sd.c</t>
  </si>
  <si>
    <t>n.c</t>
  </si>
  <si>
    <t>Brueggen 2017</t>
    <phoneticPr fontId="1" type="noConversion"/>
  </si>
  <si>
    <t>Sado 2020</t>
    <phoneticPr fontId="1" type="noConversion"/>
  </si>
  <si>
    <t>Giovagnoli 2017</t>
    <phoneticPr fontId="1" type="noConversion"/>
  </si>
  <si>
    <t>Cove 2014</t>
    <phoneticPr fontId="1" type="noConversion"/>
  </si>
  <si>
    <t>Wang 2007</t>
    <phoneticPr fontId="1" type="noConversion"/>
  </si>
  <si>
    <t>Davis 2001</t>
  </si>
  <si>
    <t>Niu 2010</t>
  </si>
  <si>
    <t>Ta´rraga 2006</t>
    <phoneticPr fontId="1" type="noConversion"/>
  </si>
  <si>
    <t>Coen 2011</t>
  </si>
  <si>
    <t>Jelcic 2012</t>
    <phoneticPr fontId="1" type="noConversion"/>
  </si>
  <si>
    <t>Jelcic 2014</t>
    <phoneticPr fontId="1" type="noConversion"/>
  </si>
  <si>
    <t>Maci 2012</t>
    <phoneticPr fontId="1" type="noConversion"/>
  </si>
  <si>
    <t>Buschert 2011</t>
    <phoneticPr fontId="1" type="noConversion"/>
  </si>
  <si>
    <t>Giuli 2016</t>
    <phoneticPr fontId="1" type="noConversion"/>
  </si>
  <si>
    <t>Spector 2003</t>
    <phoneticPr fontId="1" type="noConversion"/>
  </si>
  <si>
    <t>Kang 2019</t>
    <phoneticPr fontId="1" type="noConversion"/>
  </si>
  <si>
    <t>Lopez 2020</t>
    <phoneticPr fontId="1" type="noConversion"/>
  </si>
  <si>
    <t>Casoli 2020</t>
    <phoneticPr fontId="1" type="noConversion"/>
  </si>
  <si>
    <t>Kim 2020</t>
    <phoneticPr fontId="1" type="noConversion"/>
  </si>
  <si>
    <t>Kim 2015</t>
    <phoneticPr fontId="1" type="noConversion"/>
  </si>
  <si>
    <t>Yamanaka 2013</t>
    <phoneticPr fontId="1" type="noConversion"/>
  </si>
  <si>
    <t>Barban 2016</t>
    <phoneticPr fontId="1" type="noConversion"/>
  </si>
  <si>
    <t>Bottino 2005</t>
    <phoneticPr fontId="1" type="noConversion"/>
  </si>
  <si>
    <t>Oliveira 2021</t>
    <phoneticPr fontId="1" type="noConversion"/>
  </si>
  <si>
    <t>Mapelli 2013</t>
    <phoneticPr fontId="1" type="noConversion"/>
  </si>
  <si>
    <t>Tokuchi 2015</t>
    <phoneticPr fontId="1" type="noConversion"/>
  </si>
  <si>
    <t>Lee 2013</t>
    <phoneticPr fontId="1" type="noConversion"/>
  </si>
  <si>
    <t>Orrell 2014</t>
    <phoneticPr fontId="1" type="noConversion"/>
  </si>
  <si>
    <t>Capotosto 2017</t>
    <phoneticPr fontId="1" type="noConversion"/>
  </si>
  <si>
    <t>Bergamaschi 2013</t>
    <phoneticPr fontId="1" type="noConversion"/>
  </si>
  <si>
    <t>Huntley 2017</t>
    <phoneticPr fontId="1" type="noConversion"/>
  </si>
  <si>
    <t>Venturelli 2016</t>
    <phoneticPr fontId="1" type="noConversion"/>
  </si>
  <si>
    <t>Trebbastoni 2018</t>
    <phoneticPr fontId="1" type="noConversion"/>
  </si>
  <si>
    <t>Okamura 2018</t>
    <phoneticPr fontId="1" type="noConversion"/>
  </si>
  <si>
    <t>Young 2019</t>
    <phoneticPr fontId="1" type="noConversion"/>
  </si>
  <si>
    <t>Shyu 2021</t>
    <phoneticPr fontId="7" type="noConversion"/>
  </si>
  <si>
    <t>Justo-Henriques 2022</t>
    <phoneticPr fontId="7" type="noConversion"/>
  </si>
  <si>
    <t>Tanaka 2020</t>
    <phoneticPr fontId="7" type="noConversion"/>
  </si>
  <si>
    <t>Kurth 2020</t>
    <phoneticPr fontId="7" type="noConversion"/>
  </si>
  <si>
    <t>setting</t>
    <phoneticPr fontId="1" type="noConversion"/>
  </si>
  <si>
    <t>control</t>
    <phoneticPr fontId="1" type="noConversion"/>
  </si>
  <si>
    <t>region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</si>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</sst>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4" fillId="0" borderId="0" xfId="0" applyFont="1" applyFill="1" applyAlignment="1"/>
    <xf numFmtId="0" fontId="6" fillId="0" borderId="0" xfId="0" applyFont="1" applyFill="1" applyAlignment="1"/>
    <xf numFmtId="0" fontId="2" fillId="2" borderId="0" xfId="0" applyFont="1" applyFill="1"/>
    <xf numFmtId="0" fontId="5" fillId="0" borderId="0" xfId="0" applyFont="1" applyFill="1"/>
    <xf numFmtId="0" fontId="8" fillId="0" borderId="0" xfId="0" applyFont="1" applyFill="1"/>
    <xf numFmtId="0" fontId="6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K1" sqref="K1"/>
    </sheetView>
  </sheetViews>
  <sheetFormatPr defaultRowHeight="13.5" x14ac:dyDescent="0.3"/>
  <cols>
    <col min="1" max="1" width="23.86328125" style="3" customWidth="1"/>
  </cols>
  <sheetData>
    <row r="1" spans="1:11" ht="14.25" x14ac:dyDescent="0.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 ht="14.25" x14ac:dyDescent="0.4">
      <c r="A2" s="4" t="s">
        <v>12</v>
      </c>
      <c r="B2" s="1">
        <v>0.16</v>
      </c>
      <c r="C2" s="1">
        <v>5.81</v>
      </c>
      <c r="D2" s="1">
        <v>19</v>
      </c>
      <c r="E2" s="1">
        <v>0.22</v>
      </c>
      <c r="F2" s="1">
        <v>5.86</v>
      </c>
      <c r="G2" s="1">
        <v>18</v>
      </c>
      <c r="H2" s="1">
        <v>1</v>
      </c>
      <c r="I2" s="1">
        <v>1</v>
      </c>
      <c r="J2" s="1">
        <v>1</v>
      </c>
      <c r="K2" s="1">
        <v>4</v>
      </c>
    </row>
    <row r="3" spans="1:11" ht="14.25" x14ac:dyDescent="0.4">
      <c r="A3" s="4" t="s">
        <v>29</v>
      </c>
      <c r="B3" s="1">
        <v>0.83</v>
      </c>
      <c r="C3" s="1">
        <v>4.5</v>
      </c>
      <c r="D3" s="1">
        <v>6</v>
      </c>
      <c r="E3" s="1">
        <v>-1.43</v>
      </c>
      <c r="F3" s="1">
        <v>5.3</v>
      </c>
      <c r="G3" s="1">
        <v>8</v>
      </c>
      <c r="H3" s="1">
        <v>1</v>
      </c>
      <c r="I3" s="1">
        <v>0</v>
      </c>
      <c r="J3" s="1">
        <v>1</v>
      </c>
      <c r="K3" s="1">
        <v>2</v>
      </c>
    </row>
    <row r="4" spans="1:11" ht="14.25" x14ac:dyDescent="0.4">
      <c r="A4" s="4" t="s">
        <v>14</v>
      </c>
      <c r="B4" s="1">
        <v>1.47</v>
      </c>
      <c r="C4" s="1">
        <v>3.69</v>
      </c>
      <c r="D4" s="1">
        <v>15</v>
      </c>
      <c r="E4" s="1">
        <v>-1.5</v>
      </c>
      <c r="F4" s="1">
        <v>3.25</v>
      </c>
      <c r="G4" s="1">
        <v>12</v>
      </c>
      <c r="H4" s="1">
        <v>1</v>
      </c>
      <c r="I4" s="1">
        <v>0</v>
      </c>
      <c r="J4" s="1">
        <v>1</v>
      </c>
      <c r="K4" s="1">
        <v>3</v>
      </c>
    </row>
    <row r="5" spans="1:11" ht="14.25" x14ac:dyDescent="0.4">
      <c r="A5" s="10" t="s">
        <v>13</v>
      </c>
      <c r="B5" s="1">
        <v>0.81</v>
      </c>
      <c r="C5" s="1">
        <v>1.1100000000000001</v>
      </c>
      <c r="D5" s="1">
        <v>16</v>
      </c>
      <c r="E5" s="1">
        <v>-0.19</v>
      </c>
      <c r="F5" s="1">
        <v>0.66</v>
      </c>
      <c r="G5" s="1">
        <v>16</v>
      </c>
      <c r="H5" s="1">
        <v>1</v>
      </c>
      <c r="I5" s="1">
        <v>1</v>
      </c>
      <c r="J5" s="1">
        <v>0</v>
      </c>
      <c r="K5" s="1">
        <v>4</v>
      </c>
    </row>
    <row r="6" spans="1:11" ht="14.25" x14ac:dyDescent="0.4">
      <c r="A6" s="4" t="s">
        <v>16</v>
      </c>
      <c r="B6" s="1">
        <v>2</v>
      </c>
      <c r="C6" s="1">
        <v>3.62</v>
      </c>
      <c r="D6" s="1">
        <v>20</v>
      </c>
      <c r="E6" s="1">
        <v>-1</v>
      </c>
      <c r="F6" s="1">
        <v>4.2</v>
      </c>
      <c r="G6" s="5">
        <v>20</v>
      </c>
      <c r="H6" s="1">
        <v>1</v>
      </c>
      <c r="I6" s="1">
        <v>1</v>
      </c>
      <c r="J6" s="1">
        <v>1</v>
      </c>
      <c r="K6" s="1">
        <v>1</v>
      </c>
    </row>
    <row r="7" spans="1:11" s="3" customFormat="1" ht="14.25" x14ac:dyDescent="0.4">
      <c r="A7" s="10" t="s">
        <v>33</v>
      </c>
      <c r="B7" s="7">
        <v>2.67</v>
      </c>
      <c r="C7" s="7">
        <v>6.31</v>
      </c>
      <c r="D7" s="7">
        <v>6</v>
      </c>
      <c r="E7" s="6">
        <v>2</v>
      </c>
      <c r="F7" s="6">
        <v>4.18</v>
      </c>
      <c r="G7" s="6">
        <v>6</v>
      </c>
      <c r="H7" s="3">
        <v>1</v>
      </c>
      <c r="I7" s="3">
        <v>0</v>
      </c>
      <c r="J7" s="3">
        <v>0</v>
      </c>
      <c r="K7" s="3">
        <v>4</v>
      </c>
    </row>
    <row r="8" spans="1:11" ht="15.4" x14ac:dyDescent="0.45">
      <c r="A8" s="9" t="s">
        <v>31</v>
      </c>
      <c r="B8" s="1">
        <v>2.9</v>
      </c>
      <c r="C8" s="1">
        <v>5.03</v>
      </c>
      <c r="D8" s="1">
        <v>10</v>
      </c>
      <c r="E8" s="1">
        <v>-0.3</v>
      </c>
      <c r="F8" s="1">
        <v>3.83</v>
      </c>
      <c r="G8" s="1">
        <v>10</v>
      </c>
      <c r="H8" s="1">
        <v>1</v>
      </c>
      <c r="I8" s="1">
        <v>0</v>
      </c>
      <c r="J8" s="1">
        <v>1</v>
      </c>
      <c r="K8" s="1">
        <v>4</v>
      </c>
    </row>
    <row r="9" spans="1:11" ht="14.25" x14ac:dyDescent="0.4">
      <c r="A9" s="4" t="s">
        <v>17</v>
      </c>
      <c r="B9" s="1">
        <v>2</v>
      </c>
      <c r="C9" s="1">
        <v>2.83</v>
      </c>
      <c r="D9" s="1">
        <v>10</v>
      </c>
      <c r="E9" s="1">
        <v>-0.7</v>
      </c>
      <c r="F9" s="1">
        <v>5</v>
      </c>
      <c r="G9" s="1">
        <v>10</v>
      </c>
      <c r="H9" s="1">
        <v>1</v>
      </c>
      <c r="I9" s="1">
        <v>1</v>
      </c>
      <c r="J9" s="1">
        <v>1</v>
      </c>
      <c r="K9" s="1">
        <v>1</v>
      </c>
    </row>
    <row r="10" spans="1:11" s="2" customFormat="1" ht="15.4" x14ac:dyDescent="0.45">
      <c r="A10" s="9" t="s">
        <v>10</v>
      </c>
      <c r="B10" s="1">
        <v>-0.33</v>
      </c>
      <c r="C10" s="1">
        <v>6.06</v>
      </c>
      <c r="D10" s="1">
        <v>21</v>
      </c>
      <c r="E10" s="1">
        <v>-0.78</v>
      </c>
      <c r="F10" s="1">
        <v>4.54</v>
      </c>
      <c r="G10" s="8">
        <v>21</v>
      </c>
      <c r="H10" s="2">
        <v>1</v>
      </c>
      <c r="I10" s="2">
        <v>0</v>
      </c>
      <c r="J10" s="2">
        <v>1</v>
      </c>
      <c r="K10" s="2">
        <v>3</v>
      </c>
    </row>
    <row r="11" spans="1:11" ht="14.25" x14ac:dyDescent="0.4">
      <c r="A11" s="10" t="s">
        <v>26</v>
      </c>
      <c r="B11" s="1">
        <v>1.79</v>
      </c>
      <c r="C11" s="1">
        <v>1.6</v>
      </c>
      <c r="D11" s="1">
        <v>32</v>
      </c>
      <c r="E11" s="1">
        <v>0.19</v>
      </c>
      <c r="F11" s="1">
        <v>1.5</v>
      </c>
      <c r="G11" s="5">
        <v>21</v>
      </c>
      <c r="H11" s="1">
        <v>1</v>
      </c>
      <c r="I11" s="2">
        <v>0</v>
      </c>
      <c r="J11" s="1">
        <v>0</v>
      </c>
      <c r="K11" s="1">
        <v>3</v>
      </c>
    </row>
    <row r="12" spans="1:11" ht="14.25" x14ac:dyDescent="0.4">
      <c r="A12" s="4" t="s">
        <v>20</v>
      </c>
      <c r="B12" s="4">
        <v>0.02</v>
      </c>
      <c r="C12" s="4">
        <v>6.16</v>
      </c>
      <c r="D12" s="4">
        <v>48</v>
      </c>
      <c r="E12" s="4">
        <v>0.03</v>
      </c>
      <c r="F12" s="4">
        <v>5.8</v>
      </c>
      <c r="G12" s="4">
        <v>47</v>
      </c>
      <c r="H12" s="1">
        <v>1</v>
      </c>
      <c r="I12" s="4">
        <v>1</v>
      </c>
      <c r="J12" s="1">
        <v>1</v>
      </c>
      <c r="K12" s="4">
        <v>1</v>
      </c>
    </row>
    <row r="13" spans="1:11" ht="14.25" x14ac:dyDescent="0.4">
      <c r="A13" s="4" t="s">
        <v>38</v>
      </c>
      <c r="B13" s="1">
        <v>-0.2</v>
      </c>
      <c r="C13" s="1">
        <v>2.13</v>
      </c>
      <c r="D13" s="1">
        <v>20</v>
      </c>
      <c r="E13" s="1">
        <v>-0.4</v>
      </c>
      <c r="F13" s="1">
        <v>2.42</v>
      </c>
      <c r="G13" s="1">
        <v>20</v>
      </c>
      <c r="H13" s="1">
        <v>1</v>
      </c>
      <c r="I13" s="1">
        <v>0</v>
      </c>
      <c r="J13" s="1">
        <v>1</v>
      </c>
      <c r="K13" s="4">
        <v>1</v>
      </c>
    </row>
    <row r="14" spans="1:11" ht="14.25" x14ac:dyDescent="0.4">
      <c r="A14" s="4" t="s">
        <v>37</v>
      </c>
      <c r="B14" s="1">
        <v>0.1</v>
      </c>
      <c r="C14" s="1">
        <v>3.05</v>
      </c>
      <c r="D14" s="1">
        <v>15</v>
      </c>
      <c r="E14" s="1">
        <v>-1.33</v>
      </c>
      <c r="F14" s="1">
        <v>2.78</v>
      </c>
      <c r="G14" s="1">
        <v>15</v>
      </c>
      <c r="H14" s="1">
        <v>1</v>
      </c>
      <c r="I14" s="1">
        <v>1</v>
      </c>
      <c r="J14" s="1">
        <v>1</v>
      </c>
      <c r="K14" s="4">
        <v>1</v>
      </c>
    </row>
    <row r="15" spans="1:11" ht="14.25" x14ac:dyDescent="0.4">
      <c r="A15" s="10" t="s">
        <v>40</v>
      </c>
      <c r="B15" s="1">
        <v>1.96</v>
      </c>
      <c r="C15" s="1">
        <v>2.76</v>
      </c>
      <c r="D15" s="1">
        <v>50</v>
      </c>
      <c r="E15" s="1">
        <v>-0.88</v>
      </c>
      <c r="F15" s="1">
        <v>2.27</v>
      </c>
      <c r="G15" s="1">
        <v>50</v>
      </c>
      <c r="H15" s="1">
        <v>1</v>
      </c>
      <c r="I15" s="1">
        <v>1</v>
      </c>
      <c r="J15" s="1">
        <v>0</v>
      </c>
      <c r="K15" s="4">
        <v>3</v>
      </c>
    </row>
    <row r="16" spans="1:11" ht="14.25" x14ac:dyDescent="0.4">
      <c r="A16" s="10" t="s">
        <v>22</v>
      </c>
      <c r="B16" s="1">
        <v>2.2000000000000002</v>
      </c>
      <c r="C16" s="1">
        <v>4.72</v>
      </c>
      <c r="D16" s="1">
        <v>20</v>
      </c>
      <c r="E16" s="1">
        <v>-0.6</v>
      </c>
      <c r="F16" s="1">
        <v>4.74</v>
      </c>
      <c r="G16" s="1">
        <v>20</v>
      </c>
      <c r="H16" s="1">
        <v>1</v>
      </c>
      <c r="I16" s="1">
        <v>0</v>
      </c>
      <c r="J16" s="1">
        <v>0</v>
      </c>
      <c r="K16" s="4">
        <v>1</v>
      </c>
    </row>
    <row r="17" spans="1:11" ht="15.4" x14ac:dyDescent="0.45">
      <c r="A17" s="9" t="s">
        <v>23</v>
      </c>
      <c r="B17" s="1">
        <v>-1.6</v>
      </c>
      <c r="C17" s="1">
        <v>4.82</v>
      </c>
      <c r="D17" s="1">
        <v>10</v>
      </c>
      <c r="E17" s="1">
        <v>-1.7</v>
      </c>
      <c r="F17" s="1">
        <v>5.9</v>
      </c>
      <c r="G17" s="1">
        <v>10</v>
      </c>
      <c r="H17" s="1">
        <v>1</v>
      </c>
      <c r="I17" s="1">
        <v>1</v>
      </c>
      <c r="J17" s="1">
        <v>1</v>
      </c>
      <c r="K17" s="4">
        <v>4</v>
      </c>
    </row>
    <row r="18" spans="1:11" ht="14.25" x14ac:dyDescent="0.4">
      <c r="A18" s="4" t="s">
        <v>24</v>
      </c>
      <c r="B18" s="1">
        <v>-0.63</v>
      </c>
      <c r="C18" s="1">
        <v>2.2999999999999998</v>
      </c>
      <c r="D18" s="1">
        <v>28</v>
      </c>
      <c r="E18" s="1">
        <v>-0.14000000000000001</v>
      </c>
      <c r="F18" s="1">
        <v>2.29</v>
      </c>
      <c r="G18" s="1">
        <v>31</v>
      </c>
      <c r="H18" s="1">
        <v>1</v>
      </c>
      <c r="I18" s="1">
        <v>1</v>
      </c>
      <c r="J18" s="1">
        <v>1</v>
      </c>
      <c r="K18" s="4">
        <v>1</v>
      </c>
    </row>
    <row r="19" spans="1:11" ht="14.25" x14ac:dyDescent="0.4">
      <c r="A19" s="10" t="s">
        <v>25</v>
      </c>
      <c r="B19" s="1">
        <v>0.86</v>
      </c>
      <c r="C19" s="1">
        <v>2.74</v>
      </c>
      <c r="D19" s="1">
        <v>18</v>
      </c>
      <c r="E19" s="1">
        <v>-0.42</v>
      </c>
      <c r="F19" s="1">
        <v>2.2799999999999998</v>
      </c>
      <c r="G19" s="1">
        <v>17</v>
      </c>
      <c r="H19" s="1">
        <v>1</v>
      </c>
      <c r="I19" s="1">
        <v>1</v>
      </c>
      <c r="J19" s="1">
        <v>0</v>
      </c>
      <c r="K19" s="4">
        <v>3</v>
      </c>
    </row>
    <row r="20" spans="1:11" ht="14.25" x14ac:dyDescent="0.4">
      <c r="A20" s="4" t="s">
        <v>21</v>
      </c>
      <c r="B20" s="1">
        <v>0.9</v>
      </c>
      <c r="C20" s="1">
        <v>3.5</v>
      </c>
      <c r="D20" s="1">
        <v>97</v>
      </c>
      <c r="E20" s="1">
        <v>-0.4</v>
      </c>
      <c r="F20" s="1">
        <v>3.5</v>
      </c>
      <c r="G20" s="1">
        <v>70</v>
      </c>
      <c r="H20" s="1">
        <v>0</v>
      </c>
      <c r="I20" s="1">
        <v>0</v>
      </c>
      <c r="J20" s="1">
        <v>1</v>
      </c>
      <c r="K20" s="4">
        <v>4</v>
      </c>
    </row>
    <row r="21" spans="1:11" ht="22.9" x14ac:dyDescent="0.4">
      <c r="A21" s="10" t="s" ph="1">
        <v>11</v>
      </c>
      <c r="B21" s="4">
        <v>1.75</v>
      </c>
      <c r="C21" s="4">
        <v>6.81</v>
      </c>
      <c r="D21" s="4">
        <v>51</v>
      </c>
      <c r="E21" s="4">
        <v>-0.13</v>
      </c>
      <c r="F21" s="4">
        <v>6.06</v>
      </c>
      <c r="G21" s="4">
        <v>50</v>
      </c>
      <c r="H21" s="1">
        <v>0</v>
      </c>
      <c r="I21" s="1">
        <v>0</v>
      </c>
      <c r="J21" s="1">
        <v>0</v>
      </c>
      <c r="K21" s="4">
        <v>4</v>
      </c>
    </row>
    <row r="22" spans="1:11" ht="14.25" x14ac:dyDescent="0.4">
      <c r="A22" s="4" t="s">
        <v>15</v>
      </c>
      <c r="B22" s="1">
        <v>0.8</v>
      </c>
      <c r="C22" s="1">
        <v>3.6</v>
      </c>
      <c r="D22" s="1">
        <v>14</v>
      </c>
      <c r="E22" s="1">
        <v>-2.1</v>
      </c>
      <c r="F22" s="1">
        <v>2.5</v>
      </c>
      <c r="G22" s="1">
        <v>13</v>
      </c>
      <c r="H22" s="1">
        <v>0</v>
      </c>
      <c r="I22" s="1">
        <v>0</v>
      </c>
      <c r="J22" s="1">
        <v>1</v>
      </c>
      <c r="K22" s="4">
        <v>4</v>
      </c>
    </row>
    <row r="23" spans="1:11" ht="14.25" x14ac:dyDescent="0.4">
      <c r="A23" s="4" t="s">
        <v>19</v>
      </c>
      <c r="B23" s="2">
        <v>0.5</v>
      </c>
      <c r="C23" s="2">
        <v>3.14</v>
      </c>
      <c r="D23" s="2">
        <v>8</v>
      </c>
      <c r="E23" s="2">
        <v>-0.9</v>
      </c>
      <c r="F23" s="2">
        <v>2.83</v>
      </c>
      <c r="G23" s="2">
        <v>7</v>
      </c>
      <c r="H23" s="1">
        <v>0</v>
      </c>
      <c r="I23" s="2">
        <v>1</v>
      </c>
      <c r="J23" s="1">
        <v>1</v>
      </c>
      <c r="K23" s="2">
        <v>3</v>
      </c>
    </row>
    <row r="24" spans="1:11" ht="14.25" x14ac:dyDescent="0.4">
      <c r="A24" s="4" t="s">
        <v>18</v>
      </c>
      <c r="B24" s="1">
        <v>-0.2</v>
      </c>
      <c r="C24" s="1">
        <v>4.26</v>
      </c>
      <c r="D24" s="1">
        <v>7</v>
      </c>
      <c r="E24" s="1">
        <v>-1.2</v>
      </c>
      <c r="F24" s="1">
        <v>3.96</v>
      </c>
      <c r="G24" s="5">
        <v>7</v>
      </c>
      <c r="H24" s="1">
        <v>0</v>
      </c>
      <c r="I24" s="1">
        <v>0</v>
      </c>
      <c r="J24" s="1">
        <v>1</v>
      </c>
      <c r="K24" s="4">
        <v>4</v>
      </c>
    </row>
    <row r="25" spans="1:11" ht="14.25" x14ac:dyDescent="0.4">
      <c r="A25" s="10" t="s">
        <v>27</v>
      </c>
      <c r="B25" s="1">
        <v>1.63</v>
      </c>
      <c r="C25" s="1">
        <v>5.98</v>
      </c>
      <c r="D25" s="1">
        <v>26</v>
      </c>
      <c r="E25" s="1">
        <v>-0.4</v>
      </c>
      <c r="F25" s="1">
        <v>5.97</v>
      </c>
      <c r="G25" s="1">
        <v>30</v>
      </c>
      <c r="H25" s="1">
        <v>0</v>
      </c>
      <c r="I25" s="1">
        <v>0</v>
      </c>
      <c r="J25" s="1">
        <v>0</v>
      </c>
      <c r="K25" s="4">
        <v>4</v>
      </c>
    </row>
    <row r="26" spans="1:11" ht="14.25" x14ac:dyDescent="0.4">
      <c r="A26" s="4" t="s">
        <v>36</v>
      </c>
      <c r="B26" s="1">
        <v>2.75</v>
      </c>
      <c r="C26" s="1">
        <v>3.56</v>
      </c>
      <c r="D26" s="1">
        <v>16</v>
      </c>
      <c r="E26" s="1">
        <v>-3.57</v>
      </c>
      <c r="F26" s="1">
        <v>3.58</v>
      </c>
      <c r="G26" s="1">
        <v>16</v>
      </c>
      <c r="H26" s="1">
        <v>0</v>
      </c>
      <c r="I26" s="1">
        <v>1</v>
      </c>
      <c r="J26" s="1">
        <v>1</v>
      </c>
      <c r="K26" s="1">
        <v>1</v>
      </c>
    </row>
    <row r="27" spans="1:11" ht="14.25" x14ac:dyDescent="0.4">
      <c r="A27" s="4" t="s">
        <v>34</v>
      </c>
      <c r="B27" s="1">
        <v>-1.71</v>
      </c>
      <c r="C27" s="1">
        <v>11.25</v>
      </c>
      <c r="D27" s="1">
        <v>106</v>
      </c>
      <c r="E27" s="1">
        <v>-2.0099999999999998</v>
      </c>
      <c r="F27" s="1">
        <v>11.08</v>
      </c>
      <c r="G27" s="5">
        <v>106</v>
      </c>
      <c r="H27" s="1">
        <v>0</v>
      </c>
      <c r="I27" s="1">
        <v>0</v>
      </c>
      <c r="J27" s="1">
        <v>1</v>
      </c>
      <c r="K27" s="4">
        <v>4</v>
      </c>
    </row>
    <row r="28" spans="1:11" ht="14.25" x14ac:dyDescent="0.4">
      <c r="A28" s="10" t="s">
        <v>32</v>
      </c>
      <c r="B28" s="1">
        <v>1.2</v>
      </c>
      <c r="C28" s="1">
        <v>3.3</v>
      </c>
      <c r="D28" s="1">
        <v>41</v>
      </c>
      <c r="E28" s="1">
        <v>-0.5</v>
      </c>
      <c r="F28" s="1">
        <v>3.6</v>
      </c>
      <c r="G28" s="8">
        <v>45</v>
      </c>
      <c r="H28" s="1">
        <v>0</v>
      </c>
      <c r="I28" s="1">
        <v>0</v>
      </c>
      <c r="J28" s="1">
        <v>0</v>
      </c>
      <c r="K28" s="1">
        <v>3</v>
      </c>
    </row>
    <row r="29" spans="1:11" ht="14.25" x14ac:dyDescent="0.4">
      <c r="A29" s="4" t="s">
        <v>28</v>
      </c>
      <c r="B29" s="1">
        <v>0.1</v>
      </c>
      <c r="C29" s="1">
        <v>3.3</v>
      </c>
      <c r="D29" s="1">
        <v>42</v>
      </c>
      <c r="E29" s="1">
        <v>-0.1</v>
      </c>
      <c r="F29" s="1">
        <v>2.5499999999999998</v>
      </c>
      <c r="G29" s="1">
        <v>39</v>
      </c>
      <c r="H29" s="1">
        <v>0</v>
      </c>
      <c r="I29" s="1">
        <v>0</v>
      </c>
      <c r="J29" s="1">
        <v>1</v>
      </c>
      <c r="K29" s="1">
        <v>3</v>
      </c>
    </row>
    <row r="30" spans="1:11" ht="14.25" x14ac:dyDescent="0.4">
      <c r="A30" s="4" t="s">
        <v>35</v>
      </c>
      <c r="B30" s="6">
        <v>0.18</v>
      </c>
      <c r="C30" s="6">
        <v>4.57</v>
      </c>
      <c r="D30" s="6">
        <v>20</v>
      </c>
      <c r="E30" s="6">
        <v>-0.39</v>
      </c>
      <c r="F30" s="6">
        <v>5.34</v>
      </c>
      <c r="G30" s="6">
        <v>19</v>
      </c>
      <c r="H30" s="1">
        <v>0</v>
      </c>
      <c r="I30" s="6">
        <v>1</v>
      </c>
      <c r="J30" s="1">
        <v>1</v>
      </c>
      <c r="K30" s="1">
        <v>4</v>
      </c>
    </row>
    <row r="31" spans="1:11" ht="14.25" x14ac:dyDescent="0.4">
      <c r="A31" s="4" t="s">
        <v>7</v>
      </c>
      <c r="B31" s="1">
        <v>1</v>
      </c>
      <c r="C31" s="1">
        <v>1.51</v>
      </c>
      <c r="D31" s="1">
        <v>8</v>
      </c>
      <c r="E31" s="1">
        <v>0.13</v>
      </c>
      <c r="F31" s="1">
        <v>2.17</v>
      </c>
      <c r="G31" s="1">
        <v>8</v>
      </c>
      <c r="H31" s="1">
        <v>0</v>
      </c>
      <c r="I31" s="6">
        <v>1</v>
      </c>
      <c r="J31" s="1">
        <v>1</v>
      </c>
      <c r="K31" s="1">
        <v>2</v>
      </c>
    </row>
    <row r="32" spans="1:11" ht="14.25" x14ac:dyDescent="0.4">
      <c r="A32" s="4" t="s">
        <v>9</v>
      </c>
      <c r="B32" s="1">
        <v>-0.16</v>
      </c>
      <c r="C32" s="1">
        <v>3.45</v>
      </c>
      <c r="D32" s="1">
        <v>13</v>
      </c>
      <c r="E32" s="1">
        <v>0.47</v>
      </c>
      <c r="F32" s="1">
        <v>5.92</v>
      </c>
      <c r="G32" s="1">
        <v>13</v>
      </c>
      <c r="H32" s="1">
        <v>0</v>
      </c>
      <c r="I32" s="6">
        <v>1</v>
      </c>
      <c r="J32" s="1">
        <v>1</v>
      </c>
      <c r="K32" s="1">
        <v>1</v>
      </c>
    </row>
    <row r="33" spans="1:11" ht="14.25" x14ac:dyDescent="0.4">
      <c r="A33" s="10" t="s">
        <v>41</v>
      </c>
      <c r="B33" s="1">
        <v>2.1</v>
      </c>
      <c r="C33" s="1">
        <v>2.2599999999999998</v>
      </c>
      <c r="D33" s="1">
        <v>51</v>
      </c>
      <c r="E33" s="1">
        <v>-0.74</v>
      </c>
      <c r="F33" s="1">
        <v>1.52</v>
      </c>
      <c r="G33" s="1">
        <v>50</v>
      </c>
      <c r="H33" s="1">
        <v>0</v>
      </c>
      <c r="I33" s="6">
        <v>0</v>
      </c>
      <c r="J33" s="1">
        <v>0</v>
      </c>
      <c r="K33" s="1">
        <v>3</v>
      </c>
    </row>
    <row r="34" spans="1:11" ht="14.25" x14ac:dyDescent="0.4">
      <c r="A34" s="4" t="s">
        <v>39</v>
      </c>
      <c r="B34" s="1">
        <v>1.53</v>
      </c>
      <c r="C34" s="1">
        <v>3.68</v>
      </c>
      <c r="D34" s="1">
        <v>48</v>
      </c>
      <c r="E34" s="1">
        <v>-2.64</v>
      </c>
      <c r="F34" s="1">
        <v>4.3899999999999997</v>
      </c>
      <c r="G34" s="1">
        <v>86</v>
      </c>
      <c r="H34" s="1">
        <v>0</v>
      </c>
      <c r="I34" s="6">
        <v>0</v>
      </c>
      <c r="J34" s="1">
        <v>1</v>
      </c>
      <c r="K34" s="1">
        <v>1</v>
      </c>
    </row>
    <row r="35" spans="1:11" ht="14.1" customHeight="1" x14ac:dyDescent="0.4">
      <c r="A35" s="10" t="s">
        <v>8</v>
      </c>
      <c r="B35" s="1">
        <v>1.1000000000000001</v>
      </c>
      <c r="C35" s="1">
        <v>4.8099999999999996</v>
      </c>
      <c r="D35" s="1">
        <v>30</v>
      </c>
      <c r="E35" s="1">
        <v>-0.2</v>
      </c>
      <c r="F35" s="1">
        <v>6.61</v>
      </c>
      <c r="G35" s="8">
        <v>27</v>
      </c>
      <c r="H35" s="1">
        <v>0</v>
      </c>
      <c r="I35" s="6">
        <v>0</v>
      </c>
      <c r="J35" s="1">
        <v>0</v>
      </c>
      <c r="K35" s="1">
        <v>3</v>
      </c>
    </row>
    <row r="36" spans="1:11" s="12" customFormat="1" ht="14.25" x14ac:dyDescent="0.4">
      <c r="A36" s="11" t="s">
        <v>45</v>
      </c>
      <c r="B36">
        <f>21.3-23.1</f>
        <v>-1.8000000000000007</v>
      </c>
      <c r="C36" s="1">
        <v>5.39</v>
      </c>
      <c r="D36">
        <v>33</v>
      </c>
      <c r="E36">
        <f>22.4-22.8</f>
        <v>-0.40000000000000213</v>
      </c>
      <c r="F36" s="1">
        <v>6.68</v>
      </c>
      <c r="G36">
        <v>17</v>
      </c>
      <c r="H36" s="12">
        <v>1</v>
      </c>
      <c r="I36" s="12">
        <v>1</v>
      </c>
      <c r="J36" s="12">
        <v>1</v>
      </c>
      <c r="K36" s="12">
        <v>2</v>
      </c>
    </row>
    <row r="37" spans="1:11" s="12" customFormat="1" x14ac:dyDescent="0.3">
      <c r="A37" s="11" t="s">
        <v>44</v>
      </c>
      <c r="B37">
        <v>1.9</v>
      </c>
      <c r="C37">
        <v>8.41</v>
      </c>
      <c r="D37">
        <v>15</v>
      </c>
      <c r="E37">
        <v>1.3</v>
      </c>
      <c r="F37">
        <v>6.97</v>
      </c>
      <c r="G37">
        <v>15</v>
      </c>
      <c r="H37" s="12">
        <v>0</v>
      </c>
      <c r="I37" s="12">
        <v>0</v>
      </c>
      <c r="J37" s="12">
        <v>0</v>
      </c>
      <c r="K37" s="12">
        <v>3</v>
      </c>
    </row>
    <row r="38" spans="1:11" ht="16.149999999999999" customHeight="1" x14ac:dyDescent="0.4">
      <c r="A38" s="4" t="s">
        <v>30</v>
      </c>
      <c r="B38" s="3">
        <f>19.8-18.6</f>
        <v>1.1999999999999993</v>
      </c>
      <c r="C38" s="3">
        <f>POWER(99.332017,1/2)</f>
        <v>9.9665448877732938</v>
      </c>
      <c r="D38" s="3">
        <v>10</v>
      </c>
      <c r="E38" s="3">
        <f>12.43-13</f>
        <v>-0.57000000000000028</v>
      </c>
      <c r="F38" s="3">
        <f>POWER(108.295009,1/2)</f>
        <v>10.406488793055994</v>
      </c>
      <c r="G38" s="3">
        <v>7</v>
      </c>
      <c r="H38" s="1">
        <v>0</v>
      </c>
      <c r="I38" s="6">
        <v>0</v>
      </c>
      <c r="J38" s="1">
        <v>1</v>
      </c>
      <c r="K38" s="1">
        <v>4</v>
      </c>
    </row>
    <row r="39" spans="1:11" s="12" customFormat="1" x14ac:dyDescent="0.3">
      <c r="A39" s="11" t="s">
        <v>42</v>
      </c>
      <c r="B39">
        <v>1</v>
      </c>
      <c r="C39">
        <v>5.83</v>
      </c>
      <c r="D39">
        <v>15</v>
      </c>
      <c r="E39">
        <v>0</v>
      </c>
      <c r="F39">
        <v>5.66</v>
      </c>
      <c r="G39">
        <v>15</v>
      </c>
      <c r="H39" s="12">
        <v>1</v>
      </c>
      <c r="I39" s="12">
        <v>0</v>
      </c>
      <c r="J39" s="12">
        <v>0</v>
      </c>
      <c r="K39" s="12">
        <v>1</v>
      </c>
    </row>
    <row r="40" spans="1:11" s="12" customFormat="1" x14ac:dyDescent="0.3">
      <c r="A40" s="11" t="s">
        <v>43</v>
      </c>
      <c r="B40">
        <f>26.32-23.41</f>
        <v>2.91</v>
      </c>
      <c r="C40">
        <v>3.84</v>
      </c>
      <c r="D40">
        <v>22</v>
      </c>
      <c r="E40">
        <f>23.79-24.13</f>
        <v>-0.33999999999999986</v>
      </c>
      <c r="F40">
        <v>5.08</v>
      </c>
      <c r="G40">
        <v>24</v>
      </c>
      <c r="H40" s="12">
        <v>1</v>
      </c>
      <c r="I40" s="12">
        <v>0</v>
      </c>
      <c r="J40" s="12">
        <v>1</v>
      </c>
      <c r="K40" s="12">
        <v>4</v>
      </c>
    </row>
    <row r="43" spans="1:11" ht="23.25" x14ac:dyDescent="0.3">
      <c r="A43" s="3" ph="1"/>
    </row>
  </sheetData>
  <autoFilter ref="A1:K4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2022-08-21T03:13:36Z</dcterms:modified>
</cp:coreProperties>
</file>