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1" sheetId="1" r:id="rId4"/>
    <sheet state="visible" name="part2" sheetId="2" r:id="rId5"/>
    <sheet state="visible" name="part3" sheetId="3" r:id="rId6"/>
    <sheet state="visible" name="Sheet2" sheetId="4" r:id="rId7"/>
  </sheets>
  <definedNames/>
  <calcPr/>
  <extLst>
    <ext uri="GoogleSheetsCustomDataVersion1">
      <go:sheetsCustomData xmlns:go="http://customooxmlschemas.google.com/" r:id="rId8" roundtripDataSignature="AMtx7mgt9BtyZzjPejevYkaB9wTH8dwuxg=="/>
    </ext>
  </extLst>
</workbook>
</file>

<file path=xl/sharedStrings.xml><?xml version="1.0" encoding="utf-8"?>
<sst xmlns="http://schemas.openxmlformats.org/spreadsheetml/2006/main" count="232" uniqueCount="41">
  <si>
    <t>baseball</t>
  </si>
  <si>
    <t>economics</t>
  </si>
  <si>
    <t>politics</t>
  </si>
  <si>
    <t>Europe</t>
  </si>
  <si>
    <t>Asia</t>
  </si>
  <si>
    <t>soccer</t>
  </si>
  <si>
    <t>war</t>
  </si>
  <si>
    <t>security</t>
  </si>
  <si>
    <t>shopping</t>
  </si>
  <si>
    <t>family</t>
  </si>
  <si>
    <t>num-attr</t>
  </si>
  <si>
    <t>User 1</t>
  </si>
  <si>
    <t>User 2</t>
  </si>
  <si>
    <t>Pred1</t>
  </si>
  <si>
    <t>Pred2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</si>
  <si>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</si>
  <si>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</si>
  <si>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</si>
  <si>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</si>
  <si>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</si>
  <si>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</si>
  <si>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</si>
  <si>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</si>
  <si>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</si>
  <si>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</si>
  <si>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</si>
  <si>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</si>
  <si>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</si>
  <si>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</si>
  <si>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</si>
  <si>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</si>
  <si>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</si>
  <si>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</si>
  <si>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</si>
  <si>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</si>
  <si>
    <t>Favorite</t>
  </si>
  <si>
    <t>DF</t>
  </si>
  <si>
    <t>User Profiles</t>
  </si>
  <si>
    <t>User1</t>
  </si>
  <si>
    <t>User2</t>
  </si>
  <si>
    <t>1/DF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</si>
</sst>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sz val="10.0"/>
      <color theme="1"/>
      <name val="Arial"/>
    </font>
    <font>
      <color theme="1"/>
      <name val="Calibri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EF48B"/>
        <bgColor rgb="FFFEF48B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2" fontId="1" numFmtId="0" xfId="0" applyAlignment="1" applyFill="1" applyFont="1">
      <alignment shrinkToFit="0" vertical="bottom" wrapText="0"/>
    </xf>
    <xf borderId="0" fillId="3" fontId="1" numFmtId="0" xfId="0" applyAlignment="1" applyFill="1" applyFont="1">
      <alignment shrinkToFit="0" vertical="bottom" wrapText="0"/>
    </xf>
    <xf borderId="0" fillId="0" fontId="3" numFmtId="0" xfId="0" applyAlignment="1" applyFont="1">
      <alignment readingOrder="0"/>
    </xf>
    <xf borderId="0" fillId="4" fontId="1" numFmtId="0" xfId="0" applyAlignment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9" width="9.43"/>
    <col customWidth="1" min="20" max="26" width="10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1" t="s">
        <v>13</v>
      </c>
      <c r="S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 s="3">
        <f t="shared" ref="M2:M21" si="1">SUM(B2:K2)</f>
        <v>5</v>
      </c>
      <c r="O2" s="1">
        <v>1.0</v>
      </c>
      <c r="P2" s="1">
        <v>-1.0</v>
      </c>
      <c r="Q2" s="1"/>
      <c r="R2" s="1">
        <f t="shared" ref="R2:R21" si="2">SUMPRODUCT(B2:K2,$B$27:$K$27)</f>
        <v>4</v>
      </c>
      <c r="S2" s="1">
        <f t="shared" ref="S2:S21" si="3">SUMPRODUCT(B2:K2,$B$28:$K$28)</f>
        <v>-4</v>
      </c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 s="3">
        <f t="shared" si="1"/>
        <v>4</v>
      </c>
      <c r="O3" s="1">
        <v>-1.0</v>
      </c>
      <c r="P3" s="1">
        <v>1.0</v>
      </c>
      <c r="Q3" s="1"/>
      <c r="R3" s="1">
        <f t="shared" si="2"/>
        <v>-4</v>
      </c>
      <c r="S3" s="1">
        <f t="shared" si="3"/>
        <v>10</v>
      </c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 s="3">
        <f t="shared" si="1"/>
        <v>3</v>
      </c>
      <c r="R4" s="1">
        <f t="shared" si="2"/>
        <v>2</v>
      </c>
      <c r="S4" s="1">
        <f t="shared" si="3"/>
        <v>0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 s="3">
        <f t="shared" si="1"/>
        <v>4</v>
      </c>
      <c r="P5" s="1">
        <v>1.0</v>
      </c>
      <c r="Q5" s="1"/>
      <c r="R5" s="1">
        <f t="shared" si="2"/>
        <v>-3</v>
      </c>
      <c r="S5" s="1">
        <f t="shared" si="3"/>
        <v>8</v>
      </c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 s="3">
        <f t="shared" si="1"/>
        <v>3</v>
      </c>
      <c r="R6" s="1">
        <f t="shared" si="2"/>
        <v>-1</v>
      </c>
      <c r="S6" s="1">
        <f t="shared" si="3"/>
        <v>1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 s="3">
        <f t="shared" si="1"/>
        <v>2</v>
      </c>
      <c r="O7" s="1">
        <v>1.0</v>
      </c>
      <c r="R7" s="1">
        <f t="shared" si="2"/>
        <v>3</v>
      </c>
      <c r="S7" s="1">
        <f t="shared" si="3"/>
        <v>1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 s="3">
        <f t="shared" si="1"/>
        <v>2</v>
      </c>
      <c r="R8" s="1">
        <f t="shared" si="2"/>
        <v>-1</v>
      </c>
      <c r="S8" s="1">
        <f t="shared" si="3"/>
        <v>2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 s="3">
        <f t="shared" si="1"/>
        <v>4</v>
      </c>
      <c r="R9" s="1">
        <f t="shared" si="2"/>
        <v>-2</v>
      </c>
      <c r="S9" s="1">
        <f t="shared" si="3"/>
        <v>4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 s="3">
        <f t="shared" si="1"/>
        <v>2</v>
      </c>
      <c r="R10" s="1">
        <f t="shared" si="2"/>
        <v>3</v>
      </c>
      <c r="S10" s="1">
        <f t="shared" si="3"/>
        <v>-2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 s="3">
        <f t="shared" si="1"/>
        <v>3</v>
      </c>
      <c r="R11" s="1">
        <f t="shared" si="2"/>
        <v>-3</v>
      </c>
      <c r="S11" s="1">
        <f t="shared" si="3"/>
        <v>1</v>
      </c>
    </row>
    <row r="12">
      <c r="A12" s="1" t="s">
        <v>25</v>
      </c>
      <c r="B12" s="2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 s="3">
        <f t="shared" si="1"/>
        <v>3</v>
      </c>
      <c r="R12" s="1">
        <f t="shared" si="2"/>
        <v>0</v>
      </c>
      <c r="S12" s="1">
        <f t="shared" si="3"/>
        <v>1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 s="3">
        <f t="shared" si="1"/>
        <v>3</v>
      </c>
      <c r="P13" s="1">
        <v>-1.0</v>
      </c>
      <c r="Q13" s="1"/>
      <c r="R13" s="1">
        <f t="shared" si="2"/>
        <v>4</v>
      </c>
      <c r="S13" s="1">
        <f t="shared" si="3"/>
        <v>-4</v>
      </c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 s="3">
        <f t="shared" si="1"/>
        <v>4</v>
      </c>
      <c r="R14" s="1">
        <f t="shared" si="2"/>
        <v>-2</v>
      </c>
      <c r="S14" s="1">
        <f t="shared" si="3"/>
        <v>7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 s="3">
        <f t="shared" si="1"/>
        <v>4</v>
      </c>
      <c r="R15" s="1">
        <f t="shared" si="2"/>
        <v>-2</v>
      </c>
      <c r="S15" s="1">
        <f t="shared" si="3"/>
        <v>7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 s="3">
        <f t="shared" si="1"/>
        <v>4</v>
      </c>
      <c r="R16" s="1">
        <f t="shared" si="2"/>
        <v>0</v>
      </c>
      <c r="S16" s="1">
        <f t="shared" si="3"/>
        <v>4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 s="3">
        <f t="shared" si="1"/>
        <v>3</v>
      </c>
      <c r="O17" s="1">
        <v>1.0</v>
      </c>
      <c r="R17" s="1">
        <f t="shared" si="2"/>
        <v>6</v>
      </c>
      <c r="S17" s="1">
        <f t="shared" si="3"/>
        <v>-4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 s="3">
        <f t="shared" si="1"/>
        <v>4</v>
      </c>
      <c r="P18" s="1">
        <v>1.0</v>
      </c>
      <c r="Q18" s="1"/>
      <c r="R18" s="1">
        <f t="shared" si="2"/>
        <v>-4</v>
      </c>
      <c r="S18" s="1">
        <f t="shared" si="3"/>
        <v>10</v>
      </c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 s="3">
        <f t="shared" si="1"/>
        <v>2</v>
      </c>
      <c r="R19" s="1">
        <f t="shared" si="2"/>
        <v>1</v>
      </c>
      <c r="S19" s="1">
        <f t="shared" si="3"/>
        <v>3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 s="3">
        <f t="shared" si="1"/>
        <v>5</v>
      </c>
      <c r="O20" s="1">
        <v>-1.0</v>
      </c>
      <c r="R20" s="1">
        <f t="shared" si="2"/>
        <v>-4</v>
      </c>
      <c r="S20" s="1">
        <f t="shared" si="3"/>
        <v>2</v>
      </c>
    </row>
    <row r="21" ht="15.75" customHeight="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 s="3">
        <f t="shared" si="1"/>
        <v>4</v>
      </c>
      <c r="R21" s="1">
        <f t="shared" si="2"/>
        <v>-1</v>
      </c>
      <c r="S21" s="1">
        <f t="shared" si="3"/>
        <v>5</v>
      </c>
    </row>
    <row r="22" ht="15.75" customHeight="1">
      <c r="Q22" s="6" t="s">
        <v>35</v>
      </c>
      <c r="R22" s="3">
        <f t="shared" ref="R22:S22" si="4">MAX(R2:R21)</f>
        <v>6</v>
      </c>
      <c r="S22" s="3">
        <f t="shared" si="4"/>
        <v>10</v>
      </c>
    </row>
    <row r="23" ht="15.75" customHeight="1">
      <c r="A23" s="1" t="s">
        <v>36</v>
      </c>
      <c r="B23" s="1">
        <f t="shared" ref="B23:K23" si="5">SUM(B2:B21)</f>
        <v>4</v>
      </c>
      <c r="C23" s="1">
        <f t="shared" si="5"/>
        <v>6</v>
      </c>
      <c r="D23" s="1">
        <f t="shared" si="5"/>
        <v>10</v>
      </c>
      <c r="E23" s="1">
        <f t="shared" si="5"/>
        <v>11</v>
      </c>
      <c r="F23" s="1">
        <f t="shared" si="5"/>
        <v>6</v>
      </c>
      <c r="G23" s="1">
        <f t="shared" si="5"/>
        <v>6</v>
      </c>
      <c r="H23" s="1">
        <f t="shared" si="5"/>
        <v>7</v>
      </c>
      <c r="I23" s="1">
        <f t="shared" si="5"/>
        <v>6</v>
      </c>
      <c r="J23" s="1">
        <f t="shared" si="5"/>
        <v>7</v>
      </c>
      <c r="K23" s="1">
        <f t="shared" si="5"/>
        <v>5</v>
      </c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5.75" customHeight="1">
      <c r="A26" s="1" t="s">
        <v>37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5.75" customHeight="1">
      <c r="A27" s="1" t="s">
        <v>38</v>
      </c>
      <c r="B27" s="1">
        <f t="shared" ref="B27:K27" si="6">SUMPRODUCT(B2:B21,$O2:$O21)</f>
        <v>3</v>
      </c>
      <c r="C27" s="1">
        <f t="shared" si="6"/>
        <v>-2</v>
      </c>
      <c r="D27" s="1">
        <f t="shared" si="6"/>
        <v>-1</v>
      </c>
      <c r="E27" s="1">
        <f t="shared" si="6"/>
        <v>0</v>
      </c>
      <c r="F27" s="1">
        <f t="shared" si="6"/>
        <v>0</v>
      </c>
      <c r="G27" s="1">
        <f t="shared" si="6"/>
        <v>2</v>
      </c>
      <c r="H27" s="1">
        <f t="shared" si="6"/>
        <v>-1</v>
      </c>
      <c r="I27" s="1">
        <f t="shared" si="6"/>
        <v>-1</v>
      </c>
      <c r="J27" s="1">
        <f t="shared" si="6"/>
        <v>1</v>
      </c>
      <c r="K27" s="1">
        <f t="shared" si="6"/>
        <v>0</v>
      </c>
    </row>
    <row r="28" ht="15.75" customHeight="1">
      <c r="A28" s="1" t="s">
        <v>39</v>
      </c>
      <c r="B28" s="1">
        <f t="shared" ref="B28:K28" si="7">SUMPRODUCT(B2:B21,$P2:$P21)</f>
        <v>-2</v>
      </c>
      <c r="C28" s="1">
        <f t="shared" si="7"/>
        <v>2</v>
      </c>
      <c r="D28" s="1">
        <f t="shared" si="7"/>
        <v>2</v>
      </c>
      <c r="E28" s="1">
        <f t="shared" si="7"/>
        <v>3</v>
      </c>
      <c r="F28" s="1">
        <f t="shared" si="7"/>
        <v>-1</v>
      </c>
      <c r="G28" s="1">
        <f t="shared" si="7"/>
        <v>-2</v>
      </c>
      <c r="H28" s="1">
        <f t="shared" si="7"/>
        <v>0</v>
      </c>
      <c r="I28" s="1">
        <f t="shared" si="7"/>
        <v>3</v>
      </c>
      <c r="J28" s="1">
        <f t="shared" si="7"/>
        <v>0</v>
      </c>
      <c r="K28" s="1">
        <f t="shared" si="7"/>
        <v>-1</v>
      </c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P30" s="3">
        <f>CORREL(B2:K2,B11:K11)</f>
        <v>-0.2182178902</v>
      </c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9" width="9.43"/>
    <col customWidth="1" min="20" max="32" width="10.0"/>
    <col customWidth="1" min="33" max="34" width="9.4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1" t="s">
        <v>13</v>
      </c>
      <c r="S1" s="1" t="s">
        <v>14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/>
      <c r="AG1" s="1" t="s">
        <v>13</v>
      </c>
      <c r="AH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 s="3">
        <f t="shared" ref="M2:M21" si="2">SUM(B2:K2)</f>
        <v>5</v>
      </c>
      <c r="O2" s="1">
        <v>1.0</v>
      </c>
      <c r="P2" s="1">
        <v>-1.0</v>
      </c>
      <c r="Q2" s="1"/>
      <c r="R2" s="1">
        <f t="shared" ref="R2:R21" si="3">SUMPRODUCT(B2:K2,$B$27:$K$27)</f>
        <v>4</v>
      </c>
      <c r="S2" s="1">
        <f t="shared" ref="S2:S21" si="4">SUMPRODUCT(B2:K2,$B$28:$K$28)</f>
        <v>-4</v>
      </c>
      <c r="U2" s="1" t="s">
        <v>15</v>
      </c>
      <c r="V2" s="1">
        <f t="shared" ref="V2:AE2" si="1">B2/SQRT($M2)</f>
        <v>0.4472135955</v>
      </c>
      <c r="W2" s="1">
        <f t="shared" si="1"/>
        <v>0</v>
      </c>
      <c r="X2" s="1">
        <f t="shared" si="1"/>
        <v>0.4472135955</v>
      </c>
      <c r="Y2" s="1">
        <f t="shared" si="1"/>
        <v>0</v>
      </c>
      <c r="Z2" s="1">
        <f t="shared" si="1"/>
        <v>0.4472135955</v>
      </c>
      <c r="AA2" s="1">
        <f t="shared" si="1"/>
        <v>0.4472135955</v>
      </c>
      <c r="AB2" s="1">
        <f t="shared" si="1"/>
        <v>0</v>
      </c>
      <c r="AC2" s="1">
        <f t="shared" si="1"/>
        <v>0</v>
      </c>
      <c r="AD2" s="1">
        <f t="shared" si="1"/>
        <v>0</v>
      </c>
      <c r="AE2" s="1">
        <f t="shared" si="1"/>
        <v>0.4472135955</v>
      </c>
      <c r="AF2" s="1"/>
      <c r="AG2" s="1">
        <f t="shared" ref="AG2:AG21" si="6">SUMPRODUCT(V2:AE2,$V$27:$AE$27)</f>
        <v>1.009018748</v>
      </c>
      <c r="AH2" s="1">
        <f t="shared" ref="AH2:AH21" si="7">SUMPRODUCT(V2:AE2,$V$28:$AE$28)</f>
        <v>-0.8455773862</v>
      </c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 s="3">
        <f t="shared" si="2"/>
        <v>4</v>
      </c>
      <c r="O3" s="1">
        <v>-1.0</v>
      </c>
      <c r="P3" s="1">
        <v>1.0</v>
      </c>
      <c r="Q3" s="1"/>
      <c r="R3" s="1">
        <f t="shared" si="3"/>
        <v>-4</v>
      </c>
      <c r="S3" s="1">
        <f t="shared" si="4"/>
        <v>10</v>
      </c>
      <c r="U3" s="1" t="s">
        <v>16</v>
      </c>
      <c r="V3" s="1">
        <f t="shared" ref="V3:AE3" si="5">B3/SQRT($M3)</f>
        <v>0</v>
      </c>
      <c r="W3" s="1">
        <f t="shared" si="5"/>
        <v>0.5</v>
      </c>
      <c r="X3" s="1">
        <f t="shared" si="5"/>
        <v>0.5</v>
      </c>
      <c r="Y3" s="1">
        <f t="shared" si="5"/>
        <v>0.5</v>
      </c>
      <c r="Z3" s="1">
        <f t="shared" si="5"/>
        <v>0</v>
      </c>
      <c r="AA3" s="1">
        <f t="shared" si="5"/>
        <v>0</v>
      </c>
      <c r="AB3" s="1">
        <f t="shared" si="5"/>
        <v>0</v>
      </c>
      <c r="AC3" s="1">
        <f t="shared" si="5"/>
        <v>0.5</v>
      </c>
      <c r="AD3" s="1">
        <f t="shared" si="5"/>
        <v>0</v>
      </c>
      <c r="AE3" s="1">
        <f t="shared" si="5"/>
        <v>0</v>
      </c>
      <c r="AF3" s="1"/>
      <c r="AG3" s="1">
        <f t="shared" si="6"/>
        <v>-0.8700534072</v>
      </c>
      <c r="AH3" s="1">
        <f t="shared" si="7"/>
        <v>2.526393202</v>
      </c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 s="3">
        <f t="shared" si="2"/>
        <v>3</v>
      </c>
      <c r="R4" s="1">
        <f t="shared" si="3"/>
        <v>2</v>
      </c>
      <c r="S4" s="1">
        <f t="shared" si="4"/>
        <v>0</v>
      </c>
      <c r="U4" s="1" t="s">
        <v>17</v>
      </c>
      <c r="V4" s="1">
        <f t="shared" ref="V4:AE4" si="8">B4/SQRT($M4)</f>
        <v>0</v>
      </c>
      <c r="W4" s="1">
        <f t="shared" si="8"/>
        <v>0</v>
      </c>
      <c r="X4" s="1">
        <f t="shared" si="8"/>
        <v>0</v>
      </c>
      <c r="Y4" s="1">
        <f t="shared" si="8"/>
        <v>0.5773502692</v>
      </c>
      <c r="Z4" s="1">
        <f t="shared" si="8"/>
        <v>0.5773502692</v>
      </c>
      <c r="AA4" s="1">
        <f t="shared" si="8"/>
        <v>0.5773502692</v>
      </c>
      <c r="AB4" s="1">
        <f t="shared" si="8"/>
        <v>0</v>
      </c>
      <c r="AC4" s="1">
        <f t="shared" si="8"/>
        <v>0</v>
      </c>
      <c r="AD4" s="1">
        <f t="shared" si="8"/>
        <v>0</v>
      </c>
      <c r="AE4" s="1">
        <f t="shared" si="8"/>
        <v>0</v>
      </c>
      <c r="AF4" s="1"/>
      <c r="AG4" s="1">
        <f t="shared" si="6"/>
        <v>0.7111053789</v>
      </c>
      <c r="AH4" s="1">
        <f t="shared" si="7"/>
        <v>0.01629429096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 s="3">
        <f t="shared" si="2"/>
        <v>4</v>
      </c>
      <c r="P5" s="1">
        <v>1.0</v>
      </c>
      <c r="Q5" s="1"/>
      <c r="R5" s="1">
        <f t="shared" si="3"/>
        <v>-3</v>
      </c>
      <c r="S5" s="1">
        <f t="shared" si="4"/>
        <v>8</v>
      </c>
      <c r="U5" s="1" t="s">
        <v>18</v>
      </c>
      <c r="V5" s="1">
        <f t="shared" ref="V5:AE5" si="9">B5/SQRT($M5)</f>
        <v>0</v>
      </c>
      <c r="W5" s="1">
        <f t="shared" si="9"/>
        <v>0</v>
      </c>
      <c r="X5" s="1">
        <f t="shared" si="9"/>
        <v>0.5</v>
      </c>
      <c r="Y5" s="1">
        <f t="shared" si="9"/>
        <v>0.5</v>
      </c>
      <c r="Z5" s="1">
        <f t="shared" si="9"/>
        <v>0</v>
      </c>
      <c r="AA5" s="1">
        <f t="shared" si="9"/>
        <v>0</v>
      </c>
      <c r="AB5" s="1">
        <f t="shared" si="9"/>
        <v>0.5</v>
      </c>
      <c r="AC5" s="1">
        <f t="shared" si="9"/>
        <v>0.5</v>
      </c>
      <c r="AD5" s="1">
        <f t="shared" si="9"/>
        <v>0</v>
      </c>
      <c r="AE5" s="1">
        <f t="shared" si="9"/>
        <v>0</v>
      </c>
      <c r="AF5" s="1"/>
      <c r="AG5" s="1">
        <f t="shared" si="6"/>
        <v>-0.6200534072</v>
      </c>
      <c r="AH5" s="1">
        <f t="shared" si="7"/>
        <v>1.987718068</v>
      </c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 s="3">
        <f t="shared" si="2"/>
        <v>3</v>
      </c>
      <c r="R6" s="1">
        <f t="shared" si="3"/>
        <v>-1</v>
      </c>
      <c r="S6" s="1">
        <f t="shared" si="4"/>
        <v>1</v>
      </c>
      <c r="U6" s="1" t="s">
        <v>19</v>
      </c>
      <c r="V6" s="1">
        <f t="shared" ref="V6:AE6" si="10">B6/SQRT($M6)</f>
        <v>0</v>
      </c>
      <c r="W6" s="1">
        <f t="shared" si="10"/>
        <v>0.5773502692</v>
      </c>
      <c r="X6" s="1">
        <f t="shared" si="10"/>
        <v>0</v>
      </c>
      <c r="Y6" s="1">
        <f t="shared" si="10"/>
        <v>0</v>
      </c>
      <c r="Z6" s="1">
        <f t="shared" si="10"/>
        <v>0</v>
      </c>
      <c r="AA6" s="1">
        <f t="shared" si="10"/>
        <v>0</v>
      </c>
      <c r="AB6" s="1">
        <f t="shared" si="10"/>
        <v>0</v>
      </c>
      <c r="AC6" s="1">
        <f t="shared" si="10"/>
        <v>0</v>
      </c>
      <c r="AD6" s="1">
        <f t="shared" si="10"/>
        <v>0.5773502692</v>
      </c>
      <c r="AE6" s="1">
        <f t="shared" si="10"/>
        <v>0.5773502692</v>
      </c>
      <c r="AF6" s="1"/>
      <c r="AG6" s="1">
        <f t="shared" si="6"/>
        <v>-0.213540691</v>
      </c>
      <c r="AH6" s="1">
        <f t="shared" si="7"/>
        <v>0.3191513794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 s="3">
        <f t="shared" si="2"/>
        <v>2</v>
      </c>
      <c r="O7" s="1">
        <v>1.0</v>
      </c>
      <c r="R7" s="1">
        <f t="shared" si="3"/>
        <v>3</v>
      </c>
      <c r="S7" s="1">
        <f t="shared" si="4"/>
        <v>1</v>
      </c>
      <c r="U7" s="1" t="s">
        <v>20</v>
      </c>
      <c r="V7" s="1">
        <f t="shared" ref="V7:AE7" si="11">B7/SQRT($M7)</f>
        <v>0.7071067812</v>
      </c>
      <c r="W7" s="1">
        <f t="shared" si="11"/>
        <v>0</v>
      </c>
      <c r="X7" s="1">
        <f t="shared" si="11"/>
        <v>0</v>
      </c>
      <c r="Y7" s="1">
        <f t="shared" si="11"/>
        <v>0.7071067812</v>
      </c>
      <c r="Z7" s="1">
        <f t="shared" si="11"/>
        <v>0</v>
      </c>
      <c r="AA7" s="1">
        <f t="shared" si="11"/>
        <v>0</v>
      </c>
      <c r="AB7" s="1">
        <f t="shared" si="11"/>
        <v>0</v>
      </c>
      <c r="AC7" s="1">
        <f t="shared" si="11"/>
        <v>0</v>
      </c>
      <c r="AD7" s="1">
        <f t="shared" si="11"/>
        <v>0</v>
      </c>
      <c r="AE7" s="1">
        <f t="shared" si="11"/>
        <v>0</v>
      </c>
      <c r="AF7" s="1"/>
      <c r="AG7" s="4">
        <f t="shared" si="6"/>
        <v>1.370922666</v>
      </c>
      <c r="AH7" s="5">
        <f t="shared" si="7"/>
        <v>0.3361841153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 s="3">
        <f t="shared" si="2"/>
        <v>2</v>
      </c>
      <c r="R8" s="1">
        <f t="shared" si="3"/>
        <v>-1</v>
      </c>
      <c r="S8" s="1">
        <f t="shared" si="4"/>
        <v>2</v>
      </c>
      <c r="U8" s="1" t="s">
        <v>21</v>
      </c>
      <c r="V8" s="1">
        <f t="shared" ref="V8:AE8" si="12">B8/SQRT($M8)</f>
        <v>0</v>
      </c>
      <c r="W8" s="1">
        <f t="shared" si="12"/>
        <v>0</v>
      </c>
      <c r="X8" s="1">
        <f t="shared" si="12"/>
        <v>0</v>
      </c>
      <c r="Y8" s="1">
        <f t="shared" si="12"/>
        <v>0</v>
      </c>
      <c r="Z8" s="1">
        <f t="shared" si="12"/>
        <v>0</v>
      </c>
      <c r="AA8" s="1">
        <f t="shared" si="12"/>
        <v>0</v>
      </c>
      <c r="AB8" s="1">
        <f t="shared" si="12"/>
        <v>0</v>
      </c>
      <c r="AC8" s="1">
        <f t="shared" si="12"/>
        <v>0.7071067812</v>
      </c>
      <c r="AD8" s="1">
        <f t="shared" si="12"/>
        <v>0</v>
      </c>
      <c r="AE8" s="1">
        <f t="shared" si="12"/>
        <v>0.7071067812</v>
      </c>
      <c r="AF8" s="1"/>
      <c r="AG8" s="1">
        <f t="shared" si="6"/>
        <v>-0.3535533906</v>
      </c>
      <c r="AH8" s="1">
        <f t="shared" si="7"/>
        <v>0.7444324058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 s="3">
        <f t="shared" si="2"/>
        <v>4</v>
      </c>
      <c r="R9" s="1">
        <f t="shared" si="3"/>
        <v>-2</v>
      </c>
      <c r="S9" s="1">
        <f t="shared" si="4"/>
        <v>4</v>
      </c>
      <c r="U9" s="1" t="s">
        <v>22</v>
      </c>
      <c r="V9" s="1">
        <f t="shared" ref="V9:AE9" si="13">B9/SQRT($M9)</f>
        <v>0</v>
      </c>
      <c r="W9" s="1">
        <f t="shared" si="13"/>
        <v>0</v>
      </c>
      <c r="X9" s="1">
        <f t="shared" si="13"/>
        <v>0.5</v>
      </c>
      <c r="Y9" s="1">
        <f t="shared" si="13"/>
        <v>0.5</v>
      </c>
      <c r="Z9" s="1">
        <f t="shared" si="13"/>
        <v>0</v>
      </c>
      <c r="AA9" s="1">
        <f t="shared" si="13"/>
        <v>0</v>
      </c>
      <c r="AB9" s="1">
        <f t="shared" si="13"/>
        <v>0.5</v>
      </c>
      <c r="AC9" s="1">
        <f t="shared" si="13"/>
        <v>0</v>
      </c>
      <c r="AD9" s="1">
        <f t="shared" si="13"/>
        <v>0</v>
      </c>
      <c r="AE9" s="1">
        <f t="shared" si="13"/>
        <v>0.5</v>
      </c>
      <c r="AF9" s="1"/>
      <c r="AG9" s="1">
        <f t="shared" si="6"/>
        <v>-0.3700534072</v>
      </c>
      <c r="AH9" s="1">
        <f t="shared" si="7"/>
        <v>1.01411127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 s="3">
        <f t="shared" si="2"/>
        <v>2</v>
      </c>
      <c r="R10" s="1">
        <f t="shared" si="3"/>
        <v>3</v>
      </c>
      <c r="S10" s="1">
        <f t="shared" si="4"/>
        <v>-2</v>
      </c>
      <c r="U10" s="1" t="s">
        <v>23</v>
      </c>
      <c r="V10" s="1">
        <f t="shared" ref="V10:AE10" si="14">B10/SQRT($M10)</f>
        <v>0</v>
      </c>
      <c r="W10" s="1">
        <f t="shared" si="14"/>
        <v>0</v>
      </c>
      <c r="X10" s="1">
        <f t="shared" si="14"/>
        <v>0</v>
      </c>
      <c r="Y10" s="1">
        <f t="shared" si="14"/>
        <v>0</v>
      </c>
      <c r="Z10" s="1">
        <f t="shared" si="14"/>
        <v>0</v>
      </c>
      <c r="AA10" s="1">
        <f t="shared" si="14"/>
        <v>0.7071067812</v>
      </c>
      <c r="AB10" s="1">
        <f t="shared" si="14"/>
        <v>0</v>
      </c>
      <c r="AC10" s="1">
        <f t="shared" si="14"/>
        <v>0</v>
      </c>
      <c r="AD10" s="1">
        <f t="shared" si="14"/>
        <v>0.7071067812</v>
      </c>
      <c r="AE10" s="1">
        <f t="shared" si="14"/>
        <v>0</v>
      </c>
      <c r="AF10" s="1"/>
      <c r="AG10" s="1">
        <f t="shared" si="6"/>
        <v>1.132724347</v>
      </c>
      <c r="AH10" s="1">
        <f t="shared" si="7"/>
        <v>-0.7244760565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 s="3">
        <f t="shared" si="2"/>
        <v>3</v>
      </c>
      <c r="R11" s="1">
        <f t="shared" si="3"/>
        <v>-3</v>
      </c>
      <c r="S11" s="1">
        <f t="shared" si="4"/>
        <v>1</v>
      </c>
      <c r="U11" s="1" t="s">
        <v>24</v>
      </c>
      <c r="V11" s="1">
        <f t="shared" ref="V11:AE11" si="15">B11/SQRT($M11)</f>
        <v>0</v>
      </c>
      <c r="W11" s="1">
        <f t="shared" si="15"/>
        <v>0.5773502692</v>
      </c>
      <c r="X11" s="1">
        <f t="shared" si="15"/>
        <v>0</v>
      </c>
      <c r="Y11" s="1">
        <f t="shared" si="15"/>
        <v>0</v>
      </c>
      <c r="Z11" s="1">
        <f t="shared" si="15"/>
        <v>0.5773502692</v>
      </c>
      <c r="AA11" s="1">
        <f t="shared" si="15"/>
        <v>0</v>
      </c>
      <c r="AB11" s="1">
        <f t="shared" si="15"/>
        <v>0.5773502692</v>
      </c>
      <c r="AC11" s="1">
        <f t="shared" si="15"/>
        <v>0</v>
      </c>
      <c r="AD11" s="1">
        <f t="shared" si="15"/>
        <v>0</v>
      </c>
      <c r="AE11" s="1">
        <f t="shared" si="15"/>
        <v>0</v>
      </c>
      <c r="AF11" s="1"/>
      <c r="AG11" s="1">
        <f t="shared" si="6"/>
        <v>-0.8050729141</v>
      </c>
      <c r="AH11" s="1">
        <f t="shared" si="7"/>
        <v>0.2744931807</v>
      </c>
    </row>
    <row r="12">
      <c r="A12" s="1" t="s">
        <v>25</v>
      </c>
      <c r="B12" s="2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 s="3">
        <f t="shared" si="2"/>
        <v>3</v>
      </c>
      <c r="R12" s="1">
        <f t="shared" si="3"/>
        <v>0</v>
      </c>
      <c r="S12" s="1">
        <f t="shared" si="4"/>
        <v>1</v>
      </c>
      <c r="U12" s="1" t="s">
        <v>25</v>
      </c>
      <c r="V12" s="1">
        <f t="shared" ref="V12:AE12" si="16">B12/SQRT($M12)</f>
        <v>0</v>
      </c>
      <c r="W12" s="1">
        <f t="shared" si="16"/>
        <v>0</v>
      </c>
      <c r="X12" s="1">
        <f t="shared" si="16"/>
        <v>0.5773502692</v>
      </c>
      <c r="Y12" s="1">
        <f t="shared" si="16"/>
        <v>0</v>
      </c>
      <c r="Z12" s="1">
        <f t="shared" si="16"/>
        <v>0.5773502692</v>
      </c>
      <c r="AA12" s="1">
        <f t="shared" si="16"/>
        <v>0</v>
      </c>
      <c r="AB12" s="1">
        <f t="shared" si="16"/>
        <v>0</v>
      </c>
      <c r="AC12" s="1">
        <f t="shared" si="16"/>
        <v>0</v>
      </c>
      <c r="AD12" s="1">
        <f t="shared" si="16"/>
        <v>0.5773502692</v>
      </c>
      <c r="AE12" s="1">
        <f t="shared" si="16"/>
        <v>0</v>
      </c>
      <c r="AF12" s="1"/>
      <c r="AG12" s="1">
        <f t="shared" si="6"/>
        <v>0.04465819874</v>
      </c>
      <c r="AH12" s="1">
        <f t="shared" si="7"/>
        <v>0.3496276243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 s="3">
        <f t="shared" si="2"/>
        <v>3</v>
      </c>
      <c r="P13" s="1">
        <v>-1.0</v>
      </c>
      <c r="Q13" s="1"/>
      <c r="R13" s="1">
        <f t="shared" si="3"/>
        <v>4</v>
      </c>
      <c r="S13" s="1">
        <f t="shared" si="4"/>
        <v>-4</v>
      </c>
      <c r="U13" s="1" t="s">
        <v>26</v>
      </c>
      <c r="V13" s="1">
        <f t="shared" ref="V13:AE13" si="17">B13/SQRT($M13)</f>
        <v>0.5773502692</v>
      </c>
      <c r="W13" s="1">
        <f t="shared" si="17"/>
        <v>0</v>
      </c>
      <c r="X13" s="1">
        <f t="shared" si="17"/>
        <v>0</v>
      </c>
      <c r="Y13" s="1">
        <f t="shared" si="17"/>
        <v>0</v>
      </c>
      <c r="Z13" s="1">
        <f t="shared" si="17"/>
        <v>0</v>
      </c>
      <c r="AA13" s="1">
        <f t="shared" si="17"/>
        <v>0.5773502692</v>
      </c>
      <c r="AB13" s="1">
        <f t="shared" si="17"/>
        <v>0.5773502692</v>
      </c>
      <c r="AC13" s="1">
        <f t="shared" si="17"/>
        <v>0</v>
      </c>
      <c r="AD13" s="1">
        <f t="shared" si="17"/>
        <v>0</v>
      </c>
      <c r="AE13" s="1">
        <f t="shared" si="17"/>
        <v>0</v>
      </c>
      <c r="AF13" s="1"/>
      <c r="AG13" s="1">
        <f t="shared" si="6"/>
        <v>1.333113847</v>
      </c>
      <c r="AH13" s="1">
        <f t="shared" si="7"/>
        <v>-1.227722645</v>
      </c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 s="3">
        <f t="shared" si="2"/>
        <v>4</v>
      </c>
      <c r="R14" s="1">
        <f t="shared" si="3"/>
        <v>-2</v>
      </c>
      <c r="S14" s="1">
        <f t="shared" si="4"/>
        <v>7</v>
      </c>
      <c r="U14" s="1" t="s">
        <v>27</v>
      </c>
      <c r="V14" s="1">
        <f t="shared" ref="V14:AE14" si="18">B14/SQRT($M14)</f>
        <v>0</v>
      </c>
      <c r="W14" s="1">
        <f t="shared" si="18"/>
        <v>0</v>
      </c>
      <c r="X14" s="1">
        <f t="shared" si="18"/>
        <v>0.5</v>
      </c>
      <c r="Y14" s="1">
        <f t="shared" si="18"/>
        <v>0.5</v>
      </c>
      <c r="Z14" s="1">
        <f t="shared" si="18"/>
        <v>0.5</v>
      </c>
      <c r="AA14" s="1">
        <f t="shared" si="18"/>
        <v>0</v>
      </c>
      <c r="AB14" s="1">
        <f t="shared" si="18"/>
        <v>0</v>
      </c>
      <c r="AC14" s="1">
        <f t="shared" si="18"/>
        <v>0.5</v>
      </c>
      <c r="AD14" s="1">
        <f t="shared" si="18"/>
        <v>0</v>
      </c>
      <c r="AE14" s="1">
        <f t="shared" si="18"/>
        <v>0</v>
      </c>
      <c r="AF14" s="1"/>
      <c r="AG14" s="1">
        <f t="shared" si="6"/>
        <v>-0.3964466094</v>
      </c>
      <c r="AH14" s="1">
        <f t="shared" si="7"/>
        <v>1.802786405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 s="3">
        <f t="shared" si="2"/>
        <v>4</v>
      </c>
      <c r="R15" s="1">
        <f t="shared" si="3"/>
        <v>-2</v>
      </c>
      <c r="S15" s="1">
        <f t="shared" si="4"/>
        <v>7</v>
      </c>
      <c r="U15" s="1" t="s">
        <v>28</v>
      </c>
      <c r="V15" s="1">
        <f t="shared" ref="V15:AE15" si="19">B15/SQRT($M15)</f>
        <v>0</v>
      </c>
      <c r="W15" s="1">
        <f t="shared" si="19"/>
        <v>0.5</v>
      </c>
      <c r="X15" s="1">
        <f t="shared" si="19"/>
        <v>0.5</v>
      </c>
      <c r="Y15" s="1">
        <f t="shared" si="19"/>
        <v>0.5</v>
      </c>
      <c r="Z15" s="1">
        <f t="shared" si="19"/>
        <v>0</v>
      </c>
      <c r="AA15" s="1">
        <f t="shared" si="19"/>
        <v>0</v>
      </c>
      <c r="AB15" s="1">
        <f t="shared" si="19"/>
        <v>0</v>
      </c>
      <c r="AC15" s="1">
        <f t="shared" si="19"/>
        <v>0</v>
      </c>
      <c r="AD15" s="1">
        <f t="shared" si="19"/>
        <v>0.5</v>
      </c>
      <c r="AE15" s="1">
        <f t="shared" si="19"/>
        <v>0</v>
      </c>
      <c r="AF15" s="1"/>
      <c r="AG15" s="1">
        <f t="shared" si="6"/>
        <v>-0.3313782726</v>
      </c>
      <c r="AH15" s="1">
        <f t="shared" si="7"/>
        <v>1.776393202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 s="3">
        <f t="shared" si="2"/>
        <v>4</v>
      </c>
      <c r="R16" s="1">
        <f t="shared" si="3"/>
        <v>0</v>
      </c>
      <c r="S16" s="1">
        <f t="shared" si="4"/>
        <v>4</v>
      </c>
      <c r="U16" s="1" t="s">
        <v>29</v>
      </c>
      <c r="V16" s="1">
        <f t="shared" ref="V16:AE16" si="20">B16/SQRT($M16)</f>
        <v>0</v>
      </c>
      <c r="W16" s="1">
        <f t="shared" si="20"/>
        <v>0</v>
      </c>
      <c r="X16" s="1">
        <f t="shared" si="20"/>
        <v>0</v>
      </c>
      <c r="Y16" s="1">
        <f t="shared" si="20"/>
        <v>0.5</v>
      </c>
      <c r="Z16" s="1">
        <f t="shared" si="20"/>
        <v>0</v>
      </c>
      <c r="AA16" s="1">
        <f t="shared" si="20"/>
        <v>0.5</v>
      </c>
      <c r="AB16" s="1">
        <f t="shared" si="20"/>
        <v>0.5</v>
      </c>
      <c r="AC16" s="1">
        <f t="shared" si="20"/>
        <v>0.5</v>
      </c>
      <c r="AD16" s="1">
        <f t="shared" si="20"/>
        <v>0</v>
      </c>
      <c r="AE16" s="1">
        <f t="shared" si="20"/>
        <v>0</v>
      </c>
      <c r="AF16" s="1"/>
      <c r="AG16" s="1">
        <f t="shared" si="6"/>
        <v>0.1422285252</v>
      </c>
      <c r="AH16" s="1">
        <f t="shared" si="7"/>
        <v>0.9490429331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 s="3">
        <f t="shared" si="2"/>
        <v>3</v>
      </c>
      <c r="O17" s="1">
        <v>1.0</v>
      </c>
      <c r="R17" s="1">
        <f t="shared" si="3"/>
        <v>6</v>
      </c>
      <c r="S17" s="1">
        <f t="shared" si="4"/>
        <v>-4</v>
      </c>
      <c r="U17" s="1" t="s">
        <v>30</v>
      </c>
      <c r="V17" s="1">
        <f t="shared" ref="V17:AE17" si="21">B17/SQRT($M17)</f>
        <v>0.5773502692</v>
      </c>
      <c r="W17" s="1">
        <f t="shared" si="21"/>
        <v>0</v>
      </c>
      <c r="X17" s="1">
        <f t="shared" si="21"/>
        <v>0</v>
      </c>
      <c r="Y17" s="1">
        <f t="shared" si="21"/>
        <v>0</v>
      </c>
      <c r="Z17" s="1">
        <f t="shared" si="21"/>
        <v>0</v>
      </c>
      <c r="AA17" s="1">
        <f t="shared" si="21"/>
        <v>0.5773502692</v>
      </c>
      <c r="AB17" s="1">
        <f t="shared" si="21"/>
        <v>0</v>
      </c>
      <c r="AC17" s="1">
        <f t="shared" si="21"/>
        <v>0</v>
      </c>
      <c r="AD17" s="1">
        <f t="shared" si="21"/>
        <v>0.5773502692</v>
      </c>
      <c r="AE17" s="1">
        <f t="shared" si="21"/>
        <v>0</v>
      </c>
      <c r="AF17" s="1"/>
      <c r="AG17" s="9">
        <f t="shared" si="6"/>
        <v>1.92464607</v>
      </c>
      <c r="AH17" s="1">
        <f t="shared" si="7"/>
        <v>-1.183064446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 s="3">
        <f t="shared" si="2"/>
        <v>4</v>
      </c>
      <c r="P18" s="1">
        <v>1.0</v>
      </c>
      <c r="Q18" s="1"/>
      <c r="R18" s="1">
        <f t="shared" si="3"/>
        <v>-4</v>
      </c>
      <c r="S18" s="1">
        <f t="shared" si="4"/>
        <v>10</v>
      </c>
      <c r="U18" s="1" t="s">
        <v>31</v>
      </c>
      <c r="V18" s="1">
        <f t="shared" ref="V18:AE18" si="22">B18/SQRT($M18)</f>
        <v>0</v>
      </c>
      <c r="W18" s="1">
        <f t="shared" si="22"/>
        <v>0.5</v>
      </c>
      <c r="X18" s="1">
        <f t="shared" si="22"/>
        <v>0.5</v>
      </c>
      <c r="Y18" s="1">
        <f t="shared" si="22"/>
        <v>0.5</v>
      </c>
      <c r="Z18" s="1">
        <f t="shared" si="22"/>
        <v>0</v>
      </c>
      <c r="AA18" s="1">
        <f t="shared" si="22"/>
        <v>0</v>
      </c>
      <c r="AB18" s="1">
        <f t="shared" si="22"/>
        <v>0</v>
      </c>
      <c r="AC18" s="1">
        <f t="shared" si="22"/>
        <v>0.5</v>
      </c>
      <c r="AD18" s="1">
        <f t="shared" si="22"/>
        <v>0</v>
      </c>
      <c r="AE18" s="1">
        <f t="shared" si="22"/>
        <v>0</v>
      </c>
      <c r="AF18" s="1"/>
      <c r="AG18" s="1">
        <f t="shared" si="6"/>
        <v>-0.8700534072</v>
      </c>
      <c r="AH18" s="1">
        <f t="shared" si="7"/>
        <v>2.526393202</v>
      </c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 s="3">
        <f t="shared" si="2"/>
        <v>2</v>
      </c>
      <c r="R19" s="1">
        <f t="shared" si="3"/>
        <v>1</v>
      </c>
      <c r="S19" s="1">
        <f t="shared" si="4"/>
        <v>3</v>
      </c>
      <c r="U19" s="1" t="s">
        <v>32</v>
      </c>
      <c r="V19" s="1">
        <f t="shared" ref="V19:AE19" si="23">B19/SQRT($M19)</f>
        <v>0</v>
      </c>
      <c r="W19" s="1">
        <f t="shared" si="23"/>
        <v>0</v>
      </c>
      <c r="X19" s="1">
        <f t="shared" si="23"/>
        <v>0</v>
      </c>
      <c r="Y19" s="1">
        <f t="shared" si="23"/>
        <v>0.7071067812</v>
      </c>
      <c r="Z19" s="1">
        <f t="shared" si="23"/>
        <v>0</v>
      </c>
      <c r="AA19" s="1">
        <f t="shared" si="23"/>
        <v>0</v>
      </c>
      <c r="AB19" s="1">
        <f t="shared" si="23"/>
        <v>0</v>
      </c>
      <c r="AC19" s="1">
        <f t="shared" si="23"/>
        <v>0</v>
      </c>
      <c r="AD19" s="1">
        <f t="shared" si="23"/>
        <v>0.7071067812</v>
      </c>
      <c r="AE19" s="1">
        <f t="shared" si="23"/>
        <v>0</v>
      </c>
      <c r="AF19" s="1"/>
      <c r="AG19" s="1">
        <f t="shared" si="6"/>
        <v>0.5546948999</v>
      </c>
      <c r="AH19" s="1">
        <f t="shared" si="7"/>
        <v>1.060660172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 s="3">
        <f t="shared" si="2"/>
        <v>5</v>
      </c>
      <c r="O20" s="1">
        <v>-1.0</v>
      </c>
      <c r="R20" s="1">
        <f t="shared" si="3"/>
        <v>-4</v>
      </c>
      <c r="S20" s="1">
        <f t="shared" si="4"/>
        <v>2</v>
      </c>
      <c r="U20" s="1" t="s">
        <v>33</v>
      </c>
      <c r="V20" s="1">
        <f t="shared" ref="V20:AE20" si="24">B20/SQRT($M20)</f>
        <v>0</v>
      </c>
      <c r="W20" s="1">
        <f t="shared" si="24"/>
        <v>0.4472135955</v>
      </c>
      <c r="X20" s="1">
        <f t="shared" si="24"/>
        <v>0.4472135955</v>
      </c>
      <c r="Y20" s="1">
        <f t="shared" si="24"/>
        <v>0</v>
      </c>
      <c r="Z20" s="1">
        <f t="shared" si="24"/>
        <v>0.4472135955</v>
      </c>
      <c r="AA20" s="1">
        <f t="shared" si="24"/>
        <v>0</v>
      </c>
      <c r="AB20" s="1">
        <f t="shared" si="24"/>
        <v>0.4472135955</v>
      </c>
      <c r="AC20" s="1">
        <f t="shared" si="24"/>
        <v>0</v>
      </c>
      <c r="AD20" s="1">
        <f t="shared" si="24"/>
        <v>0</v>
      </c>
      <c r="AE20" s="1">
        <f t="shared" si="24"/>
        <v>0.4472135955</v>
      </c>
      <c r="AF20" s="1"/>
      <c r="AG20" s="1">
        <f t="shared" si="6"/>
        <v>-0.8472135955</v>
      </c>
      <c r="AH20" s="1">
        <f t="shared" si="7"/>
        <v>0.4834418968</v>
      </c>
    </row>
    <row r="21" ht="15.75" customHeight="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 s="3">
        <f t="shared" si="2"/>
        <v>4</v>
      </c>
      <c r="R21" s="1">
        <f t="shared" si="3"/>
        <v>-1</v>
      </c>
      <c r="S21" s="1">
        <f t="shared" si="4"/>
        <v>5</v>
      </c>
      <c r="U21" s="1" t="s">
        <v>34</v>
      </c>
      <c r="V21" s="1">
        <f t="shared" ref="V21:AE21" si="25">B21/SQRT($M21)</f>
        <v>0</v>
      </c>
      <c r="W21" s="1">
        <f t="shared" si="25"/>
        <v>0</v>
      </c>
      <c r="X21" s="1">
        <f t="shared" si="25"/>
        <v>0.5</v>
      </c>
      <c r="Y21" s="1">
        <f t="shared" si="25"/>
        <v>0.5</v>
      </c>
      <c r="Z21" s="1">
        <f t="shared" si="25"/>
        <v>0</v>
      </c>
      <c r="AA21" s="1">
        <f t="shared" si="25"/>
        <v>0</v>
      </c>
      <c r="AB21" s="1">
        <f t="shared" si="25"/>
        <v>0.5</v>
      </c>
      <c r="AC21" s="1">
        <f t="shared" si="25"/>
        <v>0</v>
      </c>
      <c r="AD21" s="1">
        <f t="shared" si="25"/>
        <v>0.5</v>
      </c>
      <c r="AE21" s="1">
        <f t="shared" si="25"/>
        <v>0</v>
      </c>
      <c r="AF21" s="1"/>
      <c r="AG21" s="1">
        <f t="shared" si="6"/>
        <v>-0.08137827256</v>
      </c>
      <c r="AH21" s="1">
        <f t="shared" si="7"/>
        <v>1.237718068</v>
      </c>
    </row>
    <row r="22" ht="15.75" customHeight="1">
      <c r="Q22" s="6" t="s">
        <v>35</v>
      </c>
      <c r="R22" s="3">
        <f t="shared" ref="R22:S22" si="26">MAX(R2:R21)</f>
        <v>6</v>
      </c>
      <c r="S22" s="3">
        <f t="shared" si="26"/>
        <v>10</v>
      </c>
      <c r="AG22" s="3">
        <f>MAX(AG2:AG21)</f>
        <v>1.92464607</v>
      </c>
    </row>
    <row r="23" ht="15.75" customHeight="1">
      <c r="A23" s="1" t="s">
        <v>36</v>
      </c>
      <c r="B23" s="1">
        <f t="shared" ref="B23:K23" si="27">SUM(B2:B21)</f>
        <v>4</v>
      </c>
      <c r="C23" s="1">
        <f t="shared" si="27"/>
        <v>6</v>
      </c>
      <c r="D23" s="1">
        <f t="shared" si="27"/>
        <v>10</v>
      </c>
      <c r="E23" s="1">
        <f t="shared" si="27"/>
        <v>11</v>
      </c>
      <c r="F23" s="1">
        <f t="shared" si="27"/>
        <v>6</v>
      </c>
      <c r="G23" s="1">
        <f t="shared" si="27"/>
        <v>6</v>
      </c>
      <c r="H23" s="1">
        <f t="shared" si="27"/>
        <v>7</v>
      </c>
      <c r="I23" s="1">
        <f t="shared" si="27"/>
        <v>6</v>
      </c>
      <c r="J23" s="1">
        <f t="shared" si="27"/>
        <v>7</v>
      </c>
      <c r="K23" s="1">
        <f t="shared" si="27"/>
        <v>5</v>
      </c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5.75" customHeight="1">
      <c r="A26" s="1" t="s">
        <v>37</v>
      </c>
      <c r="B26" s="1"/>
      <c r="C26" s="1"/>
      <c r="D26" s="1"/>
      <c r="E26" s="1"/>
      <c r="F26" s="1"/>
      <c r="G26" s="1"/>
      <c r="H26" s="1"/>
      <c r="I26" s="1"/>
      <c r="J26" s="1"/>
      <c r="K26" s="1"/>
      <c r="U26" s="1" t="s">
        <v>37</v>
      </c>
    </row>
    <row r="27" ht="15.75" customHeight="1">
      <c r="A27" s="1" t="s">
        <v>38</v>
      </c>
      <c r="B27" s="1">
        <f t="shared" ref="B27:K27" si="28">SUMPRODUCT(B2:B21,$O2:$O21)</f>
        <v>3</v>
      </c>
      <c r="C27" s="1">
        <f t="shared" si="28"/>
        <v>-2</v>
      </c>
      <c r="D27" s="1">
        <f t="shared" si="28"/>
        <v>-1</v>
      </c>
      <c r="E27" s="1">
        <f t="shared" si="28"/>
        <v>0</v>
      </c>
      <c r="F27" s="1">
        <f t="shared" si="28"/>
        <v>0</v>
      </c>
      <c r="G27" s="1">
        <f t="shared" si="28"/>
        <v>2</v>
      </c>
      <c r="H27" s="1">
        <f t="shared" si="28"/>
        <v>-1</v>
      </c>
      <c r="I27" s="1">
        <f t="shared" si="28"/>
        <v>-1</v>
      </c>
      <c r="J27" s="1">
        <f t="shared" si="28"/>
        <v>1</v>
      </c>
      <c r="K27" s="1">
        <f t="shared" si="28"/>
        <v>0</v>
      </c>
      <c r="U27" s="1" t="s">
        <v>38</v>
      </c>
      <c r="V27" s="3">
        <f t="shared" ref="V27:AE27" si="29">SUMPRODUCT(V2:V21,$O2:$O21)</f>
        <v>1.731670646</v>
      </c>
      <c r="W27" s="3">
        <f t="shared" si="29"/>
        <v>-0.9472135955</v>
      </c>
      <c r="X27" s="3">
        <f t="shared" si="29"/>
        <v>-0.5</v>
      </c>
      <c r="Y27" s="3">
        <f t="shared" si="29"/>
        <v>0.2071067812</v>
      </c>
      <c r="Z27" s="3">
        <f t="shared" si="29"/>
        <v>0</v>
      </c>
      <c r="AA27" s="3">
        <f t="shared" si="29"/>
        <v>1.024563865</v>
      </c>
      <c r="AB27" s="3">
        <f t="shared" si="29"/>
        <v>-0.4472135955</v>
      </c>
      <c r="AC27" s="3">
        <f t="shared" si="29"/>
        <v>-0.5</v>
      </c>
      <c r="AD27" s="3">
        <f t="shared" si="29"/>
        <v>0.5773502692</v>
      </c>
      <c r="AE27" s="3">
        <f t="shared" si="29"/>
        <v>0</v>
      </c>
    </row>
    <row r="28" ht="15.75" customHeight="1">
      <c r="A28" s="1" t="s">
        <v>39</v>
      </c>
      <c r="B28" s="1">
        <f t="shared" ref="B28:K28" si="30">SUMPRODUCT(B2:B21,$P2:$P21)</f>
        <v>-2</v>
      </c>
      <c r="C28" s="1">
        <f t="shared" si="30"/>
        <v>2</v>
      </c>
      <c r="D28" s="1">
        <f t="shared" si="30"/>
        <v>2</v>
      </c>
      <c r="E28" s="1">
        <f t="shared" si="30"/>
        <v>3</v>
      </c>
      <c r="F28" s="1">
        <f t="shared" si="30"/>
        <v>-1</v>
      </c>
      <c r="G28" s="1">
        <f t="shared" si="30"/>
        <v>-2</v>
      </c>
      <c r="H28" s="1">
        <f t="shared" si="30"/>
        <v>0</v>
      </c>
      <c r="I28" s="1">
        <f t="shared" si="30"/>
        <v>3</v>
      </c>
      <c r="J28" s="1">
        <f t="shared" si="30"/>
        <v>0</v>
      </c>
      <c r="K28" s="1">
        <f t="shared" si="30"/>
        <v>-1</v>
      </c>
      <c r="U28" s="1" t="s">
        <v>39</v>
      </c>
      <c r="V28" s="3">
        <f t="shared" ref="V28:AE28" si="31">SUMPRODUCT(V2:V21,$P2:$P21)</f>
        <v>-1.024563865</v>
      </c>
      <c r="W28" s="3">
        <f t="shared" si="31"/>
        <v>1</v>
      </c>
      <c r="X28" s="3">
        <f t="shared" si="31"/>
        <v>1.052786405</v>
      </c>
      <c r="Y28" s="3">
        <f t="shared" si="31"/>
        <v>1.5</v>
      </c>
      <c r="Z28" s="3">
        <f t="shared" si="31"/>
        <v>-0.4472135955</v>
      </c>
      <c r="AA28" s="3">
        <f t="shared" si="31"/>
        <v>-1.024563865</v>
      </c>
      <c r="AB28" s="3">
        <f t="shared" si="31"/>
        <v>-0.07735026919</v>
      </c>
      <c r="AC28" s="3">
        <f t="shared" si="31"/>
        <v>1.5</v>
      </c>
      <c r="AD28" s="3">
        <f t="shared" si="31"/>
        <v>0</v>
      </c>
      <c r="AE28" s="3">
        <f t="shared" si="31"/>
        <v>-0.4472135955</v>
      </c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P30" s="3">
        <f>CORREL(B2:K2,B11:K11)</f>
        <v>-0.2182178902</v>
      </c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9" width="9.43"/>
    <col customWidth="1" min="20" max="32" width="10.0"/>
    <col customWidth="1" min="33" max="34" width="9.4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1" t="s">
        <v>13</v>
      </c>
      <c r="S1" s="1" t="s">
        <v>14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/>
      <c r="AG1" s="1" t="s">
        <v>13</v>
      </c>
      <c r="AH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 s="3">
        <f t="shared" ref="M2:M21" si="2">SUM(B2:K2)</f>
        <v>5</v>
      </c>
      <c r="O2" s="1">
        <v>1.0</v>
      </c>
      <c r="P2" s="1">
        <v>-1.0</v>
      </c>
      <c r="Q2" s="1"/>
      <c r="R2" s="1">
        <f t="shared" ref="R2:R21" si="3">SUMPRODUCT(B2:K2,$B$27:$K$27)</f>
        <v>4</v>
      </c>
      <c r="S2" s="1">
        <f t="shared" ref="S2:S21" si="4">SUMPRODUCT(B2:K2,$B$28:$K$28)</f>
        <v>-4</v>
      </c>
      <c r="U2" s="1" t="s">
        <v>15</v>
      </c>
      <c r="V2" s="1">
        <f t="shared" ref="V2:AE2" si="1">B2/SQRT($M2)</f>
        <v>0.4472135955</v>
      </c>
      <c r="W2" s="1">
        <f t="shared" si="1"/>
        <v>0</v>
      </c>
      <c r="X2" s="1">
        <f t="shared" si="1"/>
        <v>0.4472135955</v>
      </c>
      <c r="Y2" s="1">
        <f t="shared" si="1"/>
        <v>0</v>
      </c>
      <c r="Z2" s="1">
        <f t="shared" si="1"/>
        <v>0.4472135955</v>
      </c>
      <c r="AA2" s="1">
        <f t="shared" si="1"/>
        <v>0.4472135955</v>
      </c>
      <c r="AB2" s="1">
        <f t="shared" si="1"/>
        <v>0</v>
      </c>
      <c r="AC2" s="1">
        <f t="shared" si="1"/>
        <v>0</v>
      </c>
      <c r="AD2" s="1">
        <f t="shared" si="1"/>
        <v>0</v>
      </c>
      <c r="AE2" s="1">
        <f t="shared" si="1"/>
        <v>0.4472135955</v>
      </c>
      <c r="AF2" s="1"/>
      <c r="AG2" s="4">
        <f t="shared" ref="AG2:AG21" si="6">SUMPRODUCT(V2:AE2,$V$27:$AE$27,$V$24:$AE$24)</f>
        <v>0.2476124658</v>
      </c>
      <c r="AH2" s="1">
        <f t="shared" ref="AH2:AH21" si="7">SUMPRODUCT(V2:AE2,$V$28:$AE$28,$V$24:$AE$24)</f>
        <v>-0.2171674981</v>
      </c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 s="3">
        <f t="shared" si="2"/>
        <v>4</v>
      </c>
      <c r="O3" s="1">
        <v>-1.0</v>
      </c>
      <c r="P3" s="1">
        <v>1.0</v>
      </c>
      <c r="Q3" s="1"/>
      <c r="R3" s="1">
        <f t="shared" si="3"/>
        <v>-4</v>
      </c>
      <c r="S3" s="1">
        <f t="shared" si="4"/>
        <v>10</v>
      </c>
      <c r="U3" s="1" t="s">
        <v>16</v>
      </c>
      <c r="V3" s="1">
        <f t="shared" ref="V3:AE3" si="5">B3/SQRT($M3)</f>
        <v>0</v>
      </c>
      <c r="W3" s="1">
        <f t="shared" si="5"/>
        <v>0.5</v>
      </c>
      <c r="X3" s="1">
        <f t="shared" si="5"/>
        <v>0.5</v>
      </c>
      <c r="Y3" s="1">
        <f t="shared" si="5"/>
        <v>0.5</v>
      </c>
      <c r="Z3" s="1">
        <f t="shared" si="5"/>
        <v>0</v>
      </c>
      <c r="AA3" s="1">
        <f t="shared" si="5"/>
        <v>0</v>
      </c>
      <c r="AB3" s="1">
        <f t="shared" si="5"/>
        <v>0</v>
      </c>
      <c r="AC3" s="1">
        <f t="shared" si="5"/>
        <v>0.5</v>
      </c>
      <c r="AD3" s="1">
        <f t="shared" si="5"/>
        <v>0</v>
      </c>
      <c r="AE3" s="1">
        <f t="shared" si="5"/>
        <v>0</v>
      </c>
      <c r="AF3" s="1"/>
      <c r="AG3" s="1">
        <f t="shared" si="6"/>
        <v>-0.1361871884</v>
      </c>
      <c r="AH3" s="1">
        <f t="shared" si="7"/>
        <v>0.3291544717</v>
      </c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 s="3">
        <f t="shared" si="2"/>
        <v>3</v>
      </c>
      <c r="R4" s="1">
        <f t="shared" si="3"/>
        <v>2</v>
      </c>
      <c r="S4" s="1">
        <f t="shared" si="4"/>
        <v>0</v>
      </c>
      <c r="U4" s="1" t="s">
        <v>17</v>
      </c>
      <c r="V4" s="1">
        <f t="shared" ref="V4:AE4" si="8">B4/SQRT($M4)</f>
        <v>0</v>
      </c>
      <c r="W4" s="1">
        <f t="shared" si="8"/>
        <v>0</v>
      </c>
      <c r="X4" s="1">
        <f t="shared" si="8"/>
        <v>0</v>
      </c>
      <c r="Y4" s="1">
        <f t="shared" si="8"/>
        <v>0.5773502692</v>
      </c>
      <c r="Z4" s="1">
        <f t="shared" si="8"/>
        <v>0.5773502692</v>
      </c>
      <c r="AA4" s="1">
        <f t="shared" si="8"/>
        <v>0.5773502692</v>
      </c>
      <c r="AB4" s="1">
        <f t="shared" si="8"/>
        <v>0</v>
      </c>
      <c r="AC4" s="1">
        <f t="shared" si="8"/>
        <v>0</v>
      </c>
      <c r="AD4" s="1">
        <f t="shared" si="8"/>
        <v>0</v>
      </c>
      <c r="AE4" s="1">
        <f t="shared" si="8"/>
        <v>0</v>
      </c>
      <c r="AF4" s="1"/>
      <c r="AG4" s="1">
        <f t="shared" si="6"/>
        <v>0.1094589907</v>
      </c>
      <c r="AH4" s="1">
        <f t="shared" si="7"/>
        <v>-0.06289226998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 s="3">
        <f t="shared" si="2"/>
        <v>4</v>
      </c>
      <c r="P5" s="1">
        <v>1.0</v>
      </c>
      <c r="Q5" s="1"/>
      <c r="R5" s="1">
        <f t="shared" si="3"/>
        <v>-3</v>
      </c>
      <c r="S5" s="1">
        <f t="shared" si="4"/>
        <v>8</v>
      </c>
      <c r="U5" s="1" t="s">
        <v>18</v>
      </c>
      <c r="V5" s="1">
        <f t="shared" ref="V5:AE5" si="9">B5/SQRT($M5)</f>
        <v>0</v>
      </c>
      <c r="W5" s="1">
        <f t="shared" si="9"/>
        <v>0</v>
      </c>
      <c r="X5" s="1">
        <f t="shared" si="9"/>
        <v>0.5</v>
      </c>
      <c r="Y5" s="1">
        <f t="shared" si="9"/>
        <v>0.5</v>
      </c>
      <c r="Z5" s="1">
        <f t="shared" si="9"/>
        <v>0</v>
      </c>
      <c r="AA5" s="1">
        <f t="shared" si="9"/>
        <v>0</v>
      </c>
      <c r="AB5" s="1">
        <f t="shared" si="9"/>
        <v>0.5</v>
      </c>
      <c r="AC5" s="1">
        <f t="shared" si="9"/>
        <v>0.5</v>
      </c>
      <c r="AD5" s="1">
        <f t="shared" si="9"/>
        <v>0</v>
      </c>
      <c r="AE5" s="1">
        <f t="shared" si="9"/>
        <v>0</v>
      </c>
      <c r="AF5" s="1"/>
      <c r="AG5" s="1">
        <f t="shared" si="6"/>
        <v>-0.08919655032</v>
      </c>
      <c r="AH5" s="1">
        <f t="shared" si="7"/>
        <v>0.2402961192</v>
      </c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 s="3">
        <f t="shared" si="2"/>
        <v>3</v>
      </c>
      <c r="R6" s="1">
        <f t="shared" si="3"/>
        <v>-1</v>
      </c>
      <c r="S6" s="1">
        <f t="shared" si="4"/>
        <v>1</v>
      </c>
      <c r="U6" s="1" t="s">
        <v>19</v>
      </c>
      <c r="V6" s="1">
        <f t="shared" ref="V6:AE6" si="10">B6/SQRT($M6)</f>
        <v>0</v>
      </c>
      <c r="W6" s="1">
        <f t="shared" si="10"/>
        <v>0.5773502692</v>
      </c>
      <c r="X6" s="1">
        <f t="shared" si="10"/>
        <v>0</v>
      </c>
      <c r="Y6" s="1">
        <f t="shared" si="10"/>
        <v>0</v>
      </c>
      <c r="Z6" s="1">
        <f t="shared" si="10"/>
        <v>0</v>
      </c>
      <c r="AA6" s="1">
        <f t="shared" si="10"/>
        <v>0</v>
      </c>
      <c r="AB6" s="1">
        <f t="shared" si="10"/>
        <v>0</v>
      </c>
      <c r="AC6" s="1">
        <f t="shared" si="10"/>
        <v>0</v>
      </c>
      <c r="AD6" s="1">
        <f t="shared" si="10"/>
        <v>0.5773502692</v>
      </c>
      <c r="AE6" s="1">
        <f t="shared" si="10"/>
        <v>0.5773502692</v>
      </c>
      <c r="AF6" s="1"/>
      <c r="AG6" s="1">
        <f t="shared" si="6"/>
        <v>-0.0435266231</v>
      </c>
      <c r="AH6" s="1">
        <f t="shared" si="7"/>
        <v>0.04458526692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 s="3">
        <f t="shared" si="2"/>
        <v>2</v>
      </c>
      <c r="O7" s="1">
        <v>1.0</v>
      </c>
      <c r="R7" s="1">
        <f t="shared" si="3"/>
        <v>3</v>
      </c>
      <c r="S7" s="1">
        <f t="shared" si="4"/>
        <v>1</v>
      </c>
      <c r="U7" s="1" t="s">
        <v>20</v>
      </c>
      <c r="V7" s="1">
        <f t="shared" ref="V7:AE7" si="11">B7/SQRT($M7)</f>
        <v>0.7071067812</v>
      </c>
      <c r="W7" s="1">
        <f t="shared" si="11"/>
        <v>0</v>
      </c>
      <c r="X7" s="1">
        <f t="shared" si="11"/>
        <v>0</v>
      </c>
      <c r="Y7" s="1">
        <f t="shared" si="11"/>
        <v>0.7071067812</v>
      </c>
      <c r="Z7" s="1">
        <f t="shared" si="11"/>
        <v>0</v>
      </c>
      <c r="AA7" s="1">
        <f t="shared" si="11"/>
        <v>0</v>
      </c>
      <c r="AB7" s="1">
        <f t="shared" si="11"/>
        <v>0</v>
      </c>
      <c r="AC7" s="1">
        <f t="shared" si="11"/>
        <v>0</v>
      </c>
      <c r="AD7" s="1">
        <f t="shared" si="11"/>
        <v>0</v>
      </c>
      <c r="AE7" s="1">
        <f t="shared" si="11"/>
        <v>0</v>
      </c>
      <c r="AF7" s="1"/>
      <c r="AG7" s="1">
        <f t="shared" si="6"/>
        <v>0.3194323422</v>
      </c>
      <c r="AH7" s="7">
        <f t="shared" si="7"/>
        <v>-0.08469536214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 s="3">
        <f t="shared" si="2"/>
        <v>2</v>
      </c>
      <c r="R8" s="1">
        <f t="shared" si="3"/>
        <v>-1</v>
      </c>
      <c r="S8" s="1">
        <f t="shared" si="4"/>
        <v>2</v>
      </c>
      <c r="U8" s="1" t="s">
        <v>21</v>
      </c>
      <c r="V8" s="1">
        <f t="shared" ref="V8:AE8" si="12">B8/SQRT($M8)</f>
        <v>0</v>
      </c>
      <c r="W8" s="1">
        <f t="shared" si="12"/>
        <v>0</v>
      </c>
      <c r="X8" s="1">
        <f t="shared" si="12"/>
        <v>0</v>
      </c>
      <c r="Y8" s="1">
        <f t="shared" si="12"/>
        <v>0</v>
      </c>
      <c r="Z8" s="1">
        <f t="shared" si="12"/>
        <v>0</v>
      </c>
      <c r="AA8" s="1">
        <f t="shared" si="12"/>
        <v>0</v>
      </c>
      <c r="AB8" s="1">
        <f t="shared" si="12"/>
        <v>0</v>
      </c>
      <c r="AC8" s="1">
        <f t="shared" si="12"/>
        <v>0.7071067812</v>
      </c>
      <c r="AD8" s="1">
        <f t="shared" si="12"/>
        <v>0</v>
      </c>
      <c r="AE8" s="1">
        <f t="shared" si="12"/>
        <v>0.7071067812</v>
      </c>
      <c r="AF8" s="1"/>
      <c r="AG8" s="1">
        <f t="shared" si="6"/>
        <v>-0.0589255651</v>
      </c>
      <c r="AH8" s="1">
        <f t="shared" si="7"/>
        <v>0.1135311421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 s="3">
        <f t="shared" si="2"/>
        <v>4</v>
      </c>
      <c r="R9" s="1">
        <f t="shared" si="3"/>
        <v>-2</v>
      </c>
      <c r="S9" s="1">
        <f t="shared" si="4"/>
        <v>4</v>
      </c>
      <c r="U9" s="1" t="s">
        <v>22</v>
      </c>
      <c r="V9" s="1">
        <f t="shared" ref="V9:AE9" si="13">B9/SQRT($M9)</f>
        <v>0</v>
      </c>
      <c r="W9" s="1">
        <f t="shared" si="13"/>
        <v>0</v>
      </c>
      <c r="X9" s="1">
        <f t="shared" si="13"/>
        <v>0.5</v>
      </c>
      <c r="Y9" s="1">
        <f t="shared" si="13"/>
        <v>0.5</v>
      </c>
      <c r="Z9" s="1">
        <f t="shared" si="13"/>
        <v>0</v>
      </c>
      <c r="AA9" s="1">
        <f t="shared" si="13"/>
        <v>0</v>
      </c>
      <c r="AB9" s="1">
        <f t="shared" si="13"/>
        <v>0.5</v>
      </c>
      <c r="AC9" s="1">
        <f t="shared" si="13"/>
        <v>0</v>
      </c>
      <c r="AD9" s="1">
        <f t="shared" si="13"/>
        <v>0</v>
      </c>
      <c r="AE9" s="1">
        <f t="shared" si="13"/>
        <v>0.5</v>
      </c>
      <c r="AF9" s="1"/>
      <c r="AG9" s="1">
        <f t="shared" si="6"/>
        <v>-0.04752988365</v>
      </c>
      <c r="AH9" s="1">
        <f t="shared" si="7"/>
        <v>0.07057475963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 s="3">
        <f t="shared" si="2"/>
        <v>2</v>
      </c>
      <c r="R10" s="1">
        <f t="shared" si="3"/>
        <v>3</v>
      </c>
      <c r="S10" s="1">
        <f t="shared" si="4"/>
        <v>-2</v>
      </c>
      <c r="U10" s="1" t="s">
        <v>23</v>
      </c>
      <c r="V10" s="1">
        <f t="shared" ref="V10:AE10" si="14">B10/SQRT($M10)</f>
        <v>0</v>
      </c>
      <c r="W10" s="1">
        <f t="shared" si="14"/>
        <v>0</v>
      </c>
      <c r="X10" s="1">
        <f t="shared" si="14"/>
        <v>0</v>
      </c>
      <c r="Y10" s="1">
        <f t="shared" si="14"/>
        <v>0</v>
      </c>
      <c r="Z10" s="1">
        <f t="shared" si="14"/>
        <v>0</v>
      </c>
      <c r="AA10" s="1">
        <f t="shared" si="14"/>
        <v>0.7071067812</v>
      </c>
      <c r="AB10" s="1">
        <f t="shared" si="14"/>
        <v>0</v>
      </c>
      <c r="AC10" s="1">
        <f t="shared" si="14"/>
        <v>0</v>
      </c>
      <c r="AD10" s="1">
        <f t="shared" si="14"/>
        <v>0.7071067812</v>
      </c>
      <c r="AE10" s="1">
        <f t="shared" si="14"/>
        <v>0</v>
      </c>
      <c r="AF10" s="1"/>
      <c r="AG10" s="4">
        <f t="shared" si="6"/>
        <v>0.1790671938</v>
      </c>
      <c r="AH10" s="1">
        <f t="shared" si="7"/>
        <v>-0.1207460094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 s="3">
        <f t="shared" si="2"/>
        <v>3</v>
      </c>
      <c r="R11" s="1">
        <f t="shared" si="3"/>
        <v>-3</v>
      </c>
      <c r="S11" s="1">
        <f t="shared" si="4"/>
        <v>1</v>
      </c>
      <c r="U11" s="1" t="s">
        <v>24</v>
      </c>
      <c r="V11" s="1">
        <f t="shared" ref="V11:AE11" si="15">B11/SQRT($M11)</f>
        <v>0</v>
      </c>
      <c r="W11" s="1">
        <f t="shared" si="15"/>
        <v>0.5773502692</v>
      </c>
      <c r="X11" s="1">
        <f t="shared" si="15"/>
        <v>0</v>
      </c>
      <c r="Y11" s="1">
        <f t="shared" si="15"/>
        <v>0</v>
      </c>
      <c r="Z11" s="1">
        <f t="shared" si="15"/>
        <v>0.5773502692</v>
      </c>
      <c r="AA11" s="1">
        <f t="shared" si="15"/>
        <v>0</v>
      </c>
      <c r="AB11" s="1">
        <f t="shared" si="15"/>
        <v>0.5773502692</v>
      </c>
      <c r="AC11" s="1">
        <f t="shared" si="15"/>
        <v>0</v>
      </c>
      <c r="AD11" s="1">
        <f t="shared" si="15"/>
        <v>0</v>
      </c>
      <c r="AE11" s="1">
        <f t="shared" si="15"/>
        <v>0</v>
      </c>
      <c r="AF11" s="1"/>
      <c r="AG11" s="1">
        <f t="shared" si="6"/>
        <v>-0.1280312264</v>
      </c>
      <c r="AH11" s="1">
        <f t="shared" si="7"/>
        <v>0.0468121539</v>
      </c>
    </row>
    <row r="12">
      <c r="A12" s="1" t="s">
        <v>25</v>
      </c>
      <c r="B12" s="2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 s="3">
        <f t="shared" si="2"/>
        <v>3</v>
      </c>
      <c r="R12" s="1">
        <f t="shared" si="3"/>
        <v>0</v>
      </c>
      <c r="S12" s="1">
        <f t="shared" si="4"/>
        <v>1</v>
      </c>
      <c r="U12" s="1" t="s">
        <v>25</v>
      </c>
      <c r="V12" s="1">
        <f t="shared" ref="V12:AE12" si="16">B12/SQRT($M12)</f>
        <v>0</v>
      </c>
      <c r="W12" s="1">
        <f t="shared" si="16"/>
        <v>0</v>
      </c>
      <c r="X12" s="1">
        <f t="shared" si="16"/>
        <v>0.5773502692</v>
      </c>
      <c r="Y12" s="1">
        <f t="shared" si="16"/>
        <v>0</v>
      </c>
      <c r="Z12" s="1">
        <f t="shared" si="16"/>
        <v>0.5773502692</v>
      </c>
      <c r="AA12" s="1">
        <f t="shared" si="16"/>
        <v>0</v>
      </c>
      <c r="AB12" s="1">
        <f t="shared" si="16"/>
        <v>0</v>
      </c>
      <c r="AC12" s="1">
        <f t="shared" si="16"/>
        <v>0</v>
      </c>
      <c r="AD12" s="1">
        <f t="shared" si="16"/>
        <v>0.5773502692</v>
      </c>
      <c r="AE12" s="1">
        <f t="shared" si="16"/>
        <v>0</v>
      </c>
      <c r="AF12" s="1"/>
      <c r="AG12" s="1">
        <f t="shared" si="6"/>
        <v>0.01875153416</v>
      </c>
      <c r="AH12" s="1">
        <f t="shared" si="7"/>
        <v>0.01774950311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 s="3">
        <f t="shared" si="2"/>
        <v>3</v>
      </c>
      <c r="P13" s="1">
        <v>-1.0</v>
      </c>
      <c r="Q13" s="1"/>
      <c r="R13" s="1">
        <f t="shared" si="3"/>
        <v>4</v>
      </c>
      <c r="S13" s="1">
        <f t="shared" si="4"/>
        <v>-4</v>
      </c>
      <c r="U13" s="1" t="s">
        <v>26</v>
      </c>
      <c r="V13" s="1">
        <f t="shared" ref="V13:AE13" si="17">B13/SQRT($M13)</f>
        <v>0.5773502692</v>
      </c>
      <c r="W13" s="1">
        <f t="shared" si="17"/>
        <v>0</v>
      </c>
      <c r="X13" s="1">
        <f t="shared" si="17"/>
        <v>0</v>
      </c>
      <c r="Y13" s="1">
        <f t="shared" si="17"/>
        <v>0</v>
      </c>
      <c r="Z13" s="1">
        <f t="shared" si="17"/>
        <v>0</v>
      </c>
      <c r="AA13" s="1">
        <f t="shared" si="17"/>
        <v>0.5773502692</v>
      </c>
      <c r="AB13" s="1">
        <f t="shared" si="17"/>
        <v>0.5773502692</v>
      </c>
      <c r="AC13" s="1">
        <f t="shared" si="17"/>
        <v>0</v>
      </c>
      <c r="AD13" s="1">
        <f t="shared" si="17"/>
        <v>0</v>
      </c>
      <c r="AE13" s="1">
        <f t="shared" si="17"/>
        <v>0</v>
      </c>
      <c r="AF13" s="1"/>
      <c r="AG13" s="1">
        <f t="shared" si="6"/>
        <v>0.3116482766</v>
      </c>
      <c r="AH13" s="1">
        <f t="shared" si="7"/>
        <v>-0.2528515023</v>
      </c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 s="3">
        <f t="shared" si="2"/>
        <v>4</v>
      </c>
      <c r="R14" s="1">
        <f t="shared" si="3"/>
        <v>-2</v>
      </c>
      <c r="S14" s="1">
        <f t="shared" si="4"/>
        <v>7</v>
      </c>
      <c r="U14" s="1" t="s">
        <v>27</v>
      </c>
      <c r="V14" s="1">
        <f t="shared" ref="V14:AE14" si="18">B14/SQRT($M14)</f>
        <v>0</v>
      </c>
      <c r="W14" s="1">
        <f t="shared" si="18"/>
        <v>0</v>
      </c>
      <c r="X14" s="1">
        <f t="shared" si="18"/>
        <v>0.5</v>
      </c>
      <c r="Y14" s="1">
        <f t="shared" si="18"/>
        <v>0.5</v>
      </c>
      <c r="Z14" s="1">
        <f t="shared" si="18"/>
        <v>0.5</v>
      </c>
      <c r="AA14" s="1">
        <f t="shared" si="18"/>
        <v>0</v>
      </c>
      <c r="AB14" s="1">
        <f t="shared" si="18"/>
        <v>0</v>
      </c>
      <c r="AC14" s="1">
        <f t="shared" si="18"/>
        <v>0.5</v>
      </c>
      <c r="AD14" s="1">
        <f t="shared" si="18"/>
        <v>0</v>
      </c>
      <c r="AE14" s="1">
        <f t="shared" si="18"/>
        <v>0</v>
      </c>
      <c r="AF14" s="1"/>
      <c r="AG14" s="1">
        <f t="shared" si="6"/>
        <v>-0.05725272207</v>
      </c>
      <c r="AH14" s="1">
        <f t="shared" si="7"/>
        <v>0.2085533388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 s="3">
        <f t="shared" si="2"/>
        <v>4</v>
      </c>
      <c r="R15" s="1">
        <f t="shared" si="3"/>
        <v>-2</v>
      </c>
      <c r="S15" s="1">
        <f t="shared" si="4"/>
        <v>7</v>
      </c>
      <c r="U15" s="1" t="s">
        <v>28</v>
      </c>
      <c r="V15" s="1">
        <f t="shared" ref="V15:AE15" si="19">B15/SQRT($M15)</f>
        <v>0</v>
      </c>
      <c r="W15" s="1">
        <f t="shared" si="19"/>
        <v>0.5</v>
      </c>
      <c r="X15" s="1">
        <f t="shared" si="19"/>
        <v>0.5</v>
      </c>
      <c r="Y15" s="1">
        <f t="shared" si="19"/>
        <v>0.5</v>
      </c>
      <c r="Z15" s="1">
        <f t="shared" si="19"/>
        <v>0</v>
      </c>
      <c r="AA15" s="1">
        <f t="shared" si="19"/>
        <v>0</v>
      </c>
      <c r="AB15" s="1">
        <f t="shared" si="19"/>
        <v>0</v>
      </c>
      <c r="AC15" s="1">
        <f t="shared" si="19"/>
        <v>0</v>
      </c>
      <c r="AD15" s="1">
        <f t="shared" si="19"/>
        <v>0.5</v>
      </c>
      <c r="AE15" s="1">
        <f t="shared" si="19"/>
        <v>0</v>
      </c>
      <c r="AF15" s="1"/>
      <c r="AG15" s="1">
        <f t="shared" si="6"/>
        <v>-0.05328121675</v>
      </c>
      <c r="AH15" s="1">
        <f t="shared" si="7"/>
        <v>0.2041544717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 s="3">
        <f t="shared" si="2"/>
        <v>4</v>
      </c>
      <c r="R16" s="1">
        <f t="shared" si="3"/>
        <v>0</v>
      </c>
      <c r="S16" s="1">
        <f t="shared" si="4"/>
        <v>4</v>
      </c>
      <c r="U16" s="1" t="s">
        <v>29</v>
      </c>
      <c r="V16" s="1">
        <f t="shared" ref="V16:AE16" si="20">B16/SQRT($M16)</f>
        <v>0</v>
      </c>
      <c r="W16" s="1">
        <f t="shared" si="20"/>
        <v>0</v>
      </c>
      <c r="X16" s="1">
        <f t="shared" si="20"/>
        <v>0</v>
      </c>
      <c r="Y16" s="1">
        <f t="shared" si="20"/>
        <v>0.5</v>
      </c>
      <c r="Z16" s="1">
        <f t="shared" si="20"/>
        <v>0</v>
      </c>
      <c r="AA16" s="1">
        <f t="shared" si="20"/>
        <v>0.5</v>
      </c>
      <c r="AB16" s="1">
        <f t="shared" si="20"/>
        <v>0.5</v>
      </c>
      <c r="AC16" s="1">
        <f t="shared" si="20"/>
        <v>0.5</v>
      </c>
      <c r="AD16" s="1">
        <f t="shared" si="20"/>
        <v>0</v>
      </c>
      <c r="AE16" s="1">
        <f t="shared" si="20"/>
        <v>0</v>
      </c>
      <c r="AF16" s="1"/>
      <c r="AG16" s="1">
        <f t="shared" si="6"/>
        <v>0.02118377174</v>
      </c>
      <c r="AH16" s="1">
        <f t="shared" si="7"/>
        <v>0.1022764769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 s="3">
        <f t="shared" si="2"/>
        <v>3</v>
      </c>
      <c r="O17" s="1">
        <v>1.0</v>
      </c>
      <c r="R17" s="1">
        <f t="shared" si="3"/>
        <v>6</v>
      </c>
      <c r="S17" s="1">
        <f t="shared" si="4"/>
        <v>-4</v>
      </c>
      <c r="U17" s="1" t="s">
        <v>30</v>
      </c>
      <c r="V17" s="1">
        <f t="shared" ref="V17:AE17" si="21">B17/SQRT($M17)</f>
        <v>0.5773502692</v>
      </c>
      <c r="W17" s="1">
        <f t="shared" si="21"/>
        <v>0</v>
      </c>
      <c r="X17" s="1">
        <f t="shared" si="21"/>
        <v>0</v>
      </c>
      <c r="Y17" s="1">
        <f t="shared" si="21"/>
        <v>0</v>
      </c>
      <c r="Z17" s="1">
        <f t="shared" si="21"/>
        <v>0</v>
      </c>
      <c r="AA17" s="1">
        <f t="shared" si="21"/>
        <v>0.5773502692</v>
      </c>
      <c r="AB17" s="1">
        <f t="shared" si="21"/>
        <v>0</v>
      </c>
      <c r="AC17" s="1">
        <f t="shared" si="21"/>
        <v>0</v>
      </c>
      <c r="AD17" s="1">
        <f t="shared" si="21"/>
        <v>0.5773502692</v>
      </c>
      <c r="AE17" s="1">
        <f t="shared" si="21"/>
        <v>0</v>
      </c>
      <c r="AF17" s="1"/>
      <c r="AG17" s="1">
        <f t="shared" si="6"/>
        <v>0.3961528799</v>
      </c>
      <c r="AH17" s="1">
        <f t="shared" si="7"/>
        <v>-0.2464717596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 s="3">
        <f t="shared" si="2"/>
        <v>4</v>
      </c>
      <c r="P18" s="1">
        <v>1.0</v>
      </c>
      <c r="Q18" s="1"/>
      <c r="R18" s="1">
        <f t="shared" si="3"/>
        <v>-4</v>
      </c>
      <c r="S18" s="1">
        <f t="shared" si="4"/>
        <v>10</v>
      </c>
      <c r="U18" s="1" t="s">
        <v>31</v>
      </c>
      <c r="V18" s="1">
        <f t="shared" ref="V18:AE18" si="22">B18/SQRT($M18)</f>
        <v>0</v>
      </c>
      <c r="W18" s="1">
        <f t="shared" si="22"/>
        <v>0.5</v>
      </c>
      <c r="X18" s="1">
        <f t="shared" si="22"/>
        <v>0.5</v>
      </c>
      <c r="Y18" s="1">
        <f t="shared" si="22"/>
        <v>0.5</v>
      </c>
      <c r="Z18" s="1">
        <f t="shared" si="22"/>
        <v>0</v>
      </c>
      <c r="AA18" s="1">
        <f t="shared" si="22"/>
        <v>0</v>
      </c>
      <c r="AB18" s="1">
        <f t="shared" si="22"/>
        <v>0</v>
      </c>
      <c r="AC18" s="1">
        <f t="shared" si="22"/>
        <v>0.5</v>
      </c>
      <c r="AD18" s="1">
        <f t="shared" si="22"/>
        <v>0</v>
      </c>
      <c r="AE18" s="1">
        <f t="shared" si="22"/>
        <v>0</v>
      </c>
      <c r="AF18" s="1"/>
      <c r="AG18" s="1">
        <f t="shared" si="6"/>
        <v>-0.1361871884</v>
      </c>
      <c r="AH18" s="1">
        <f t="shared" si="7"/>
        <v>0.3291544717</v>
      </c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 s="3">
        <f t="shared" si="2"/>
        <v>2</v>
      </c>
      <c r="R19" s="1">
        <f t="shared" si="3"/>
        <v>1</v>
      </c>
      <c r="S19" s="1">
        <f t="shared" si="4"/>
        <v>3</v>
      </c>
      <c r="U19" s="1" t="s">
        <v>32</v>
      </c>
      <c r="V19" s="1">
        <f t="shared" ref="V19:AE19" si="23">B19/SQRT($M19)</f>
        <v>0</v>
      </c>
      <c r="W19" s="1">
        <f t="shared" si="23"/>
        <v>0</v>
      </c>
      <c r="X19" s="1">
        <f t="shared" si="23"/>
        <v>0</v>
      </c>
      <c r="Y19" s="1">
        <f t="shared" si="23"/>
        <v>0.7071067812</v>
      </c>
      <c r="Z19" s="1">
        <f t="shared" si="23"/>
        <v>0</v>
      </c>
      <c r="AA19" s="1">
        <f t="shared" si="23"/>
        <v>0</v>
      </c>
      <c r="AB19" s="1">
        <f t="shared" si="23"/>
        <v>0</v>
      </c>
      <c r="AC19" s="1">
        <f t="shared" si="23"/>
        <v>0</v>
      </c>
      <c r="AD19" s="1">
        <f t="shared" si="23"/>
        <v>0.7071067812</v>
      </c>
      <c r="AE19" s="1">
        <f t="shared" si="23"/>
        <v>0</v>
      </c>
      <c r="AF19" s="1"/>
      <c r="AG19" s="1">
        <f t="shared" si="6"/>
        <v>0.07163451248</v>
      </c>
      <c r="AH19" s="1">
        <f t="shared" si="7"/>
        <v>0.09642365198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 s="3">
        <f t="shared" si="2"/>
        <v>5</v>
      </c>
      <c r="O20" s="1">
        <v>-1.0</v>
      </c>
      <c r="R20" s="1">
        <f t="shared" si="3"/>
        <v>-4</v>
      </c>
      <c r="S20" s="1">
        <f t="shared" si="4"/>
        <v>2</v>
      </c>
      <c r="U20" s="1" t="s">
        <v>33</v>
      </c>
      <c r="V20" s="1">
        <f t="shared" ref="V20:AE20" si="24">B20/SQRT($M20)</f>
        <v>0</v>
      </c>
      <c r="W20" s="1">
        <f t="shared" si="24"/>
        <v>0.4472135955</v>
      </c>
      <c r="X20" s="1">
        <f t="shared" si="24"/>
        <v>0.4472135955</v>
      </c>
      <c r="Y20" s="1">
        <f t="shared" si="24"/>
        <v>0</v>
      </c>
      <c r="Z20" s="1">
        <f t="shared" si="24"/>
        <v>0.4472135955</v>
      </c>
      <c r="AA20" s="1">
        <f t="shared" si="24"/>
        <v>0</v>
      </c>
      <c r="AB20" s="1">
        <f t="shared" si="24"/>
        <v>0.4472135955</v>
      </c>
      <c r="AC20" s="1">
        <f t="shared" si="24"/>
        <v>0</v>
      </c>
      <c r="AD20" s="1">
        <f t="shared" si="24"/>
        <v>0</v>
      </c>
      <c r="AE20" s="1">
        <f t="shared" si="24"/>
        <v>0.4472135955</v>
      </c>
      <c r="AF20" s="1"/>
      <c r="AG20" s="1">
        <f t="shared" si="6"/>
        <v>-0.1215332413</v>
      </c>
      <c r="AH20" s="1">
        <f t="shared" si="7"/>
        <v>0.04334257781</v>
      </c>
    </row>
    <row r="21" ht="15.75" customHeight="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 s="3">
        <f t="shared" si="2"/>
        <v>4</v>
      </c>
      <c r="R21" s="1">
        <f t="shared" si="3"/>
        <v>-1</v>
      </c>
      <c r="S21" s="1">
        <f t="shared" si="4"/>
        <v>5</v>
      </c>
      <c r="U21" s="1" t="s">
        <v>34</v>
      </c>
      <c r="V21" s="1">
        <f t="shared" ref="V21:AE21" si="25">B21/SQRT($M21)</f>
        <v>0</v>
      </c>
      <c r="W21" s="1">
        <f t="shared" si="25"/>
        <v>0</v>
      </c>
      <c r="X21" s="1">
        <f t="shared" si="25"/>
        <v>0.5</v>
      </c>
      <c r="Y21" s="1">
        <f t="shared" si="25"/>
        <v>0.5</v>
      </c>
      <c r="Z21" s="1">
        <f t="shared" si="25"/>
        <v>0</v>
      </c>
      <c r="AA21" s="1">
        <f t="shared" si="25"/>
        <v>0</v>
      </c>
      <c r="AB21" s="1">
        <f t="shared" si="25"/>
        <v>0.5</v>
      </c>
      <c r="AC21" s="1">
        <f t="shared" si="25"/>
        <v>0</v>
      </c>
      <c r="AD21" s="1">
        <f t="shared" si="25"/>
        <v>0.5</v>
      </c>
      <c r="AE21" s="1">
        <f t="shared" si="25"/>
        <v>0</v>
      </c>
      <c r="AF21" s="1"/>
      <c r="AG21" s="1">
        <f t="shared" si="6"/>
        <v>-0.006290578708</v>
      </c>
      <c r="AH21" s="1">
        <f t="shared" si="7"/>
        <v>0.1152961192</v>
      </c>
    </row>
    <row r="22" ht="15.75" customHeight="1">
      <c r="Q22" s="6" t="s">
        <v>35</v>
      </c>
      <c r="R22" s="3">
        <f t="shared" ref="R22:S22" si="26">MAX(R2:R21)</f>
        <v>6</v>
      </c>
      <c r="S22" s="3">
        <f t="shared" si="26"/>
        <v>10</v>
      </c>
      <c r="AG22" s="3">
        <f>MAX(AG2:AG21)</f>
        <v>0.3961528799</v>
      </c>
    </row>
    <row r="23" ht="15.75" customHeight="1">
      <c r="A23" s="1" t="s">
        <v>36</v>
      </c>
      <c r="B23" s="1">
        <f t="shared" ref="B23:K23" si="27">SUM(B2:B21)</f>
        <v>4</v>
      </c>
      <c r="C23" s="1">
        <f t="shared" si="27"/>
        <v>6</v>
      </c>
      <c r="D23" s="1">
        <f t="shared" si="27"/>
        <v>10</v>
      </c>
      <c r="E23" s="1">
        <f t="shared" si="27"/>
        <v>11</v>
      </c>
      <c r="F23" s="1">
        <f t="shared" si="27"/>
        <v>6</v>
      </c>
      <c r="G23" s="1">
        <f t="shared" si="27"/>
        <v>6</v>
      </c>
      <c r="H23" s="1">
        <f t="shared" si="27"/>
        <v>7</v>
      </c>
      <c r="I23" s="1">
        <f t="shared" si="27"/>
        <v>6</v>
      </c>
      <c r="J23" s="1">
        <f t="shared" si="27"/>
        <v>7</v>
      </c>
      <c r="K23" s="1">
        <f t="shared" si="27"/>
        <v>5</v>
      </c>
      <c r="U23" s="3" t="s">
        <v>36</v>
      </c>
      <c r="V23" s="3">
        <v>4.0</v>
      </c>
      <c r="W23" s="3">
        <v>6.0</v>
      </c>
      <c r="X23" s="3">
        <v>10.0</v>
      </c>
      <c r="Y23" s="3">
        <v>11.0</v>
      </c>
      <c r="Z23" s="3">
        <v>6.0</v>
      </c>
      <c r="AA23" s="3">
        <v>6.0</v>
      </c>
      <c r="AB23" s="3">
        <v>7.0</v>
      </c>
      <c r="AC23" s="3">
        <v>6.0</v>
      </c>
      <c r="AD23" s="3">
        <v>7.0</v>
      </c>
      <c r="AE23" s="3">
        <v>5.0</v>
      </c>
    </row>
    <row r="24" ht="15.75" customHeight="1">
      <c r="A24" s="10" t="s">
        <v>40</v>
      </c>
      <c r="B24" s="1">
        <f t="shared" ref="B24:K24" si="28">1/B23</f>
        <v>0.25</v>
      </c>
      <c r="C24" s="1">
        <f t="shared" si="28"/>
        <v>0.1666666667</v>
      </c>
      <c r="D24" s="1">
        <f t="shared" si="28"/>
        <v>0.1</v>
      </c>
      <c r="E24" s="1">
        <f t="shared" si="28"/>
        <v>0.09090909091</v>
      </c>
      <c r="F24" s="1">
        <f t="shared" si="28"/>
        <v>0.1666666667</v>
      </c>
      <c r="G24" s="1">
        <f t="shared" si="28"/>
        <v>0.1666666667</v>
      </c>
      <c r="H24" s="1">
        <f t="shared" si="28"/>
        <v>0.1428571429</v>
      </c>
      <c r="I24" s="1">
        <f t="shared" si="28"/>
        <v>0.1666666667</v>
      </c>
      <c r="J24" s="1">
        <f t="shared" si="28"/>
        <v>0.1428571429</v>
      </c>
      <c r="K24" s="1">
        <f t="shared" si="28"/>
        <v>0.2</v>
      </c>
      <c r="U24" s="11" t="s">
        <v>40</v>
      </c>
      <c r="V24" s="3">
        <v>0.25</v>
      </c>
      <c r="W24" s="3">
        <v>0.16666666666666666</v>
      </c>
      <c r="X24" s="3">
        <v>0.1</v>
      </c>
      <c r="Y24" s="3">
        <v>0.09090909090909091</v>
      </c>
      <c r="Z24" s="3">
        <v>0.16666666666666666</v>
      </c>
      <c r="AA24" s="3">
        <v>0.16666666666666666</v>
      </c>
      <c r="AB24" s="3">
        <v>0.14285714285714285</v>
      </c>
      <c r="AC24" s="3">
        <v>0.16666666666666666</v>
      </c>
      <c r="AD24" s="3">
        <v>0.14285714285714285</v>
      </c>
      <c r="AE24" s="3">
        <v>0.2</v>
      </c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5.75" customHeight="1">
      <c r="A26" s="1" t="s">
        <v>37</v>
      </c>
      <c r="B26" s="1"/>
      <c r="C26" s="1"/>
      <c r="D26" s="1"/>
      <c r="E26" s="1"/>
      <c r="F26" s="1"/>
      <c r="G26" s="1"/>
      <c r="H26" s="1"/>
      <c r="I26" s="1"/>
      <c r="J26" s="1"/>
      <c r="K26" s="1"/>
      <c r="U26" s="1" t="s">
        <v>37</v>
      </c>
    </row>
    <row r="27" ht="15.75" customHeight="1">
      <c r="A27" s="1" t="s">
        <v>38</v>
      </c>
      <c r="B27" s="1">
        <f t="shared" ref="B27:K27" si="29">SUMPRODUCT(B2:B21,$O2:$O21)</f>
        <v>3</v>
      </c>
      <c r="C27" s="1">
        <f t="shared" si="29"/>
        <v>-2</v>
      </c>
      <c r="D27" s="1">
        <f t="shared" si="29"/>
        <v>-1</v>
      </c>
      <c r="E27" s="1">
        <f t="shared" si="29"/>
        <v>0</v>
      </c>
      <c r="F27" s="1">
        <f t="shared" si="29"/>
        <v>0</v>
      </c>
      <c r="G27" s="1">
        <f t="shared" si="29"/>
        <v>2</v>
      </c>
      <c r="H27" s="1">
        <f t="shared" si="29"/>
        <v>-1</v>
      </c>
      <c r="I27" s="1">
        <f t="shared" si="29"/>
        <v>-1</v>
      </c>
      <c r="J27" s="1">
        <f t="shared" si="29"/>
        <v>1</v>
      </c>
      <c r="K27" s="1">
        <f t="shared" si="29"/>
        <v>0</v>
      </c>
      <c r="U27" s="1" t="s">
        <v>38</v>
      </c>
      <c r="V27" s="3">
        <f t="shared" ref="V27:AE27" si="30">SUMPRODUCT(V2:V21,$O2:$O21)</f>
        <v>1.731670646</v>
      </c>
      <c r="W27" s="3">
        <f t="shared" si="30"/>
        <v>-0.9472135955</v>
      </c>
      <c r="X27" s="3">
        <f t="shared" si="30"/>
        <v>-0.5</v>
      </c>
      <c r="Y27" s="3">
        <f t="shared" si="30"/>
        <v>0.2071067812</v>
      </c>
      <c r="Z27" s="3">
        <f t="shared" si="30"/>
        <v>0</v>
      </c>
      <c r="AA27" s="3">
        <f t="shared" si="30"/>
        <v>1.024563865</v>
      </c>
      <c r="AB27" s="3">
        <f t="shared" si="30"/>
        <v>-0.4472135955</v>
      </c>
      <c r="AC27" s="3">
        <f t="shared" si="30"/>
        <v>-0.5</v>
      </c>
      <c r="AD27" s="3">
        <f t="shared" si="30"/>
        <v>0.5773502692</v>
      </c>
      <c r="AE27" s="3">
        <f t="shared" si="30"/>
        <v>0</v>
      </c>
    </row>
    <row r="28" ht="15.75" customHeight="1">
      <c r="A28" s="1" t="s">
        <v>39</v>
      </c>
      <c r="B28" s="1">
        <f t="shared" ref="B28:K28" si="31">SUMPRODUCT(B2:B21,$P2:$P21)</f>
        <v>-2</v>
      </c>
      <c r="C28" s="1">
        <f t="shared" si="31"/>
        <v>2</v>
      </c>
      <c r="D28" s="1">
        <f t="shared" si="31"/>
        <v>2</v>
      </c>
      <c r="E28" s="1">
        <f t="shared" si="31"/>
        <v>3</v>
      </c>
      <c r="F28" s="1">
        <f t="shared" si="31"/>
        <v>-1</v>
      </c>
      <c r="G28" s="1">
        <f t="shared" si="31"/>
        <v>-2</v>
      </c>
      <c r="H28" s="1">
        <f t="shared" si="31"/>
        <v>0</v>
      </c>
      <c r="I28" s="1">
        <f t="shared" si="31"/>
        <v>3</v>
      </c>
      <c r="J28" s="1">
        <f t="shared" si="31"/>
        <v>0</v>
      </c>
      <c r="K28" s="1">
        <f t="shared" si="31"/>
        <v>-1</v>
      </c>
      <c r="U28" s="1" t="s">
        <v>39</v>
      </c>
      <c r="V28" s="3">
        <f t="shared" ref="V28:AE28" si="32">SUMPRODUCT(V2:V21,$P2:$P21)</f>
        <v>-1.024563865</v>
      </c>
      <c r="W28" s="3">
        <f t="shared" si="32"/>
        <v>1</v>
      </c>
      <c r="X28" s="3">
        <f t="shared" si="32"/>
        <v>1.052786405</v>
      </c>
      <c r="Y28" s="3">
        <f t="shared" si="32"/>
        <v>1.5</v>
      </c>
      <c r="Z28" s="3">
        <f t="shared" si="32"/>
        <v>-0.4472135955</v>
      </c>
      <c r="AA28" s="3">
        <f t="shared" si="32"/>
        <v>-1.024563865</v>
      </c>
      <c r="AB28" s="3">
        <f t="shared" si="32"/>
        <v>-0.07735026919</v>
      </c>
      <c r="AC28" s="3">
        <f t="shared" si="32"/>
        <v>1.5</v>
      </c>
      <c r="AD28" s="3">
        <f t="shared" si="32"/>
        <v>0</v>
      </c>
      <c r="AE28" s="3">
        <f t="shared" si="32"/>
        <v>-0.4472135955</v>
      </c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P30" s="3">
        <f>CORREL(B2:K2,B11:K11)</f>
        <v>-0.2182178902</v>
      </c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5.86"/>
    <col customWidth="1" min="13" max="13" width="9.14"/>
    <col customWidth="1" min="14" max="14" width="4.0"/>
    <col customWidth="1" min="15" max="15" width="8.71"/>
    <col customWidth="1" min="16" max="19" width="9.43"/>
    <col customWidth="1" min="20" max="26" width="10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8" t="s">
        <v>10</v>
      </c>
      <c r="O1" s="1" t="s">
        <v>11</v>
      </c>
      <c r="P1" s="1" t="s">
        <v>12</v>
      </c>
      <c r="Q1" s="1"/>
      <c r="R1" s="1" t="s">
        <v>13</v>
      </c>
      <c r="S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 s="3">
        <f t="shared" ref="M2:M21" si="1">SUM(B2:K2)</f>
        <v>5</v>
      </c>
      <c r="O2" s="1">
        <v>1.0</v>
      </c>
      <c r="P2" s="1">
        <v>-1.0</v>
      </c>
      <c r="Q2" s="1"/>
      <c r="R2" s="1"/>
      <c r="S2" s="1"/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 s="3">
        <f t="shared" si="1"/>
        <v>4</v>
      </c>
      <c r="O3" s="1">
        <v>-1.0</v>
      </c>
      <c r="P3" s="1">
        <v>1.0</v>
      </c>
      <c r="Q3" s="1"/>
      <c r="R3" s="1"/>
      <c r="S3" s="1"/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 s="3">
        <f t="shared" si="1"/>
        <v>3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 s="3">
        <f t="shared" si="1"/>
        <v>4</v>
      </c>
      <c r="P5" s="1">
        <v>1.0</v>
      </c>
      <c r="Q5" s="1"/>
      <c r="R5" s="1"/>
      <c r="S5" s="1"/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 s="3">
        <f t="shared" si="1"/>
        <v>3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 s="3">
        <f t="shared" si="1"/>
        <v>2</v>
      </c>
      <c r="O7" s="1">
        <v>1.0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 s="3">
        <f t="shared" si="1"/>
        <v>2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 s="3">
        <f t="shared" si="1"/>
        <v>4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 s="3">
        <f t="shared" si="1"/>
        <v>2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 s="3">
        <f t="shared" si="1"/>
        <v>3</v>
      </c>
    </row>
    <row r="12">
      <c r="A12" s="1" t="s">
        <v>25</v>
      </c>
      <c r="B12" s="8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 s="3">
        <f t="shared" si="1"/>
        <v>3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 s="3">
        <f t="shared" si="1"/>
        <v>3</v>
      </c>
      <c r="P13" s="1">
        <v>-1.0</v>
      </c>
      <c r="Q13" s="1"/>
      <c r="R13" s="1"/>
      <c r="S13" s="1"/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 s="3">
        <f t="shared" si="1"/>
        <v>4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 s="3">
        <f t="shared" si="1"/>
        <v>4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 s="3">
        <f t="shared" si="1"/>
        <v>4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 s="3">
        <f t="shared" si="1"/>
        <v>3</v>
      </c>
      <c r="O17" s="1">
        <v>1.0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 s="3">
        <f t="shared" si="1"/>
        <v>4</v>
      </c>
      <c r="P18" s="1">
        <v>1.0</v>
      </c>
      <c r="Q18" s="1"/>
      <c r="R18" s="1"/>
      <c r="S18" s="1"/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 s="3">
        <f t="shared" si="1"/>
        <v>2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 s="3">
        <f t="shared" si="1"/>
        <v>5</v>
      </c>
      <c r="O20" s="1">
        <v>-1.0</v>
      </c>
    </row>
    <row r="21" ht="15.75" customHeight="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 s="3">
        <f t="shared" si="1"/>
        <v>4</v>
      </c>
    </row>
    <row r="22" ht="15.75" customHeight="1"/>
    <row r="23" ht="15.75" customHeight="1">
      <c r="A23" s="1" t="s">
        <v>36</v>
      </c>
      <c r="B23" s="1">
        <f t="shared" ref="B23:K23" si="2">SUM(B2:B21)</f>
        <v>4</v>
      </c>
      <c r="C23" s="1">
        <f t="shared" si="2"/>
        <v>6</v>
      </c>
      <c r="D23" s="1">
        <f t="shared" si="2"/>
        <v>10</v>
      </c>
      <c r="E23" s="1">
        <f t="shared" si="2"/>
        <v>11</v>
      </c>
      <c r="F23" s="1">
        <f t="shared" si="2"/>
        <v>6</v>
      </c>
      <c r="G23" s="1">
        <f t="shared" si="2"/>
        <v>6</v>
      </c>
      <c r="H23" s="1">
        <f t="shared" si="2"/>
        <v>7</v>
      </c>
      <c r="I23" s="1">
        <f t="shared" si="2"/>
        <v>6</v>
      </c>
      <c r="J23" s="1">
        <f t="shared" si="2"/>
        <v>7</v>
      </c>
      <c r="K23" s="1">
        <f t="shared" si="2"/>
        <v>5</v>
      </c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5.75" customHeight="1">
      <c r="A26" s="1" t="s">
        <v>37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5.75" customHeight="1">
      <c r="A27" s="1" t="s">
        <v>38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5.75" customHeight="1">
      <c r="A28" s="1" t="s">
        <v>39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2015-01-09T16:28:15Z</dcterms:created>
</cp:coreProperties>
</file>