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/>
  </bookViews>
  <sheets>
    <sheet name="计算" sheetId="1" r:id="rId1"/>
    <sheet name="任务表计算" sheetId="3" r:id="rId2"/>
    <sheet name="基础知识" sheetId="2" r:id="rId3"/>
  </sheets>
  <calcPr calcId="144525"/>
</workbook>
</file>

<file path=xl/sharedStrings.xml><?xml version="1.0" encoding="utf-8"?>
<sst xmlns="http://schemas.openxmlformats.org/spreadsheetml/2006/main" count="82" uniqueCount="36">
  <si>
    <t>一页数据剩余空间计算</t>
  </si>
  <si>
    <t>16×(15/16)×1024−(38+56+26+8)=15232 字节</t>
  </si>
  <si>
    <r>
      <t>非叶子叶子节点计算
（</t>
    </r>
    <r>
      <rPr>
        <b/>
        <sz val="11"/>
        <color rgb="FFFF0000"/>
        <rFont val="宋体"/>
        <charset val="134"/>
        <scheme val="minor"/>
      </rPr>
      <t>非叶子节点存储索引信息</t>
    </r>
    <r>
      <rPr>
        <sz val="11"/>
        <color theme="1"/>
        <rFont val="宋体"/>
        <charset val="134"/>
        <scheme val="minor"/>
      </rPr>
      <t>）
每一条索引记录当中都包含了当前索引的值、 一个 6字节 的指针信息 、一个 5 字节的行标头</t>
    </r>
  </si>
  <si>
    <t>bigint(8字节)</t>
  </si>
  <si>
    <r>
      <t xml:space="preserve">那索引页中每行数据占用的空间就等于 8+6+5=19 字节。每页可以存 15232÷19≈801 条
那算上页目录的话，按每个槽平均6条数据计算的话, 至少有 801÷6≈134 个槽，需要占用 268 字节的空间。
把存数据的空间分一点给槽的话，我算出来大约可以存 </t>
    </r>
    <r>
      <rPr>
        <b/>
        <sz val="11"/>
        <color rgb="FFFF0000"/>
        <rFont val="宋体"/>
        <charset val="134"/>
        <scheme val="minor"/>
      </rPr>
      <t xml:space="preserve">787 </t>
    </r>
    <r>
      <rPr>
        <sz val="11"/>
        <color theme="1"/>
        <rFont val="宋体"/>
        <charset val="134"/>
        <scheme val="minor"/>
      </rPr>
      <t>条索引数据。</t>
    </r>
  </si>
  <si>
    <t>int(4字节)</t>
  </si>
  <si>
    <r>
      <t>993</t>
    </r>
    <r>
      <rPr>
        <sz val="11"/>
        <color theme="1"/>
        <rFont val="宋体"/>
        <charset val="134"/>
        <scheme val="minor"/>
      </rPr>
      <t>条索引数据</t>
    </r>
  </si>
  <si>
    <t>前两层非叶子节点计算
按照一共三层计算,第一层为N时,叶子节点N^2</t>
  </si>
  <si>
    <t>单条数据计算(单位字节)</t>
  </si>
  <si>
    <t>行记录头信息</t>
  </si>
  <si>
    <t>固定</t>
  </si>
  <si>
    <t>row_id</t>
  </si>
  <si>
    <t>trx_id</t>
  </si>
  <si>
    <t>roll_pointer</t>
  </si>
  <si>
    <t>null值列表</t>
  </si>
  <si>
    <t>可变(每8个1字节，0个0字节)</t>
  </si>
  <si>
    <t>可变长度字段列表</t>
  </si>
  <si>
    <t>可变(存储变长字段实际占用的数据大小)1或2个字节</t>
  </si>
  <si>
    <t>自己填写</t>
  </si>
  <si>
    <t>null值个数</t>
  </si>
  <si>
    <t>个数</t>
  </si>
  <si>
    <t>可变长度字段字节总和</t>
  </si>
  <si>
    <t>字节</t>
  </si>
  <si>
    <t>其他所有字段总和</t>
  </si>
  <si>
    <t>主键选择</t>
  </si>
  <si>
    <t>需要选择</t>
  </si>
  <si>
    <t>int</t>
  </si>
  <si>
    <t>最后计算结果</t>
  </si>
  <si>
    <t>单条数据总字节数</t>
  </si>
  <si>
    <t>每个叶子节点可以存放数据</t>
  </si>
  <si>
    <t>最后预估表大小</t>
  </si>
  <si>
    <t>可变(存储变长字段实际占用的数据大小)</t>
  </si>
  <si>
    <t>一页数据有16kb</t>
  </si>
  <si>
    <t>一条数据的样子</t>
  </si>
  <si>
    <t>6字节</t>
  </si>
  <si>
    <t>7字节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</si>
</sst>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</xdr:row>
      <xdr:rowOff>180975</xdr:rowOff>
    </xdr:from>
    <xdr:to>
      <xdr:col>7</xdr:col>
      <xdr:colOff>398780</xdr:colOff>
      <xdr:row>18</xdr:row>
      <xdr:rowOff>102235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07695"/>
          <a:ext cx="4902200" cy="3335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139065</xdr:rowOff>
    </xdr:from>
    <xdr:to>
      <xdr:col>15</xdr:col>
      <xdr:colOff>474980</xdr:colOff>
      <xdr:row>28</xdr:row>
      <xdr:rowOff>192405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832985"/>
          <a:ext cx="9855200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31750</xdr:colOff>
      <xdr:row>0</xdr:row>
      <xdr:rowOff>97155</xdr:rowOff>
    </xdr:from>
    <xdr:to>
      <xdr:col>17</xdr:col>
      <xdr:colOff>207645</xdr:colOff>
      <xdr:row>21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55005" y="97155"/>
          <a:ext cx="5052695" cy="4414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topLeftCell="A3" workbookViewId="0">
      <selection activeCell="G11" sqref="G11"/>
    </sheetView>
  </sheetViews>
  <sheetFormatPr defaultColWidth="9.23076923076923" defaultRowHeight="16.8" outlineLevelCol="2"/>
  <cols>
    <col min="1" max="1" width="35.5769230769231" style="3" customWidth="1"/>
    <col min="2" max="2" width="49.5096153846154" style="3" customWidth="1"/>
    <col min="3" max="3" width="52.7115384615385" style="3" customWidth="1"/>
  </cols>
  <sheetData>
    <row r="1" ht="17.6" spans="1:3">
      <c r="A1" s="4" t="s">
        <v>0</v>
      </c>
      <c r="B1" s="5"/>
      <c r="C1" s="5" t="s">
        <v>1</v>
      </c>
    </row>
    <row r="2" ht="119" customHeight="1" spans="1:3">
      <c r="A2" s="6" t="s">
        <v>2</v>
      </c>
      <c r="B2" s="4" t="s">
        <v>3</v>
      </c>
      <c r="C2" s="6" t="s">
        <v>4</v>
      </c>
    </row>
    <row r="3" ht="104" customHeight="1" spans="1:3">
      <c r="A3" s="7"/>
      <c r="B3" s="4" t="s">
        <v>5</v>
      </c>
      <c r="C3" s="8" t="s">
        <v>6</v>
      </c>
    </row>
    <row r="4" ht="21" customHeight="1" spans="1:3">
      <c r="A4" s="7" t="s">
        <v>7</v>
      </c>
      <c r="B4" s="4" t="s">
        <v>3</v>
      </c>
      <c r="C4" s="4">
        <v>619369</v>
      </c>
    </row>
    <row r="5" ht="40" customHeight="1" spans="1:3">
      <c r="A5" s="4"/>
      <c r="B5" s="4" t="s">
        <v>5</v>
      </c>
      <c r="C5" s="4">
        <v>986049</v>
      </c>
    </row>
    <row r="6" ht="45" customHeight="1" spans="1:3">
      <c r="A6" s="9" t="s">
        <v>8</v>
      </c>
      <c r="B6" s="9"/>
      <c r="C6" s="9"/>
    </row>
    <row r="7" spans="1:3">
      <c r="A7" s="4" t="s">
        <v>9</v>
      </c>
      <c r="B7" s="4" t="s">
        <v>10</v>
      </c>
      <c r="C7" s="4">
        <v>5</v>
      </c>
    </row>
    <row r="8" spans="1:3">
      <c r="A8" s="4" t="s">
        <v>11</v>
      </c>
      <c r="B8" s="4" t="s">
        <v>10</v>
      </c>
      <c r="C8" s="4">
        <v>6</v>
      </c>
    </row>
    <row r="9" spans="1:3">
      <c r="A9" s="4" t="s">
        <v>12</v>
      </c>
      <c r="B9" s="4" t="s">
        <v>10</v>
      </c>
      <c r="C9" s="4">
        <v>6</v>
      </c>
    </row>
    <row r="10" spans="1:3">
      <c r="A10" s="4" t="s">
        <v>13</v>
      </c>
      <c r="B10" s="4" t="s">
        <v>10</v>
      </c>
      <c r="C10" s="4">
        <v>6</v>
      </c>
    </row>
    <row r="11" spans="1:3">
      <c r="A11" s="4" t="s">
        <v>14</v>
      </c>
      <c r="B11" s="4" t="s">
        <v>15</v>
      </c>
      <c r="C11" s="4">
        <v>1</v>
      </c>
    </row>
    <row r="12" ht="37" customHeight="1" spans="1:3">
      <c r="A12" s="4" t="s">
        <v>16</v>
      </c>
      <c r="B12" s="4" t="s">
        <v>17</v>
      </c>
      <c r="C12" s="4"/>
    </row>
    <row r="13" spans="1:3">
      <c r="A13" s="10" t="s">
        <v>18</v>
      </c>
      <c r="B13" s="10"/>
      <c r="C13" s="10"/>
    </row>
    <row r="14" spans="1:3">
      <c r="A14" s="4" t="s">
        <v>19</v>
      </c>
      <c r="B14" s="4" t="s">
        <v>20</v>
      </c>
      <c r="C14" s="10">
        <v>1</v>
      </c>
    </row>
    <row r="15" ht="29" customHeight="1" spans="1:3">
      <c r="A15" s="4" t="s">
        <v>21</v>
      </c>
      <c r="B15" s="4" t="s">
        <v>22</v>
      </c>
      <c r="C15" s="10">
        <v>2</v>
      </c>
    </row>
    <row r="16" ht="30" customHeight="1" spans="1:3">
      <c r="A16" s="4" t="s">
        <v>23</v>
      </c>
      <c r="B16" s="4" t="s">
        <v>22</v>
      </c>
      <c r="C16" s="10">
        <v>847</v>
      </c>
    </row>
    <row r="17" ht="28" customHeight="1" spans="1:3">
      <c r="A17" s="4" t="s">
        <v>24</v>
      </c>
      <c r="B17" s="4" t="s">
        <v>25</v>
      </c>
      <c r="C17" s="10" t="s">
        <v>26</v>
      </c>
    </row>
    <row r="18" spans="1:3">
      <c r="A18" s="9" t="s">
        <v>27</v>
      </c>
      <c r="B18" s="9"/>
      <c r="C18" s="9"/>
    </row>
    <row r="19" ht="43" customHeight="1" spans="1:3">
      <c r="A19" s="4" t="s">
        <v>28</v>
      </c>
      <c r="B19" s="4"/>
      <c r="C19" s="4">
        <f>MOD(C14,8)*C11+C15+C16+C10+C9+C8</f>
        <v>868</v>
      </c>
    </row>
    <row r="20" ht="54" customHeight="1" spans="1:3">
      <c r="A20" s="4" t="s">
        <v>29</v>
      </c>
      <c r="B20" s="4"/>
      <c r="C20" s="11">
        <f>ROUND(15232/C19,0)</f>
        <v>18</v>
      </c>
    </row>
    <row r="21" ht="54" customHeight="1" spans="1:3">
      <c r="A21" s="4" t="s">
        <v>30</v>
      </c>
      <c r="B21" s="4"/>
      <c r="C21" s="9">
        <f>IF(C17="int",986049*C20,619369*C20)</f>
        <v>17748882</v>
      </c>
    </row>
  </sheetData>
  <mergeCells count="5">
    <mergeCell ref="A6:C6"/>
    <mergeCell ref="A13:C13"/>
    <mergeCell ref="A18:C18"/>
    <mergeCell ref="A2:A3"/>
    <mergeCell ref="A4:A5"/>
  </mergeCells>
  <dataValidations count="1">
    <dataValidation type="list" allowBlank="1" showInputMessage="1" showErrorMessage="1" sqref="C17">
      <formula1>"int,bigint"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opLeftCell="A8" workbookViewId="0">
      <selection activeCell="C26" sqref="C26"/>
    </sheetView>
  </sheetViews>
  <sheetFormatPr defaultColWidth="9.23076923076923" defaultRowHeight="16.8" outlineLevelCol="2"/>
  <cols>
    <col min="1" max="1" width="35.5769230769231" style="3" customWidth="1"/>
    <col min="2" max="2" width="49.5096153846154" style="3" customWidth="1"/>
    <col min="3" max="3" width="52.7115384615385" style="3" customWidth="1"/>
  </cols>
  <sheetData>
    <row r="1" ht="17.6" spans="1:3">
      <c r="A1" s="4" t="s">
        <v>0</v>
      </c>
      <c r="B1" s="5"/>
      <c r="C1" s="5" t="s">
        <v>1</v>
      </c>
    </row>
    <row r="2" ht="119" customHeight="1" spans="1:3">
      <c r="A2" s="6" t="s">
        <v>2</v>
      </c>
      <c r="B2" s="4" t="s">
        <v>3</v>
      </c>
      <c r="C2" s="6" t="s">
        <v>4</v>
      </c>
    </row>
    <row r="3" ht="104" customHeight="1" spans="1:3">
      <c r="A3" s="7"/>
      <c r="B3" s="4" t="s">
        <v>5</v>
      </c>
      <c r="C3" s="8" t="s">
        <v>6</v>
      </c>
    </row>
    <row r="4" ht="21" customHeight="1" spans="1:3">
      <c r="A4" s="7" t="s">
        <v>7</v>
      </c>
      <c r="B4" s="4" t="s">
        <v>3</v>
      </c>
      <c r="C4" s="4">
        <v>619369</v>
      </c>
    </row>
    <row r="5" ht="40" customHeight="1" spans="1:3">
      <c r="A5" s="4"/>
      <c r="B5" s="4" t="s">
        <v>5</v>
      </c>
      <c r="C5" s="4">
        <v>986049</v>
      </c>
    </row>
    <row r="6" ht="45" customHeight="1" spans="1:3">
      <c r="A6" s="9" t="s">
        <v>8</v>
      </c>
      <c r="B6" s="9"/>
      <c r="C6" s="9"/>
    </row>
    <row r="7" spans="1:3">
      <c r="A7" s="4" t="s">
        <v>9</v>
      </c>
      <c r="B7" s="4" t="s">
        <v>10</v>
      </c>
      <c r="C7" s="4">
        <v>5</v>
      </c>
    </row>
    <row r="8" spans="1:3">
      <c r="A8" s="4" t="s">
        <v>11</v>
      </c>
      <c r="B8" s="4" t="s">
        <v>10</v>
      </c>
      <c r="C8" s="4">
        <v>6</v>
      </c>
    </row>
    <row r="9" spans="1:3">
      <c r="A9" s="4" t="s">
        <v>12</v>
      </c>
      <c r="B9" s="4" t="s">
        <v>10</v>
      </c>
      <c r="C9" s="4">
        <v>6</v>
      </c>
    </row>
    <row r="10" spans="1:3">
      <c r="A10" s="4" t="s">
        <v>13</v>
      </c>
      <c r="B10" s="4" t="s">
        <v>10</v>
      </c>
      <c r="C10" s="4">
        <v>6</v>
      </c>
    </row>
    <row r="11" spans="1:3">
      <c r="A11" s="4" t="s">
        <v>14</v>
      </c>
      <c r="B11" s="4" t="s">
        <v>15</v>
      </c>
      <c r="C11" s="4">
        <v>1</v>
      </c>
    </row>
    <row r="12" spans="1:3">
      <c r="A12" s="4" t="s">
        <v>16</v>
      </c>
      <c r="B12" s="4" t="s">
        <v>31</v>
      </c>
      <c r="C12" s="4"/>
    </row>
    <row r="13" spans="1:3">
      <c r="A13" s="10" t="s">
        <v>18</v>
      </c>
      <c r="B13" s="10"/>
      <c r="C13" s="10"/>
    </row>
    <row r="14" spans="1:3">
      <c r="A14" s="4" t="s">
        <v>19</v>
      </c>
      <c r="B14" s="4" t="s">
        <v>20</v>
      </c>
      <c r="C14" s="10">
        <v>0</v>
      </c>
    </row>
    <row r="15" ht="29" customHeight="1" spans="1:3">
      <c r="A15" s="4" t="s">
        <v>21</v>
      </c>
      <c r="B15" s="4" t="s">
        <v>22</v>
      </c>
      <c r="C15" s="10">
        <v>0</v>
      </c>
    </row>
    <row r="16" ht="30" customHeight="1" spans="1:3">
      <c r="A16" s="4" t="s">
        <v>23</v>
      </c>
      <c r="B16" s="4" t="s">
        <v>22</v>
      </c>
      <c r="C16" s="10">
        <v>214</v>
      </c>
    </row>
    <row r="17" ht="28" customHeight="1" spans="1:3">
      <c r="A17" s="4" t="s">
        <v>24</v>
      </c>
      <c r="B17" s="4" t="s">
        <v>25</v>
      </c>
      <c r="C17" s="10" t="s">
        <v>26</v>
      </c>
    </row>
    <row r="18" spans="1:3">
      <c r="A18" s="9" t="s">
        <v>27</v>
      </c>
      <c r="B18" s="9"/>
      <c r="C18" s="9"/>
    </row>
    <row r="19" ht="43" customHeight="1" spans="1:3">
      <c r="A19" s="4" t="s">
        <v>28</v>
      </c>
      <c r="B19" s="4"/>
      <c r="C19" s="4">
        <f>MOD(C14,8)*C11+C15+C16+C10+C9+C8</f>
        <v>232</v>
      </c>
    </row>
    <row r="20" ht="54" customHeight="1" spans="1:3">
      <c r="A20" s="4" t="s">
        <v>29</v>
      </c>
      <c r="B20" s="4"/>
      <c r="C20" s="11">
        <f>ROUND(15232/C19,0)</f>
        <v>66</v>
      </c>
    </row>
    <row r="21" ht="54" customHeight="1" spans="1:3">
      <c r="A21" s="4" t="s">
        <v>30</v>
      </c>
      <c r="B21" s="4"/>
      <c r="C21" s="9">
        <f>IF(C17="int",986049*C20,619369*C20)</f>
        <v>65079234</v>
      </c>
    </row>
  </sheetData>
  <mergeCells count="5">
    <mergeCell ref="A6:C6"/>
    <mergeCell ref="A13:C13"/>
    <mergeCell ref="A18:C18"/>
    <mergeCell ref="A2:A3"/>
    <mergeCell ref="A4:A5"/>
  </mergeCells>
  <dataValidations count="1">
    <dataValidation type="list" allowBlank="1" showInputMessage="1" showErrorMessage="1" sqref="C17">
      <formula1>"int,bigint"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3"/>
  <sheetViews>
    <sheetView workbookViewId="0">
      <selection activeCell="T8" sqref="T8"/>
    </sheetView>
  </sheetViews>
  <sheetFormatPr defaultColWidth="9.23076923076923" defaultRowHeight="16.8" outlineLevelCol="7"/>
  <cols>
    <col min="1" max="1" width="12.8173076923077" customWidth="1"/>
  </cols>
  <sheetData>
    <row r="2" spans="1:8">
      <c r="A2" s="1" t="s">
        <v>32</v>
      </c>
      <c r="B2" s="2"/>
      <c r="C2" s="2"/>
      <c r="D2" s="2"/>
      <c r="E2" s="2"/>
      <c r="F2" s="2"/>
      <c r="G2" s="2"/>
      <c r="H2" s="2"/>
    </row>
    <row r="22" spans="1:8">
      <c r="A22" s="1" t="s">
        <v>33</v>
      </c>
      <c r="B22" s="2"/>
      <c r="C22" s="2"/>
      <c r="D22" s="2"/>
      <c r="E22" s="2"/>
      <c r="F22" s="2"/>
      <c r="G22" s="2"/>
      <c r="H22" s="2"/>
    </row>
    <row r="31" spans="1:2">
      <c r="A31" t="s">
        <v>11</v>
      </c>
      <c r="B31" t="s">
        <v>34</v>
      </c>
    </row>
    <row r="32" spans="1:2">
      <c r="A32" t="s">
        <v>12</v>
      </c>
      <c r="B32" t="s">
        <v>34</v>
      </c>
    </row>
    <row r="33" spans="1:2">
      <c r="A33" t="s">
        <v>13</v>
      </c>
      <c r="B33" t="s">
        <v>35</v>
      </c>
    </row>
  </sheetData>
  <mergeCells count="2">
    <mergeCell ref="A2:H2"/>
    <mergeCell ref="A22:H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</vt:lpstr>
      <vt:lpstr>任务表计算</vt:lpstr>
      <vt:lpstr>基础知识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hanxiang1</dc:creator>
  <cp:lastModifiedBy>祥仔(ΦωΦ)</cp:lastModifiedBy>
  <dcterms:created xsi:type="dcterms:W3CDTF">2023-02-01T11:16:35Z</dcterms:created>
  <dcterms:modified xsi:type="dcterms:W3CDTF">2023-02-01T14:40:16Z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C8E6CD07E565874893D9D9631AF0694E</vt:lpwstr>
  </property>
  <property fmtid="{D5CDD505-2E9C-101B-9397-08002B2CF9AE}" pid="3" name="KSOProductBuildVer">
    <vt:lpwstr>2052-4.6.1.7467</vt:lpwstr>
  </property>
</Properties>
</file>