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Relationship Type="http://schemas.openxmlformats.org/officeDocument/2006/relationships/custom-properties" Target="docProps/custom.xml" Id="rId4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44760" yWindow="3690" windowWidth="28800" windowHeight="15435" tabRatio="600" firstSheet="0" activeTab="0" autoFilterDateGrouping="1"/>
  </bookViews>
  <sheets>
    <sheet xmlns:r="http://schemas.openxmlformats.org/officeDocument/2006/relationships" name="概览" sheetId="1" state="visible" r:id="rId1"/>
    <sheet xmlns:r="http://schemas.openxmlformats.org/officeDocument/2006/relationships" name="年度指标" sheetId="2" state="visible" r:id="rId2"/>
    <sheet xmlns:r="http://schemas.openxmlformats.org/officeDocument/2006/relationships" name="月度收益" sheetId="3" state="visible" r:id="rId3"/>
    <sheet xmlns:r="http://schemas.openxmlformats.org/officeDocument/2006/relationships" name="月度超额收益（几何）" sheetId="4" state="visible" r:id="rId4"/>
    <sheet xmlns:r="http://schemas.openxmlformats.org/officeDocument/2006/relationships" name="个股权重" sheetId="5" state="visible" r:id="rId5"/>
    <sheet xmlns:r="http://schemas.openxmlformats.org/officeDocument/2006/relationships" name="压力测试" sheetId="6" state="visible" r:id="rId6"/>
  </sheets>
  <definedNames>
    <definedName name="daily__date_count">COUNTA(个股权重!$A:$A)-1</definedName>
    <definedName name="daily__dates">OFFSET(个股权重!$A$2,0,0,daily__date_count)</definedName>
    <definedName name="daily__weight_25">OFFSET(个股权重!$F$2,0,0,daily__date_count)</definedName>
    <definedName name="daily__weight_50">OFFSET(个股权重!$G$2,0,0,daily__date_count)</definedName>
    <definedName name="daily__weight_75">OFFSET(个股权重!$H$2,0,0,daily__date_count)</definedName>
    <definedName name="daily__weight_max">OFFSET(个股权重!$I$2,0,0,daily__date_count)</definedName>
    <definedName name="daily__weight_mean">OFFSET(个股权重!$C$2,0,0,daily__date_count)</definedName>
  </definedNames>
  <calcPr calcId="144525" fullCalcOnLoad="1"/>
</workbook>
</file>

<file path=xl/styles.xml><?xml version="1.0" encoding="utf-8"?>
<styleSheet xmlns="http://schemas.openxmlformats.org/spreadsheetml/2006/main">
  <numFmts count="6">
    <numFmt numFmtId="164" formatCode="0.00_ "/>
    <numFmt numFmtId="165" formatCode="0.000_ "/>
    <numFmt numFmtId="166" formatCode="0_ "/>
    <numFmt numFmtId="167" formatCode="0_);[Red]\(0\)"/>
    <numFmt numFmtId="168" formatCode="yyyy/m/d;@"/>
    <numFmt numFmtId="169" formatCode="yyyy-mm-dd h:mm:ss"/>
  </numFmts>
  <fonts count="7">
    <font>
      <name val="宋体"/>
      <charset val="134"/>
      <color theme="1"/>
      <sz val="11"/>
      <scheme val="minor"/>
    </font>
    <font>
      <name val="Arial"/>
      <family val="2"/>
      <color rgb="FF000000"/>
      <sz val="12"/>
    </font>
    <font>
      <name val="宋体"/>
      <charset val="134"/>
      <sz val="9"/>
      <scheme val="minor"/>
    </font>
    <font>
      <name val="宋体"/>
      <charset val="134"/>
      <family val="3"/>
      <sz val="9"/>
      <scheme val="minor"/>
    </font>
    <font>
      <name val="等线"/>
      <charset val="134"/>
      <family val="3"/>
      <color theme="1"/>
      <sz val="14"/>
    </font>
    <font>
      <name val="宋体"/>
      <charset val="134"/>
      <family val="3"/>
      <color theme="1"/>
      <sz val="14"/>
      <scheme val="minor"/>
    </font>
    <font>
      <name val="等线"/>
      <charset val="134"/>
      <family val="3"/>
      <color theme="0"/>
      <sz val="14"/>
    </font>
  </fonts>
  <fills count="7">
    <fill>
      <patternFill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4" tint="0.7999511703848384"/>
        <bgColor indexed="64"/>
      </patternFill>
    </fill>
    <fill>
      <patternFill patternType="solid">
        <fgColor rgb="FFFFFFFF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6" borderId="7" applyAlignment="1" applyProtection="1">
      <alignment horizontal="center" vertical="center" wrapText="1" shrinkToFit="1"/>
      <protection locked="0" hidden="0"/>
    </xf>
    <xf numFmtId="0" fontId="1" fillId="6" borderId="7" applyAlignment="1" applyProtection="1">
      <alignment horizontal="center" vertical="center"/>
      <protection locked="0" hidden="0"/>
    </xf>
  </cellStyleXfs>
  <cellXfs count="35">
    <xf numFmtId="0" fontId="0" fillId="0" borderId="0" pivotButton="0" quotePrefix="0" xfId="0"/>
    <xf numFmtId="0" fontId="4" fillId="3" borderId="3" applyAlignment="1" pivotButton="0" quotePrefix="0" xfId="0">
      <alignment vertical="center"/>
    </xf>
    <xf numFmtId="0" fontId="5" fillId="0" borderId="0" applyAlignment="1" pivotButton="0" quotePrefix="0" xfId="0">
      <alignment vertical="center"/>
    </xf>
    <xf numFmtId="0" fontId="4" fillId="3" borderId="4" applyAlignment="1" pivotButton="0" quotePrefix="0" xfId="0">
      <alignment vertical="center"/>
    </xf>
    <xf numFmtId="0" fontId="4" fillId="5" borderId="4" applyAlignment="1" pivotButton="0" quotePrefix="0" xfId="0">
      <alignment vertical="center"/>
    </xf>
    <xf numFmtId="10" fontId="4" fillId="5" borderId="4" applyAlignment="1" pivotButton="0" quotePrefix="0" xfId="0">
      <alignment vertical="center"/>
    </xf>
    <xf numFmtId="164" fontId="4" fillId="5" borderId="4" applyAlignment="1" pivotButton="0" quotePrefix="0" xfId="0">
      <alignment vertical="center"/>
    </xf>
    <xf numFmtId="10" fontId="4" fillId="3" borderId="4" applyAlignment="1" pivotButton="0" quotePrefix="0" xfId="0">
      <alignment vertical="center"/>
    </xf>
    <xf numFmtId="164" fontId="4" fillId="3" borderId="4" applyAlignment="1" pivotButton="0" quotePrefix="0" xfId="0">
      <alignment vertical="center"/>
    </xf>
    <xf numFmtId="165" fontId="4" fillId="3" borderId="4" applyAlignment="1" pivotButton="0" quotePrefix="0" xfId="0">
      <alignment vertical="center"/>
    </xf>
    <xf numFmtId="0" fontId="4" fillId="3" borderId="4" applyAlignment="1" pivotButton="0" quotePrefix="0" xfId="0">
      <alignment horizontal="right" vertical="center"/>
    </xf>
    <xf numFmtId="10" fontId="4" fillId="3" borderId="6" applyAlignment="1" pivotButton="0" quotePrefix="0" xfId="0">
      <alignment vertical="center"/>
    </xf>
    <xf numFmtId="0" fontId="6" fillId="2" borderId="2" applyAlignment="1" pivotButton="0" quotePrefix="0" xfId="0">
      <alignment vertical="center"/>
    </xf>
    <xf numFmtId="0" fontId="6" fillId="2" borderId="1" applyAlignment="1" pivotButton="0" quotePrefix="0" xfId="0">
      <alignment vertical="center"/>
    </xf>
    <xf numFmtId="0" fontId="6" fillId="4" borderId="1" applyAlignment="1" pivotButton="0" quotePrefix="0" xfId="0">
      <alignment vertical="center"/>
    </xf>
    <xf numFmtId="0" fontId="6" fillId="2" borderId="5" applyAlignment="1" pivotButton="0" quotePrefix="0" xfId="0">
      <alignment vertical="center"/>
    </xf>
    <xf numFmtId="0" fontId="4" fillId="0" borderId="1" applyAlignment="1" pivotButton="0" quotePrefix="0" xfId="0">
      <alignment vertical="center"/>
    </xf>
    <xf numFmtId="10" fontId="5" fillId="0" borderId="0" applyAlignment="1" pivotButton="0" quotePrefix="0" xfId="0">
      <alignment vertical="center"/>
    </xf>
    <xf numFmtId="166" fontId="5" fillId="0" borderId="0" applyAlignment="1" pivotButton="0" quotePrefix="0" xfId="0">
      <alignment vertical="center"/>
    </xf>
    <xf numFmtId="167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0" fontId="6" fillId="2" borderId="0" applyAlignment="1" pivotButton="0" quotePrefix="0" xfId="0">
      <alignment vertical="center"/>
    </xf>
    <xf numFmtId="0" fontId="4" fillId="0" borderId="0" applyAlignment="1" pivotButton="0" quotePrefix="0" xfId="0">
      <alignment vertical="center"/>
    </xf>
    <xf numFmtId="10" fontId="4" fillId="0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  <xf numFmtId="49" fontId="6" fillId="2" borderId="0" applyAlignment="1" pivotButton="0" quotePrefix="0" xfId="0">
      <alignment vertical="center"/>
    </xf>
    <xf numFmtId="164" fontId="4" fillId="5" borderId="4" applyAlignment="1" pivotButton="0" quotePrefix="0" xfId="0">
      <alignment vertical="center"/>
    </xf>
    <xf numFmtId="164" fontId="4" fillId="3" borderId="4" applyAlignment="1" pivotButton="0" quotePrefix="0" xfId="0">
      <alignment vertical="center"/>
    </xf>
    <xf numFmtId="165" fontId="4" fillId="3" borderId="4" applyAlignment="1" pivotButton="0" quotePrefix="0" xfId="0">
      <alignment vertical="center"/>
    </xf>
    <xf numFmtId="166" fontId="5" fillId="0" borderId="0" applyAlignment="1" pivotButton="0" quotePrefix="0" xfId="0">
      <alignment vertical="center"/>
    </xf>
    <xf numFmtId="167" fontId="5" fillId="0" borderId="0" applyAlignment="1" pivotButton="0" quotePrefix="0" xfId="0">
      <alignment vertical="center"/>
    </xf>
    <xf numFmtId="164" fontId="5" fillId="0" borderId="0" applyAlignment="1" pivotButton="0" quotePrefix="0" xfId="0">
      <alignment vertical="center"/>
    </xf>
    <xf numFmtId="168" fontId="4" fillId="0" borderId="0" applyAlignment="1" pivotButton="0" quotePrefix="0" xfId="0">
      <alignment vertical="center"/>
    </xf>
    <xf numFmtId="166" fontId="4" fillId="0" borderId="0" applyAlignment="1" pivotButton="0" quotePrefix="0" xfId="0">
      <alignment vertical="center"/>
    </xf>
  </cellXfs>
  <cellStyles count="3">
    <cellStyle name="常规" xfId="0" builtinId="0"/>
    <cellStyle name="-3522966690757464237" xfId="1"/>
    <cellStyle name="-4237263631367923067" xfId="2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styles" Target="styles.xml" Id="rId7"/><Relationship Type="http://schemas.openxmlformats.org/officeDocument/2006/relationships/theme" Target="theme/theme1.xml" Id="rId8"/></Relationships>
</file>

<file path=xl/charts/chart1.xml><?xml version="1.0" encoding="utf-8"?>
<chartSpace xmlns="http://schemas.openxmlformats.org/drawingml/2006/chart">
  <chart>
    <title>
      <tx>
        <rich>
          <a:bodyPr xmlns:a="http://schemas.openxmlformats.org/drawingml/2006/main" rot="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 defTabSz="914400">
              <a:defRPr lang="zh-CN"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个股权重</a:t>
            </a:r>
          </a:p>
        </rich>
      </tx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 defTabSz="914400">
            <a:defRPr lang="zh-CN" sz="1400" b="0" i="0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title>
    <plotArea>
      <layout/>
      <lineChart>
        <grouping val="standard"/>
        <varyColors val="0"/>
        <ser>
          <idx val="0"/>
          <order val="0"/>
          <tx>
            <strRef>
              <f>个股权重!$C$1</f>
              <strCache>
                <ptCount val="1"/>
                <pt idx="0">
                  <v>mean</v>
                </pt>
              </strCache>
            </strRef>
          </tx>
          <spPr>
            <a:ln xmlns:a="http://schemas.openxmlformats.org/drawingml/2006/main" w="28575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[0]!daily__dates</f>
              <strCache>
                <ptCount val="1"/>
                <pt idx="0">
                  <v>#date#</v>
                </pt>
              </strCache>
            </strRef>
          </cat>
          <val>
            <numRef>
              <f>[0]!daily__weight_mean</f>
              <numCache>
                <formatCode>0.00%</formatCode>
                <ptCount val="1"/>
                <pt idx="0">
                  <v>0</v>
                </pt>
              </numCache>
            </numRef>
          </val>
          <smooth val="0"/>
        </ser>
        <ser>
          <idx val="1"/>
          <order val="1"/>
          <tx>
            <strRef>
              <f>个股权重!$H$1</f>
              <strCache>
                <ptCount val="1"/>
                <pt idx="0">
                  <v>75%</v>
                </pt>
              </strCache>
            </strRef>
          </tx>
          <spPr>
            <a:ln xmlns:a="http://schemas.openxmlformats.org/drawingml/2006/main" w="28575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[0]!daily__dates</f>
              <strCache>
                <ptCount val="1"/>
                <pt idx="0">
                  <v>#date#</v>
                </pt>
              </strCache>
            </strRef>
          </cat>
          <val>
            <numRef>
              <f>[0]!daily__weight_75</f>
              <numCache>
                <formatCode>0.00%</formatCode>
                <ptCount val="1"/>
                <pt idx="0">
                  <v>0</v>
                </pt>
              </numCache>
            </numRef>
          </val>
          <smooth val="0"/>
        </ser>
        <ser>
          <idx val="2"/>
          <order val="2"/>
          <tx>
            <strRef>
              <f>个股权重!$I$1</f>
              <strCache>
                <ptCount val="1"/>
                <pt idx="0">
                  <v>max</v>
                </pt>
              </strCache>
            </strRef>
          </tx>
          <spPr>
            <a:ln xmlns:a="http://schemas.openxmlformats.org/drawingml/2006/main" w="28575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 xmlns:a="http://schemas.openxmlformats.org/drawingml/2006/main">
                <a:prstDash val="solid"/>
              </a:ln>
            </spPr>
          </marker>
          <cat>
            <strRef>
              <f>[0]!daily__dates</f>
              <strCache>
                <ptCount val="1"/>
                <pt idx="0">
                  <v>#date#</v>
                </pt>
              </strCache>
            </strRef>
          </cat>
          <val>
            <numRef>
              <f>[0]!daily__weight_max</f>
              <numCache>
                <formatCode>0.00%</formatCode>
                <ptCount val="1"/>
                <pt idx="0">
                  <v>0</v>
                </pt>
              </numCache>
            </numRef>
          </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smooth val="0"/>
        <axId val="101121013"/>
        <axId val="195469628"/>
      </lineChart>
      <dateAx>
        <axId val="101121013"/>
        <scaling>
          <orientation val="minMax"/>
        </scaling>
        <delete val="0"/>
        <axPos val="b"/>
        <numFmt formatCode="General" sourceLinked="0"/>
        <majorTickMark val="none"/>
        <minorTickMark val="none"/>
        <tickLblPos val="low"/>
        <spPr>
          <a:noFill xmlns:a="http://schemas.openxmlformats.org/drawingml/2006/main"/>
          <a:ln xmlns:a="http://schemas.openxmlformats.org/drawingml/2006/main"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spPr>
        <txPr>
          <a:bodyPr xmlns:a="http://schemas.openxmlformats.org/drawingml/2006/main" rot="0" spcFirstLastPara="0" vertOverflow="ellipsis" wrap="square" anchor="ctr" anchorCtr="1" forceAA="0"/>
          <a:lstStyle xmlns:a="http://schemas.openxmlformats.org/drawingml/2006/main"/>
          <a:p xmlns:a="http://schemas.openxmlformats.org/drawingml/2006/main"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95469628"/>
        <crosses val="autoZero"/>
        <lblOffset val="100"/>
        <baseTimeUnit val="days"/>
      </dateAx>
      <valAx>
        <axId val="195469628"/>
        <scaling>
          <orientation val="minMax"/>
        </scaling>
        <delete val="0"/>
        <axPos val="l"/>
        <majorGridlines>
          <spPr>
            <a:ln xmlns:a="http://schemas.openxmlformats.org/drawingml/2006/main"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numFmt formatCode="0.00%" sourceLinked="1"/>
        <majorTickMark val="none"/>
        <minorTickMark val="none"/>
        <tickLblPos val="nextTo"/>
        <spPr>
          <a:noFill xmlns:a="http://schemas.openxmlformats.org/drawingml/2006/main"/>
          <a:ln xmlns:a="http://schemas.openxmlformats.org/drawingml/2006/main">
            <a:noFill/>
            <a:prstDash val="solid"/>
          </a:ln>
        </spPr>
        <txPr>
          <a:bodyPr xmlns:a="http://schemas.openxmlformats.org/drawingml/2006/main" rot="-60000000" spcFirstLastPara="0" vertOverflow="ellipsis" vert="horz" wrap="square" anchor="ctr" anchorCtr="1"/>
          <a:lstStyle xmlns:a="http://schemas.openxmlformats.org/drawingml/2006/main"/>
          <a:p xmlns:a="http://schemas.openxmlformats.org/drawingml/2006/main">
            <a:pPr>
              <a:defRPr lang="zh-CN"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/>
            </a:r>
            <a:endParaRPr lang="zh-CN"/>
          </a:p>
        </txPr>
        <crossAx val="101121013"/>
        <crosses val="autoZero"/>
        <crossBetween val="between"/>
      </valAx>
    </plotArea>
    <legend>
      <legendPos val="b"/>
      <layout>
        <manualLayout>
          <xMode val="edge"/>
          <yMode val="edge"/>
          <wMode val="factor"/>
          <hMode val="factor"/>
          <x val="0.249872029250457"/>
          <y val="0.926296958855098"/>
          <w val="0.532650822669104"/>
          <h val="0.059391771019678"/>
        </manualLayout>
      </layout>
      <overlay val="0"/>
      <spPr>
        <a:noFill xmlns:a="http://schemas.openxmlformats.org/drawingml/2006/main"/>
        <a:ln xmlns:a="http://schemas.openxmlformats.org/drawingml/2006/main">
          <a:noFill/>
          <a:prstDash val="solid"/>
        </a:ln>
      </spPr>
      <txPr>
        <a:bodyPr xmlns:a="http://schemas.openxmlformats.org/drawingml/2006/main" rot="0" spcFirstLastPara="0" vertOverflow="ellipsis" vert="horz" wrap="square" anchor="ctr" anchorCtr="1"/>
        <a:lstStyle xmlns:a="http://schemas.openxmlformats.org/drawingml/2006/main"/>
        <a:p xmlns:a="http://schemas.openxmlformats.org/drawingml/2006/main">
          <a:pPr>
            <a:defRPr lang="zh-CN"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r>
            <a:t/>
          </a:r>
          <a:endParaRPr lang="zh-CN"/>
        </a:p>
      </txPr>
    </legend>
    <plotVisOnly val="1"/>
    <dispBlanksAs val="gap"/>
  </chart>
  <spPr>
    <a:solidFill xmlns:a="http://schemas.openxmlformats.org/drawingml/2006/main">
      <a:schemeClr val="bg1"/>
    </a:solidFill>
    <a:ln xmlns:a="http://schemas.openxmlformats.org/drawingml/2006/main"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twoCellAnchor>
    <from>
      <col>3</col>
      <colOff>0</colOff>
      <row>1</row>
      <rowOff>12700</rowOff>
    </from>
    <to>
      <col>17</col>
      <colOff>535940</colOff>
      <row>22</row>
      <rowOff>213995</rowOff>
    </to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52"/>
  <sheetViews>
    <sheetView tabSelected="1" workbookViewId="0">
      <selection activeCell="A4" sqref="A4"/>
    </sheetView>
  </sheetViews>
  <sheetFormatPr baseColWidth="8" defaultColWidth="8.875" defaultRowHeight="20.1" customHeight="1"/>
  <cols>
    <col width="34" customWidth="1" style="2" min="1" max="1"/>
    <col width="46.5" customWidth="1" style="2" min="2" max="2"/>
    <col width="8.875" customWidth="1" style="2" min="3" max="16384"/>
  </cols>
  <sheetData>
    <row r="1" ht="20.1" customHeight="1">
      <c r="A1" s="12" t="inlineStr">
        <is>
          <t>策略名称</t>
        </is>
      </c>
      <c r="B1" s="1" t="inlineStr">
        <is>
          <t>ETF_option_strangle_optimized</t>
        </is>
      </c>
    </row>
    <row r="2" ht="20.1" customHeight="1">
      <c r="A2" s="13" t="inlineStr">
        <is>
          <t>开始日期</t>
        </is>
      </c>
      <c r="B2" s="3" t="inlineStr">
        <is>
          <t>2025-05-06</t>
        </is>
      </c>
    </row>
    <row r="3" ht="20.1" customHeight="1">
      <c r="A3" s="13" t="inlineStr">
        <is>
          <t>结束日期</t>
        </is>
      </c>
      <c r="B3" s="3" t="inlineStr">
        <is>
          <t>2025-06-03</t>
        </is>
      </c>
    </row>
    <row r="4" ht="20.1" customHeight="1">
      <c r="A4" s="13" t="inlineStr">
        <is>
          <t>代码文件</t>
        </is>
      </c>
      <c r="B4" s="3" t="inlineStr">
        <is>
          <t>examples/ETF_option_strangle_optimized.py</t>
        </is>
      </c>
    </row>
    <row r="5" ht="20.1" customHeight="1">
      <c r="A5" s="13" t="inlineStr">
        <is>
          <t>初始资金</t>
        </is>
      </c>
      <c r="B5" s="3" t="inlineStr">
        <is>
          <t>STOCK:1000000.0</t>
        </is>
      </c>
    </row>
    <row r="6" ht="20.1" customHeight="1">
      <c r="A6" s="13" t="inlineStr">
        <is>
          <t>业绩基准</t>
        </is>
      </c>
      <c r="B6" s="3" t="n">
        <v/>
      </c>
    </row>
    <row r="7" ht="20.1" customHeight="1">
      <c r="A7" s="13" t="inlineStr">
        <is>
          <t>基准名称</t>
        </is>
      </c>
      <c r="B7" s="3" t="n">
        <v/>
      </c>
    </row>
    <row r="8" ht="20.1" customHeight="1">
      <c r="A8" s="14" t="inlineStr">
        <is>
          <t>总权益</t>
        </is>
      </c>
      <c r="B8" s="4" t="n">
        <v>1013800</v>
      </c>
    </row>
    <row r="9" ht="20.1" customHeight="1">
      <c r="A9" s="14" t="inlineStr">
        <is>
          <t>剩余资金</t>
        </is>
      </c>
      <c r="B9" s="4" t="n">
        <v>1013800</v>
      </c>
    </row>
    <row r="10" ht="20.1" customHeight="1">
      <c r="A10" s="14" t="inlineStr">
        <is>
          <t>收益率</t>
        </is>
      </c>
      <c r="B10" s="5" t="n">
        <v>0.01380000000000003</v>
      </c>
    </row>
    <row r="11" ht="20.1" customHeight="1">
      <c r="A11" s="14" t="inlineStr">
        <is>
          <t>年化收益率</t>
        </is>
      </c>
      <c r="B11" s="5" t="n">
        <v>0.1884989839385911</v>
      </c>
    </row>
    <row r="12" ht="20.1" customHeight="1">
      <c r="A12" s="14" t="inlineStr">
        <is>
          <t>单位净值</t>
        </is>
      </c>
      <c r="B12" s="27" t="n">
        <v>1.0138</v>
      </c>
    </row>
    <row r="13" ht="20.1" customHeight="1">
      <c r="A13" s="14" t="inlineStr">
        <is>
          <t>份额</t>
        </is>
      </c>
      <c r="B13" s="4" t="n">
        <v>1000000</v>
      </c>
    </row>
    <row r="14" ht="20.1" customHeight="1">
      <c r="A14" s="14" t="inlineStr">
        <is>
          <t>换手率</t>
        </is>
      </c>
      <c r="B14" s="5" t="n">
        <v/>
      </c>
    </row>
    <row r="15" ht="20.1" customHeight="1">
      <c r="A15" s="14" t="inlineStr">
        <is>
          <t>日均换手率</t>
        </is>
      </c>
      <c r="B15" s="5" t="n">
        <v/>
      </c>
    </row>
    <row r="16" ht="20.1" customHeight="1">
      <c r="A16" s="13" t="inlineStr">
        <is>
          <t>波动率</t>
        </is>
      </c>
      <c r="B16" s="7" t="n">
        <v>0.07393271288885624</v>
      </c>
    </row>
    <row r="17" ht="20.1" customHeight="1">
      <c r="A17" s="13" t="inlineStr">
        <is>
          <t>夏普比率</t>
        </is>
      </c>
      <c r="B17" s="28" t="n">
        <v>2.184747221683693</v>
      </c>
    </row>
    <row r="18" ht="20.1" customHeight="1">
      <c r="A18" s="13" t="inlineStr">
        <is>
          <t>下行风险</t>
        </is>
      </c>
      <c r="B18" s="28" t="n">
        <v>0.05673746742010032</v>
      </c>
    </row>
    <row r="19" ht="20.1" customHeight="1">
      <c r="A19" s="13" t="inlineStr">
        <is>
          <t>索提诺比率</t>
        </is>
      </c>
      <c r="B19" s="28" t="n">
        <v>2.846871677924837</v>
      </c>
    </row>
    <row r="20" ht="20.1" customHeight="1">
      <c r="A20" s="13" t="inlineStr">
        <is>
          <t>最大回撤</t>
        </is>
      </c>
      <c r="B20" s="7" t="n">
        <v>0.01774308019872251</v>
      </c>
    </row>
    <row r="21" ht="20.1" customHeight="1">
      <c r="A21" s="13" t="inlineStr">
        <is>
          <t>风险价值</t>
        </is>
      </c>
      <c r="B21" s="29" t="n">
        <v>0.006809553810780048</v>
      </c>
    </row>
    <row r="22" ht="20.1" customHeight="1">
      <c r="A22" s="13" t="inlineStr">
        <is>
          <t>胜率</t>
        </is>
      </c>
      <c r="B22" s="7" t="n">
        <v>0.7</v>
      </c>
    </row>
    <row r="23" ht="20.1" customHeight="1">
      <c r="A23" s="13" t="inlineStr">
        <is>
          <t>盈亏比</t>
        </is>
      </c>
      <c r="B23" s="7" t="n">
        <v>0.6385957792207787</v>
      </c>
    </row>
    <row r="24" ht="20.1" customHeight="1">
      <c r="A24" s="13" t="inlineStr">
        <is>
          <t>最长回撤开始日期</t>
        </is>
      </c>
      <c r="B24" s="10" t="inlineStr">
        <is>
          <t>2025-05-07</t>
        </is>
      </c>
    </row>
    <row r="25" ht="20.1" customHeight="1">
      <c r="A25" s="13" t="inlineStr">
        <is>
          <t>最长回撤结束日期</t>
        </is>
      </c>
      <c r="B25" s="10" t="inlineStr">
        <is>
          <t>2025-06-03</t>
        </is>
      </c>
    </row>
    <row r="26" ht="20.1" customHeight="1">
      <c r="A26" s="13" t="inlineStr">
        <is>
          <t>最长回撤持续天数</t>
        </is>
      </c>
      <c r="B26" s="3" t="n">
        <v>27</v>
      </c>
    </row>
    <row r="27" ht="20.1" customHeight="1">
      <c r="A27" s="13" t="inlineStr">
        <is>
          <t>超额收益最长回撤开始日期</t>
        </is>
      </c>
      <c r="B27" s="10" t="n">
        <v/>
      </c>
    </row>
    <row r="28" ht="20.1" customHeight="1">
      <c r="A28" s="13" t="inlineStr">
        <is>
          <t>超额收益最长回撤结束日期</t>
        </is>
      </c>
      <c r="B28" s="10" t="n">
        <v/>
      </c>
    </row>
    <row r="29" ht="20.1" customHeight="1">
      <c r="A29" s="13" t="inlineStr">
        <is>
          <t>超额收益最长回撤持续天数</t>
        </is>
      </c>
      <c r="B29" s="3" t="n">
        <v/>
      </c>
    </row>
    <row r="30" ht="20.1" customHeight="1">
      <c r="A30" s="14" t="inlineStr">
        <is>
          <t>超额收益（几何）</t>
        </is>
      </c>
      <c r="B30" s="5" t="n">
        <v/>
      </c>
    </row>
    <row r="31" ht="20.1" customHeight="1">
      <c r="A31" s="14" t="inlineStr">
        <is>
          <t>超额收益（算术）</t>
        </is>
      </c>
      <c r="B31" s="5" t="n">
        <v/>
      </c>
    </row>
    <row r="32" ht="20.1" customHeight="1">
      <c r="A32" s="14" t="inlineStr">
        <is>
          <t>年化超额收益（几何）</t>
        </is>
      </c>
      <c r="B32" s="5" t="n">
        <v/>
      </c>
    </row>
    <row r="33" ht="20.1" customHeight="1">
      <c r="A33" s="14" t="inlineStr">
        <is>
          <t>阿尔法</t>
        </is>
      </c>
      <c r="B33" s="27" t="n">
        <v/>
      </c>
    </row>
    <row r="34" ht="20.1" customHeight="1">
      <c r="A34" s="14" t="inlineStr">
        <is>
          <t>贝塔</t>
        </is>
      </c>
      <c r="B34" s="27" t="n">
        <v/>
      </c>
    </row>
    <row r="35" ht="20.1" customHeight="1">
      <c r="A35" s="14" t="inlineStr">
        <is>
          <t>信息比率</t>
        </is>
      </c>
      <c r="B35" s="27" t="n">
        <v/>
      </c>
    </row>
    <row r="36" ht="20.1" customHeight="1">
      <c r="A36" s="14" t="inlineStr">
        <is>
          <t>超额收益夏普率</t>
        </is>
      </c>
      <c r="B36" s="27" t="n">
        <v/>
      </c>
    </row>
    <row r="37" ht="20.1" customHeight="1">
      <c r="A37" s="14" t="inlineStr">
        <is>
          <t>超额收益率年化波动率</t>
        </is>
      </c>
      <c r="B37" s="5" t="n">
        <v/>
      </c>
    </row>
    <row r="38" ht="20.1" customHeight="1">
      <c r="A38" s="14" t="inlineStr">
        <is>
          <t>超额收益最大回撤（几何）</t>
        </is>
      </c>
      <c r="B38" s="5" t="n">
        <v/>
      </c>
    </row>
    <row r="39" ht="20.1" customHeight="1">
      <c r="A39" s="14" t="inlineStr">
        <is>
          <t>超额收益月度胜率</t>
        </is>
      </c>
      <c r="B39" s="5" t="n">
        <v>0</v>
      </c>
    </row>
    <row r="40" ht="20.1" customHeight="1">
      <c r="A40" s="14" t="inlineStr">
        <is>
          <t>跟踪误差</t>
        </is>
      </c>
      <c r="B40" s="5" t="n">
        <v/>
      </c>
    </row>
    <row r="41" ht="20.1" customHeight="1">
      <c r="A41" s="13" t="inlineStr">
        <is>
          <t>周度阿尔法</t>
        </is>
      </c>
      <c r="B41" s="28" t="n">
        <v/>
      </c>
    </row>
    <row r="42" ht="20.1" customHeight="1">
      <c r="A42" s="13" t="inlineStr">
        <is>
          <t>周度贝塔</t>
        </is>
      </c>
      <c r="B42" s="28" t="n">
        <v/>
      </c>
    </row>
    <row r="43" ht="20.1" customHeight="1">
      <c r="A43" s="13" t="inlineStr">
        <is>
          <t>周度夏普率</t>
        </is>
      </c>
      <c r="B43" s="28" t="n">
        <v>2.537334679159573</v>
      </c>
    </row>
    <row r="44" ht="20.1" customHeight="1">
      <c r="A44" s="13" t="inlineStr">
        <is>
          <t>周度索提诺</t>
        </is>
      </c>
      <c r="B44" s="28" t="n">
        <v>3.51274182994919</v>
      </c>
    </row>
    <row r="45" ht="20.1" customHeight="1">
      <c r="A45" s="13" t="inlineStr">
        <is>
          <t>周度信息比率</t>
        </is>
      </c>
      <c r="B45" s="28" t="n">
        <v/>
      </c>
    </row>
    <row r="46" ht="20.1" customHeight="1">
      <c r="A46" s="13" t="inlineStr">
        <is>
          <t>周度跟踪误差</t>
        </is>
      </c>
      <c r="B46" s="7" t="n">
        <v/>
      </c>
    </row>
    <row r="47" ht="20.1" customHeight="1">
      <c r="A47" s="13" t="inlineStr">
        <is>
          <t>周度最大回撤</t>
        </is>
      </c>
      <c r="B47" s="7" t="n">
        <v>0.006526511480726954</v>
      </c>
    </row>
    <row r="48" ht="20.1" customHeight="1">
      <c r="A48" s="13" t="inlineStr">
        <is>
          <t>周度累计回撤深度</t>
        </is>
      </c>
      <c r="B48" s="28" t="n">
        <v>0.3690292250659437</v>
      </c>
    </row>
    <row r="49" ht="20.1" customHeight="1">
      <c r="A49" s="13" t="inlineStr">
        <is>
          <t>周度累计回撤夏普率</t>
        </is>
      </c>
      <c r="B49" s="28" t="n">
        <v>0.03375484737160436</v>
      </c>
    </row>
    <row r="50" ht="20.1" customHeight="1">
      <c r="A50" s="13" t="inlineStr">
        <is>
          <t>周度超额累计回撤深度</t>
        </is>
      </c>
      <c r="B50" s="28" t="n">
        <v/>
      </c>
    </row>
    <row r="51" ht="20.1" customHeight="1">
      <c r="A51" s="13" t="inlineStr">
        <is>
          <t>周度超额累计回撤夏普率</t>
        </is>
      </c>
      <c r="B51" s="28" t="n">
        <v/>
      </c>
    </row>
    <row r="52" ht="20.1" customHeight="1">
      <c r="A52" s="15" t="inlineStr">
        <is>
          <t>周度胜率</t>
        </is>
      </c>
      <c r="B52" s="11" t="n">
        <v>0.6</v>
      </c>
    </row>
  </sheetData>
  <pageMargins left="0.75" right="0.75" top="1" bottom="1" header="0.5" footer="0.5"/>
  <drawing xmlns:r="http://schemas.openxmlformats.org/officeDocument/2006/relationships" r:id="rId1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R2"/>
  <sheetViews>
    <sheetView topLeftCell="J1" zoomScaleNormal="100" workbookViewId="0">
      <selection activeCell="R7" sqref="R7"/>
    </sheetView>
  </sheetViews>
  <sheetFormatPr baseColWidth="8" defaultColWidth="10.875" defaultRowHeight="18.75"/>
  <cols>
    <col width="12.625" customWidth="1" style="2" min="1" max="1"/>
    <col width="24.625" customWidth="1" style="2" min="2" max="18"/>
    <col width="10.875" customWidth="1" style="2" min="19" max="16384"/>
  </cols>
  <sheetData>
    <row r="1" ht="20.1" customHeight="1">
      <c r="A1" s="21" t="inlineStr">
        <is>
          <t>年份</t>
        </is>
      </c>
      <c r="B1" s="21" t="inlineStr">
        <is>
          <t>收益率</t>
        </is>
      </c>
      <c r="C1" s="21" t="inlineStr">
        <is>
          <t>基准收益率</t>
        </is>
      </c>
      <c r="D1" s="21" t="inlineStr">
        <is>
          <t>超额收益率（几何）</t>
        </is>
      </c>
      <c r="E1" s="21" t="inlineStr">
        <is>
          <t>收益最大回撤</t>
        </is>
      </c>
      <c r="F1" s="21" t="inlineStr">
        <is>
          <t>最大回撤持续时间</t>
        </is>
      </c>
      <c r="G1" s="21" t="inlineStr">
        <is>
          <t>超额最大回撤（几何）</t>
        </is>
      </c>
      <c r="H1" s="21" t="inlineStr">
        <is>
          <t>超额最大回撤持续时间</t>
        </is>
      </c>
      <c r="I1" s="21" t="inlineStr">
        <is>
          <t>超额收益年化波动率</t>
        </is>
      </c>
      <c r="J1" s="21" t="inlineStr">
        <is>
          <t>绝对收益年化波动率</t>
        </is>
      </c>
      <c r="K1" s="21" t="inlineStr">
        <is>
          <t>夏普比率</t>
        </is>
      </c>
      <c r="L1" s="21" t="inlineStr">
        <is>
          <t>超额夏普比率</t>
        </is>
      </c>
      <c r="M1" s="21" t="inlineStr">
        <is>
          <t>信息比率</t>
        </is>
      </c>
      <c r="N1" s="21" t="inlineStr">
        <is>
          <t>跟踪误差</t>
        </is>
      </c>
      <c r="O1" s="21" t="inlineStr">
        <is>
          <t>超额收益周胜率</t>
        </is>
      </c>
      <c r="P1" s="21" t="inlineStr">
        <is>
          <t>超额收益月胜率</t>
        </is>
      </c>
      <c r="Q1" s="21" t="inlineStr">
        <is>
          <t>阿尔法</t>
        </is>
      </c>
      <c r="R1" s="21" t="inlineStr">
        <is>
          <t>贝塔</t>
        </is>
      </c>
    </row>
    <row r="2" ht="20.1" customHeight="1">
      <c r="A2" s="16" t="n">
        <v>2025</v>
      </c>
      <c r="B2" s="17" t="n">
        <v>0.01379999999999993</v>
      </c>
      <c r="C2" s="17" t="n">
        <v>0</v>
      </c>
      <c r="D2" s="17" t="n">
        <v>0.01380000000000003</v>
      </c>
      <c r="E2" s="17" t="n">
        <v>0.01774308019872251</v>
      </c>
      <c r="F2" s="30" t="n">
        <v>7</v>
      </c>
      <c r="G2" s="17" t="n">
        <v/>
      </c>
      <c r="H2" s="31" t="n">
        <v>28</v>
      </c>
      <c r="I2" s="17" t="n">
        <v/>
      </c>
      <c r="J2" s="17" t="n">
        <v>0.07393271288885624</v>
      </c>
      <c r="K2" s="32" t="n">
        <v>2.184747221683693</v>
      </c>
      <c r="L2" s="32" t="n">
        <v/>
      </c>
      <c r="M2" s="32" t="n">
        <v/>
      </c>
      <c r="N2" s="17" t="n">
        <v/>
      </c>
      <c r="O2" s="17" t="n">
        <v/>
      </c>
      <c r="P2" s="17" t="n">
        <v/>
      </c>
      <c r="Q2" s="17" t="n">
        <v/>
      </c>
      <c r="R2" s="17" t="n"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2"/>
  <sheetViews>
    <sheetView zoomScaleNormal="100" workbookViewId="0">
      <selection activeCell="C12" sqref="C12"/>
    </sheetView>
  </sheetViews>
  <sheetFormatPr baseColWidth="8" defaultColWidth="10.875" defaultRowHeight="18"/>
  <cols>
    <col width="10.875" customWidth="1" style="22" min="1" max="1"/>
    <col width="16.625" customWidth="1" style="22" min="2" max="14"/>
    <col width="10.875" customWidth="1" style="22" min="15" max="16384"/>
  </cols>
  <sheetData>
    <row r="1" ht="20.1" customHeight="1">
      <c r="A1" s="21" t="n"/>
      <c r="B1" s="21" t="inlineStr">
        <is>
          <t>一月</t>
        </is>
      </c>
      <c r="C1" s="21" t="inlineStr">
        <is>
          <t>二月</t>
        </is>
      </c>
      <c r="D1" s="21" t="inlineStr">
        <is>
          <t>三月</t>
        </is>
      </c>
      <c r="E1" s="21" t="inlineStr">
        <is>
          <t>四月</t>
        </is>
      </c>
      <c r="F1" s="21" t="inlineStr">
        <is>
          <t>五月</t>
        </is>
      </c>
      <c r="G1" s="21" t="inlineStr">
        <is>
          <t>六月</t>
        </is>
      </c>
      <c r="H1" s="21" t="inlineStr">
        <is>
          <t>七月</t>
        </is>
      </c>
      <c r="I1" s="21" t="inlineStr">
        <is>
          <t>八月</t>
        </is>
      </c>
      <c r="J1" s="21" t="inlineStr">
        <is>
          <t>九月</t>
        </is>
      </c>
      <c r="K1" s="21" t="inlineStr">
        <is>
          <t>十月</t>
        </is>
      </c>
      <c r="L1" s="21" t="inlineStr">
        <is>
          <t>十一月</t>
        </is>
      </c>
      <c r="M1" s="21" t="inlineStr">
        <is>
          <t>十二月</t>
        </is>
      </c>
      <c r="N1" s="21" t="inlineStr">
        <is>
          <t>年度加总</t>
        </is>
      </c>
    </row>
    <row r="2" ht="20.1" customHeight="1">
      <c r="A2" s="22" t="n">
        <v>2025</v>
      </c>
      <c r="B2" s="23" t="n">
        <v/>
      </c>
      <c r="C2" s="23" t="n">
        <v/>
      </c>
      <c r="D2" s="23" t="n">
        <v/>
      </c>
      <c r="E2" s="23" t="n">
        <v/>
      </c>
      <c r="F2" s="23" t="n">
        <v>0.006059999999999954</v>
      </c>
      <c r="G2" s="23" t="n">
        <v>0.007693378128541095</v>
      </c>
      <c r="H2" s="23" t="n">
        <v/>
      </c>
      <c r="I2" s="23" t="n">
        <v/>
      </c>
      <c r="J2" s="23" t="n">
        <v/>
      </c>
      <c r="K2" s="23" t="n">
        <v/>
      </c>
      <c r="L2" s="23" t="n">
        <v/>
      </c>
      <c r="M2" s="23" t="n">
        <v/>
      </c>
      <c r="N2" s="23" t="n">
        <v>0.01380000000000003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2"/>
  <sheetViews>
    <sheetView workbookViewId="0">
      <selection activeCell="D24" sqref="D24"/>
    </sheetView>
  </sheetViews>
  <sheetFormatPr baseColWidth="8" defaultColWidth="10.875" defaultRowHeight="18"/>
  <cols>
    <col width="10.875" customWidth="1" style="22" min="1" max="1"/>
    <col width="16.625" customWidth="1" style="22" min="2" max="14"/>
    <col width="10.875" customWidth="1" style="22" min="15" max="16384"/>
  </cols>
  <sheetData>
    <row r="1" ht="20.1" customHeight="1">
      <c r="A1" s="21" t="n"/>
      <c r="B1" s="21" t="inlineStr">
        <is>
          <t>一月</t>
        </is>
      </c>
      <c r="C1" s="21" t="inlineStr">
        <is>
          <t>二月</t>
        </is>
      </c>
      <c r="D1" s="21" t="inlineStr">
        <is>
          <t>三月</t>
        </is>
      </c>
      <c r="E1" s="21" t="inlineStr">
        <is>
          <t>四月</t>
        </is>
      </c>
      <c r="F1" s="21" t="inlineStr">
        <is>
          <t>五月</t>
        </is>
      </c>
      <c r="G1" s="21" t="inlineStr">
        <is>
          <t>六月</t>
        </is>
      </c>
      <c r="H1" s="21" t="inlineStr">
        <is>
          <t>七月</t>
        </is>
      </c>
      <c r="I1" s="21" t="inlineStr">
        <is>
          <t>八月</t>
        </is>
      </c>
      <c r="J1" s="21" t="inlineStr">
        <is>
          <t>九月</t>
        </is>
      </c>
      <c r="K1" s="21" t="inlineStr">
        <is>
          <t>十月</t>
        </is>
      </c>
      <c r="L1" s="21" t="inlineStr">
        <is>
          <t>十一月</t>
        </is>
      </c>
      <c r="M1" s="21" t="inlineStr">
        <is>
          <t>十二月</t>
        </is>
      </c>
      <c r="N1" s="21" t="inlineStr">
        <is>
          <t>年度加总</t>
        </is>
      </c>
    </row>
    <row r="2" ht="20.1" customHeight="1">
      <c r="A2" s="22" t="n">
        <v/>
      </c>
      <c r="B2" s="23" t="n">
        <v/>
      </c>
      <c r="C2" s="23" t="n">
        <v/>
      </c>
      <c r="D2" s="23" t="n">
        <v/>
      </c>
      <c r="E2" s="23" t="n">
        <v/>
      </c>
      <c r="F2" s="23" t="n">
        <v/>
      </c>
      <c r="G2" s="23" t="n">
        <v/>
      </c>
      <c r="H2" s="23" t="n">
        <v/>
      </c>
      <c r="I2" s="23" t="n">
        <v/>
      </c>
      <c r="J2" s="23" t="n">
        <v/>
      </c>
      <c r="K2" s="23" t="n">
        <v/>
      </c>
      <c r="L2" s="23" t="n">
        <v/>
      </c>
      <c r="M2" s="23" t="n">
        <v/>
      </c>
      <c r="N2" s="23" t="n">
        <v/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C8" sqref="C8"/>
    </sheetView>
  </sheetViews>
  <sheetFormatPr baseColWidth="8" defaultColWidth="9.25" defaultRowHeight="18"/>
  <cols>
    <col width="14.625" customWidth="1" style="22" min="1" max="2"/>
    <col width="10.625" customWidth="1" style="22" min="3" max="9"/>
    <col width="9.25" customWidth="1" style="22" min="10" max="16384"/>
  </cols>
  <sheetData>
    <row r="1">
      <c r="A1" s="21" t="inlineStr">
        <is>
          <t>日期</t>
        </is>
      </c>
      <c r="B1" s="21" t="inlineStr">
        <is>
          <t>持仓总个数</t>
        </is>
      </c>
      <c r="C1" s="21" t="inlineStr">
        <is>
          <t>mean</t>
        </is>
      </c>
      <c r="D1" s="21" t="inlineStr">
        <is>
          <t>std</t>
        </is>
      </c>
      <c r="E1" s="21" t="inlineStr">
        <is>
          <t>min</t>
        </is>
      </c>
      <c r="F1" s="26" t="inlineStr">
        <is>
          <t>25%</t>
        </is>
      </c>
      <c r="G1" s="26" t="inlineStr">
        <is>
          <t>50%</t>
        </is>
      </c>
      <c r="H1" s="26" t="inlineStr">
        <is>
          <t>75%</t>
        </is>
      </c>
      <c r="I1" s="21" t="inlineStr">
        <is>
          <t>max</t>
        </is>
      </c>
    </row>
    <row r="2">
      <c r="A2" s="33" t="n">
        <v>45783</v>
      </c>
      <c r="B2" s="34" t="n">
        <v>0</v>
      </c>
      <c r="C2" s="23" t="n">
        <v>0</v>
      </c>
      <c r="D2" s="23" t="n">
        <v>0</v>
      </c>
      <c r="E2" s="23" t="n">
        <v>0</v>
      </c>
      <c r="F2" s="23" t="n">
        <v>0</v>
      </c>
      <c r="G2" s="23" t="n">
        <v>0</v>
      </c>
      <c r="H2" s="23" t="n">
        <v>0</v>
      </c>
      <c r="I2" s="23" t="n">
        <v>0</v>
      </c>
    </row>
    <row r="3">
      <c r="A3" s="33" t="n">
        <v>45784</v>
      </c>
      <c r="B3" s="34" t="n">
        <v>0</v>
      </c>
      <c r="C3" s="23" t="n">
        <v>0</v>
      </c>
      <c r="D3" s="23" t="n">
        <v>0</v>
      </c>
      <c r="E3" s="23" t="n">
        <v>0</v>
      </c>
      <c r="F3" s="23" t="n">
        <v>0</v>
      </c>
      <c r="G3" s="23" t="n">
        <v>0</v>
      </c>
      <c r="H3" s="23" t="n">
        <v>0</v>
      </c>
      <c r="I3" s="23" t="n">
        <v>0</v>
      </c>
    </row>
    <row r="4">
      <c r="A4" s="33" t="n">
        <v>45785</v>
      </c>
      <c r="B4" s="34" t="n">
        <v>0</v>
      </c>
      <c r="C4" s="23" t="n">
        <v>0</v>
      </c>
      <c r="D4" s="23" t="n">
        <v>0</v>
      </c>
      <c r="E4" s="23" t="n">
        <v>0</v>
      </c>
      <c r="F4" s="23" t="n">
        <v>0</v>
      </c>
      <c r="G4" s="23" t="n">
        <v>0</v>
      </c>
      <c r="H4" s="23" t="n">
        <v>0</v>
      </c>
      <c r="I4" s="23" t="n">
        <v>0</v>
      </c>
    </row>
    <row r="5">
      <c r="A5" s="33" t="n">
        <v>45786</v>
      </c>
      <c r="B5" s="34" t="n">
        <v>0</v>
      </c>
      <c r="C5" s="23" t="n">
        <v>0</v>
      </c>
      <c r="D5" s="23" t="n">
        <v>0</v>
      </c>
      <c r="E5" s="23" t="n">
        <v>0</v>
      </c>
      <c r="F5" s="23" t="n">
        <v>0</v>
      </c>
      <c r="G5" s="23" t="n">
        <v>0</v>
      </c>
      <c r="H5" s="23" t="n">
        <v>0</v>
      </c>
      <c r="I5" s="23" t="n">
        <v>0</v>
      </c>
    </row>
    <row r="6">
      <c r="A6" s="33" t="n">
        <v>45789</v>
      </c>
      <c r="B6" s="34" t="n">
        <v>0</v>
      </c>
      <c r="C6" s="23" t="n">
        <v>0</v>
      </c>
      <c r="D6" s="23" t="n">
        <v>0</v>
      </c>
      <c r="E6" s="23" t="n">
        <v>0</v>
      </c>
      <c r="F6" s="23" t="n">
        <v>0</v>
      </c>
      <c r="G6" s="23" t="n">
        <v>0</v>
      </c>
      <c r="H6" s="23" t="n">
        <v>0</v>
      </c>
      <c r="I6" s="23" t="n">
        <v>0</v>
      </c>
    </row>
    <row r="7">
      <c r="A7" s="33" t="n">
        <v>45790</v>
      </c>
      <c r="B7" s="34" t="n">
        <v>0</v>
      </c>
      <c r="C7" s="23" t="n">
        <v>0</v>
      </c>
      <c r="D7" s="23" t="n">
        <v>0</v>
      </c>
      <c r="E7" s="23" t="n">
        <v>0</v>
      </c>
      <c r="F7" s="23" t="n">
        <v>0</v>
      </c>
      <c r="G7" s="23" t="n">
        <v>0</v>
      </c>
      <c r="H7" s="23" t="n">
        <v>0</v>
      </c>
      <c r="I7" s="23" t="n">
        <v>0</v>
      </c>
    </row>
    <row r="8">
      <c r="A8" s="33" t="n">
        <v>45791</v>
      </c>
      <c r="B8" s="34" t="n">
        <v>0</v>
      </c>
      <c r="C8" s="23" t="n">
        <v>0</v>
      </c>
      <c r="D8" s="23" t="n">
        <v>0</v>
      </c>
      <c r="E8" s="23" t="n">
        <v>0</v>
      </c>
      <c r="F8" s="23" t="n">
        <v>0</v>
      </c>
      <c r="G8" s="23" t="n">
        <v>0</v>
      </c>
      <c r="H8" s="23" t="n">
        <v>0</v>
      </c>
      <c r="I8" s="23" t="n">
        <v>0</v>
      </c>
    </row>
    <row r="9">
      <c r="A9" s="33" t="n">
        <v>45792</v>
      </c>
      <c r="B9" s="34" t="n">
        <v>0</v>
      </c>
      <c r="C9" s="23" t="n">
        <v>0</v>
      </c>
      <c r="D9" s="23" t="n">
        <v>0</v>
      </c>
      <c r="E9" s="23" t="n">
        <v>0</v>
      </c>
      <c r="F9" s="23" t="n">
        <v>0</v>
      </c>
      <c r="G9" s="23" t="n">
        <v>0</v>
      </c>
      <c r="H9" s="23" t="n">
        <v>0</v>
      </c>
      <c r="I9" s="23" t="n">
        <v>0</v>
      </c>
    </row>
    <row r="10">
      <c r="A10" s="33" t="n">
        <v>45793</v>
      </c>
      <c r="B10" s="34" t="n">
        <v>0</v>
      </c>
      <c r="C10" s="23" t="n">
        <v>0</v>
      </c>
      <c r="D10" s="23" t="n">
        <v>0</v>
      </c>
      <c r="E10" s="23" t="n">
        <v>0</v>
      </c>
      <c r="F10" s="23" t="n">
        <v>0</v>
      </c>
      <c r="G10" s="23" t="n">
        <v>0</v>
      </c>
      <c r="H10" s="23" t="n">
        <v>0</v>
      </c>
      <c r="I10" s="23" t="n">
        <v>0</v>
      </c>
    </row>
    <row r="11">
      <c r="A11" s="33" t="n">
        <v>45796</v>
      </c>
      <c r="B11" s="34" t="n">
        <v>0</v>
      </c>
      <c r="C11" s="23" t="n">
        <v>0</v>
      </c>
      <c r="D11" s="23" t="n">
        <v>0</v>
      </c>
      <c r="E11" s="23" t="n">
        <v>0</v>
      </c>
      <c r="F11" s="23" t="n">
        <v>0</v>
      </c>
      <c r="G11" s="23" t="n">
        <v>0</v>
      </c>
      <c r="H11" s="23" t="n">
        <v>0</v>
      </c>
      <c r="I11" s="23" t="n">
        <v>0</v>
      </c>
    </row>
    <row r="12">
      <c r="A12" s="33" t="n">
        <v>45797</v>
      </c>
      <c r="B12" s="34" t="n">
        <v>0</v>
      </c>
      <c r="C12" s="23" t="n">
        <v>0</v>
      </c>
      <c r="D12" s="23" t="n">
        <v>0</v>
      </c>
      <c r="E12" s="23" t="n">
        <v>0</v>
      </c>
      <c r="F12" s="23" t="n">
        <v>0</v>
      </c>
      <c r="G12" s="23" t="n">
        <v>0</v>
      </c>
      <c r="H12" s="23" t="n">
        <v>0</v>
      </c>
      <c r="I12" s="23" t="n">
        <v>0</v>
      </c>
    </row>
    <row r="13">
      <c r="A13" s="33" t="n">
        <v>45798</v>
      </c>
      <c r="B13" s="34" t="n">
        <v>0</v>
      </c>
      <c r="C13" s="23" t="n">
        <v>0</v>
      </c>
      <c r="D13" s="23" t="n">
        <v>0</v>
      </c>
      <c r="E13" s="23" t="n">
        <v>0</v>
      </c>
      <c r="F13" s="23" t="n">
        <v>0</v>
      </c>
      <c r="G13" s="23" t="n">
        <v>0</v>
      </c>
      <c r="H13" s="23" t="n">
        <v>0</v>
      </c>
      <c r="I13" s="23" t="n">
        <v>0</v>
      </c>
    </row>
    <row r="14">
      <c r="A14" s="33" t="n">
        <v>45799</v>
      </c>
      <c r="B14" s="34" t="n">
        <v>0</v>
      </c>
      <c r="C14" s="23" t="n">
        <v>0</v>
      </c>
      <c r="D14" s="23" t="n">
        <v>0</v>
      </c>
      <c r="E14" s="23" t="n">
        <v>0</v>
      </c>
      <c r="F14" s="23" t="n">
        <v>0</v>
      </c>
      <c r="G14" s="23" t="n">
        <v>0</v>
      </c>
      <c r="H14" s="23" t="n">
        <v>0</v>
      </c>
      <c r="I14" s="23" t="n">
        <v>0</v>
      </c>
    </row>
    <row r="15">
      <c r="A15" s="33" t="n">
        <v>45800</v>
      </c>
      <c r="B15" s="34" t="n">
        <v>0</v>
      </c>
      <c r="C15" s="23" t="n">
        <v>0</v>
      </c>
      <c r="D15" s="23" t="n">
        <v>0</v>
      </c>
      <c r="E15" s="23" t="n">
        <v>0</v>
      </c>
      <c r="F15" s="23" t="n">
        <v>0</v>
      </c>
      <c r="G15" s="23" t="n">
        <v>0</v>
      </c>
      <c r="H15" s="23" t="n">
        <v>0</v>
      </c>
      <c r="I15" s="23" t="n">
        <v>0</v>
      </c>
    </row>
    <row r="16">
      <c r="A16" s="33" t="n">
        <v>45803</v>
      </c>
      <c r="B16" s="34" t="n">
        <v>0</v>
      </c>
      <c r="C16" s="23" t="n">
        <v>0</v>
      </c>
      <c r="D16" s="23" t="n">
        <v>0</v>
      </c>
      <c r="E16" s="23" t="n">
        <v>0</v>
      </c>
      <c r="F16" s="23" t="n">
        <v>0</v>
      </c>
      <c r="G16" s="23" t="n">
        <v>0</v>
      </c>
      <c r="H16" s="23" t="n">
        <v>0</v>
      </c>
      <c r="I16" s="23" t="n">
        <v>0</v>
      </c>
    </row>
    <row r="17">
      <c r="A17" s="33" t="n">
        <v>45804</v>
      </c>
      <c r="B17" s="34" t="n">
        <v>0</v>
      </c>
      <c r="C17" s="23" t="n">
        <v>0</v>
      </c>
      <c r="D17" s="23" t="n">
        <v>0</v>
      </c>
      <c r="E17" s="23" t="n">
        <v>0</v>
      </c>
      <c r="F17" s="23" t="n">
        <v>0</v>
      </c>
      <c r="G17" s="23" t="n">
        <v>0</v>
      </c>
      <c r="H17" s="23" t="n">
        <v>0</v>
      </c>
      <c r="I17" s="23" t="n">
        <v>0</v>
      </c>
    </row>
    <row r="18">
      <c r="A18" s="33" t="n">
        <v>45805</v>
      </c>
      <c r="B18" s="34" t="n">
        <v>0</v>
      </c>
      <c r="C18" s="23" t="n">
        <v>0</v>
      </c>
      <c r="D18" s="23" t="n">
        <v>0</v>
      </c>
      <c r="E18" s="23" t="n">
        <v>0</v>
      </c>
      <c r="F18" s="23" t="n">
        <v>0</v>
      </c>
      <c r="G18" s="23" t="n">
        <v>0</v>
      </c>
      <c r="H18" s="23" t="n">
        <v>0</v>
      </c>
      <c r="I18" s="23" t="n">
        <v>0</v>
      </c>
    </row>
    <row r="19">
      <c r="A19" s="33" t="n">
        <v>45806</v>
      </c>
      <c r="B19" s="34" t="n">
        <v>0</v>
      </c>
      <c r="C19" s="23" t="n">
        <v>0</v>
      </c>
      <c r="D19" s="23" t="n">
        <v>0</v>
      </c>
      <c r="E19" s="23" t="n">
        <v>0</v>
      </c>
      <c r="F19" s="23" t="n">
        <v>0</v>
      </c>
      <c r="G19" s="23" t="n">
        <v>0</v>
      </c>
      <c r="H19" s="23" t="n">
        <v>0</v>
      </c>
      <c r="I19" s="23" t="n">
        <v>0</v>
      </c>
    </row>
    <row r="20">
      <c r="A20" s="33" t="n">
        <v>45807</v>
      </c>
      <c r="B20" s="34" t="n">
        <v>0</v>
      </c>
      <c r="C20" s="23" t="n">
        <v>0</v>
      </c>
      <c r="D20" s="23" t="n">
        <v>0</v>
      </c>
      <c r="E20" s="23" t="n">
        <v>0</v>
      </c>
      <c r="F20" s="23" t="n">
        <v>0</v>
      </c>
      <c r="G20" s="23" t="n">
        <v>0</v>
      </c>
      <c r="H20" s="23" t="n">
        <v>0</v>
      </c>
      <c r="I20" s="23" t="n">
        <v>0</v>
      </c>
    </row>
    <row r="21">
      <c r="A21" s="33" t="n">
        <v>45811</v>
      </c>
      <c r="B21" s="34" t="n">
        <v>0</v>
      </c>
      <c r="C21" s="23" t="n">
        <v>0</v>
      </c>
      <c r="D21" s="23" t="n">
        <v>0</v>
      </c>
      <c r="E21" s="23" t="n">
        <v>0</v>
      </c>
      <c r="F21" s="23" t="n">
        <v>0</v>
      </c>
      <c r="G21" s="23" t="n">
        <v>0</v>
      </c>
      <c r="H21" s="23" t="n">
        <v>0</v>
      </c>
      <c r="I21" s="23" t="n">
        <v>0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P2"/>
  <sheetViews>
    <sheetView zoomScaleNormal="100" workbookViewId="0">
      <selection activeCell="F6" sqref="F6"/>
    </sheetView>
  </sheetViews>
  <sheetFormatPr baseColWidth="8" defaultColWidth="10.875" defaultRowHeight="18.75"/>
  <cols>
    <col width="20.625" customWidth="1" style="2" min="1" max="1"/>
    <col width="24.625" customWidth="1" style="2" min="2" max="5"/>
    <col width="24.625" customWidth="1" style="17" min="6" max="6"/>
    <col width="24.625" customWidth="1" style="2" min="7" max="7"/>
    <col width="24.625" customWidth="1" style="17" min="8" max="8"/>
    <col width="24.625" customWidth="1" style="2" min="9" max="10"/>
    <col width="14.375" customWidth="1" style="2" min="11" max="11"/>
    <col width="16.875" customWidth="1" style="2" min="12" max="12"/>
    <col width="16.5" customWidth="1" style="2" min="13" max="13"/>
    <col width="21" customWidth="1" style="2" min="14" max="14"/>
    <col width="22.375" customWidth="1" style="2" min="15" max="15"/>
    <col width="10.875" customWidth="1" style="2" min="16" max="16384"/>
  </cols>
  <sheetData>
    <row r="1" ht="20.1" customHeight="1">
      <c r="A1" s="21" t="inlineStr">
        <is>
          <t>名称（标题）</t>
        </is>
      </c>
      <c r="B1" s="21" t="inlineStr">
        <is>
          <t>开始日期</t>
        </is>
      </c>
      <c r="C1" s="21" t="inlineStr">
        <is>
          <t>结束日期</t>
        </is>
      </c>
      <c r="D1" s="21" t="inlineStr">
        <is>
          <t>收益率</t>
        </is>
      </c>
      <c r="E1" s="21" t="inlineStr">
        <is>
          <t>年化收益率</t>
        </is>
      </c>
      <c r="F1" s="26" t="inlineStr">
        <is>
          <t>超额收益率（几何）</t>
        </is>
      </c>
      <c r="G1" s="21" t="inlineStr">
        <is>
          <t>绝对收益最大回撤</t>
        </is>
      </c>
      <c r="H1" s="26" t="inlineStr">
        <is>
          <t>超额最大回撤（几何）</t>
        </is>
      </c>
      <c r="I1" s="21" t="inlineStr">
        <is>
          <t>夏普比率</t>
        </is>
      </c>
      <c r="J1" s="21" t="inlineStr">
        <is>
          <t>超额夏普比率</t>
        </is>
      </c>
    </row>
    <row r="2" ht="20.1" customHeight="1">
      <c r="A2" s="16" t="n">
        <v/>
      </c>
      <c r="B2" s="17" t="n">
        <v/>
      </c>
      <c r="C2" s="17" t="n">
        <v/>
      </c>
      <c r="D2" s="17" t="n">
        <v/>
      </c>
      <c r="E2" s="17" t="n">
        <v/>
      </c>
      <c r="F2" s="17" t="n">
        <v/>
      </c>
      <c r="G2" s="17" t="n">
        <v/>
      </c>
      <c r="H2" s="17" t="n">
        <v/>
      </c>
      <c r="I2" s="17" t="n">
        <v/>
      </c>
      <c r="J2" s="17" t="n">
        <v/>
      </c>
      <c r="K2" s="32" t="n"/>
      <c r="L2" s="32" t="n"/>
      <c r="M2" s="32" t="n"/>
      <c r="N2" s="17" t="n"/>
      <c r="O2" s="17" t="n"/>
      <c r="P2" s="17" t="n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2022-03-29T00:08:00Z</dcterms:created>
  <dcterms:modified xmlns:dcterms="http://purl.org/dc/terms/" xmlns:xsi="http://www.w3.org/2001/XMLSchema-instance" xsi:type="dcterms:W3CDTF">2025-06-12T02:47:35Z</dcterms:modified>
  <cp:lastModifiedBy>lin dongzhao</cp:lastModifiedBy>
</cp:coreProperties>
</file>

<file path=docProps/custom.xml><?xml version="1.0" encoding="utf-8"?>
<Properties xmlns="http://schemas.openxmlformats.org/officeDocument/2006/custom-properties">
  <property name="KSOProductBuildVer" fmtid="{D5CDD505-2E9C-101B-9397-08002B2CF9AE}" pid="2">
    <vt:lpwstr xmlns:vt="http://schemas.openxmlformats.org/officeDocument/2006/docPropsVTypes">2052-5.2.1.7798</vt:lpwstr>
  </property>
  <property name="ICV" fmtid="{D5CDD505-2E9C-101B-9397-08002B2CF9AE}" pid="3">
    <vt:lpwstr xmlns:vt="http://schemas.openxmlformats.org/officeDocument/2006/docPropsVTypes">45417E3ABF4CDCB203C1BE622CD6EDCB</vt:lpwstr>
  </property>
</Properties>
</file>