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06F6C35-3CBB-4B3A-A8FA-5572E2DAA40C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rdf" sheetId="1" r:id="rId1"/>
    <sheet name="province unidb" sheetId="3" r:id="rId2"/>
    <sheet name="unid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3" i="1" l="1"/>
  <c r="Y13" i="1"/>
  <c r="Y12" i="1"/>
  <c r="Y11" i="1"/>
  <c r="C34" i="3"/>
  <c r="E4" i="3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" i="3"/>
  <c r="D34" i="3"/>
  <c r="C37" i="2" l="1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B37" i="2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D13" i="1"/>
  <c r="E13" i="1"/>
  <c r="F13" i="1"/>
  <c r="C13" i="1"/>
  <c r="B13" i="1"/>
</calcChain>
</file>

<file path=xl/sharedStrings.xml><?xml version="1.0" encoding="utf-8"?>
<sst xmlns="http://schemas.openxmlformats.org/spreadsheetml/2006/main" count="175" uniqueCount="99">
  <si>
    <t xml:space="preserve"> TMLane</t>
  </si>
  <si>
    <t xml:space="preserve"> YieldtoPedestrian</t>
  </si>
  <si>
    <t xml:space="preserve"> NoLRTurns</t>
  </si>
  <si>
    <t xml:space="preserve"> EmissionsCheck</t>
  </si>
  <si>
    <t xml:space="preserve"> LowSpeed</t>
  </si>
  <si>
    <t xml:space="preserve"> NoHorn</t>
  </si>
  <si>
    <t xml:space="preserve"> SeatBelt</t>
  </si>
  <si>
    <t xml:space="preserve"> Speed</t>
  </si>
  <si>
    <t xml:space="preserve"> NoUTurns</t>
  </si>
  <si>
    <t xml:space="preserve"> SectionStart</t>
  </si>
  <si>
    <t xml:space="preserve"> BusLane</t>
  </si>
  <si>
    <t xml:space="preserve"> OneWay</t>
  </si>
  <si>
    <t xml:space="preserve"> RedLight</t>
  </si>
  <si>
    <t xml:space="preserve"> PlateRestriction</t>
  </si>
  <si>
    <t xml:space="preserve"> Other</t>
  </si>
  <si>
    <t xml:space="preserve"> NonAutoLane</t>
  </si>
  <si>
    <t xml:space="preserve"> SignalViolation</t>
  </si>
  <si>
    <t xml:space="preserve"> SectionEnd</t>
  </si>
  <si>
    <t xml:space="preserve"> NoEmergencyLane</t>
  </si>
  <si>
    <t xml:space="preserve"> CellPhone</t>
  </si>
  <si>
    <t xml:space="preserve"> ParkingViolation</t>
  </si>
  <si>
    <t xml:space="preserve"> TraFlow</t>
  </si>
  <si>
    <t>19q1</t>
  </si>
  <si>
    <t>18q1</t>
  </si>
  <si>
    <t xml:space="preserve"> BusLane          </t>
  </si>
  <si>
    <t xml:space="preserve"> NoEmergencyLane  </t>
  </si>
  <si>
    <t xml:space="preserve"> NoLRTurns        </t>
  </si>
  <si>
    <t xml:space="preserve"> NonAutoLane      </t>
  </si>
  <si>
    <t xml:space="preserve"> OneWay           </t>
  </si>
  <si>
    <t xml:space="preserve"> Other            </t>
  </si>
  <si>
    <t xml:space="preserve"> ParkingViolation </t>
  </si>
  <si>
    <t xml:space="preserve"> PlateRestriction </t>
  </si>
  <si>
    <t xml:space="preserve"> RedLight         </t>
  </si>
  <si>
    <t xml:space="preserve"> SectionEnd       </t>
  </si>
  <si>
    <t xml:space="preserve"> SectionStart     </t>
  </si>
  <si>
    <t xml:space="preserve"> Speed            </t>
  </si>
  <si>
    <t xml:space="preserve"> TMLane           </t>
  </si>
  <si>
    <t xml:space="preserve"> TraFlow          </t>
  </si>
  <si>
    <t>camera type</t>
  </si>
  <si>
    <t>camera type id</t>
  </si>
  <si>
    <t xml:space="preserve">BusLane           </t>
  </si>
  <si>
    <t xml:space="preserve"> CellPhone         </t>
  </si>
  <si>
    <t xml:space="preserve"> EmissionsCheck    </t>
  </si>
  <si>
    <t xml:space="preserve"> LowSpeed          </t>
  </si>
  <si>
    <t xml:space="preserve"> NoEmergencyLane   </t>
  </si>
  <si>
    <t xml:space="preserve"> NoHorn            </t>
  </si>
  <si>
    <t xml:space="preserve"> NoLRTurns         </t>
  </si>
  <si>
    <t xml:space="preserve"> NonAutoLane       </t>
  </si>
  <si>
    <t xml:space="preserve"> NoUTurns          </t>
  </si>
  <si>
    <t xml:space="preserve"> OneWay            </t>
  </si>
  <si>
    <t xml:space="preserve"> Other             </t>
  </si>
  <si>
    <t xml:space="preserve"> ParkingViolation  </t>
  </si>
  <si>
    <t xml:space="preserve"> PlateRestriction  </t>
  </si>
  <si>
    <t xml:space="preserve"> RedLight          </t>
  </si>
  <si>
    <t xml:space="preserve"> SeatBelt          </t>
  </si>
  <si>
    <t xml:space="preserve"> SectionEnd        </t>
  </si>
  <si>
    <t xml:space="preserve"> SectionStart      </t>
  </si>
  <si>
    <t xml:space="preserve"> SignalViolation   </t>
  </si>
  <si>
    <t xml:space="preserve"> Speed             </t>
  </si>
  <si>
    <t xml:space="preserve"> TMLane            </t>
  </si>
  <si>
    <t xml:space="preserve"> TraFlow           </t>
  </si>
  <si>
    <t xml:space="preserve"> YieldtoPedestrian </t>
  </si>
  <si>
    <t>BusLane</t>
  </si>
  <si>
    <t>admin code</t>
  </si>
  <si>
    <t>19Q1 cam_type=TraFlow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</si>
  <si>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</si>
  <si>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</si>
  <si>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</si>
  <si>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</si>
  <si>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</si>
  <si>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</si>
  <si>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</si>
  <si>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</si>
  <si>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</si>
  <si>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</si>
  <si>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</si>
  <si>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</si>
  <si>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</si>
  <si>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</si>
  <si>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</si>
  <si>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</si>
  <si>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</si>
  <si>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海南省</t>
  </si>
  <si>
    <t>广东省</t>
  </si>
  <si>
    <t>广西壮族自治区</t>
  </si>
  <si>
    <t>湖南省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</si>
  <si>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</si>
  <si>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</si>
  <si>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</si>
  <si>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</si>
  <si>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</si>
  <si>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</si>
  <si>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</si>
  <si>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</si>
  <si>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</si>
  <si>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</si>
  <si>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count 19q1</t>
  </si>
  <si>
    <t>count 18q1</t>
  </si>
  <si>
    <t>add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</si>
</sst>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2" fillId="0" borderId="3" xfId="0" applyFont="1" applyFill="1" applyBorder="1"/>
    <xf numFmtId="0" fontId="3" fillId="0" borderId="1" xfId="0" applyFont="1" applyBorder="1"/>
    <xf numFmtId="0" fontId="1" fillId="0" borderId="0" xfId="0" applyFont="1"/>
    <xf numFmtId="10" fontId="1" fillId="0" borderId="0" xfId="0" applyNumberFormat="1" applyFont="1"/>
    <xf numFmtId="0" fontId="3" fillId="0" borderId="3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120650</xdr:rowOff>
    </xdr:to>
    <xdr:sp macro="" textlink="">
      <xdr:nvSpPr>
        <xdr:cNvPr id="1025" name="AutoShape 1" descr="tick (/)">
          <a:extLst>
            <a:ext uri="{FF2B5EF4-FFF2-40B4-BE49-F238E27FC236}">
              <a16:creationId xmlns:a16="http://schemas.microsoft.com/office/drawing/2014/main" id="{F39EAEEB-B737-435F-8F95-A273650A4812}"/>
            </a:ext>
          </a:extLst>
        </xdr:cNvPr>
        <xdr:cNvSpPr>
          <a:spLocks noChangeAspect="1" noChangeArrowheads="1"/>
        </xdr:cNvSpPr>
      </xdr:nvSpPr>
      <xdr:spPr bwMode="auto">
        <a:xfrm>
          <a:off x="45212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</xdr:row>
      <xdr:rowOff>0</xdr:rowOff>
    </xdr:from>
    <xdr:ext cx="304800" cy="304800"/>
    <xdr:sp macro="" textlink="">
      <xdr:nvSpPr>
        <xdr:cNvPr id="4" name="AutoShape 1" descr="tick (/)">
          <a:extLst>
            <a:ext uri="{FF2B5EF4-FFF2-40B4-BE49-F238E27FC236}">
              <a16:creationId xmlns:a16="http://schemas.microsoft.com/office/drawing/2014/main" id="{78F66BCF-589A-4692-A1F8-FD8D4DAF5CDE}"/>
            </a:ext>
          </a:extLst>
        </xdr:cNvPr>
        <xdr:cNvSpPr>
          <a:spLocks noChangeAspect="1" noChangeArrowheads="1"/>
        </xdr:cNvSpPr>
      </xdr:nvSpPr>
      <xdr:spPr bwMode="auto">
        <a:xfrm>
          <a:off x="19304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120650</xdr:rowOff>
    </xdr:to>
    <xdr:sp macro="" textlink="">
      <xdr:nvSpPr>
        <xdr:cNvPr id="2" name="AutoShape 1" descr="tick (/)">
          <a:extLst>
            <a:ext uri="{FF2B5EF4-FFF2-40B4-BE49-F238E27FC236}">
              <a16:creationId xmlns:a16="http://schemas.microsoft.com/office/drawing/2014/main" id="{8601907E-9920-4171-AC31-A1C872FC9557}"/>
            </a:ext>
          </a:extLst>
        </xdr:cNvPr>
        <xdr:cNvSpPr>
          <a:spLocks noChangeAspect="1" noChangeArrowheads="1"/>
        </xdr:cNvSpPr>
      </xdr:nvSpPr>
      <xdr:spPr bwMode="auto">
        <a:xfrm>
          <a:off x="19304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Y13"/>
  <sheetViews>
    <sheetView tabSelected="1" topLeftCell="B1" workbookViewId="0">
      <selection activeCell="W13" sqref="W13:Y13"/>
    </sheetView>
  </sheetViews>
  <sheetFormatPr defaultRowHeight="14.5"/>
  <cols>
    <col min="1" max="1" width="18.90625" customWidth="1"/>
    <col min="3" max="3" width="19.6328125" customWidth="1"/>
  </cols>
  <sheetData>
    <row r="4" spans="1:25">
      <c r="A4" t="s">
        <v>22</v>
      </c>
      <c r="B4" t="s">
        <v>10</v>
      </c>
      <c r="C4" t="s">
        <v>19</v>
      </c>
      <c r="D4" t="s">
        <v>3</v>
      </c>
      <c r="E4" t="s">
        <v>4</v>
      </c>
      <c r="F4" t="s">
        <v>18</v>
      </c>
      <c r="G4" t="s">
        <v>5</v>
      </c>
      <c r="H4" t="s">
        <v>2</v>
      </c>
      <c r="I4" t="s">
        <v>15</v>
      </c>
      <c r="J4" t="s">
        <v>8</v>
      </c>
      <c r="K4" t="s">
        <v>11</v>
      </c>
      <c r="L4" t="s">
        <v>14</v>
      </c>
      <c r="M4" t="s">
        <v>20</v>
      </c>
      <c r="N4" t="s">
        <v>13</v>
      </c>
      <c r="O4" t="s">
        <v>12</v>
      </c>
      <c r="P4" t="s">
        <v>6</v>
      </c>
      <c r="Q4" t="s">
        <v>17</v>
      </c>
      <c r="R4" t="s">
        <v>9</v>
      </c>
      <c r="S4" t="s">
        <v>16</v>
      </c>
      <c r="T4" t="s">
        <v>7</v>
      </c>
      <c r="U4" t="s">
        <v>0</v>
      </c>
      <c r="V4" t="s">
        <v>21</v>
      </c>
      <c r="W4" t="s">
        <v>1</v>
      </c>
    </row>
    <row r="5" spans="1:25">
      <c r="A5" t="s">
        <v>23</v>
      </c>
      <c r="B5" t="s">
        <v>10</v>
      </c>
      <c r="F5" t="s">
        <v>18</v>
      </c>
      <c r="G5" t="s">
        <v>2</v>
      </c>
      <c r="H5" t="s">
        <v>15</v>
      </c>
      <c r="K5" t="s">
        <v>11</v>
      </c>
      <c r="L5" t="s">
        <v>14</v>
      </c>
      <c r="M5" t="s">
        <v>20</v>
      </c>
      <c r="N5" t="s">
        <v>13</v>
      </c>
      <c r="O5" t="s">
        <v>12</v>
      </c>
      <c r="Q5" t="s">
        <v>17</v>
      </c>
      <c r="R5" t="s">
        <v>9</v>
      </c>
      <c r="T5" t="s">
        <v>7</v>
      </c>
      <c r="U5" t="s">
        <v>0</v>
      </c>
      <c r="V5" t="s">
        <v>21</v>
      </c>
    </row>
    <row r="6" spans="1:25">
      <c r="B6">
        <v>9582</v>
      </c>
      <c r="F6">
        <v>33855</v>
      </c>
      <c r="G6">
        <v>3237</v>
      </c>
      <c r="H6">
        <v>11879</v>
      </c>
      <c r="K6">
        <v>5330</v>
      </c>
      <c r="L6">
        <v>240566</v>
      </c>
      <c r="M6">
        <v>42001</v>
      </c>
      <c r="N6">
        <v>521</v>
      </c>
      <c r="O6">
        <v>464339</v>
      </c>
      <c r="Q6">
        <v>3483</v>
      </c>
      <c r="R6">
        <v>3483</v>
      </c>
      <c r="T6">
        <v>265043</v>
      </c>
      <c r="U6">
        <v>147038</v>
      </c>
      <c r="V6">
        <v>6244</v>
      </c>
    </row>
    <row r="10" spans="1:25">
      <c r="B10" t="s">
        <v>10</v>
      </c>
      <c r="C10" t="s">
        <v>19</v>
      </c>
      <c r="D10" t="s">
        <v>3</v>
      </c>
      <c r="E10" t="s">
        <v>4</v>
      </c>
      <c r="F10" t="s">
        <v>18</v>
      </c>
      <c r="G10" t="s">
        <v>5</v>
      </c>
      <c r="H10" t="s">
        <v>2</v>
      </c>
      <c r="I10" t="s">
        <v>15</v>
      </c>
      <c r="J10" t="s">
        <v>8</v>
      </c>
      <c r="K10" t="s">
        <v>11</v>
      </c>
      <c r="L10" t="s">
        <v>14</v>
      </c>
      <c r="M10" t="s">
        <v>20</v>
      </c>
      <c r="N10" t="s">
        <v>13</v>
      </c>
      <c r="O10" t="s">
        <v>12</v>
      </c>
      <c r="P10" t="s">
        <v>6</v>
      </c>
      <c r="Q10" t="s">
        <v>17</v>
      </c>
      <c r="R10" t="s">
        <v>9</v>
      </c>
      <c r="S10" t="s">
        <v>16</v>
      </c>
      <c r="T10" t="s">
        <v>7</v>
      </c>
      <c r="U10" t="s">
        <v>0</v>
      </c>
      <c r="V10" t="s">
        <v>21</v>
      </c>
      <c r="W10" t="s">
        <v>1</v>
      </c>
    </row>
    <row r="11" spans="1:25">
      <c r="A11" t="s">
        <v>23</v>
      </c>
      <c r="B11">
        <v>9582</v>
      </c>
      <c r="F11">
        <v>33855</v>
      </c>
      <c r="G11">
        <v>3237</v>
      </c>
      <c r="H11">
        <v>11879</v>
      </c>
      <c r="K11">
        <v>5330</v>
      </c>
      <c r="L11">
        <v>240566</v>
      </c>
      <c r="M11">
        <v>42001</v>
      </c>
      <c r="N11">
        <v>521</v>
      </c>
      <c r="O11">
        <v>464339</v>
      </c>
      <c r="Q11">
        <v>3483</v>
      </c>
      <c r="R11">
        <v>3483</v>
      </c>
      <c r="T11">
        <v>265043</v>
      </c>
      <c r="U11">
        <v>147038</v>
      </c>
      <c r="V11">
        <v>6244</v>
      </c>
      <c r="Y11">
        <f>SUM(B11:X11)</f>
        <v>1236601</v>
      </c>
    </row>
    <row r="12" spans="1:25">
      <c r="A12" t="s">
        <v>22</v>
      </c>
      <c r="B12">
        <v>12956</v>
      </c>
      <c r="C12">
        <v>5</v>
      </c>
      <c r="D12">
        <v>30</v>
      </c>
      <c r="E12">
        <v>7</v>
      </c>
      <c r="F12">
        <v>53049</v>
      </c>
      <c r="G12">
        <v>226</v>
      </c>
      <c r="H12">
        <v>3215</v>
      </c>
      <c r="I12">
        <v>18015</v>
      </c>
      <c r="J12">
        <v>142</v>
      </c>
      <c r="K12">
        <v>10538</v>
      </c>
      <c r="L12">
        <v>978</v>
      </c>
      <c r="M12">
        <v>88506</v>
      </c>
      <c r="N12">
        <v>520</v>
      </c>
      <c r="O12">
        <v>460732</v>
      </c>
      <c r="P12">
        <v>73</v>
      </c>
      <c r="Q12">
        <v>5532</v>
      </c>
      <c r="R12">
        <v>5532</v>
      </c>
      <c r="S12">
        <v>264</v>
      </c>
      <c r="T12">
        <v>319144</v>
      </c>
      <c r="U12">
        <v>30396</v>
      </c>
      <c r="V12">
        <v>585584</v>
      </c>
      <c r="W12">
        <v>29139</v>
      </c>
      <c r="Y12">
        <f>SUM(B12:X12)</f>
        <v>1624583</v>
      </c>
    </row>
    <row r="13" spans="1:25">
      <c r="B13" s="1">
        <f>(B12-B11)/B11</f>
        <v>0.35211855562513045</v>
      </c>
      <c r="C13" s="1" t="e">
        <f>(C12-C11)/C11</f>
        <v>#DIV/0!</v>
      </c>
      <c r="D13" s="1" t="e">
        <f t="shared" ref="D13:G13" si="0">(D12-D11)/D11</f>
        <v>#DIV/0!</v>
      </c>
      <c r="E13" s="1" t="e">
        <f t="shared" si="0"/>
        <v>#DIV/0!</v>
      </c>
      <c r="F13" s="1">
        <f t="shared" si="0"/>
        <v>0.56694727514399645</v>
      </c>
      <c r="G13" s="1">
        <f t="shared" si="0"/>
        <v>-0.93018226753166511</v>
      </c>
      <c r="H13" s="1">
        <f t="shared" ref="H13" si="1">(H12-H11)/H11</f>
        <v>-0.72935432275444056</v>
      </c>
      <c r="I13" s="1" t="e">
        <f t="shared" ref="I13" si="2">(I12-I11)/I11</f>
        <v>#DIV/0!</v>
      </c>
      <c r="J13" s="1" t="e">
        <f t="shared" ref="J13:K13" si="3">(J12-J11)/J11</f>
        <v>#DIV/0!</v>
      </c>
      <c r="K13" s="1">
        <f t="shared" si="3"/>
        <v>0.97711069418386487</v>
      </c>
      <c r="L13" s="1">
        <f t="shared" ref="L13" si="4">(L12-L11)/L11</f>
        <v>-0.99593458759758235</v>
      </c>
      <c r="M13" s="1">
        <f t="shared" ref="M13" si="5">(M12-M11)/M11</f>
        <v>1.1072355420109046</v>
      </c>
      <c r="N13" s="1">
        <f t="shared" ref="N13:O13" si="6">(N12-N11)/N11</f>
        <v>-1.9193857965451055E-3</v>
      </c>
      <c r="O13" s="1">
        <f t="shared" si="6"/>
        <v>-7.7680315459179609E-3</v>
      </c>
      <c r="P13" s="1" t="e">
        <f t="shared" ref="P13" si="7">(P12-P11)/P11</f>
        <v>#DIV/0!</v>
      </c>
      <c r="Q13" s="1">
        <f t="shared" ref="Q13" si="8">(Q12-Q11)/Q11</f>
        <v>0.58828596037898362</v>
      </c>
      <c r="R13" s="1">
        <f t="shared" ref="R13:S13" si="9">(R12-R11)/R11</f>
        <v>0.58828596037898362</v>
      </c>
      <c r="S13" s="1" t="e">
        <f t="shared" si="9"/>
        <v>#DIV/0!</v>
      </c>
      <c r="T13" s="1">
        <f t="shared" ref="T13" si="10">(T12-T11)/T11</f>
        <v>0.20412159536377117</v>
      </c>
      <c r="U13" s="1">
        <f t="shared" ref="U13" si="11">(U12-U11)/U11</f>
        <v>-0.79327792815462672</v>
      </c>
      <c r="V13" s="1">
        <f t="shared" ref="V13:Y13" si="12">(V12-V11)/V11</f>
        <v>92.783472133247912</v>
      </c>
      <c r="W13" s="1" t="e">
        <f t="shared" si="12"/>
        <v>#DIV/0!</v>
      </c>
      <c r="X13" s="1" t="e">
        <f t="shared" si="12"/>
        <v>#DIV/0!</v>
      </c>
      <c r="Y13" s="1">
        <f t="shared" si="12"/>
        <v>0.31374873544498183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352C-CD3D-4E32-BB90-7EFED14B9656}">
  <dimension ref="A1:E35"/>
  <sheetViews>
    <sheetView workbookViewId="0">
      <selection activeCell="E37" sqref="E37"/>
    </sheetView>
  </sheetViews>
  <sheetFormatPr defaultRowHeight="14.5"/>
  <cols>
    <col min="2" max="2" width="16.6328125" customWidth="1"/>
    <col min="3" max="3" width="16.08984375" customWidth="1"/>
    <col min="5" max="5" width="15" customWidth="1"/>
  </cols>
  <sheetData>
    <row r="1" spans="1:5">
      <c r="B1" t="s">
        <v>64</v>
      </c>
    </row>
    <row r="2" spans="1:5">
      <c r="B2" t="s">
        <v>63</v>
      </c>
      <c r="C2" t="s">
        <v>96</v>
      </c>
      <c r="D2" t="s">
        <v>97</v>
      </c>
      <c r="E2" t="s">
        <v>98</v>
      </c>
    </row>
    <row r="3" spans="1:5">
      <c r="A3" s="2" t="s">
        <v>65</v>
      </c>
      <c r="B3">
        <v>110000</v>
      </c>
      <c r="C3">
        <v>14826</v>
      </c>
      <c r="D3">
        <v>150</v>
      </c>
      <c r="E3" s="1">
        <f>(C3-D3)/D3</f>
        <v>97.84</v>
      </c>
    </row>
    <row r="4" spans="1:5">
      <c r="A4" s="5" t="s">
        <v>66</v>
      </c>
      <c r="B4" s="6">
        <v>120000</v>
      </c>
      <c r="C4" s="6">
        <v>6056</v>
      </c>
      <c r="D4" s="6">
        <v>6</v>
      </c>
      <c r="E4" s="7">
        <f t="shared" ref="E4:E34" si="0">(C4-D4)/D4</f>
        <v>1008.3333333333334</v>
      </c>
    </row>
    <row r="5" spans="1:5">
      <c r="A5" s="5" t="s">
        <v>67</v>
      </c>
      <c r="B5" s="6">
        <v>130000</v>
      </c>
      <c r="C5" s="6">
        <v>20919</v>
      </c>
      <c r="D5" s="6">
        <v>132</v>
      </c>
      <c r="E5" s="7">
        <f t="shared" si="0"/>
        <v>157.47727272727272</v>
      </c>
    </row>
    <row r="6" spans="1:5">
      <c r="A6" s="2" t="s">
        <v>68</v>
      </c>
      <c r="B6">
        <v>140000</v>
      </c>
      <c r="C6">
        <v>9480</v>
      </c>
      <c r="D6">
        <v>116</v>
      </c>
      <c r="E6" s="1">
        <f t="shared" si="0"/>
        <v>80.724137931034477</v>
      </c>
    </row>
    <row r="7" spans="1:5">
      <c r="A7" s="2" t="s">
        <v>69</v>
      </c>
      <c r="B7">
        <v>150000</v>
      </c>
      <c r="C7">
        <v>11914</v>
      </c>
      <c r="D7">
        <v>207</v>
      </c>
      <c r="E7" s="1">
        <f t="shared" si="0"/>
        <v>56.555555555555557</v>
      </c>
    </row>
    <row r="8" spans="1:5">
      <c r="A8" s="5" t="s">
        <v>70</v>
      </c>
      <c r="B8" s="6">
        <v>210000</v>
      </c>
      <c r="C8" s="6">
        <v>17511</v>
      </c>
      <c r="D8" s="6">
        <v>72</v>
      </c>
      <c r="E8" s="7">
        <f t="shared" si="0"/>
        <v>242.20833333333334</v>
      </c>
    </row>
    <row r="9" spans="1:5">
      <c r="A9" s="5" t="s">
        <v>71</v>
      </c>
      <c r="B9" s="6">
        <v>220000</v>
      </c>
      <c r="C9" s="6">
        <v>10664</v>
      </c>
      <c r="D9" s="6">
        <v>82</v>
      </c>
      <c r="E9" s="7">
        <f t="shared" si="0"/>
        <v>129.04878048780489</v>
      </c>
    </row>
    <row r="10" spans="1:5">
      <c r="A10" s="5" t="s">
        <v>72</v>
      </c>
      <c r="B10" s="6">
        <v>230000</v>
      </c>
      <c r="C10" s="6">
        <v>20640</v>
      </c>
      <c r="D10" s="6">
        <v>7</v>
      </c>
      <c r="E10" s="7">
        <f t="shared" si="0"/>
        <v>2947.5714285714284</v>
      </c>
    </row>
    <row r="11" spans="1:5">
      <c r="A11" s="2" t="s">
        <v>73</v>
      </c>
      <c r="B11">
        <v>310000</v>
      </c>
      <c r="C11">
        <v>33877</v>
      </c>
      <c r="D11">
        <v>532</v>
      </c>
      <c r="E11" s="1">
        <f t="shared" si="0"/>
        <v>62.678571428571431</v>
      </c>
    </row>
    <row r="12" spans="1:5">
      <c r="A12" s="2" t="s">
        <v>74</v>
      </c>
      <c r="B12">
        <v>320000</v>
      </c>
      <c r="C12">
        <v>89777</v>
      </c>
      <c r="D12">
        <v>1588</v>
      </c>
      <c r="E12" s="1">
        <f t="shared" si="0"/>
        <v>55.534634760705288</v>
      </c>
    </row>
    <row r="13" spans="1:5">
      <c r="A13" s="5" t="s">
        <v>75</v>
      </c>
      <c r="B13" s="6">
        <v>330000</v>
      </c>
      <c r="C13" s="6">
        <v>51521</v>
      </c>
      <c r="D13" s="6">
        <v>406</v>
      </c>
      <c r="E13" s="7">
        <f t="shared" si="0"/>
        <v>125.89901477832512</v>
      </c>
    </row>
    <row r="14" spans="1:5">
      <c r="A14" s="2" t="s">
        <v>76</v>
      </c>
      <c r="B14">
        <v>340000</v>
      </c>
      <c r="C14">
        <v>11473</v>
      </c>
      <c r="D14">
        <v>209</v>
      </c>
      <c r="E14" s="1">
        <f t="shared" si="0"/>
        <v>53.89473684210526</v>
      </c>
    </row>
    <row r="15" spans="1:5">
      <c r="A15" s="5" t="s">
        <v>77</v>
      </c>
      <c r="B15" s="6">
        <v>350000</v>
      </c>
      <c r="C15" s="6">
        <v>18665</v>
      </c>
      <c r="D15" s="6">
        <v>89</v>
      </c>
      <c r="E15" s="7">
        <f t="shared" si="0"/>
        <v>208.71910112359549</v>
      </c>
    </row>
    <row r="16" spans="1:5">
      <c r="A16" s="2" t="s">
        <v>78</v>
      </c>
      <c r="B16">
        <v>360000</v>
      </c>
      <c r="C16">
        <v>13933</v>
      </c>
      <c r="D16">
        <v>460</v>
      </c>
      <c r="E16" s="1">
        <f t="shared" si="0"/>
        <v>29.28913043478261</v>
      </c>
    </row>
    <row r="17" spans="1:5">
      <c r="A17" s="5" t="s">
        <v>79</v>
      </c>
      <c r="B17" s="6">
        <v>370000</v>
      </c>
      <c r="C17" s="6">
        <v>37782</v>
      </c>
      <c r="D17" s="6">
        <v>167</v>
      </c>
      <c r="E17" s="7">
        <f t="shared" si="0"/>
        <v>225.23952095808383</v>
      </c>
    </row>
    <row r="18" spans="1:5">
      <c r="A18" s="5" t="s">
        <v>80</v>
      </c>
      <c r="B18" s="6">
        <v>410000</v>
      </c>
      <c r="C18" s="6">
        <v>32505</v>
      </c>
      <c r="D18" s="6">
        <v>118</v>
      </c>
      <c r="E18" s="7">
        <f t="shared" si="0"/>
        <v>274.46610169491527</v>
      </c>
    </row>
    <row r="19" spans="1:5">
      <c r="A19" s="2" t="s">
        <v>81</v>
      </c>
      <c r="B19">
        <v>420000</v>
      </c>
      <c r="C19">
        <v>14175</v>
      </c>
      <c r="D19">
        <v>241</v>
      </c>
      <c r="E19" s="1">
        <f t="shared" si="0"/>
        <v>57.817427385892117</v>
      </c>
    </row>
    <row r="20" spans="1:5">
      <c r="A20" s="5" t="s">
        <v>82</v>
      </c>
      <c r="B20" s="6">
        <v>430000</v>
      </c>
      <c r="C20" s="6">
        <v>17422</v>
      </c>
      <c r="D20" s="6">
        <v>14</v>
      </c>
      <c r="E20" s="7">
        <f t="shared" si="0"/>
        <v>1243.4285714285713</v>
      </c>
    </row>
    <row r="21" spans="1:5">
      <c r="A21" s="2" t="s">
        <v>83</v>
      </c>
      <c r="B21">
        <v>440000</v>
      </c>
      <c r="C21">
        <v>27524</v>
      </c>
      <c r="D21">
        <v>420</v>
      </c>
      <c r="E21" s="1">
        <f t="shared" si="0"/>
        <v>64.533333333333331</v>
      </c>
    </row>
    <row r="22" spans="1:5">
      <c r="A22" s="5" t="s">
        <v>84</v>
      </c>
      <c r="B22" s="6">
        <v>450000</v>
      </c>
      <c r="C22" s="6">
        <v>14985</v>
      </c>
      <c r="D22" s="6">
        <v>57</v>
      </c>
      <c r="E22" s="7">
        <f t="shared" si="0"/>
        <v>261.89473684210526</v>
      </c>
    </row>
    <row r="23" spans="1:5">
      <c r="A23" s="3" t="s">
        <v>85</v>
      </c>
      <c r="B23">
        <v>460000</v>
      </c>
      <c r="C23">
        <v>5362</v>
      </c>
      <c r="D23">
        <v>198</v>
      </c>
      <c r="E23" s="1">
        <f t="shared" si="0"/>
        <v>26.08080808080808</v>
      </c>
    </row>
    <row r="24" spans="1:5">
      <c r="A24" s="9" t="s">
        <v>86</v>
      </c>
      <c r="B24" s="6">
        <v>500000</v>
      </c>
      <c r="C24" s="6">
        <v>18911</v>
      </c>
      <c r="D24" s="6">
        <v>135</v>
      </c>
      <c r="E24" s="7">
        <f t="shared" si="0"/>
        <v>139.08148148148149</v>
      </c>
    </row>
    <row r="25" spans="1:5">
      <c r="A25" s="3" t="s">
        <v>87</v>
      </c>
      <c r="B25">
        <v>510000</v>
      </c>
      <c r="C25">
        <v>21068</v>
      </c>
      <c r="D25">
        <v>461</v>
      </c>
      <c r="E25" s="1">
        <f t="shared" si="0"/>
        <v>44.700650759219087</v>
      </c>
    </row>
    <row r="26" spans="1:5">
      <c r="A26" s="3" t="s">
        <v>88</v>
      </c>
      <c r="B26">
        <v>520000</v>
      </c>
      <c r="C26">
        <v>9086</v>
      </c>
      <c r="D26">
        <v>136</v>
      </c>
      <c r="E26" s="1">
        <f t="shared" si="0"/>
        <v>65.808823529411768</v>
      </c>
    </row>
    <row r="27" spans="1:5">
      <c r="A27" s="10" t="s">
        <v>89</v>
      </c>
      <c r="B27" s="6">
        <v>530000</v>
      </c>
      <c r="C27" s="6">
        <v>14878</v>
      </c>
      <c r="D27" s="6">
        <v>96</v>
      </c>
      <c r="E27" s="7">
        <f t="shared" si="0"/>
        <v>153.97916666666666</v>
      </c>
    </row>
    <row r="28" spans="1:5">
      <c r="A28" s="8" t="s">
        <v>90</v>
      </c>
      <c r="B28" s="6">
        <v>540000</v>
      </c>
      <c r="C28" s="6">
        <v>1107</v>
      </c>
      <c r="D28" s="6">
        <v>6</v>
      </c>
      <c r="E28" s="7">
        <f t="shared" si="0"/>
        <v>183.5</v>
      </c>
    </row>
    <row r="29" spans="1:5">
      <c r="A29" s="8" t="s">
        <v>91</v>
      </c>
      <c r="B29" s="6">
        <v>610000</v>
      </c>
      <c r="C29" s="6">
        <v>15573</v>
      </c>
      <c r="D29" s="6">
        <v>11</v>
      </c>
      <c r="E29" s="7">
        <f t="shared" si="0"/>
        <v>1414.7272727272727</v>
      </c>
    </row>
    <row r="30" spans="1:5">
      <c r="A30" s="4" t="s">
        <v>92</v>
      </c>
      <c r="B30">
        <v>620000</v>
      </c>
      <c r="C30">
        <v>4434</v>
      </c>
      <c r="D30">
        <v>8</v>
      </c>
      <c r="E30" s="1">
        <f t="shared" si="0"/>
        <v>553.25</v>
      </c>
    </row>
    <row r="31" spans="1:5">
      <c r="A31" s="4" t="s">
        <v>93</v>
      </c>
      <c r="B31">
        <v>630000</v>
      </c>
      <c r="C31">
        <v>4598</v>
      </c>
      <c r="D31">
        <v>6</v>
      </c>
      <c r="E31" s="1">
        <f t="shared" si="0"/>
        <v>765.33333333333337</v>
      </c>
    </row>
    <row r="32" spans="1:5">
      <c r="A32" s="4" t="s">
        <v>94</v>
      </c>
      <c r="B32">
        <v>640000</v>
      </c>
      <c r="C32">
        <v>4652</v>
      </c>
      <c r="D32">
        <v>19</v>
      </c>
      <c r="E32" s="1">
        <f t="shared" si="0"/>
        <v>243.84210526315789</v>
      </c>
    </row>
    <row r="33" spans="1:5">
      <c r="A33" s="11" t="s">
        <v>95</v>
      </c>
      <c r="B33" s="6">
        <v>650000</v>
      </c>
      <c r="C33" s="6">
        <v>10266</v>
      </c>
      <c r="D33" s="6">
        <v>95</v>
      </c>
      <c r="E33" s="7">
        <f t="shared" si="0"/>
        <v>107.06315789473685</v>
      </c>
    </row>
    <row r="34" spans="1:5">
      <c r="A34" s="2"/>
      <c r="C34">
        <f>SUM(C3:C33)</f>
        <v>585584</v>
      </c>
      <c r="D34">
        <f>SUM(D3:D33)</f>
        <v>6244</v>
      </c>
      <c r="E34" s="1">
        <f t="shared" si="0"/>
        <v>92.783472133247912</v>
      </c>
    </row>
    <row r="35" spans="1:5">
      <c r="A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B891-0C8D-4299-8A67-52B9D8A02B34}">
  <dimension ref="A1:W82"/>
  <sheetViews>
    <sheetView workbookViewId="0">
      <selection activeCell="V33" sqref="V33"/>
    </sheetView>
  </sheetViews>
  <sheetFormatPr defaultRowHeight="14.5"/>
  <sheetData>
    <row r="1" spans="1:7">
      <c r="A1" t="s">
        <v>23</v>
      </c>
    </row>
    <row r="2" spans="1:7">
      <c r="A2" t="s">
        <v>38</v>
      </c>
      <c r="B2" t="s">
        <v>39</v>
      </c>
      <c r="F2" t="s">
        <v>40</v>
      </c>
      <c r="G2">
        <v>8</v>
      </c>
    </row>
    <row r="3" spans="1:7">
      <c r="A3" t="s">
        <v>24</v>
      </c>
      <c r="B3">
        <v>8</v>
      </c>
      <c r="F3" t="s">
        <v>41</v>
      </c>
      <c r="G3">
        <v>-1</v>
      </c>
    </row>
    <row r="4" spans="1:7">
      <c r="A4" t="s">
        <v>25</v>
      </c>
      <c r="B4">
        <v>-1</v>
      </c>
      <c r="F4" t="s">
        <v>42</v>
      </c>
      <c r="G4">
        <v>-1</v>
      </c>
    </row>
    <row r="5" spans="1:7">
      <c r="A5" t="s">
        <v>26</v>
      </c>
      <c r="B5">
        <v>20</v>
      </c>
      <c r="F5" t="s">
        <v>43</v>
      </c>
      <c r="G5">
        <v>-1</v>
      </c>
    </row>
    <row r="6" spans="1:7">
      <c r="A6" t="s">
        <v>27</v>
      </c>
      <c r="B6">
        <v>-1</v>
      </c>
      <c r="F6" t="s">
        <v>44</v>
      </c>
      <c r="G6">
        <v>-1</v>
      </c>
    </row>
    <row r="7" spans="1:7">
      <c r="A7" t="s">
        <v>28</v>
      </c>
      <c r="B7">
        <v>-1</v>
      </c>
      <c r="F7" t="s">
        <v>45</v>
      </c>
      <c r="G7">
        <v>-1</v>
      </c>
    </row>
    <row r="8" spans="1:7">
      <c r="A8" t="s">
        <v>29</v>
      </c>
      <c r="B8">
        <v>999</v>
      </c>
      <c r="F8" t="s">
        <v>46</v>
      </c>
      <c r="G8">
        <v>20</v>
      </c>
    </row>
    <row r="9" spans="1:7">
      <c r="A9" t="s">
        <v>30</v>
      </c>
      <c r="B9">
        <v>109</v>
      </c>
      <c r="F9" t="s">
        <v>47</v>
      </c>
      <c r="G9">
        <v>-1</v>
      </c>
    </row>
    <row r="10" spans="1:7">
      <c r="A10" t="s">
        <v>31</v>
      </c>
      <c r="B10">
        <v>-1</v>
      </c>
      <c r="F10" t="s">
        <v>48</v>
      </c>
      <c r="G10">
        <v>-1</v>
      </c>
    </row>
    <row r="11" spans="1:7">
      <c r="A11" t="s">
        <v>32</v>
      </c>
      <c r="B11">
        <v>2</v>
      </c>
      <c r="F11" t="s">
        <v>49</v>
      </c>
      <c r="G11">
        <v>-1</v>
      </c>
    </row>
    <row r="12" spans="1:7">
      <c r="A12" t="s">
        <v>33</v>
      </c>
      <c r="B12">
        <v>18</v>
      </c>
      <c r="F12" t="s">
        <v>50</v>
      </c>
      <c r="G12">
        <v>999</v>
      </c>
    </row>
    <row r="13" spans="1:7">
      <c r="A13" t="s">
        <v>34</v>
      </c>
      <c r="B13">
        <v>17</v>
      </c>
      <c r="F13" t="s">
        <v>51</v>
      </c>
      <c r="G13">
        <v>109</v>
      </c>
    </row>
    <row r="14" spans="1:7">
      <c r="A14" t="s">
        <v>35</v>
      </c>
      <c r="B14">
        <v>1</v>
      </c>
      <c r="F14" t="s">
        <v>52</v>
      </c>
      <c r="G14">
        <v>-1</v>
      </c>
    </row>
    <row r="15" spans="1:7">
      <c r="A15" t="s">
        <v>36</v>
      </c>
      <c r="B15">
        <v>-1</v>
      </c>
      <c r="F15" t="s">
        <v>53</v>
      </c>
      <c r="G15">
        <v>2</v>
      </c>
    </row>
    <row r="16" spans="1:7">
      <c r="A16" t="s">
        <v>37</v>
      </c>
      <c r="B16">
        <v>-1</v>
      </c>
      <c r="F16" t="s">
        <v>54</v>
      </c>
      <c r="G16">
        <v>-1</v>
      </c>
    </row>
    <row r="17" spans="2:23">
      <c r="F17" t="s">
        <v>55</v>
      </c>
      <c r="G17">
        <v>18</v>
      </c>
    </row>
    <row r="18" spans="2:23">
      <c r="F18" t="s">
        <v>56</v>
      </c>
      <c r="G18">
        <v>17</v>
      </c>
    </row>
    <row r="19" spans="2:23">
      <c r="F19" t="s">
        <v>57</v>
      </c>
      <c r="G19">
        <v>-1</v>
      </c>
    </row>
    <row r="20" spans="2:23">
      <c r="F20" t="s">
        <v>58</v>
      </c>
      <c r="G20">
        <v>1</v>
      </c>
    </row>
    <row r="21" spans="2:23">
      <c r="F21" t="s">
        <v>59</v>
      </c>
      <c r="G21">
        <v>-1</v>
      </c>
    </row>
    <row r="22" spans="2:23">
      <c r="F22" t="s">
        <v>60</v>
      </c>
      <c r="G22">
        <v>-1</v>
      </c>
    </row>
    <row r="23" spans="2:23">
      <c r="F23" t="s">
        <v>61</v>
      </c>
      <c r="G23">
        <v>-1</v>
      </c>
    </row>
    <row r="32" spans="2:23"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  <c r="N32" t="s">
        <v>52</v>
      </c>
      <c r="O32" t="s">
        <v>53</v>
      </c>
      <c r="P32" t="s">
        <v>54</v>
      </c>
      <c r="Q32" t="s">
        <v>55</v>
      </c>
      <c r="R32" t="s">
        <v>56</v>
      </c>
      <c r="S32" t="s">
        <v>57</v>
      </c>
      <c r="T32" t="s">
        <v>58</v>
      </c>
      <c r="U32" t="s">
        <v>59</v>
      </c>
      <c r="V32" t="s">
        <v>60</v>
      </c>
      <c r="W32" t="s">
        <v>61</v>
      </c>
    </row>
    <row r="33" spans="1:23">
      <c r="B33" t="s">
        <v>62</v>
      </c>
      <c r="F33" t="s">
        <v>18</v>
      </c>
      <c r="G33" t="s">
        <v>2</v>
      </c>
      <c r="H33" t="s">
        <v>15</v>
      </c>
      <c r="K33" t="s">
        <v>11</v>
      </c>
      <c r="L33" t="s">
        <v>14</v>
      </c>
      <c r="M33" t="s">
        <v>20</v>
      </c>
      <c r="N33" t="s">
        <v>13</v>
      </c>
      <c r="O33" t="s">
        <v>12</v>
      </c>
      <c r="Q33" t="s">
        <v>17</v>
      </c>
      <c r="R33" t="s">
        <v>9</v>
      </c>
      <c r="T33" t="s">
        <v>7</v>
      </c>
      <c r="U33" t="s">
        <v>0</v>
      </c>
      <c r="V33" t="s">
        <v>21</v>
      </c>
    </row>
    <row r="34" spans="1:23">
      <c r="B34">
        <v>8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20</v>
      </c>
      <c r="I34">
        <v>-1</v>
      </c>
      <c r="J34">
        <v>-1</v>
      </c>
      <c r="K34">
        <v>-1</v>
      </c>
      <c r="L34">
        <v>999</v>
      </c>
      <c r="M34">
        <v>109</v>
      </c>
      <c r="N34">
        <v>-1</v>
      </c>
      <c r="O34">
        <v>2</v>
      </c>
      <c r="P34">
        <v>-1</v>
      </c>
      <c r="Q34">
        <v>18</v>
      </c>
      <c r="R34">
        <v>17</v>
      </c>
      <c r="S34">
        <v>-1</v>
      </c>
      <c r="T34">
        <v>1</v>
      </c>
      <c r="U34">
        <v>-1</v>
      </c>
      <c r="V34">
        <v>-1</v>
      </c>
      <c r="W34">
        <v>-1</v>
      </c>
    </row>
    <row r="35" spans="1:23">
      <c r="A35" t="s">
        <v>23</v>
      </c>
      <c r="B35">
        <v>9582</v>
      </c>
      <c r="F35">
        <v>33855</v>
      </c>
      <c r="G35">
        <v>3237</v>
      </c>
      <c r="H35">
        <v>11879</v>
      </c>
      <c r="K35">
        <v>5330</v>
      </c>
      <c r="L35">
        <v>240566</v>
      </c>
      <c r="M35">
        <v>42001</v>
      </c>
      <c r="N35">
        <v>521</v>
      </c>
      <c r="O35">
        <v>464339</v>
      </c>
      <c r="Q35">
        <v>3483</v>
      </c>
      <c r="R35">
        <v>3483</v>
      </c>
      <c r="T35">
        <v>265043</v>
      </c>
      <c r="U35">
        <v>147038</v>
      </c>
      <c r="V35">
        <v>6244</v>
      </c>
    </row>
    <row r="36" spans="1:23">
      <c r="A36" t="s">
        <v>22</v>
      </c>
      <c r="B36">
        <v>12956</v>
      </c>
      <c r="C36">
        <v>5</v>
      </c>
      <c r="D36">
        <v>30</v>
      </c>
      <c r="E36">
        <v>7</v>
      </c>
      <c r="F36">
        <v>53049</v>
      </c>
      <c r="G36">
        <v>226</v>
      </c>
      <c r="H36">
        <v>3215</v>
      </c>
      <c r="I36">
        <v>18015</v>
      </c>
      <c r="J36">
        <v>142</v>
      </c>
      <c r="K36">
        <v>10538</v>
      </c>
      <c r="L36">
        <v>978</v>
      </c>
      <c r="M36">
        <v>88506</v>
      </c>
      <c r="N36">
        <v>520</v>
      </c>
      <c r="O36">
        <v>460732</v>
      </c>
      <c r="P36">
        <v>73</v>
      </c>
      <c r="Q36">
        <v>5532</v>
      </c>
      <c r="R36">
        <v>5532</v>
      </c>
      <c r="S36">
        <v>264</v>
      </c>
      <c r="T36">
        <v>319144</v>
      </c>
      <c r="U36">
        <v>30396</v>
      </c>
      <c r="V36">
        <v>585584</v>
      </c>
      <c r="W36">
        <v>29139</v>
      </c>
    </row>
    <row r="37" spans="1:23">
      <c r="B37" s="1">
        <f>(B36-B35)/B35</f>
        <v>0.35211855562513045</v>
      </c>
      <c r="C37" s="1" t="e">
        <f t="shared" ref="C37:W37" si="0">(C36-C35)/C35</f>
        <v>#DIV/0!</v>
      </c>
      <c r="D37" s="1" t="e">
        <f t="shared" si="0"/>
        <v>#DIV/0!</v>
      </c>
      <c r="E37" s="1" t="e">
        <f t="shared" si="0"/>
        <v>#DIV/0!</v>
      </c>
      <c r="F37" s="1">
        <f t="shared" si="0"/>
        <v>0.56694727514399645</v>
      </c>
      <c r="G37" s="1">
        <f t="shared" si="0"/>
        <v>-0.93018226753166511</v>
      </c>
      <c r="H37" s="1">
        <f t="shared" si="0"/>
        <v>-0.72935432275444056</v>
      </c>
      <c r="I37" s="1" t="e">
        <f t="shared" si="0"/>
        <v>#DIV/0!</v>
      </c>
      <c r="J37" s="1" t="e">
        <f t="shared" si="0"/>
        <v>#DIV/0!</v>
      </c>
      <c r="K37" s="1">
        <f t="shared" si="0"/>
        <v>0.97711069418386487</v>
      </c>
      <c r="L37" s="1">
        <f t="shared" si="0"/>
        <v>-0.99593458759758235</v>
      </c>
      <c r="M37" s="1">
        <f t="shared" si="0"/>
        <v>1.1072355420109046</v>
      </c>
      <c r="N37" s="1">
        <f t="shared" si="0"/>
        <v>-1.9193857965451055E-3</v>
      </c>
      <c r="O37" s="1">
        <f t="shared" si="0"/>
        <v>-7.7680315459179609E-3</v>
      </c>
      <c r="P37" s="1" t="e">
        <f t="shared" si="0"/>
        <v>#DIV/0!</v>
      </c>
      <c r="Q37" s="1">
        <f t="shared" si="0"/>
        <v>0.58828596037898362</v>
      </c>
      <c r="R37" s="1">
        <f t="shared" si="0"/>
        <v>0.58828596037898362</v>
      </c>
      <c r="S37" s="1" t="e">
        <f t="shared" si="0"/>
        <v>#DIV/0!</v>
      </c>
      <c r="T37" s="1">
        <f t="shared" si="0"/>
        <v>0.20412159536377117</v>
      </c>
      <c r="U37" s="1">
        <f t="shared" si="0"/>
        <v>-0.79327792815462672</v>
      </c>
      <c r="V37" s="1">
        <f t="shared" si="0"/>
        <v>92.783472133247912</v>
      </c>
      <c r="W37" s="1" t="e">
        <f t="shared" si="0"/>
        <v>#DIV/0!</v>
      </c>
    </row>
    <row r="61" spans="2:4">
      <c r="B61">
        <v>12956</v>
      </c>
      <c r="D61">
        <v>9582</v>
      </c>
    </row>
    <row r="62" spans="2:4">
      <c r="B62">
        <v>5</v>
      </c>
      <c r="D62">
        <v>33855</v>
      </c>
    </row>
    <row r="63" spans="2:4">
      <c r="B63">
        <v>30</v>
      </c>
      <c r="D63">
        <v>3237</v>
      </c>
    </row>
    <row r="64" spans="2:4">
      <c r="B64">
        <v>7</v>
      </c>
      <c r="D64">
        <v>11879</v>
      </c>
    </row>
    <row r="65" spans="2:4">
      <c r="B65">
        <v>53049</v>
      </c>
      <c r="D65">
        <v>5330</v>
      </c>
    </row>
    <row r="66" spans="2:4">
      <c r="B66">
        <v>226</v>
      </c>
      <c r="D66">
        <v>240566</v>
      </c>
    </row>
    <row r="67" spans="2:4">
      <c r="B67">
        <v>3215</v>
      </c>
      <c r="D67">
        <v>42001</v>
      </c>
    </row>
    <row r="68" spans="2:4">
      <c r="B68">
        <v>18015</v>
      </c>
      <c r="D68">
        <v>521</v>
      </c>
    </row>
    <row r="69" spans="2:4">
      <c r="B69">
        <v>142</v>
      </c>
      <c r="D69">
        <v>464339</v>
      </c>
    </row>
    <row r="70" spans="2:4">
      <c r="B70">
        <v>10538</v>
      </c>
      <c r="D70">
        <v>3483</v>
      </c>
    </row>
    <row r="71" spans="2:4">
      <c r="B71">
        <v>978</v>
      </c>
      <c r="D71">
        <v>3483</v>
      </c>
    </row>
    <row r="72" spans="2:4">
      <c r="B72">
        <v>88506</v>
      </c>
      <c r="D72">
        <v>265043</v>
      </c>
    </row>
    <row r="73" spans="2:4">
      <c r="B73">
        <v>520</v>
      </c>
      <c r="D73">
        <v>147038</v>
      </c>
    </row>
    <row r="74" spans="2:4">
      <c r="B74">
        <v>460732</v>
      </c>
      <c r="D74">
        <v>6244</v>
      </c>
    </row>
    <row r="75" spans="2:4">
      <c r="B75">
        <v>73</v>
      </c>
    </row>
    <row r="76" spans="2:4">
      <c r="B76">
        <v>5532</v>
      </c>
    </row>
    <row r="77" spans="2:4">
      <c r="B77">
        <v>5532</v>
      </c>
    </row>
    <row r="78" spans="2:4">
      <c r="B78">
        <v>264</v>
      </c>
    </row>
    <row r="79" spans="2:4">
      <c r="B79">
        <v>319144</v>
      </c>
    </row>
    <row r="80" spans="2:4">
      <c r="B80">
        <v>30396</v>
      </c>
    </row>
    <row r="81" spans="2:2">
      <c r="B81">
        <v>585584</v>
      </c>
    </row>
    <row r="82" spans="2:2">
      <c r="B82">
        <v>29139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rdf</vt:lpstr>
      <vt:lpstr>province unidb</vt:lpstr>
      <vt:lpstr>unidb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2019-04-29T11:14:58Z</dcterms:modified>
</cp:coreProperties>
</file>