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/>
  <xr:revisionPtr revIDLastSave="0" documentId="10_ncr:100000_{5A7048CF-E555-4884-BAE6-4E185B7D2B8B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有官方名的道路长度" sheetId="1" r:id="rId1"/>
    <sheet name="有别名的各省道路长度" sheetId="2" r:id="rId2"/>
    <sheet name="有道路编号的道路长度" sheetId="3" r:id="rId3"/>
    <sheet name="SQL" sheetId="5" r:id="rId4"/>
  </sheets>
  <definedNames>
    <definedName name="turn_lanes._2" localSheetId="0">有官方名的道路长度!$K$46:$Q$79</definedName>
    <definedName name="turn_lanes._3" localSheetId="0">有官方名的道路长度!$K$46:$Q$79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81" i="1"/>
  <c r="H36" i="2"/>
  <c r="H36" i="3"/>
  <c r="R81" i="1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D3" i="3"/>
  <c r="E3" i="3"/>
  <c r="F3" i="3"/>
  <c r="G3" i="3"/>
  <c r="H3" i="3"/>
  <c r="C3" i="3"/>
  <c r="C80" i="3"/>
  <c r="C30" i="2"/>
  <c r="D30" i="2"/>
  <c r="E30" i="2"/>
  <c r="F30" i="2"/>
  <c r="G30" i="2"/>
  <c r="H30" i="2"/>
  <c r="C31" i="2"/>
  <c r="D31" i="2"/>
  <c r="E31" i="2"/>
  <c r="F31" i="2"/>
  <c r="G31" i="2"/>
  <c r="H31" i="2"/>
  <c r="C32" i="2"/>
  <c r="D32" i="2"/>
  <c r="E32" i="2"/>
  <c r="F32" i="2"/>
  <c r="G32" i="2"/>
  <c r="H32" i="2"/>
  <c r="C33" i="2"/>
  <c r="D33" i="2"/>
  <c r="E33" i="2"/>
  <c r="F33" i="2"/>
  <c r="G33" i="2"/>
  <c r="H33" i="2"/>
  <c r="C34" i="2"/>
  <c r="D34" i="2"/>
  <c r="E34" i="2"/>
  <c r="F34" i="2"/>
  <c r="G34" i="2"/>
  <c r="H34" i="2"/>
  <c r="C35" i="2"/>
  <c r="D35" i="2"/>
  <c r="E35" i="2"/>
  <c r="F35" i="2"/>
  <c r="G35" i="2"/>
  <c r="H35" i="2"/>
  <c r="C36" i="2"/>
  <c r="D36" i="2"/>
  <c r="E36" i="2"/>
  <c r="G36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C21" i="2"/>
  <c r="D21" i="2"/>
  <c r="E21" i="2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H24" i="2"/>
  <c r="C25" i="2"/>
  <c r="D25" i="2"/>
  <c r="E25" i="2"/>
  <c r="F25" i="2"/>
  <c r="G25" i="2"/>
  <c r="H25" i="2"/>
  <c r="C26" i="2"/>
  <c r="D26" i="2"/>
  <c r="E26" i="2"/>
  <c r="F26" i="2"/>
  <c r="G26" i="2"/>
  <c r="H26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4" i="2"/>
  <c r="D4" i="2"/>
  <c r="E4" i="2"/>
  <c r="F4" i="2"/>
  <c r="G4" i="2"/>
  <c r="H4" i="2"/>
  <c r="C5" i="2"/>
  <c r="D5" i="2"/>
  <c r="E5" i="2"/>
  <c r="F5" i="2"/>
  <c r="G5" i="2"/>
  <c r="H5" i="2"/>
  <c r="C6" i="2"/>
  <c r="D6" i="2"/>
  <c r="E6" i="2"/>
  <c r="F6" i="2"/>
  <c r="G6" i="2"/>
  <c r="H6" i="2"/>
  <c r="C7" i="2"/>
  <c r="D7" i="2"/>
  <c r="E7" i="2"/>
  <c r="F7" i="2"/>
  <c r="G7" i="2"/>
  <c r="H7" i="2"/>
  <c r="C8" i="2"/>
  <c r="D8" i="2"/>
  <c r="E8" i="2"/>
  <c r="F8" i="2"/>
  <c r="G8" i="2"/>
  <c r="H8" i="2"/>
  <c r="C9" i="2"/>
  <c r="D9" i="2"/>
  <c r="E9" i="2"/>
  <c r="F9" i="2"/>
  <c r="G9" i="2"/>
  <c r="H9" i="2"/>
  <c r="C10" i="2"/>
  <c r="D10" i="2"/>
  <c r="E10" i="2"/>
  <c r="F10" i="2"/>
  <c r="G10" i="2"/>
  <c r="H10" i="2"/>
  <c r="C11" i="2"/>
  <c r="D11" i="2"/>
  <c r="E11" i="2"/>
  <c r="F11" i="2"/>
  <c r="G11" i="2"/>
  <c r="H11" i="2"/>
  <c r="C12" i="2"/>
  <c r="D12" i="2"/>
  <c r="E12" i="2"/>
  <c r="F12" i="2"/>
  <c r="G12" i="2"/>
  <c r="H12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D3" i="2"/>
  <c r="E3" i="2"/>
  <c r="F3" i="2"/>
  <c r="G3" i="2"/>
  <c r="H3" i="2"/>
  <c r="C3" i="2"/>
  <c r="C36" i="1"/>
  <c r="D36" i="1"/>
  <c r="E36" i="1"/>
  <c r="F36" i="1"/>
  <c r="G36" i="1"/>
  <c r="F35" i="1"/>
  <c r="G35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H35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D3" i="1"/>
  <c r="E3" i="1"/>
  <c r="F3" i="1"/>
  <c r="G3" i="1"/>
  <c r="H3" i="1"/>
  <c r="C3" i="1"/>
  <c r="M82" i="1"/>
  <c r="Q81" i="1"/>
  <c r="P81" i="1"/>
  <c r="O81" i="1"/>
  <c r="N81" i="1"/>
  <c r="M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G77" i="2" l="1"/>
  <c r="E77" i="2"/>
  <c r="D77" i="2"/>
  <c r="C77" i="2"/>
  <c r="D81" i="1"/>
  <c r="E81" i="1"/>
  <c r="F81" i="1"/>
  <c r="G81" i="1"/>
  <c r="C81" i="1"/>
  <c r="C82" i="1" l="1"/>
  <c r="C78" i="2"/>
  <c r="F77" i="2"/>
  <c r="F3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urn_lanes11" type="6" refreshedVersion="4" background="1" saveData="1">
    <textPr codePage="65001" sourceFile="C:\Users\lgwu\Desktop\AutoNavi_statistic\des\turn_lanes." semicolon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turn_lanes21" type="6" refreshedVersion="4" background="1" saveData="1">
    <textPr codePage="65001" sourceFile="C:\Users\lgwu\Desktop\AutoNavi_statistic\des\turn_lanes.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<sst xmlns="http://schemas.openxmlformats.org/spreadsheetml/2006/main" count="316" uniqueCount="88">
  <si>
    <t>序号</t>
  </si>
  <si>
    <t>行政区划</t>
  </si>
  <si>
    <t>code</t>
  </si>
  <si>
    <t>省</t>
  </si>
  <si>
    <t>高速公路(fc=1)</t>
  </si>
  <si>
    <t>城市快速路/国道(fc=2)</t>
  </si>
  <si>
    <t>省道(fc=3)</t>
  </si>
  <si>
    <t>城市主干道和县道(fc=4)</t>
  </si>
  <si>
    <t>次干道和乡道等(fc=5)</t>
  </si>
  <si>
    <t>总计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</si>
  <si>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</si>
  <si>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</si>
  <si>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</si>
  <si>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</si>
  <si>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</si>
  <si>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</si>
  <si>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</si>
  <si>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</si>
  <si>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</si>
  <si>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</si>
  <si>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</si>
  <si>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</si>
  <si>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</si>
  <si>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</si>
  <si>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</si>
  <si>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</si>
  <si>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</si>
  <si>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海南省</t>
  </si>
  <si>
    <t>广东省</t>
  </si>
  <si>
    <t>广西壮族自治区</t>
  </si>
  <si>
    <t>湖南省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</si>
  <si>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</si>
  <si>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</si>
  <si>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</si>
  <si>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</si>
  <si>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</si>
  <si>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</si>
  <si>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</si>
  <si>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</si>
  <si>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</si>
  <si>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</si>
  <si>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</si>
  <si>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</si>
  <si>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全国总结</t>
  </si>
  <si>
    <t>有官方名的各省道路长度（公里）</t>
  </si>
  <si>
    <t>有别名的各省道路长度（公里）</t>
  </si>
  <si>
    <t xml:space="preserve"> SELECT prn_code, r.tags-&gt;'name' prn_name, fc, off_dis, alt_dis, rou_dis
 FROM(
 SELECT prn_code, fc,
 SUM(CASE WHEN off_name IS NOT NULL THEN way_dis ELSE 0 END) AS off_dis ,
 SUM(CASE WHEN alt_name IS NOT NULL THEN way_dis ELSE 0 END) AS alt_dis ,
 SUM(CASE WHEN route_number IS NOT NULL THEN way_dis ELSE 0 END) AS rou_dis 
 FROM 
 (
  SELECT w.tags-&gt;'l2:left' prn_code,
  w.tags-&gt;'name' off_name, w.tags-&gt;'alt_name:chi' alt_name, w.tags-&gt;'ref:chi' route_number, 
  ST_LENGTH(ST_TRANSFORM(linestring, 2346)) way_dis, w.tags-&gt;'functional_class' as fc
  FROM ways w WHERE w.tags?'l2:left' AND w.tags-&gt;'type'='nav_link'
  ORDER BY w.tags-&gt;'l2:left' 
 ) a
 GROUP BY prn_code, fc
 ORDER BY prn_code, fc
 ) b, relations r
 WHERE r.id=b.prn_code::bigint</t>
  </si>
  <si>
    <t>道路长度(公里)</t>
    <phoneticPr fontId="0" type="noConversion"/>
  </si>
  <si>
    <t>code</t>
    <phoneticPr fontId="0" type="noConversion"/>
  </si>
  <si>
    <t>高速公路(fc=1)</t>
    <phoneticPr fontId="0" type="noConversion"/>
  </si>
  <si>
    <t>城市快速路/国道(fc=2)</t>
    <phoneticPr fontId="0" type="noConversion"/>
  </si>
  <si>
    <t>省道(fc=3)</t>
    <phoneticPr fontId="0" type="noConversion"/>
  </si>
  <si>
    <t>城市主干道和县道(fc=4)</t>
    <phoneticPr fontId="0" type="noConversion"/>
  </si>
  <si>
    <t>次干道和乡道等(fc=5)</t>
    <phoneticPr fontId="0" type="noConversion"/>
  </si>
  <si>
    <t>北京市</t>
    <phoneticPr fontId="0" type="noConversion"/>
  </si>
  <si>
    <t>天津市</t>
    <phoneticPr fontId="0" type="noConversion"/>
  </si>
  <si>
    <t>河北省</t>
    <phoneticPr fontId="0" type="noConversion"/>
  </si>
  <si>
    <t>山西省</t>
    <phoneticPr fontId="0" type="noConversion"/>
  </si>
  <si>
    <t>内蒙古自治区</t>
    <phoneticPr fontId="0" type="noConversion"/>
  </si>
  <si>
    <t>辽宁省</t>
    <phoneticPr fontId="0" type="noConversion"/>
  </si>
  <si>
    <t>吉林省</t>
    <phoneticPr fontId="0" type="noConversion"/>
  </si>
  <si>
    <t>黑龙江省</t>
    <phoneticPr fontId="0" type="noConversion"/>
  </si>
  <si>
    <t>上海市</t>
    <phoneticPr fontId="0" type="noConversion"/>
  </si>
  <si>
    <t>江苏省</t>
    <phoneticPr fontId="0" type="noConversion"/>
  </si>
  <si>
    <t>浙江省</t>
    <phoneticPr fontId="0" type="noConversion"/>
  </si>
  <si>
    <t>安徽省</t>
    <phoneticPr fontId="0" type="noConversion"/>
  </si>
  <si>
    <t>福建省</t>
    <phoneticPr fontId="0" type="noConversion"/>
  </si>
  <si>
    <t>江西省</t>
    <phoneticPr fontId="0" type="noConversion"/>
  </si>
  <si>
    <t>山东省</t>
    <phoneticPr fontId="0" type="noConversion"/>
  </si>
  <si>
    <t>河南省</t>
    <phoneticPr fontId="0" type="noConversion"/>
  </si>
  <si>
    <t>湖北省</t>
    <phoneticPr fontId="0" type="noConversion"/>
  </si>
  <si>
    <t>湖南省</t>
    <phoneticPr fontId="0" type="noConversion"/>
  </si>
  <si>
    <t>广东省</t>
    <phoneticPr fontId="0" type="noConversion"/>
  </si>
  <si>
    <t>广西壮族自治区</t>
    <phoneticPr fontId="0" type="noConversion"/>
  </si>
  <si>
    <t>海南省</t>
    <phoneticPr fontId="0" type="noConversion"/>
  </si>
  <si>
    <t>重庆市</t>
    <phoneticPr fontId="0" type="noConversion"/>
  </si>
  <si>
    <t>四川省</t>
    <phoneticPr fontId="0" type="noConversion"/>
  </si>
  <si>
    <t>贵州省</t>
    <phoneticPr fontId="0" type="noConversion"/>
  </si>
  <si>
    <t>云南省</t>
    <phoneticPr fontId="0" type="noConversion"/>
  </si>
  <si>
    <t>西藏自治区</t>
    <phoneticPr fontId="0" type="noConversion"/>
  </si>
  <si>
    <t>陕西省</t>
    <phoneticPr fontId="0" type="noConversion"/>
  </si>
  <si>
    <t>甘肃省</t>
    <phoneticPr fontId="0" type="noConversion"/>
  </si>
  <si>
    <t>青海省</t>
    <phoneticPr fontId="0" type="noConversion"/>
  </si>
  <si>
    <t>宁夏回族自治区</t>
    <phoneticPr fontId="0" type="noConversion"/>
  </si>
  <si>
    <t>新疆维吾尔自治区</t>
    <phoneticPr fontId="0" type="noConversion"/>
  </si>
  <si>
    <t>香港特别行政区</t>
    <phoneticPr fontId="0" type="noConversion"/>
  </si>
  <si>
    <t>澳门特别行政区</t>
    <phoneticPr fontId="0" type="noConversion"/>
  </si>
  <si>
    <t>有道路编号的各省道路长度（公里）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</si>
</sst>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2"/>
    </font>
    <font>
      <sz val="10.5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5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2" fontId="0" fillId="0" borderId="0" xfId="0" applyNumberFormat="1"/>
    <xf numFmtId="2" fontId="0" fillId="2" borderId="1" xfId="0" applyNumberFormat="1" applyFill="1" applyBorder="1"/>
    <xf numFmtId="0" fontId="0" fillId="0" borderId="0" xfId="0" applyAlignment="1">
      <alignment wrapText="1"/>
    </xf>
    <xf numFmtId="10" fontId="0" fillId="0" borderId="0" xfId="0" applyNumberFormat="1"/>
    <xf numFmtId="2" fontId="0" fillId="2" borderId="1" xfId="0" applyNumberFormat="1" applyFont="1" applyFill="1" applyBorder="1"/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164" fontId="0" fillId="2" borderId="1" xfId="0" applyNumberFormat="1" applyFill="1" applyBorder="1"/>
    <xf numFmtId="164" fontId="3" fillId="0" borderId="9" xfId="0" applyNumberFormat="1" applyFont="1" applyBorder="1" applyAlignment="1">
      <alignment horizontal="right" vertical="center"/>
    </xf>
    <xf numFmtId="164" fontId="4" fillId="0" borderId="9" xfId="0" applyNumberFormat="1" applyFont="1" applyBorder="1" applyAlignment="1">
      <alignment horizontal="right" vertical="center"/>
    </xf>
    <xf numFmtId="10" fontId="0" fillId="2" borderId="1" xfId="0" applyNumberFormat="1" applyFont="1" applyFill="1" applyBorder="1"/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rn_lanes._2" connectionId="1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urn_lanes._3" connectionId="2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3"/>
  <sheetViews>
    <sheetView tabSelected="1" topLeftCell="A37" workbookViewId="0">
      <selection activeCell="C3" sqref="C3:F15"/>
    </sheetView>
  </sheetViews>
  <sheetFormatPr defaultRowHeight="14.5"/>
  <cols>
    <col min="2" max="2" width="21.54296875" customWidth="1"/>
    <col min="3" max="3" width="16.6328125" customWidth="1"/>
    <col min="4" max="4" width="14" customWidth="1"/>
    <col min="5" max="5" width="13.6328125" customWidth="1"/>
    <col min="6" max="6" width="12.453125" customWidth="1"/>
    <col min="7" max="7" width="24" customWidth="1"/>
    <col min="8" max="8" width="28.7265625" customWidth="1"/>
    <col min="10" max="10" width="10.453125" customWidth="1"/>
    <col min="11" max="11" width="10.90625" customWidth="1"/>
    <col min="12" max="12" width="11.08984375" customWidth="1"/>
    <col min="13" max="13" width="11.36328125" customWidth="1"/>
    <col min="14" max="14" width="13.453125" customWidth="1"/>
    <col min="15" max="15" width="10.54296875" customWidth="1"/>
    <col min="17" max="17" width="12.1796875" customWidth="1"/>
    <col min="18" max="18" width="13.1796875" customWidth="1"/>
  </cols>
  <sheetData>
    <row r="1" spans="1:15">
      <c r="A1" s="11" t="s">
        <v>0</v>
      </c>
      <c r="B1" s="11" t="s">
        <v>1</v>
      </c>
      <c r="C1" s="16" t="s">
        <v>44</v>
      </c>
      <c r="D1" s="17"/>
      <c r="E1" s="17"/>
      <c r="F1" s="17"/>
      <c r="G1" s="17"/>
      <c r="H1" s="18"/>
    </row>
    <row r="2" spans="1:15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</row>
    <row r="3" spans="1:15">
      <c r="A3" s="10">
        <v>11</v>
      </c>
      <c r="B3" s="10" t="s">
        <v>10</v>
      </c>
      <c r="C3" s="7">
        <f>IF(C48/M48&gt;1,1,C48/M48)</f>
        <v>1</v>
      </c>
      <c r="D3" s="7">
        <f t="shared" ref="D3:H3" si="0">IF(D48/N48&gt;1,1,D48/N48)</f>
        <v>0.99668655763336289</v>
      </c>
      <c r="E3" s="7">
        <f t="shared" si="0"/>
        <v>0.99716778681518348</v>
      </c>
      <c r="F3" s="7">
        <f t="shared" si="0"/>
        <v>0.98134545194508149</v>
      </c>
      <c r="G3" s="7">
        <f t="shared" si="0"/>
        <v>0.22909617204599525</v>
      </c>
      <c r="H3" s="7">
        <f t="shared" si="0"/>
        <v>0.34483788110847474</v>
      </c>
      <c r="J3" s="1"/>
      <c r="K3" s="4"/>
      <c r="L3" s="4"/>
      <c r="M3" s="4"/>
      <c r="N3" s="4"/>
      <c r="O3" s="4"/>
    </row>
    <row r="4" spans="1:15">
      <c r="A4" s="10">
        <v>12</v>
      </c>
      <c r="B4" s="10" t="s">
        <v>11</v>
      </c>
      <c r="C4" s="7">
        <f t="shared" ref="C4:C17" si="1">IF(C49/M49&gt;1,1,C49/M49)</f>
        <v>1</v>
      </c>
      <c r="D4" s="7">
        <f t="shared" ref="D4:D18" si="2">IF(D49/N49&gt;1,1,D49/N49)</f>
        <v>0.99288562947654457</v>
      </c>
      <c r="E4" s="7">
        <f t="shared" ref="E4:E18" si="3">IF(E49/O49&gt;1,1,E49/O49)</f>
        <v>0.99729963105982056</v>
      </c>
      <c r="F4" s="7">
        <f t="shared" ref="F4:F18" si="4">IF(F49/P49&gt;1,1,F49/P49)</f>
        <v>0.98052950672674466</v>
      </c>
      <c r="G4" s="7">
        <f t="shared" ref="G4:G18" si="5">IF(G49/Q49&gt;1,1,G49/Q49)</f>
        <v>0.21767966464711569</v>
      </c>
      <c r="H4" s="7">
        <f t="shared" ref="H4:H18" si="6">IF(H49/R49&gt;1,1,H49/R49)</f>
        <v>0.34107237358406878</v>
      </c>
      <c r="J4" s="1"/>
      <c r="K4" s="4"/>
      <c r="L4" s="4"/>
      <c r="M4" s="4"/>
      <c r="N4" s="4"/>
      <c r="O4" s="4"/>
    </row>
    <row r="5" spans="1:15">
      <c r="A5" s="10">
        <v>13</v>
      </c>
      <c r="B5" s="10" t="s">
        <v>12</v>
      </c>
      <c r="C5" s="7">
        <f t="shared" si="1"/>
        <v>1</v>
      </c>
      <c r="D5" s="7">
        <f t="shared" si="2"/>
        <v>0.99153848591118865</v>
      </c>
      <c r="E5" s="7">
        <f t="shared" si="3"/>
        <v>0.97401748499604646</v>
      </c>
      <c r="F5" s="7">
        <f t="shared" si="4"/>
        <v>0.92661326698707036</v>
      </c>
      <c r="G5" s="7">
        <f t="shared" si="5"/>
        <v>0.13033514697724979</v>
      </c>
      <c r="H5" s="7">
        <f t="shared" si="6"/>
        <v>0.2174883717261108</v>
      </c>
      <c r="J5" s="1"/>
      <c r="K5" s="4"/>
      <c r="L5" s="4"/>
      <c r="M5" s="4"/>
      <c r="N5" s="4"/>
      <c r="O5" s="4"/>
    </row>
    <row r="6" spans="1:15">
      <c r="A6" s="10">
        <v>14</v>
      </c>
      <c r="B6" s="10" t="s">
        <v>13</v>
      </c>
      <c r="C6" s="7">
        <f t="shared" si="1"/>
        <v>1</v>
      </c>
      <c r="D6" s="7">
        <f t="shared" si="2"/>
        <v>0.98959106570840627</v>
      </c>
      <c r="E6" s="7">
        <f t="shared" si="3"/>
        <v>0.98759369146226184</v>
      </c>
      <c r="F6" s="7">
        <f t="shared" si="4"/>
        <v>0.91359809666836633</v>
      </c>
      <c r="G6" s="7">
        <f t="shared" si="5"/>
        <v>0.20529474114564789</v>
      </c>
      <c r="H6" s="7">
        <f t="shared" si="6"/>
        <v>0.32214384621103603</v>
      </c>
      <c r="J6" s="1"/>
      <c r="K6" s="4"/>
      <c r="L6" s="4"/>
      <c r="M6" s="4"/>
      <c r="N6" s="4"/>
      <c r="O6" s="4"/>
    </row>
    <row r="7" spans="1:15">
      <c r="A7" s="10">
        <v>15</v>
      </c>
      <c r="B7" s="10" t="s">
        <v>14</v>
      </c>
      <c r="C7" s="7">
        <f t="shared" si="1"/>
        <v>1</v>
      </c>
      <c r="D7" s="7">
        <f t="shared" si="2"/>
        <v>0.99120365351164608</v>
      </c>
      <c r="E7" s="7">
        <f t="shared" si="3"/>
        <v>0.95857228462145327</v>
      </c>
      <c r="F7" s="7">
        <f t="shared" si="4"/>
        <v>0.84462324588115989</v>
      </c>
      <c r="G7" s="7">
        <f t="shared" si="5"/>
        <v>0.15557984548998277</v>
      </c>
      <c r="H7" s="7">
        <f t="shared" si="6"/>
        <v>0.24735145983838996</v>
      </c>
      <c r="J7" s="1"/>
      <c r="K7" s="4"/>
      <c r="L7" s="4"/>
      <c r="M7" s="4"/>
      <c r="N7" s="4"/>
      <c r="O7" s="4"/>
    </row>
    <row r="8" spans="1:15">
      <c r="A8" s="10">
        <v>21</v>
      </c>
      <c r="B8" s="10" t="s">
        <v>15</v>
      </c>
      <c r="C8" s="7">
        <f t="shared" si="1"/>
        <v>0.98585945941018582</v>
      </c>
      <c r="D8" s="7">
        <f t="shared" si="2"/>
        <v>0.98886837559332397</v>
      </c>
      <c r="E8" s="7">
        <f t="shared" si="3"/>
        <v>0.97041354407463531</v>
      </c>
      <c r="F8" s="7">
        <f t="shared" si="4"/>
        <v>0.93749236423349647</v>
      </c>
      <c r="G8" s="7">
        <f t="shared" si="5"/>
        <v>0.15343249483661234</v>
      </c>
      <c r="H8" s="7">
        <f t="shared" si="6"/>
        <v>0.26037099423826748</v>
      </c>
      <c r="J8" s="1"/>
      <c r="K8" s="4"/>
      <c r="L8" s="4"/>
      <c r="M8" s="4"/>
      <c r="N8" s="4"/>
      <c r="O8" s="4"/>
    </row>
    <row r="9" spans="1:15">
      <c r="A9" s="10">
        <v>22</v>
      </c>
      <c r="B9" s="10" t="s">
        <v>16</v>
      </c>
      <c r="C9" s="7">
        <f t="shared" si="1"/>
        <v>0.99790939409269575</v>
      </c>
      <c r="D9" s="7">
        <f t="shared" si="2"/>
        <v>0.98564493243566742</v>
      </c>
      <c r="E9" s="7">
        <f t="shared" si="3"/>
        <v>0.97722502597393468</v>
      </c>
      <c r="F9" s="7">
        <f t="shared" si="4"/>
        <v>0.93441688385378341</v>
      </c>
      <c r="G9" s="7">
        <f t="shared" si="5"/>
        <v>0.15919933573821526</v>
      </c>
      <c r="H9" s="7">
        <f t="shared" si="6"/>
        <v>0.24693930642112025</v>
      </c>
      <c r="J9" s="1"/>
      <c r="K9" s="4"/>
      <c r="L9" s="4"/>
      <c r="M9" s="4"/>
      <c r="N9" s="4"/>
      <c r="O9" s="4"/>
    </row>
    <row r="10" spans="1:15">
      <c r="A10" s="10">
        <v>23</v>
      </c>
      <c r="B10" s="10" t="s">
        <v>17</v>
      </c>
      <c r="C10" s="7">
        <f t="shared" si="1"/>
        <v>1</v>
      </c>
      <c r="D10" s="7">
        <f t="shared" si="2"/>
        <v>0.98765255224974957</v>
      </c>
      <c r="E10" s="7">
        <f t="shared" si="3"/>
        <v>0.98362016188803514</v>
      </c>
      <c r="F10" s="7">
        <f t="shared" si="4"/>
        <v>0.93198335780748576</v>
      </c>
      <c r="G10" s="7">
        <f t="shared" si="5"/>
        <v>0.195634699688116</v>
      </c>
      <c r="H10" s="7">
        <f t="shared" si="6"/>
        <v>0.27306781270170871</v>
      </c>
      <c r="J10" s="1"/>
      <c r="K10" s="4"/>
      <c r="L10" s="4"/>
      <c r="M10" s="4"/>
      <c r="N10" s="4"/>
      <c r="O10" s="4"/>
    </row>
    <row r="11" spans="1:15">
      <c r="A11" s="10">
        <v>31</v>
      </c>
      <c r="B11" s="10" t="s">
        <v>18</v>
      </c>
      <c r="C11" s="7">
        <f t="shared" si="1"/>
        <v>1</v>
      </c>
      <c r="D11" s="7">
        <f t="shared" si="2"/>
        <v>0.99297881036622071</v>
      </c>
      <c r="E11" s="7">
        <f t="shared" si="3"/>
        <v>0.99693383771221911</v>
      </c>
      <c r="F11" s="7">
        <f t="shared" si="4"/>
        <v>0.99081105764163424</v>
      </c>
      <c r="G11" s="7">
        <f t="shared" si="5"/>
        <v>0.27740436774735128</v>
      </c>
      <c r="H11" s="7">
        <f t="shared" si="6"/>
        <v>0.38714283029986557</v>
      </c>
      <c r="J11" s="1"/>
      <c r="K11" s="4"/>
      <c r="L11" s="4"/>
      <c r="M11" s="4"/>
      <c r="N11" s="4"/>
      <c r="O11" s="4"/>
    </row>
    <row r="12" spans="1:15">
      <c r="A12" s="10">
        <v>32</v>
      </c>
      <c r="B12" s="10" t="s">
        <v>19</v>
      </c>
      <c r="C12" s="7">
        <f t="shared" si="1"/>
        <v>1</v>
      </c>
      <c r="D12" s="7">
        <f t="shared" si="2"/>
        <v>0.99302320198184302</v>
      </c>
      <c r="E12" s="7">
        <f t="shared" si="3"/>
        <v>0.9899732050978477</v>
      </c>
      <c r="F12" s="7">
        <f t="shared" si="4"/>
        <v>0.97354456543704293</v>
      </c>
      <c r="G12" s="7">
        <f t="shared" si="5"/>
        <v>0.24641198299394299</v>
      </c>
      <c r="H12" s="7">
        <f t="shared" si="6"/>
        <v>0.34488287204849155</v>
      </c>
      <c r="J12" s="1"/>
      <c r="K12" s="4"/>
      <c r="L12" s="4"/>
      <c r="M12" s="4"/>
      <c r="N12" s="4"/>
      <c r="O12" s="4"/>
    </row>
    <row r="13" spans="1:15">
      <c r="A13" s="10">
        <v>33</v>
      </c>
      <c r="B13" s="10" t="s">
        <v>20</v>
      </c>
      <c r="C13" s="7">
        <f t="shared" si="1"/>
        <v>0.99888071047506766</v>
      </c>
      <c r="D13" s="7">
        <f t="shared" si="2"/>
        <v>0.98955920455278401</v>
      </c>
      <c r="E13" s="7">
        <f t="shared" si="3"/>
        <v>0.98888521627985804</v>
      </c>
      <c r="F13" s="7">
        <f t="shared" si="4"/>
        <v>0.97088121949486283</v>
      </c>
      <c r="G13" s="7">
        <f t="shared" si="5"/>
        <v>0.26007032757370446</v>
      </c>
      <c r="H13" s="7">
        <f t="shared" si="6"/>
        <v>0.35581411390966955</v>
      </c>
      <c r="J13" s="1"/>
      <c r="K13" s="4"/>
      <c r="L13" s="4"/>
      <c r="M13" s="4"/>
      <c r="N13" s="4"/>
      <c r="O13" s="4"/>
    </row>
    <row r="14" spans="1:15">
      <c r="A14" s="10">
        <v>34</v>
      </c>
      <c r="B14" s="10" t="s">
        <v>21</v>
      </c>
      <c r="C14" s="7">
        <f t="shared" si="1"/>
        <v>1</v>
      </c>
      <c r="D14" s="7">
        <f t="shared" si="2"/>
        <v>0.98229479187367519</v>
      </c>
      <c r="E14" s="7">
        <f t="shared" si="3"/>
        <v>0.98489559847656549</v>
      </c>
      <c r="F14" s="7">
        <f t="shared" si="4"/>
        <v>0.95737659721303958</v>
      </c>
      <c r="G14" s="7">
        <f t="shared" si="5"/>
        <v>0.20857797615652318</v>
      </c>
      <c r="H14" s="7">
        <f t="shared" si="6"/>
        <v>0.29143097408188912</v>
      </c>
      <c r="J14" s="1"/>
      <c r="K14" s="4"/>
      <c r="L14" s="4"/>
      <c r="M14" s="4"/>
      <c r="N14" s="4"/>
      <c r="O14" s="4"/>
    </row>
    <row r="15" spans="1:15">
      <c r="A15" s="10">
        <v>35</v>
      </c>
      <c r="B15" s="10" t="s">
        <v>22</v>
      </c>
      <c r="C15" s="7">
        <f t="shared" si="1"/>
        <v>1</v>
      </c>
      <c r="D15" s="7">
        <f t="shared" si="2"/>
        <v>0.98923751755167433</v>
      </c>
      <c r="E15" s="7">
        <f t="shared" si="3"/>
        <v>0.97516900673260054</v>
      </c>
      <c r="F15" s="7">
        <f t="shared" si="4"/>
        <v>0.94733812577124976</v>
      </c>
      <c r="G15" s="7">
        <f t="shared" si="5"/>
        <v>0.20623670008569184</v>
      </c>
      <c r="H15" s="7">
        <f t="shared" si="6"/>
        <v>0.32701546422384925</v>
      </c>
      <c r="J15" s="1"/>
      <c r="K15" s="4"/>
      <c r="L15" s="4"/>
      <c r="M15" s="4"/>
      <c r="N15" s="4"/>
      <c r="O15" s="4"/>
    </row>
    <row r="16" spans="1:15">
      <c r="A16" s="10">
        <v>36</v>
      </c>
      <c r="B16" s="10" t="s">
        <v>23</v>
      </c>
      <c r="C16" s="7">
        <f t="shared" si="1"/>
        <v>1</v>
      </c>
      <c r="D16" s="7">
        <f t="shared" si="2"/>
        <v>0.97986455818301021</v>
      </c>
      <c r="E16" s="7">
        <f t="shared" si="3"/>
        <v>0.97819864797044687</v>
      </c>
      <c r="F16" s="7">
        <f t="shared" si="4"/>
        <v>0.93709611271336535</v>
      </c>
      <c r="G16" s="7">
        <f t="shared" si="5"/>
        <v>0.23449703299119279</v>
      </c>
      <c r="H16" s="7">
        <f t="shared" si="6"/>
        <v>0.34232746676051712</v>
      </c>
      <c r="J16" s="1"/>
      <c r="K16" s="4"/>
      <c r="L16" s="4"/>
      <c r="M16" s="4"/>
      <c r="N16" s="4"/>
      <c r="O16" s="4"/>
    </row>
    <row r="17" spans="1:15">
      <c r="A17" s="10">
        <v>37</v>
      </c>
      <c r="B17" s="10" t="s">
        <v>24</v>
      </c>
      <c r="C17" s="7">
        <f t="shared" si="1"/>
        <v>0.98636419346608528</v>
      </c>
      <c r="D17" s="7">
        <f t="shared" si="2"/>
        <v>0.99466937105741915</v>
      </c>
      <c r="E17" s="7">
        <f t="shared" si="3"/>
        <v>0.96503769682145324</v>
      </c>
      <c r="F17" s="7">
        <f t="shared" si="4"/>
        <v>0.9323820454088626</v>
      </c>
      <c r="G17" s="7">
        <f t="shared" si="5"/>
        <v>0.10380460718077632</v>
      </c>
      <c r="H17" s="7">
        <f t="shared" si="6"/>
        <v>0.2059000463272215</v>
      </c>
      <c r="J17" s="1"/>
      <c r="K17" s="4"/>
      <c r="L17" s="4"/>
      <c r="M17" s="4"/>
      <c r="N17" s="4"/>
      <c r="O17" s="4"/>
    </row>
    <row r="18" spans="1:15">
      <c r="A18" s="10">
        <v>41</v>
      </c>
      <c r="B18" s="10" t="s">
        <v>25</v>
      </c>
      <c r="C18" s="7">
        <f>IF(C63/M63&gt;1,1,C63/M63)</f>
        <v>1</v>
      </c>
      <c r="D18" s="7">
        <f t="shared" si="2"/>
        <v>0.9962451027741388</v>
      </c>
      <c r="E18" s="7">
        <f t="shared" si="3"/>
        <v>0.98040691029673099</v>
      </c>
      <c r="F18" s="7">
        <f t="shared" si="4"/>
        <v>0.94371703792338357</v>
      </c>
      <c r="G18" s="7">
        <f t="shared" si="5"/>
        <v>0.1208112432803565</v>
      </c>
      <c r="H18" s="7">
        <f t="shared" si="6"/>
        <v>0.20575359239973479</v>
      </c>
      <c r="J18" s="1"/>
      <c r="K18" s="4"/>
      <c r="L18" s="4"/>
      <c r="M18" s="4"/>
      <c r="N18" s="4"/>
      <c r="O18" s="4"/>
    </row>
    <row r="19" spans="1:15">
      <c r="A19" s="10">
        <v>42</v>
      </c>
      <c r="B19" s="10" t="s">
        <v>26</v>
      </c>
      <c r="C19" s="7">
        <f t="shared" ref="C19:C29" si="7">IF(C64/M64&gt;1,1,C64/M64)</f>
        <v>1</v>
      </c>
      <c r="D19" s="7">
        <f t="shared" ref="D19:D34" si="8">IF(D64/N64&gt;1,1,D64/N64)</f>
        <v>1</v>
      </c>
      <c r="E19" s="7">
        <f t="shared" ref="E19:E34" si="9">IF(E64/O64&gt;1,1,E64/O64)</f>
        <v>0.98338232435765205</v>
      </c>
      <c r="F19" s="7">
        <f t="shared" ref="F19:F36" si="10">IF(F64/P64&gt;1,1,F64/P64)</f>
        <v>0.96064408173654614</v>
      </c>
      <c r="G19" s="7">
        <f t="shared" ref="G19:G36" si="11">IF(G64/Q64&gt;1,1,G64/Q64)</f>
        <v>0.15216839124616391</v>
      </c>
      <c r="H19" s="7">
        <f t="shared" ref="H19:H36" si="12">IF(H64/R64&gt;1,1,H64/R64)</f>
        <v>0.24141607883297775</v>
      </c>
      <c r="J19" s="1"/>
      <c r="K19" s="4"/>
      <c r="L19" s="4"/>
      <c r="M19" s="4"/>
      <c r="N19" s="4"/>
      <c r="O19" s="4"/>
    </row>
    <row r="20" spans="1:15">
      <c r="A20" s="10">
        <v>43</v>
      </c>
      <c r="B20" s="10" t="s">
        <v>30</v>
      </c>
      <c r="C20" s="7">
        <f t="shared" si="7"/>
        <v>1</v>
      </c>
      <c r="D20" s="7">
        <f t="shared" si="8"/>
        <v>0.99589722209661458</v>
      </c>
      <c r="E20" s="7">
        <f t="shared" si="9"/>
        <v>0.98720602141314473</v>
      </c>
      <c r="F20" s="7">
        <f t="shared" si="10"/>
        <v>0.96872793627494258</v>
      </c>
      <c r="G20" s="7">
        <f t="shared" si="11"/>
        <v>0.15279586282067931</v>
      </c>
      <c r="H20" s="7">
        <f t="shared" si="12"/>
        <v>0.23688154868769082</v>
      </c>
      <c r="J20" s="1"/>
      <c r="K20" s="4"/>
      <c r="L20" s="4"/>
      <c r="M20" s="4"/>
      <c r="N20" s="4"/>
      <c r="O20" s="4"/>
    </row>
    <row r="21" spans="1:15">
      <c r="A21" s="10">
        <v>44</v>
      </c>
      <c r="B21" s="10" t="s">
        <v>28</v>
      </c>
      <c r="C21" s="7">
        <f t="shared" si="7"/>
        <v>1</v>
      </c>
      <c r="D21" s="7">
        <f t="shared" si="8"/>
        <v>0.99752955510340102</v>
      </c>
      <c r="E21" s="7">
        <f t="shared" si="9"/>
        <v>0.99715741151469195</v>
      </c>
      <c r="F21" s="7">
        <f t="shared" si="10"/>
        <v>0.98157939664265081</v>
      </c>
      <c r="G21" s="7">
        <f t="shared" si="11"/>
        <v>0.28609599169526895</v>
      </c>
      <c r="H21" s="7">
        <f t="shared" si="12"/>
        <v>0.39873020901365996</v>
      </c>
      <c r="J21" s="1"/>
      <c r="K21" s="4"/>
      <c r="L21" s="4"/>
      <c r="M21" s="4"/>
      <c r="N21" s="4"/>
      <c r="O21" s="4"/>
    </row>
    <row r="22" spans="1:15">
      <c r="A22" s="10">
        <v>45</v>
      </c>
      <c r="B22" s="10" t="s">
        <v>29</v>
      </c>
      <c r="C22" s="7">
        <f t="shared" si="7"/>
        <v>1</v>
      </c>
      <c r="D22" s="7">
        <f t="shared" si="8"/>
        <v>1</v>
      </c>
      <c r="E22" s="7">
        <f t="shared" si="9"/>
        <v>1</v>
      </c>
      <c r="F22" s="7">
        <f t="shared" si="10"/>
        <v>0.98791753531865578</v>
      </c>
      <c r="G22" s="7">
        <f t="shared" si="11"/>
        <v>0.16028227990872876</v>
      </c>
      <c r="H22" s="7">
        <f t="shared" si="12"/>
        <v>0.24819020441016221</v>
      </c>
      <c r="J22" s="1"/>
      <c r="K22" s="4"/>
      <c r="L22" s="4"/>
      <c r="M22" s="4"/>
      <c r="N22" s="4"/>
      <c r="O22" s="4"/>
    </row>
    <row r="23" spans="1:15">
      <c r="A23" s="10">
        <v>46</v>
      </c>
      <c r="B23" s="10" t="s">
        <v>27</v>
      </c>
      <c r="C23" s="7">
        <f t="shared" si="7"/>
        <v>1</v>
      </c>
      <c r="D23" s="7">
        <f t="shared" si="8"/>
        <v>0.99844399629969427</v>
      </c>
      <c r="E23" s="7">
        <f t="shared" si="9"/>
        <v>0.99155147692666479</v>
      </c>
      <c r="F23" s="7">
        <f t="shared" si="10"/>
        <v>0.95502838841861903</v>
      </c>
      <c r="G23" s="7">
        <f t="shared" si="11"/>
        <v>0.16874023509059835</v>
      </c>
      <c r="H23" s="7">
        <f t="shared" si="12"/>
        <v>0.25971388169039011</v>
      </c>
      <c r="J23" s="1"/>
      <c r="K23" s="4"/>
      <c r="L23" s="4"/>
      <c r="M23" s="4"/>
      <c r="N23" s="4"/>
      <c r="O23" s="4"/>
    </row>
    <row r="24" spans="1:15">
      <c r="A24" s="10">
        <v>50</v>
      </c>
      <c r="B24" s="10" t="s">
        <v>31</v>
      </c>
      <c r="C24" s="7">
        <f t="shared" si="7"/>
        <v>1</v>
      </c>
      <c r="D24" s="7">
        <f t="shared" si="8"/>
        <v>1</v>
      </c>
      <c r="E24" s="7">
        <f t="shared" si="9"/>
        <v>1</v>
      </c>
      <c r="F24" s="7">
        <f t="shared" si="10"/>
        <v>0.96414257423219452</v>
      </c>
      <c r="G24" s="7">
        <f t="shared" si="11"/>
        <v>0.18387507275159043</v>
      </c>
      <c r="H24" s="7">
        <f t="shared" si="12"/>
        <v>0.28071791015796643</v>
      </c>
      <c r="J24" s="1"/>
      <c r="K24" s="4"/>
      <c r="L24" s="4"/>
      <c r="M24" s="4"/>
      <c r="N24" s="4"/>
      <c r="O24" s="4"/>
    </row>
    <row r="25" spans="1:15">
      <c r="A25" s="10">
        <v>51</v>
      </c>
      <c r="B25" s="10" t="s">
        <v>32</v>
      </c>
      <c r="C25" s="7">
        <f t="shared" si="7"/>
        <v>1</v>
      </c>
      <c r="D25" s="7">
        <f t="shared" si="8"/>
        <v>1</v>
      </c>
      <c r="E25" s="7">
        <f t="shared" si="9"/>
        <v>1</v>
      </c>
      <c r="F25" s="7">
        <f t="shared" si="10"/>
        <v>0.96955167298291212</v>
      </c>
      <c r="G25" s="7">
        <f t="shared" si="11"/>
        <v>0.1842942595705247</v>
      </c>
      <c r="H25" s="7">
        <f t="shared" si="12"/>
        <v>0.26924497692892985</v>
      </c>
      <c r="J25" s="1"/>
      <c r="K25" s="4"/>
      <c r="L25" s="4"/>
      <c r="M25" s="4"/>
      <c r="N25" s="4"/>
      <c r="O25" s="4"/>
    </row>
    <row r="26" spans="1:15">
      <c r="A26" s="10">
        <v>52</v>
      </c>
      <c r="B26" s="10" t="s">
        <v>33</v>
      </c>
      <c r="C26" s="7">
        <f t="shared" si="7"/>
        <v>1</v>
      </c>
      <c r="D26" s="7">
        <f t="shared" si="8"/>
        <v>1</v>
      </c>
      <c r="E26" s="7">
        <f t="shared" si="9"/>
        <v>1</v>
      </c>
      <c r="F26" s="7">
        <f t="shared" si="10"/>
        <v>0.89150983490848901</v>
      </c>
      <c r="G26" s="7">
        <f t="shared" si="11"/>
        <v>0.11959545880254543</v>
      </c>
      <c r="H26" s="7">
        <f t="shared" si="12"/>
        <v>0.22147586742135847</v>
      </c>
      <c r="J26" s="1"/>
      <c r="K26" s="4"/>
      <c r="L26" s="4"/>
      <c r="M26" s="4"/>
      <c r="N26" s="4"/>
      <c r="O26" s="4"/>
    </row>
    <row r="27" spans="1:15">
      <c r="A27" s="10">
        <v>53</v>
      </c>
      <c r="B27" s="10" t="s">
        <v>34</v>
      </c>
      <c r="C27" s="7">
        <f t="shared" si="7"/>
        <v>1</v>
      </c>
      <c r="D27" s="7">
        <f t="shared" si="8"/>
        <v>1</v>
      </c>
      <c r="E27" s="7">
        <f t="shared" si="9"/>
        <v>1</v>
      </c>
      <c r="F27" s="7">
        <f t="shared" si="10"/>
        <v>0.98063296631137442</v>
      </c>
      <c r="G27" s="7">
        <f t="shared" si="11"/>
        <v>0.33730886100915702</v>
      </c>
      <c r="H27" s="7">
        <f t="shared" si="12"/>
        <v>0.40156609504037638</v>
      </c>
      <c r="J27" s="1"/>
      <c r="K27" s="4"/>
      <c r="L27" s="4"/>
      <c r="M27" s="4"/>
      <c r="N27" s="4"/>
      <c r="O27" s="4"/>
    </row>
    <row r="28" spans="1:15">
      <c r="A28" s="10">
        <v>54</v>
      </c>
      <c r="B28" s="10" t="s">
        <v>35</v>
      </c>
      <c r="C28" s="7">
        <f t="shared" si="7"/>
        <v>1</v>
      </c>
      <c r="D28" s="7">
        <f t="shared" si="8"/>
        <v>1</v>
      </c>
      <c r="E28" s="7">
        <f t="shared" si="9"/>
        <v>1</v>
      </c>
      <c r="F28" s="7">
        <f t="shared" si="10"/>
        <v>1</v>
      </c>
      <c r="G28" s="7">
        <f t="shared" si="11"/>
        <v>0.28581473427994591</v>
      </c>
      <c r="H28" s="7">
        <f t="shared" si="12"/>
        <v>0.40287659886192795</v>
      </c>
      <c r="J28" s="1"/>
      <c r="K28" s="4"/>
      <c r="L28" s="4"/>
      <c r="M28" s="4"/>
      <c r="N28" s="4"/>
      <c r="O28" s="4"/>
    </row>
    <row r="29" spans="1:15">
      <c r="A29" s="10">
        <v>61</v>
      </c>
      <c r="B29" s="10" t="s">
        <v>36</v>
      </c>
      <c r="C29" s="7">
        <f t="shared" si="7"/>
        <v>1</v>
      </c>
      <c r="D29" s="7">
        <f t="shared" si="8"/>
        <v>0.99147958377970946</v>
      </c>
      <c r="E29" s="7">
        <f t="shared" si="9"/>
        <v>0.98594372814276643</v>
      </c>
      <c r="F29" s="7">
        <f t="shared" si="10"/>
        <v>0.9034293299354742</v>
      </c>
      <c r="G29" s="7">
        <f t="shared" si="11"/>
        <v>0.1587233677460248</v>
      </c>
      <c r="H29" s="7">
        <f t="shared" si="12"/>
        <v>0.24684114226132867</v>
      </c>
      <c r="J29" s="1"/>
      <c r="K29" s="4"/>
      <c r="L29" s="4"/>
      <c r="M29" s="4"/>
      <c r="N29" s="4"/>
      <c r="O29" s="4"/>
    </row>
    <row r="30" spans="1:15">
      <c r="A30" s="10">
        <v>62</v>
      </c>
      <c r="B30" s="10" t="s">
        <v>37</v>
      </c>
      <c r="C30" s="7">
        <f>IF(C75/M75&gt;1,1,C75/M75)</f>
        <v>1</v>
      </c>
      <c r="D30" s="7">
        <f t="shared" si="8"/>
        <v>1</v>
      </c>
      <c r="E30" s="7">
        <f t="shared" si="9"/>
        <v>1</v>
      </c>
      <c r="F30" s="7">
        <f t="shared" si="10"/>
        <v>0.90758458255317953</v>
      </c>
      <c r="G30" s="7">
        <f t="shared" si="11"/>
        <v>0.16438991796532673</v>
      </c>
      <c r="H30" s="7">
        <f t="shared" si="12"/>
        <v>0.26063886973040085</v>
      </c>
      <c r="J30" s="1"/>
      <c r="K30" s="4"/>
      <c r="L30" s="4"/>
      <c r="M30" s="4"/>
      <c r="N30" s="4"/>
      <c r="O30" s="4"/>
    </row>
    <row r="31" spans="1:15">
      <c r="A31" s="10">
        <v>63</v>
      </c>
      <c r="B31" s="10" t="s">
        <v>38</v>
      </c>
      <c r="C31" s="7">
        <f t="shared" ref="C31:C36" si="13">IF(C76/M76&gt;1,1,C76/M76)</f>
        <v>1</v>
      </c>
      <c r="D31" s="7">
        <f t="shared" si="8"/>
        <v>1</v>
      </c>
      <c r="E31" s="7">
        <f t="shared" si="9"/>
        <v>0.99536839842390124</v>
      </c>
      <c r="F31" s="7">
        <f t="shared" si="10"/>
        <v>0.98644172106656747</v>
      </c>
      <c r="G31" s="7">
        <f t="shared" si="11"/>
        <v>0.22663326844843085</v>
      </c>
      <c r="H31" s="7">
        <f t="shared" si="12"/>
        <v>0.40214540076792266</v>
      </c>
      <c r="J31" s="1"/>
      <c r="K31" s="4"/>
      <c r="L31" s="4"/>
      <c r="M31" s="4"/>
      <c r="N31" s="4"/>
      <c r="O31" s="4"/>
    </row>
    <row r="32" spans="1:15">
      <c r="A32" s="10">
        <v>64</v>
      </c>
      <c r="B32" s="10" t="s">
        <v>39</v>
      </c>
      <c r="C32" s="7">
        <f t="shared" si="13"/>
        <v>1</v>
      </c>
      <c r="D32" s="7">
        <f t="shared" si="8"/>
        <v>1</v>
      </c>
      <c r="E32" s="7">
        <f t="shared" si="9"/>
        <v>1</v>
      </c>
      <c r="F32" s="7">
        <f t="shared" si="10"/>
        <v>0.91631612485468994</v>
      </c>
      <c r="G32" s="7">
        <f t="shared" si="11"/>
        <v>0.18906753808450388</v>
      </c>
      <c r="H32" s="7">
        <f t="shared" si="12"/>
        <v>0.32289660029698874</v>
      </c>
      <c r="J32" s="1"/>
      <c r="K32" s="4"/>
      <c r="L32" s="4"/>
      <c r="M32" s="4"/>
      <c r="N32" s="4"/>
      <c r="O32" s="4"/>
    </row>
    <row r="33" spans="1:18">
      <c r="A33" s="10">
        <v>65</v>
      </c>
      <c r="B33" s="10" t="s">
        <v>40</v>
      </c>
      <c r="C33" s="7">
        <f t="shared" si="13"/>
        <v>1</v>
      </c>
      <c r="D33" s="7">
        <f t="shared" si="8"/>
        <v>1</v>
      </c>
      <c r="E33" s="7">
        <f t="shared" si="9"/>
        <v>1</v>
      </c>
      <c r="F33" s="7">
        <f t="shared" si="10"/>
        <v>1</v>
      </c>
      <c r="G33" s="7">
        <f t="shared" si="11"/>
        <v>0.2569393629997454</v>
      </c>
      <c r="H33" s="7">
        <f t="shared" si="12"/>
        <v>0.36833325672698486</v>
      </c>
      <c r="J33" s="1"/>
      <c r="K33" s="4"/>
      <c r="L33" s="4"/>
      <c r="M33" s="4"/>
      <c r="N33" s="4"/>
      <c r="O33" s="4"/>
    </row>
    <row r="34" spans="1:18">
      <c r="A34" s="10">
        <v>81</v>
      </c>
      <c r="B34" s="10" t="s">
        <v>41</v>
      </c>
      <c r="C34" s="7">
        <f t="shared" si="13"/>
        <v>1</v>
      </c>
      <c r="D34" s="7">
        <f t="shared" si="8"/>
        <v>0.99924215098379898</v>
      </c>
      <c r="E34" s="7">
        <f t="shared" si="9"/>
        <v>0.99452529934532441</v>
      </c>
      <c r="F34" s="7">
        <f t="shared" si="10"/>
        <v>0.99713923534526405</v>
      </c>
      <c r="G34" s="7">
        <f t="shared" si="11"/>
        <v>0.49032113514116354</v>
      </c>
      <c r="H34" s="7">
        <f t="shared" si="12"/>
        <v>0.63448716149392359</v>
      </c>
      <c r="J34" s="1"/>
      <c r="K34" s="4"/>
      <c r="L34" s="4"/>
      <c r="M34" s="4"/>
      <c r="N34" s="4"/>
      <c r="O34" s="4"/>
    </row>
    <row r="35" spans="1:18">
      <c r="A35" s="10">
        <v>82</v>
      </c>
      <c r="B35" s="10" t="s">
        <v>42</v>
      </c>
      <c r="C35" s="7">
        <v>0</v>
      </c>
      <c r="D35" s="7">
        <v>0</v>
      </c>
      <c r="E35" s="7">
        <v>0</v>
      </c>
      <c r="F35" s="7">
        <f t="shared" si="10"/>
        <v>0.95477620092262572</v>
      </c>
      <c r="G35" s="7">
        <f t="shared" si="11"/>
        <v>0.67929115203913559</v>
      </c>
      <c r="H35" s="7">
        <f t="shared" si="12"/>
        <v>0.78387574934229121</v>
      </c>
      <c r="J35" s="1"/>
      <c r="K35" s="4"/>
      <c r="L35" s="4"/>
      <c r="M35" s="4"/>
      <c r="N35" s="4"/>
      <c r="O35" s="4"/>
    </row>
    <row r="36" spans="1:18">
      <c r="A36" s="19" t="s">
        <v>43</v>
      </c>
      <c r="B36" s="20"/>
      <c r="C36" s="15">
        <f t="shared" si="13"/>
        <v>1</v>
      </c>
      <c r="D36" s="15">
        <f t="shared" ref="D36" si="14">IF(D81/N81&gt;1,1,D81/N81)</f>
        <v>0.999830355961286</v>
      </c>
      <c r="E36" s="15">
        <f t="shared" ref="E36" si="15">IF(E81/O81&gt;1,1,E81/O81)</f>
        <v>0.99207614529480215</v>
      </c>
      <c r="F36" s="15">
        <f t="shared" si="10"/>
        <v>0.9536900262354413</v>
      </c>
      <c r="G36" s="15">
        <f t="shared" si="11"/>
        <v>0.188118931095205</v>
      </c>
      <c r="H36" s="7">
        <f t="shared" si="12"/>
        <v>0.28436146323083888</v>
      </c>
      <c r="J36" s="4"/>
      <c r="K36" s="4"/>
      <c r="L36" s="4"/>
      <c r="M36" s="4"/>
      <c r="N36" s="4"/>
      <c r="O36" s="4"/>
    </row>
    <row r="37" spans="1:18">
      <c r="A37" s="21"/>
      <c r="B37" s="22"/>
      <c r="C37" s="11"/>
      <c r="D37" s="11"/>
      <c r="E37" s="11"/>
      <c r="F37" s="11"/>
      <c r="G37" s="11"/>
      <c r="H37" s="11"/>
      <c r="J37" s="4"/>
      <c r="K37" s="4"/>
      <c r="L37" s="4"/>
      <c r="M37" s="4"/>
      <c r="N37" s="4"/>
      <c r="O37" s="4"/>
    </row>
    <row r="46" spans="1:18">
      <c r="A46" s="3" t="s">
        <v>0</v>
      </c>
      <c r="B46" s="3" t="s">
        <v>1</v>
      </c>
      <c r="C46" s="16" t="s">
        <v>44</v>
      </c>
      <c r="D46" s="17"/>
      <c r="E46" s="17"/>
      <c r="F46" s="17"/>
      <c r="G46" s="17"/>
      <c r="H46" s="18"/>
      <c r="K46" s="11" t="s">
        <v>0</v>
      </c>
      <c r="L46" s="11" t="s">
        <v>1</v>
      </c>
      <c r="M46" s="16" t="s">
        <v>47</v>
      </c>
      <c r="N46" s="17"/>
      <c r="O46" s="17"/>
      <c r="P46" s="17"/>
      <c r="Q46" s="17"/>
      <c r="R46" s="18"/>
    </row>
    <row r="47" spans="1:18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3" t="s">
        <v>9</v>
      </c>
      <c r="K47" s="11" t="s">
        <v>48</v>
      </c>
      <c r="L47" s="11" t="s">
        <v>3</v>
      </c>
      <c r="M47" s="11" t="s">
        <v>49</v>
      </c>
      <c r="N47" s="11" t="s">
        <v>50</v>
      </c>
      <c r="O47" s="11" t="s">
        <v>51</v>
      </c>
      <c r="P47" s="11" t="s">
        <v>52</v>
      </c>
      <c r="Q47" s="11" t="s">
        <v>53</v>
      </c>
      <c r="R47" s="11" t="s">
        <v>9</v>
      </c>
    </row>
    <row r="48" spans="1:18" ht="15" thickBot="1">
      <c r="A48" s="2">
        <v>11</v>
      </c>
      <c r="B48" s="2" t="s">
        <v>10</v>
      </c>
      <c r="C48" s="4">
        <v>2207.8094913199602</v>
      </c>
      <c r="D48" s="4">
        <v>2016.0297412704599</v>
      </c>
      <c r="E48" s="4">
        <v>4337.0988050276501</v>
      </c>
      <c r="F48" s="4">
        <v>4382.8813921518595</v>
      </c>
      <c r="G48" s="4">
        <v>16719.822546118001</v>
      </c>
      <c r="H48" s="4">
        <v>29663.641975887931</v>
      </c>
      <c r="K48" s="10">
        <v>11</v>
      </c>
      <c r="L48" s="10" t="s">
        <v>54</v>
      </c>
      <c r="M48" s="13">
        <v>2201.9722710000001</v>
      </c>
      <c r="N48" s="13">
        <v>2022.731947</v>
      </c>
      <c r="O48" s="13">
        <v>4349.4172819999994</v>
      </c>
      <c r="P48" s="13">
        <v>4466.1962649999996</v>
      </c>
      <c r="Q48" s="13">
        <v>72981.675759999998</v>
      </c>
      <c r="R48" s="14">
        <f t="shared" ref="R48:R80" si="16">SUM(M48:Q48)</f>
        <v>86021.993524999998</v>
      </c>
    </row>
    <row r="49" spans="1:18" ht="15" thickBot="1">
      <c r="A49" s="2">
        <v>12</v>
      </c>
      <c r="B49" s="2" t="s">
        <v>11</v>
      </c>
      <c r="C49" s="4">
        <v>3092.3802636392898</v>
      </c>
      <c r="D49" s="4">
        <v>1481.11850130837</v>
      </c>
      <c r="E49" s="4">
        <v>3253.5809866315099</v>
      </c>
      <c r="F49" s="4">
        <v>2883.7248677408602</v>
      </c>
      <c r="G49" s="4">
        <v>12408.1221660558</v>
      </c>
      <c r="H49" s="4">
        <v>23118.926785375832</v>
      </c>
      <c r="K49" s="10">
        <v>12</v>
      </c>
      <c r="L49" s="10" t="s">
        <v>55</v>
      </c>
      <c r="M49" s="13">
        <v>3086.1922420000001</v>
      </c>
      <c r="N49" s="13">
        <v>1491.7312299999999</v>
      </c>
      <c r="O49" s="13">
        <v>3262.3906449999999</v>
      </c>
      <c r="P49" s="13">
        <v>2940.9873420000004</v>
      </c>
      <c r="Q49" s="13">
        <v>57001.75157</v>
      </c>
      <c r="R49" s="14">
        <f t="shared" si="16"/>
        <v>67783.053029000002</v>
      </c>
    </row>
    <row r="50" spans="1:18" ht="15" thickBot="1">
      <c r="A50" s="2">
        <v>13</v>
      </c>
      <c r="B50" s="2" t="s">
        <v>12</v>
      </c>
      <c r="C50" s="4">
        <v>14966.465600187599</v>
      </c>
      <c r="D50" s="4">
        <v>10997.316405744999</v>
      </c>
      <c r="E50" s="4">
        <v>18236.477505149902</v>
      </c>
      <c r="F50" s="4">
        <v>5954.3545277973499</v>
      </c>
      <c r="G50" s="4">
        <v>58368.255106426499</v>
      </c>
      <c r="H50" s="4">
        <v>108522.86914530635</v>
      </c>
      <c r="K50" s="10">
        <v>13</v>
      </c>
      <c r="L50" s="10" t="s">
        <v>56</v>
      </c>
      <c r="M50" s="13">
        <v>14910.31083</v>
      </c>
      <c r="N50" s="13">
        <v>11091.164449999998</v>
      </c>
      <c r="O50" s="13">
        <v>18722.946749999999</v>
      </c>
      <c r="P50" s="13">
        <v>6425.9327379999995</v>
      </c>
      <c r="Q50" s="13">
        <v>447832.04269999999</v>
      </c>
      <c r="R50" s="14">
        <f t="shared" si="16"/>
        <v>498982.39746800001</v>
      </c>
    </row>
    <row r="51" spans="1:18" ht="15" thickBot="1">
      <c r="A51" s="2">
        <v>14</v>
      </c>
      <c r="B51" s="2" t="s">
        <v>13</v>
      </c>
      <c r="C51" s="4">
        <v>11905.6632656493</v>
      </c>
      <c r="D51" s="4">
        <v>7335.6968171137996</v>
      </c>
      <c r="E51" s="4">
        <v>11490.2302655972</v>
      </c>
      <c r="F51" s="4">
        <v>4278.6340752691995</v>
      </c>
      <c r="G51" s="4">
        <v>41411.128052319604</v>
      </c>
      <c r="H51" s="4">
        <v>76421.352475949112</v>
      </c>
      <c r="K51" s="10">
        <v>14</v>
      </c>
      <c r="L51" s="10" t="s">
        <v>57</v>
      </c>
      <c r="M51" s="13">
        <v>11781.225560000001</v>
      </c>
      <c r="N51" s="13">
        <v>7412.8567560000001</v>
      </c>
      <c r="O51" s="13">
        <v>11634.57236</v>
      </c>
      <c r="P51" s="13">
        <v>4683.2782280000001</v>
      </c>
      <c r="Q51" s="13">
        <v>201715.48389999999</v>
      </c>
      <c r="R51" s="14">
        <f t="shared" si="16"/>
        <v>237227.41680399998</v>
      </c>
    </row>
    <row r="52" spans="1:18" ht="15" thickBot="1">
      <c r="A52" s="2">
        <v>15</v>
      </c>
      <c r="B52" s="2" t="s">
        <v>14</v>
      </c>
      <c r="C52" s="4">
        <v>13935.798661809</v>
      </c>
      <c r="D52" s="4">
        <v>13085.2854765839</v>
      </c>
      <c r="E52" s="4">
        <v>15276.6255227862</v>
      </c>
      <c r="F52" s="4">
        <v>5035.7655680338203</v>
      </c>
      <c r="G52" s="4">
        <v>59766.263141983203</v>
      </c>
      <c r="H52" s="4">
        <v>107099.73837119612</v>
      </c>
      <c r="K52" s="10">
        <v>15</v>
      </c>
      <c r="L52" s="10" t="s">
        <v>58</v>
      </c>
      <c r="M52" s="13">
        <v>13733.96429</v>
      </c>
      <c r="N52" s="13">
        <v>13201.40965</v>
      </c>
      <c r="O52" s="13">
        <v>15936.852929999999</v>
      </c>
      <c r="P52" s="13">
        <v>5962.1441780000005</v>
      </c>
      <c r="Q52" s="13">
        <v>384151.70649999997</v>
      </c>
      <c r="R52" s="14">
        <f t="shared" si="16"/>
        <v>432986.07754799997</v>
      </c>
    </row>
    <row r="53" spans="1:18" ht="15" thickBot="1">
      <c r="A53" s="2">
        <v>21</v>
      </c>
      <c r="B53" s="2" t="s">
        <v>15</v>
      </c>
      <c r="C53" s="4">
        <v>8673.9504694048301</v>
      </c>
      <c r="D53" s="4">
        <v>6182.1826521125295</v>
      </c>
      <c r="E53" s="4">
        <v>13060.4444738438</v>
      </c>
      <c r="F53" s="4">
        <v>7187.9058134663601</v>
      </c>
      <c r="G53" s="4">
        <v>36852.606632287505</v>
      </c>
      <c r="H53" s="4">
        <v>71957.090041115021</v>
      </c>
      <c r="K53" s="10">
        <v>21</v>
      </c>
      <c r="L53" s="10" t="s">
        <v>59</v>
      </c>
      <c r="M53" s="13">
        <v>8798.3640940000005</v>
      </c>
      <c r="N53" s="13">
        <v>6251.7750640000004</v>
      </c>
      <c r="O53" s="13">
        <v>13458.637869999999</v>
      </c>
      <c r="P53" s="13">
        <v>7667.1619819999996</v>
      </c>
      <c r="Q53" s="13">
        <v>240187.75599999999</v>
      </c>
      <c r="R53" s="14">
        <f t="shared" si="16"/>
        <v>276363.69501000002</v>
      </c>
    </row>
    <row r="54" spans="1:18" ht="15" thickBot="1">
      <c r="A54" s="2">
        <v>22</v>
      </c>
      <c r="B54" s="2" t="s">
        <v>16</v>
      </c>
      <c r="C54" s="4">
        <v>8814.1134274397391</v>
      </c>
      <c r="D54" s="4">
        <v>3882.8531202498102</v>
      </c>
      <c r="E54" s="4">
        <v>6168.2148048448898</v>
      </c>
      <c r="F54" s="4">
        <v>4350.4962539241396</v>
      </c>
      <c r="G54" s="4">
        <v>31486.767956155098</v>
      </c>
      <c r="H54" s="4">
        <v>54702.445562613684</v>
      </c>
      <c r="K54" s="10">
        <v>22</v>
      </c>
      <c r="L54" s="10" t="s">
        <v>60</v>
      </c>
      <c r="M54" s="13">
        <v>8832.5788690000009</v>
      </c>
      <c r="N54" s="13">
        <v>3939.4035240000003</v>
      </c>
      <c r="O54" s="13">
        <v>6311.969752</v>
      </c>
      <c r="P54" s="13">
        <v>4655.8408019999997</v>
      </c>
      <c r="Q54" s="13">
        <v>197782.03099999999</v>
      </c>
      <c r="R54" s="14">
        <f t="shared" si="16"/>
        <v>221521.823947</v>
      </c>
    </row>
    <row r="55" spans="1:18" ht="15" thickBot="1">
      <c r="A55" s="2">
        <v>23</v>
      </c>
      <c r="B55" s="2" t="s">
        <v>17</v>
      </c>
      <c r="C55" s="4">
        <v>10435.197722122601</v>
      </c>
      <c r="D55" s="4">
        <v>3938.2666004872699</v>
      </c>
      <c r="E55" s="4">
        <v>10248.6019293718</v>
      </c>
      <c r="F55" s="4">
        <v>2431.8382857551101</v>
      </c>
      <c r="G55" s="4">
        <v>49426.323007087798</v>
      </c>
      <c r="H55" s="4">
        <v>76480.227544824564</v>
      </c>
      <c r="K55" s="10">
        <v>23</v>
      </c>
      <c r="L55" s="10" t="s">
        <v>61</v>
      </c>
      <c r="M55" s="13">
        <v>10415.70457</v>
      </c>
      <c r="N55" s="13">
        <v>3987.502074</v>
      </c>
      <c r="O55" s="13">
        <v>10419.26785</v>
      </c>
      <c r="P55" s="13">
        <v>2609.3151400000002</v>
      </c>
      <c r="Q55" s="13">
        <v>252645.9932</v>
      </c>
      <c r="R55" s="14">
        <f t="shared" si="16"/>
        <v>280077.78283400001</v>
      </c>
    </row>
    <row r="56" spans="1:18" ht="15" thickBot="1">
      <c r="A56" s="2">
        <v>31</v>
      </c>
      <c r="B56" s="2" t="s">
        <v>18</v>
      </c>
      <c r="C56" s="4">
        <v>1916.77923370896</v>
      </c>
      <c r="D56" s="4">
        <v>1408.2362921018901</v>
      </c>
      <c r="E56" s="4">
        <v>2846.3639512265399</v>
      </c>
      <c r="F56" s="4">
        <v>5463.6183388764503</v>
      </c>
      <c r="G56" s="4">
        <v>17957.6250408249</v>
      </c>
      <c r="H56" s="4">
        <v>29592.622856738741</v>
      </c>
      <c r="K56" s="10">
        <v>31</v>
      </c>
      <c r="L56" s="10" t="s">
        <v>62</v>
      </c>
      <c r="M56" s="13">
        <v>1916.4426470000001</v>
      </c>
      <c r="N56" s="13">
        <v>1418.1936989999999</v>
      </c>
      <c r="O56" s="13">
        <v>2855.118207</v>
      </c>
      <c r="P56" s="13">
        <v>5514.2888210000001</v>
      </c>
      <c r="Q56" s="13">
        <v>64734.471149999998</v>
      </c>
      <c r="R56" s="14">
        <f t="shared" si="16"/>
        <v>76438.514523999998</v>
      </c>
    </row>
    <row r="57" spans="1:18" ht="15" thickBot="1">
      <c r="A57" s="2">
        <v>32</v>
      </c>
      <c r="B57" s="2" t="s">
        <v>19</v>
      </c>
      <c r="C57" s="4">
        <v>9950.2375643527394</v>
      </c>
      <c r="D57" s="4">
        <v>8735.6776953639801</v>
      </c>
      <c r="E57" s="4">
        <v>21901.2241708088</v>
      </c>
      <c r="F57" s="4">
        <v>22104.027393930199</v>
      </c>
      <c r="G57" s="4">
        <v>102022.173734501</v>
      </c>
      <c r="H57" s="4">
        <v>164713.34055895676</v>
      </c>
      <c r="K57" s="10">
        <v>32</v>
      </c>
      <c r="L57" s="10" t="s">
        <v>63</v>
      </c>
      <c r="M57" s="13">
        <v>9936.4310659999992</v>
      </c>
      <c r="N57" s="13">
        <v>8797.0529569999999</v>
      </c>
      <c r="O57" s="13">
        <v>22123.047429999999</v>
      </c>
      <c r="P57" s="13">
        <v>22704.689829999999</v>
      </c>
      <c r="Q57" s="13">
        <v>414030.89449999999</v>
      </c>
      <c r="R57" s="14">
        <f t="shared" si="16"/>
        <v>477592.11578300002</v>
      </c>
    </row>
    <row r="58" spans="1:18" ht="15" thickBot="1">
      <c r="A58" s="2">
        <v>33</v>
      </c>
      <c r="B58" s="2" t="s">
        <v>20</v>
      </c>
      <c r="C58" s="4">
        <v>9758.7720760615503</v>
      </c>
      <c r="D58" s="4">
        <v>6055.81532011135</v>
      </c>
      <c r="E58" s="4">
        <v>12792.080417200399</v>
      </c>
      <c r="F58" s="4">
        <v>13086.2320525463</v>
      </c>
      <c r="G58" s="4">
        <v>72364.116775189104</v>
      </c>
      <c r="H58" s="4">
        <v>114057.0166411087</v>
      </c>
      <c r="K58" s="10">
        <v>33</v>
      </c>
      <c r="L58" s="10" t="s">
        <v>64</v>
      </c>
      <c r="M58" s="13">
        <v>9769.7072070000013</v>
      </c>
      <c r="N58" s="13">
        <v>6119.7099600000001</v>
      </c>
      <c r="O58" s="13">
        <v>12935.859699999999</v>
      </c>
      <c r="P58" s="13">
        <v>13478.715819999999</v>
      </c>
      <c r="Q58" s="13">
        <v>278248.26250000001</v>
      </c>
      <c r="R58" s="14">
        <f t="shared" si="16"/>
        <v>320552.25518700003</v>
      </c>
    </row>
    <row r="59" spans="1:18" ht="15" thickBot="1">
      <c r="A59" s="2">
        <v>34</v>
      </c>
      <c r="B59" s="2" t="s">
        <v>21</v>
      </c>
      <c r="C59" s="4">
        <v>10144.131875831701</v>
      </c>
      <c r="D59" s="4">
        <v>6174.24438117725</v>
      </c>
      <c r="E59" s="4">
        <v>12519.3281614926</v>
      </c>
      <c r="F59" s="4">
        <v>6684.6025341589093</v>
      </c>
      <c r="G59" s="4">
        <v>62948.806985787101</v>
      </c>
      <c r="H59" s="4">
        <v>98471.113938447568</v>
      </c>
      <c r="K59" s="10">
        <v>34</v>
      </c>
      <c r="L59" s="10" t="s">
        <v>65</v>
      </c>
      <c r="M59" s="13">
        <v>10109.35312</v>
      </c>
      <c r="N59" s="13">
        <v>6285.5310159999999</v>
      </c>
      <c r="O59" s="13">
        <v>12711.32512</v>
      </c>
      <c r="P59" s="13">
        <v>6982.2079979999999</v>
      </c>
      <c r="Q59" s="13">
        <v>301799.87430000002</v>
      </c>
      <c r="R59" s="14">
        <f t="shared" si="16"/>
        <v>337888.291554</v>
      </c>
    </row>
    <row r="60" spans="1:18" ht="15" thickBot="1">
      <c r="A60" s="2">
        <v>35</v>
      </c>
      <c r="B60" s="2" t="s">
        <v>22</v>
      </c>
      <c r="C60" s="4">
        <v>10506.1725728643</v>
      </c>
      <c r="D60" s="4">
        <v>5060.8591648872598</v>
      </c>
      <c r="E60" s="4">
        <v>11448.7737934908</v>
      </c>
      <c r="F60" s="4">
        <v>2815.5634008836601</v>
      </c>
      <c r="G60" s="4">
        <v>34017.498525058101</v>
      </c>
      <c r="H60" s="4">
        <v>63848.867457184111</v>
      </c>
      <c r="K60" s="10">
        <v>35</v>
      </c>
      <c r="L60" s="10" t="s">
        <v>66</v>
      </c>
      <c r="M60" s="13">
        <v>10474.98461</v>
      </c>
      <c r="N60" s="13">
        <v>5115.9191550000005</v>
      </c>
      <c r="O60" s="13">
        <v>11740.29703</v>
      </c>
      <c r="P60" s="13">
        <v>2972.0786320000002</v>
      </c>
      <c r="Q60" s="13">
        <v>164943.96249999999</v>
      </c>
      <c r="R60" s="14">
        <f t="shared" si="16"/>
        <v>195247.241927</v>
      </c>
    </row>
    <row r="61" spans="1:18" ht="15" thickBot="1">
      <c r="A61" s="2">
        <v>36</v>
      </c>
      <c r="B61" s="2" t="s">
        <v>23</v>
      </c>
      <c r="C61" s="4">
        <v>12490.633284464899</v>
      </c>
      <c r="D61" s="4">
        <v>6644.10116995517</v>
      </c>
      <c r="E61" s="4">
        <v>10731.390334264001</v>
      </c>
      <c r="F61" s="4">
        <v>5888.1830443205999</v>
      </c>
      <c r="G61" s="4">
        <v>50622.719042020595</v>
      </c>
      <c r="H61" s="4">
        <v>86377.026875025273</v>
      </c>
      <c r="K61" s="10">
        <v>36</v>
      </c>
      <c r="L61" s="10" t="s">
        <v>67</v>
      </c>
      <c r="M61" s="13">
        <v>12410.308570000001</v>
      </c>
      <c r="N61" s="13">
        <v>6780.6321950000001</v>
      </c>
      <c r="O61" s="13">
        <v>10970.56345</v>
      </c>
      <c r="P61" s="13">
        <v>6283.4355669999995</v>
      </c>
      <c r="Q61" s="13">
        <v>215877.8659</v>
      </c>
      <c r="R61" s="14">
        <f t="shared" si="16"/>
        <v>252322.80568200001</v>
      </c>
    </row>
    <row r="62" spans="1:18" ht="15" thickBot="1">
      <c r="A62" s="2">
        <v>37</v>
      </c>
      <c r="B62" s="2" t="s">
        <v>24</v>
      </c>
      <c r="C62" s="4">
        <v>13678.511102359698</v>
      </c>
      <c r="D62" s="4">
        <v>11545.072295127</v>
      </c>
      <c r="E62" s="4">
        <v>29550.4034008981</v>
      </c>
      <c r="F62" s="4">
        <v>14495.166981676501</v>
      </c>
      <c r="G62" s="4">
        <v>55430.760726091496</v>
      </c>
      <c r="H62" s="4">
        <v>124699.91450615281</v>
      </c>
      <c r="K62" s="10">
        <v>37</v>
      </c>
      <c r="L62" s="10" t="s">
        <v>68</v>
      </c>
      <c r="M62" s="13">
        <v>13867.607109999999</v>
      </c>
      <c r="N62" s="13">
        <v>11606.944609999999</v>
      </c>
      <c r="O62" s="13">
        <v>30620.983510000002</v>
      </c>
      <c r="P62" s="13">
        <v>15546.3815</v>
      </c>
      <c r="Q62" s="13">
        <v>533991.33460000006</v>
      </c>
      <c r="R62" s="14">
        <f t="shared" si="16"/>
        <v>605633.25133000012</v>
      </c>
    </row>
    <row r="63" spans="1:18" ht="15" thickBot="1">
      <c r="A63" s="2">
        <v>41</v>
      </c>
      <c r="B63" s="2" t="s">
        <v>25</v>
      </c>
      <c r="C63" s="4">
        <v>15122.6952319107</v>
      </c>
      <c r="D63" s="4">
        <v>9046.2733787609686</v>
      </c>
      <c r="E63" s="4">
        <v>18843.696584758902</v>
      </c>
      <c r="F63" s="4">
        <v>9275.490582154689</v>
      </c>
      <c r="G63" s="4">
        <v>58824.981529021803</v>
      </c>
      <c r="H63" s="4">
        <v>111113.13730660707</v>
      </c>
      <c r="K63" s="10">
        <v>41</v>
      </c>
      <c r="L63" s="10" t="s">
        <v>69</v>
      </c>
      <c r="M63" s="13">
        <v>14984.34376</v>
      </c>
      <c r="N63" s="13">
        <v>9080.3692320000009</v>
      </c>
      <c r="O63" s="13">
        <v>19220.281280000003</v>
      </c>
      <c r="P63" s="13">
        <v>9828.6776750000008</v>
      </c>
      <c r="Q63" s="13">
        <v>486916.4486</v>
      </c>
      <c r="R63" s="14">
        <f t="shared" si="16"/>
        <v>540030.12054699997</v>
      </c>
    </row>
    <row r="64" spans="1:18" ht="15" thickBot="1">
      <c r="A64" s="2">
        <v>42</v>
      </c>
      <c r="B64" s="2" t="s">
        <v>26</v>
      </c>
      <c r="C64" s="4">
        <v>13527.1547836315</v>
      </c>
      <c r="D64" s="4">
        <v>8977.662570015229</v>
      </c>
      <c r="E64" s="4">
        <v>13155.9088752238</v>
      </c>
      <c r="F64" s="4">
        <v>4720.4336771749695</v>
      </c>
      <c r="G64" s="4">
        <v>52124.6965578503</v>
      </c>
      <c r="H64" s="4">
        <v>92505.856463895791</v>
      </c>
      <c r="K64" s="10">
        <v>42</v>
      </c>
      <c r="L64" s="10" t="s">
        <v>70</v>
      </c>
      <c r="M64" s="13">
        <v>13369.82566</v>
      </c>
      <c r="N64" s="13">
        <v>8972.1586160000006</v>
      </c>
      <c r="O64" s="13">
        <v>13378.22386</v>
      </c>
      <c r="P64" s="13">
        <v>4913.8216400000001</v>
      </c>
      <c r="Q64" s="13">
        <v>342546.14989999996</v>
      </c>
      <c r="R64" s="14">
        <f t="shared" si="16"/>
        <v>383180.17967599997</v>
      </c>
    </row>
    <row r="65" spans="1:18" ht="15" thickBot="1">
      <c r="A65" s="2">
        <v>43</v>
      </c>
      <c r="B65" s="2" t="s">
        <v>30</v>
      </c>
      <c r="C65" s="4">
        <v>14115.1187337796</v>
      </c>
      <c r="D65" s="4">
        <v>6641.4193662288699</v>
      </c>
      <c r="E65" s="4">
        <v>12644.2804634845</v>
      </c>
      <c r="F65" s="4">
        <v>5396.4463290070498</v>
      </c>
      <c r="G65" s="4">
        <v>53731.684966319102</v>
      </c>
      <c r="H65" s="4">
        <v>92528.94985881912</v>
      </c>
      <c r="K65" s="10">
        <v>43</v>
      </c>
      <c r="L65" s="10" t="s">
        <v>71</v>
      </c>
      <c r="M65" s="13">
        <v>13908.48214</v>
      </c>
      <c r="N65" s="13">
        <v>6668.7798890000004</v>
      </c>
      <c r="O65" s="13">
        <v>12808.147630000001</v>
      </c>
      <c r="P65" s="13">
        <v>5570.6521169999996</v>
      </c>
      <c r="Q65" s="13">
        <v>351656.67430000001</v>
      </c>
      <c r="R65" s="14">
        <f t="shared" si="16"/>
        <v>390612.73607600003</v>
      </c>
    </row>
    <row r="66" spans="1:18" ht="15" thickBot="1">
      <c r="A66" s="2">
        <v>44</v>
      </c>
      <c r="B66" s="2" t="s">
        <v>28</v>
      </c>
      <c r="C66" s="4">
        <v>20087.0687675519</v>
      </c>
      <c r="D66" s="4">
        <v>11611.409461680301</v>
      </c>
      <c r="E66" s="4">
        <v>22384.776470619501</v>
      </c>
      <c r="F66" s="4">
        <v>13669.394404082499</v>
      </c>
      <c r="G66" s="4">
        <v>103296.351403762</v>
      </c>
      <c r="H66" s="4">
        <v>171049.00050769621</v>
      </c>
      <c r="K66" s="10">
        <v>44</v>
      </c>
      <c r="L66" s="10" t="s">
        <v>72</v>
      </c>
      <c r="M66" s="13">
        <v>19914.758530000003</v>
      </c>
      <c r="N66" s="13">
        <v>11640.165849999999</v>
      </c>
      <c r="O66" s="13">
        <v>22448.58857</v>
      </c>
      <c r="P66" s="13">
        <v>13925.918220000001</v>
      </c>
      <c r="Q66" s="13">
        <v>361054.87110000005</v>
      </c>
      <c r="R66" s="14">
        <f t="shared" si="16"/>
        <v>428984.30227000004</v>
      </c>
    </row>
    <row r="67" spans="1:18" ht="15" thickBot="1">
      <c r="A67" s="2">
        <v>45</v>
      </c>
      <c r="B67" s="2" t="s">
        <v>29</v>
      </c>
      <c r="C67" s="4">
        <v>12375.5225795267</v>
      </c>
      <c r="D67" s="4">
        <v>6570.0257794905401</v>
      </c>
      <c r="E67" s="4">
        <v>10111.9541715866</v>
      </c>
      <c r="F67" s="4">
        <v>1932.0009542292</v>
      </c>
      <c r="G67" s="4">
        <v>42682.8844427804</v>
      </c>
      <c r="H67" s="4">
        <v>73672.387927613439</v>
      </c>
      <c r="K67" s="10">
        <v>45</v>
      </c>
      <c r="L67" s="10" t="s">
        <v>73</v>
      </c>
      <c r="M67" s="13">
        <v>12064.765289999999</v>
      </c>
      <c r="N67" s="13">
        <v>6516.1422160000002</v>
      </c>
      <c r="O67" s="13">
        <v>10003.67057</v>
      </c>
      <c r="P67" s="13">
        <v>1955.629782</v>
      </c>
      <c r="Q67" s="13">
        <v>266298.21130000002</v>
      </c>
      <c r="R67" s="14">
        <f t="shared" si="16"/>
        <v>296838.41915800003</v>
      </c>
    </row>
    <row r="68" spans="1:18" ht="15" thickBot="1">
      <c r="A68" s="2">
        <v>46</v>
      </c>
      <c r="B68" s="2" t="s">
        <v>27</v>
      </c>
      <c r="C68" s="4">
        <v>2534.0392234787601</v>
      </c>
      <c r="D68" s="4">
        <v>1366.9328906602</v>
      </c>
      <c r="E68" s="4">
        <v>2639.00602596306</v>
      </c>
      <c r="F68" s="4">
        <v>594.930968141476</v>
      </c>
      <c r="G68" s="4">
        <v>9778.9748113901896</v>
      </c>
      <c r="H68" s="4">
        <v>16913.883919633685</v>
      </c>
      <c r="K68" s="10">
        <v>46</v>
      </c>
      <c r="L68" s="10" t="s">
        <v>74</v>
      </c>
      <c r="M68" s="13">
        <v>2518.7323240000001</v>
      </c>
      <c r="N68" s="13">
        <v>1369.0631580000002</v>
      </c>
      <c r="O68" s="13">
        <v>2661.4917</v>
      </c>
      <c r="P68" s="13">
        <v>622.94584680000003</v>
      </c>
      <c r="Q68" s="13">
        <v>57952.833869999995</v>
      </c>
      <c r="R68" s="14">
        <f t="shared" si="16"/>
        <v>65125.066898799996</v>
      </c>
    </row>
    <row r="69" spans="1:18" ht="15" thickBot="1">
      <c r="A69" s="2">
        <v>50</v>
      </c>
      <c r="B69" s="2" t="s">
        <v>31</v>
      </c>
      <c r="C69" s="4">
        <v>7040.6239517774902</v>
      </c>
      <c r="D69" s="4">
        <v>1916.80990453039</v>
      </c>
      <c r="E69" s="4">
        <v>9271.3024241272506</v>
      </c>
      <c r="F69" s="4">
        <v>2069.1598158147699</v>
      </c>
      <c r="G69" s="4">
        <v>27814.599060398101</v>
      </c>
      <c r="H69" s="4">
        <v>48112.495156648001</v>
      </c>
      <c r="K69" s="10">
        <v>50</v>
      </c>
      <c r="L69" s="10" t="s">
        <v>75</v>
      </c>
      <c r="M69" s="13">
        <v>6849.3268539999999</v>
      </c>
      <c r="N69" s="13">
        <v>1907.6356699999999</v>
      </c>
      <c r="O69" s="13">
        <v>9218.819442</v>
      </c>
      <c r="P69" s="13">
        <v>2146.1139370000001</v>
      </c>
      <c r="Q69" s="13">
        <v>151269.0037</v>
      </c>
      <c r="R69" s="14">
        <f t="shared" si="16"/>
        <v>171390.899603</v>
      </c>
    </row>
    <row r="70" spans="1:18" ht="15" thickBot="1">
      <c r="A70" s="2">
        <v>51</v>
      </c>
      <c r="B70" s="2" t="s">
        <v>32</v>
      </c>
      <c r="C70" s="4">
        <v>16311.980689947899</v>
      </c>
      <c r="D70" s="4">
        <v>8162.7270058453605</v>
      </c>
      <c r="E70" s="4">
        <v>17003.273816468001</v>
      </c>
      <c r="F70" s="4">
        <v>7626.4474176137401</v>
      </c>
      <c r="G70" s="4">
        <v>78274.880013017799</v>
      </c>
      <c r="H70" s="4">
        <v>127379.30894289279</v>
      </c>
      <c r="K70" s="10">
        <v>51</v>
      </c>
      <c r="L70" s="10" t="s">
        <v>76</v>
      </c>
      <c r="M70" s="13">
        <v>15732.184630000002</v>
      </c>
      <c r="N70" s="13">
        <v>8048.7849129999995</v>
      </c>
      <c r="O70" s="13">
        <v>16723.542970000002</v>
      </c>
      <c r="P70" s="13">
        <v>7865.9525119999998</v>
      </c>
      <c r="Q70" s="13">
        <v>424727.71639999998</v>
      </c>
      <c r="R70" s="14">
        <f t="shared" si="16"/>
        <v>473098.18142499996</v>
      </c>
    </row>
    <row r="71" spans="1:18" ht="15" thickBot="1">
      <c r="A71" s="2">
        <v>52</v>
      </c>
      <c r="B71" s="2" t="s">
        <v>33</v>
      </c>
      <c r="C71" s="4">
        <v>14694.7178814216</v>
      </c>
      <c r="D71" s="4">
        <v>4425.93204098563</v>
      </c>
      <c r="E71" s="4">
        <v>10540.5576997196</v>
      </c>
      <c r="F71" s="4">
        <v>1862.2420776633198</v>
      </c>
      <c r="G71" s="4">
        <v>28874.4991350292</v>
      </c>
      <c r="H71" s="4">
        <v>60397.948834819348</v>
      </c>
      <c r="K71" s="10">
        <v>52</v>
      </c>
      <c r="L71" s="10" t="s">
        <v>77</v>
      </c>
      <c r="M71" s="13">
        <v>14229.351560000001</v>
      </c>
      <c r="N71" s="13">
        <v>4420.1265110000004</v>
      </c>
      <c r="O71" s="13">
        <v>10533.594929999999</v>
      </c>
      <c r="P71" s="13">
        <v>2088.86319</v>
      </c>
      <c r="Q71" s="13">
        <v>241434.74530000001</v>
      </c>
      <c r="R71" s="14">
        <f t="shared" si="16"/>
        <v>272706.681491</v>
      </c>
    </row>
    <row r="72" spans="1:18" ht="15" thickBot="1">
      <c r="A72" s="2">
        <v>53</v>
      </c>
      <c r="B72" s="2" t="s">
        <v>34</v>
      </c>
      <c r="C72" s="4">
        <v>12914.243213369698</v>
      </c>
      <c r="D72" s="4">
        <v>7077.9859325897496</v>
      </c>
      <c r="E72" s="4">
        <v>13020.672735622</v>
      </c>
      <c r="F72" s="4">
        <v>2725.8494799834402</v>
      </c>
      <c r="G72" s="4">
        <v>114580.23985482899</v>
      </c>
      <c r="H72" s="4">
        <v>150318.99121639389</v>
      </c>
      <c r="K72" s="10">
        <v>53</v>
      </c>
      <c r="L72" s="10" t="s">
        <v>78</v>
      </c>
      <c r="M72" s="13">
        <v>12247.58036</v>
      </c>
      <c r="N72" s="13">
        <v>6884.3023919999996</v>
      </c>
      <c r="O72" s="13">
        <v>12730.92743</v>
      </c>
      <c r="P72" s="13">
        <v>2779.683708</v>
      </c>
      <c r="Q72" s="13">
        <v>339689.38589999999</v>
      </c>
      <c r="R72" s="14">
        <f t="shared" si="16"/>
        <v>374331.87978999998</v>
      </c>
    </row>
    <row r="73" spans="1:18" ht="15" thickBot="1">
      <c r="A73" s="2">
        <v>54</v>
      </c>
      <c r="B73" s="2" t="s">
        <v>35</v>
      </c>
      <c r="C73" s="4">
        <v>5205.4653765102594</v>
      </c>
      <c r="D73" s="4">
        <v>2126.4264367280098</v>
      </c>
      <c r="E73" s="4">
        <v>5530.0411142264202</v>
      </c>
      <c r="F73" s="4">
        <v>292.181064925697</v>
      </c>
      <c r="G73" s="4">
        <v>20285.361794960598</v>
      </c>
      <c r="H73" s="4">
        <v>33439.475787350988</v>
      </c>
      <c r="K73" s="10">
        <v>54</v>
      </c>
      <c r="L73" s="10" t="s">
        <v>79</v>
      </c>
      <c r="M73" s="13">
        <v>4609.1983629999995</v>
      </c>
      <c r="N73" s="13">
        <v>2002.6025419999999</v>
      </c>
      <c r="O73" s="13">
        <v>5151.6306249999998</v>
      </c>
      <c r="P73" s="13">
        <v>264.53683649999999</v>
      </c>
      <c r="Q73" s="13">
        <v>70973.814019999991</v>
      </c>
      <c r="R73" s="14">
        <f t="shared" si="16"/>
        <v>83001.782386499981</v>
      </c>
    </row>
    <row r="74" spans="1:18" ht="15" thickBot="1">
      <c r="A74" s="2">
        <v>61</v>
      </c>
      <c r="B74" s="2" t="s">
        <v>36</v>
      </c>
      <c r="C74" s="4">
        <v>11339.974995275599</v>
      </c>
      <c r="D74" s="4">
        <v>6570.8498378392505</v>
      </c>
      <c r="E74" s="4">
        <v>8310.3937913326208</v>
      </c>
      <c r="F74" s="4">
        <v>3770.59484518212</v>
      </c>
      <c r="G74" s="4">
        <v>40529.6122250181</v>
      </c>
      <c r="H74" s="4">
        <v>70521.425694647696</v>
      </c>
      <c r="K74" s="10">
        <v>61</v>
      </c>
      <c r="L74" s="10" t="s">
        <v>80</v>
      </c>
      <c r="M74" s="13">
        <v>11118.271720000001</v>
      </c>
      <c r="N74" s="13">
        <v>6627.3173399999996</v>
      </c>
      <c r="O74" s="13">
        <v>8428.8723120000013</v>
      </c>
      <c r="P74" s="13">
        <v>4173.6467039999998</v>
      </c>
      <c r="Q74" s="13">
        <v>255347.4816</v>
      </c>
      <c r="R74" s="14">
        <f t="shared" si="16"/>
        <v>285695.589676</v>
      </c>
    </row>
    <row r="75" spans="1:18" ht="15" thickBot="1">
      <c r="A75" s="2">
        <v>62</v>
      </c>
      <c r="B75" s="2" t="s">
        <v>37</v>
      </c>
      <c r="C75" s="4">
        <v>10351.8502851761</v>
      </c>
      <c r="D75" s="4">
        <v>4740.9005167073101</v>
      </c>
      <c r="E75" s="4">
        <v>7703.8994325191197</v>
      </c>
      <c r="F75" s="4">
        <v>1115.72672801563</v>
      </c>
      <c r="G75" s="4">
        <v>30424.661943577099</v>
      </c>
      <c r="H75" s="4">
        <v>54337.038905995265</v>
      </c>
      <c r="K75" s="10">
        <v>62</v>
      </c>
      <c r="L75" s="10" t="s">
        <v>81</v>
      </c>
      <c r="M75" s="13">
        <v>9970.8713680000001</v>
      </c>
      <c r="N75" s="13">
        <v>4616.9388490000001</v>
      </c>
      <c r="O75" s="13">
        <v>7582.9946440000003</v>
      </c>
      <c r="P75" s="13">
        <v>1229.3363610000001</v>
      </c>
      <c r="Q75" s="13">
        <v>185076.20369999998</v>
      </c>
      <c r="R75" s="14">
        <f t="shared" si="16"/>
        <v>208476.34492199999</v>
      </c>
    </row>
    <row r="76" spans="1:18" ht="15" thickBot="1">
      <c r="A76" s="2">
        <v>63</v>
      </c>
      <c r="B76" s="2" t="s">
        <v>38</v>
      </c>
      <c r="C76" s="4">
        <v>8455.2473866669498</v>
      </c>
      <c r="D76" s="4">
        <v>3020.0883257976702</v>
      </c>
      <c r="E76" s="4">
        <v>4983.5768368556601</v>
      </c>
      <c r="F76" s="4">
        <v>556.50701529409798</v>
      </c>
      <c r="G76" s="4">
        <v>13463.306731647299</v>
      </c>
      <c r="H76" s="4">
        <v>30478.726296261677</v>
      </c>
      <c r="K76" s="10">
        <v>63</v>
      </c>
      <c r="L76" s="10" t="s">
        <v>82</v>
      </c>
      <c r="M76" s="13">
        <v>7947.0597869999992</v>
      </c>
      <c r="N76" s="13">
        <v>2866.6376749999999</v>
      </c>
      <c r="O76" s="13">
        <v>5006.7661830000006</v>
      </c>
      <c r="P76" s="13">
        <v>564.15599970000005</v>
      </c>
      <c r="Q76" s="13">
        <v>59405.694600000003</v>
      </c>
      <c r="R76" s="14">
        <f t="shared" si="16"/>
        <v>75790.314244699999</v>
      </c>
    </row>
    <row r="77" spans="1:18" ht="15" thickBot="1">
      <c r="A77" s="2">
        <v>64</v>
      </c>
      <c r="B77" s="2" t="s">
        <v>39</v>
      </c>
      <c r="C77" s="4">
        <v>3812.6637044757899</v>
      </c>
      <c r="D77" s="4">
        <v>1707.7477733788601</v>
      </c>
      <c r="E77" s="4">
        <v>2965.11729267088</v>
      </c>
      <c r="F77" s="4">
        <v>2541.04521015519</v>
      </c>
      <c r="G77" s="4">
        <v>10522.468131559401</v>
      </c>
      <c r="H77" s="4">
        <v>21549.04211224012</v>
      </c>
      <c r="K77" s="10">
        <v>64</v>
      </c>
      <c r="L77" s="10" t="s">
        <v>83</v>
      </c>
      <c r="M77" s="13">
        <v>3712.306462</v>
      </c>
      <c r="N77" s="13">
        <v>1677.6267660000001</v>
      </c>
      <c r="O77" s="13">
        <v>2919.0748620000004</v>
      </c>
      <c r="P77" s="13">
        <v>2773.1097829999999</v>
      </c>
      <c r="Q77" s="13">
        <v>55654.546719999998</v>
      </c>
      <c r="R77" s="14">
        <f t="shared" si="16"/>
        <v>66736.664592999994</v>
      </c>
    </row>
    <row r="78" spans="1:18" ht="15" thickBot="1">
      <c r="A78" s="2">
        <v>65</v>
      </c>
      <c r="B78" s="2" t="s">
        <v>40</v>
      </c>
      <c r="C78" s="4">
        <v>19570.618380100997</v>
      </c>
      <c r="D78" s="4">
        <v>8004.3022361823596</v>
      </c>
      <c r="E78" s="4">
        <v>13896.017660385201</v>
      </c>
      <c r="F78" s="4">
        <v>3143.7746238774803</v>
      </c>
      <c r="G78" s="4">
        <v>68161.34762734879</v>
      </c>
      <c r="H78" s="4">
        <v>112776.06052789482</v>
      </c>
      <c r="K78" s="10">
        <v>65</v>
      </c>
      <c r="L78" s="10" t="s">
        <v>84</v>
      </c>
      <c r="M78" s="13">
        <v>17377.026229999999</v>
      </c>
      <c r="N78" s="13">
        <v>7720.6628520000004</v>
      </c>
      <c r="O78" s="13">
        <v>12846.44634</v>
      </c>
      <c r="P78" s="13">
        <v>2953.4356069999999</v>
      </c>
      <c r="Q78" s="13">
        <v>265281.84250000003</v>
      </c>
      <c r="R78" s="14">
        <f t="shared" si="16"/>
        <v>306179.41352900001</v>
      </c>
    </row>
    <row r="79" spans="1:18" ht="15" thickBot="1">
      <c r="A79" s="2">
        <v>81</v>
      </c>
      <c r="B79" s="2" t="s">
        <v>41</v>
      </c>
      <c r="C79" s="4">
        <v>567.31348680604299</v>
      </c>
      <c r="D79" s="4">
        <v>37.4580122524969</v>
      </c>
      <c r="E79" s="4">
        <v>271.83690219240896</v>
      </c>
      <c r="F79" s="4">
        <v>866.18890848066906</v>
      </c>
      <c r="G79" s="4">
        <v>2163.6149847758902</v>
      </c>
      <c r="H79" s="4">
        <v>3906.4122945075082</v>
      </c>
      <c r="K79" s="10">
        <v>81</v>
      </c>
      <c r="L79" s="10" t="s">
        <v>85</v>
      </c>
      <c r="M79" s="13">
        <v>564.66018529999997</v>
      </c>
      <c r="N79" s="13">
        <v>37.486421300000003</v>
      </c>
      <c r="O79" s="13">
        <v>273.33332030000003</v>
      </c>
      <c r="P79" s="13">
        <v>868.67398030000004</v>
      </c>
      <c r="Q79" s="13">
        <v>4412.6488329999993</v>
      </c>
      <c r="R79" s="14">
        <f t="shared" si="16"/>
        <v>6156.8027401999989</v>
      </c>
    </row>
    <row r="80" spans="1:18" ht="15" thickBot="1">
      <c r="A80" s="2">
        <v>82</v>
      </c>
      <c r="B80" s="2" t="s">
        <v>42</v>
      </c>
      <c r="C80" s="4">
        <v>0</v>
      </c>
      <c r="D80" s="4">
        <v>0</v>
      </c>
      <c r="E80" s="4">
        <v>0</v>
      </c>
      <c r="F80" s="4">
        <v>163.53560660230798</v>
      </c>
      <c r="G80" s="4">
        <v>190.12629304581401</v>
      </c>
      <c r="H80" s="4">
        <v>353.66189964812202</v>
      </c>
      <c r="K80" s="10">
        <v>82</v>
      </c>
      <c r="L80" s="10" t="s">
        <v>86</v>
      </c>
      <c r="M80" s="13">
        <v>0</v>
      </c>
      <c r="N80" s="13">
        <v>0</v>
      </c>
      <c r="O80" s="13">
        <v>0</v>
      </c>
      <c r="P80" s="13">
        <v>171.28161180000001</v>
      </c>
      <c r="Q80" s="13">
        <v>279.88925290000003</v>
      </c>
      <c r="R80" s="14">
        <f t="shared" si="16"/>
        <v>451.17086470000004</v>
      </c>
    </row>
    <row r="81" spans="1:18">
      <c r="A81" s="19" t="s">
        <v>43</v>
      </c>
      <c r="B81" s="20"/>
      <c r="C81" s="5">
        <f t="shared" ref="C81:H81" si="17">SUM(C48:C80)</f>
        <v>330502.91528262378</v>
      </c>
      <c r="D81" s="5">
        <f t="shared" si="17"/>
        <v>186547.70710326821</v>
      </c>
      <c r="E81" s="5">
        <f t="shared" si="17"/>
        <v>357137.15082038968</v>
      </c>
      <c r="F81" s="5">
        <f t="shared" si="17"/>
        <v>169364.94423892969</v>
      </c>
      <c r="G81" s="5">
        <f t="shared" si="17"/>
        <v>1457527.2809442366</v>
      </c>
      <c r="H81" s="5">
        <f t="shared" si="17"/>
        <v>2501079.9983894485</v>
      </c>
      <c r="K81" s="19" t="s">
        <v>43</v>
      </c>
      <c r="L81" s="20"/>
      <c r="M81" s="12">
        <f t="shared" ref="M81:R81" si="18">SUM(M48:M80)</f>
        <v>323363.89227930008</v>
      </c>
      <c r="N81" s="12">
        <f t="shared" si="18"/>
        <v>186579.35917930005</v>
      </c>
      <c r="O81" s="12">
        <f t="shared" si="18"/>
        <v>359989.65655430005</v>
      </c>
      <c r="P81" s="12">
        <f t="shared" si="18"/>
        <v>177589.0903540999</v>
      </c>
      <c r="Q81" s="12">
        <f t="shared" si="18"/>
        <v>7747903.2676759008</v>
      </c>
      <c r="R81" s="12">
        <f t="shared" si="18"/>
        <v>8795425.2660428975</v>
      </c>
    </row>
    <row r="82" spans="1:18">
      <c r="A82" s="21"/>
      <c r="B82" s="22"/>
      <c r="C82" s="24">
        <f>SUM(C81:G81)</f>
        <v>2501079.998389448</v>
      </c>
      <c r="D82" s="24"/>
      <c r="E82" s="24"/>
      <c r="F82" s="24"/>
      <c r="G82" s="24"/>
      <c r="H82" s="5"/>
      <c r="K82" s="21"/>
      <c r="L82" s="22"/>
      <c r="M82" s="23">
        <f>SUM(M48:Q80)</f>
        <v>8795425.2660428938</v>
      </c>
      <c r="N82" s="23"/>
      <c r="O82" s="23"/>
      <c r="P82" s="23"/>
      <c r="Q82" s="23"/>
      <c r="R82" s="12"/>
    </row>
    <row r="83" spans="1:18">
      <c r="H83" s="9"/>
      <c r="R83" s="9"/>
    </row>
  </sheetData>
  <mergeCells count="8">
    <mergeCell ref="C1:H1"/>
    <mergeCell ref="A36:B37"/>
    <mergeCell ref="M46:R46"/>
    <mergeCell ref="K81:L82"/>
    <mergeCell ref="M82:Q82"/>
    <mergeCell ref="C46:H46"/>
    <mergeCell ref="A81:B82"/>
    <mergeCell ref="C82:G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448F-BA95-4364-8505-9775F565DF8A}">
  <dimension ref="A1:H78"/>
  <sheetViews>
    <sheetView workbookViewId="0">
      <selection activeCell="H35" sqref="H35:H36"/>
    </sheetView>
  </sheetViews>
  <sheetFormatPr defaultRowHeight="14.5"/>
  <cols>
    <col min="3" max="3" width="12.7265625" customWidth="1"/>
    <col min="4" max="4" width="13.36328125" customWidth="1"/>
    <col min="5" max="5" width="14.6328125" customWidth="1"/>
    <col min="6" max="6" width="12.90625" customWidth="1"/>
    <col min="7" max="7" width="16.7265625" customWidth="1"/>
    <col min="8" max="8" width="19.36328125" customWidth="1"/>
  </cols>
  <sheetData>
    <row r="1" spans="1:8" s="1" customFormat="1">
      <c r="A1" s="11" t="s">
        <v>0</v>
      </c>
      <c r="B1" s="11" t="s">
        <v>1</v>
      </c>
      <c r="C1" s="16" t="s">
        <v>45</v>
      </c>
      <c r="D1" s="17"/>
      <c r="E1" s="17"/>
      <c r="F1" s="17"/>
      <c r="G1" s="17"/>
      <c r="H1" s="18"/>
    </row>
    <row r="2" spans="1:8" s="1" customFormat="1">
      <c r="A2" s="11" t="s">
        <v>2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</row>
    <row r="3" spans="1:8">
      <c r="A3" s="9">
        <v>11</v>
      </c>
      <c r="B3" s="9" t="s">
        <v>10</v>
      </c>
      <c r="C3" s="7">
        <f>C44/有官方名的道路长度!M48</f>
        <v>0.46975120786704044</v>
      </c>
      <c r="D3" s="7">
        <f>D44/有官方名的道路长度!N48</f>
        <v>0.64479911203266815</v>
      </c>
      <c r="E3" s="7">
        <f>E44/有官方名的道路长度!O48</f>
        <v>0.73457129738801419</v>
      </c>
      <c r="F3" s="7">
        <f>F44/有官方名的道路长度!P48</f>
        <v>0.26094414477803518</v>
      </c>
      <c r="G3" s="7">
        <f>G44/有官方名的道路长度!Q48</f>
        <v>4.524796735351299E-2</v>
      </c>
      <c r="H3" s="7">
        <f>H44/有官方名的道路长度!R48</f>
        <v>0.11626436252126732</v>
      </c>
    </row>
    <row r="4" spans="1:8">
      <c r="A4" s="9">
        <v>12</v>
      </c>
      <c r="B4" s="9" t="s">
        <v>11</v>
      </c>
      <c r="C4" s="7">
        <f>C45/有官方名的道路长度!M49</f>
        <v>0.48474192145138895</v>
      </c>
      <c r="D4" s="7">
        <f>D45/有官方名的道路长度!N49</f>
        <v>0.69107204443245451</v>
      </c>
      <c r="E4" s="7">
        <f>E45/有官方名的道路长度!O49</f>
        <v>0.8353955077787627</v>
      </c>
      <c r="F4" s="7">
        <f>F45/有官方名的道路长度!P49</f>
        <v>0.14964958632483394</v>
      </c>
      <c r="G4" s="7">
        <f>G45/有官方名的道路长度!Q49</f>
        <v>2.5422549339878996E-2</v>
      </c>
      <c r="H4" s="7">
        <f>H45/有官方名的道路长度!R49</f>
        <v>0.10535870043323471</v>
      </c>
    </row>
    <row r="5" spans="1:8">
      <c r="A5" s="9">
        <v>13</v>
      </c>
      <c r="B5" s="9" t="s">
        <v>12</v>
      </c>
      <c r="C5" s="7">
        <f>C46/有官方名的道路长度!M50</f>
        <v>0.42838373998099205</v>
      </c>
      <c r="D5" s="7">
        <f>D46/有官方名的道路长度!N50</f>
        <v>0.40479281121317795</v>
      </c>
      <c r="E5" s="7">
        <f>E46/有官方名的道路长度!O50</f>
        <v>0.39573247704152181</v>
      </c>
      <c r="F5" s="7">
        <f>F46/有官方名的道路长度!P50</f>
        <v>0.1054733803440692</v>
      </c>
      <c r="G5" s="7">
        <f>G46/有官方名的道路长度!Q50</f>
        <v>8.0120394677461303E-3</v>
      </c>
      <c r="H5" s="7">
        <f>H46/有官方名的道路长度!R50</f>
        <v>4.5196081892031434E-2</v>
      </c>
    </row>
    <row r="6" spans="1:8">
      <c r="A6" s="9">
        <v>14</v>
      </c>
      <c r="B6" s="9" t="s">
        <v>13</v>
      </c>
      <c r="C6" s="7">
        <f>C47/有官方名的道路长度!M51</f>
        <v>0.58046569671112891</v>
      </c>
      <c r="D6" s="7">
        <f>D47/有官方名的道路长度!N51</f>
        <v>0.39078446099557274</v>
      </c>
      <c r="E6" s="7">
        <f>E47/有官方名的道路长度!O51</f>
        <v>0.48423883859642175</v>
      </c>
      <c r="F6" s="7">
        <f>F47/有官方名的道路长度!P51</f>
        <v>0.13700895984834793</v>
      </c>
      <c r="G6" s="7">
        <f>G47/有官方名的道路长度!Q51</f>
        <v>2.5233526142884613E-2</v>
      </c>
      <c r="H6" s="7">
        <f>H47/有官方名的道路长度!R51</f>
        <v>8.8948329165289844E-2</v>
      </c>
    </row>
    <row r="7" spans="1:8">
      <c r="A7" s="9">
        <v>15</v>
      </c>
      <c r="B7" s="9" t="s">
        <v>14</v>
      </c>
      <c r="C7" s="7">
        <f>C48/有官方名的道路长度!M52</f>
        <v>0.46231526818354135</v>
      </c>
      <c r="D7" s="7">
        <f>D48/有官方名的道路长度!N52</f>
        <v>0.17477714872377667</v>
      </c>
      <c r="E7" s="7">
        <f>E48/有官方名的道路长度!O52</f>
        <v>0.33954372935578825</v>
      </c>
      <c r="F7" s="7">
        <f>F48/有官方名的道路长度!P52</f>
        <v>0.10349872243360483</v>
      </c>
      <c r="G7" s="7">
        <f>G48/有官方名的道路长度!Q52</f>
        <v>2.4985700365814306E-2</v>
      </c>
      <c r="H7" s="7">
        <f>H48/有官方名的道路长度!R52</f>
        <v>5.6083462258862557E-2</v>
      </c>
    </row>
    <row r="8" spans="1:8">
      <c r="A8" s="9">
        <v>21</v>
      </c>
      <c r="B8" s="9" t="s">
        <v>15</v>
      </c>
      <c r="C8" s="7">
        <f>C49/有官方名的道路长度!M53</f>
        <v>0.54420521335068772</v>
      </c>
      <c r="D8" s="7">
        <f>D49/有官方名的道路长度!N53</f>
        <v>0.41599435017440028</v>
      </c>
      <c r="E8" s="7">
        <f>E49/有官方名的道路长度!O53</f>
        <v>0.5770951285298429</v>
      </c>
      <c r="F8" s="7">
        <f>F49/有官方名的道路长度!P53</f>
        <v>0.16362948944633635</v>
      </c>
      <c r="G8" s="7">
        <f>G49/有官方名的道路长度!Q53</f>
        <v>1.5135275314637936E-2</v>
      </c>
      <c r="H8" s="7">
        <f>H49/有官方名的道路长度!R53</f>
        <v>7.2533458780389082E-2</v>
      </c>
    </row>
    <row r="9" spans="1:8">
      <c r="A9" s="9">
        <v>22</v>
      </c>
      <c r="B9" s="9" t="s">
        <v>16</v>
      </c>
      <c r="C9" s="7">
        <f>C50/有官方名的道路长度!M54</f>
        <v>0.47701793742369458</v>
      </c>
      <c r="D9" s="7">
        <f>D50/有官方名的道路长度!N54</f>
        <v>0.25922053802451739</v>
      </c>
      <c r="E9" s="7">
        <f>E50/有官方名的道路长度!O54</f>
        <v>0.41713002862913118</v>
      </c>
      <c r="F9" s="7">
        <f>F50/有官方名的道路长度!P54</f>
        <v>0.11915858265649953</v>
      </c>
      <c r="G9" s="7">
        <f>G50/有官方名的道路长度!Q54</f>
        <v>1.5298892205512948E-2</v>
      </c>
      <c r="H9" s="7">
        <f>H50/有官方名的道路长度!R54</f>
        <v>5.1678945839681432E-2</v>
      </c>
    </row>
    <row r="10" spans="1:8">
      <c r="A10" s="9">
        <v>23</v>
      </c>
      <c r="B10" s="9" t="s">
        <v>17</v>
      </c>
      <c r="C10" s="7">
        <f>C51/有官方名的道路长度!M55</f>
        <v>0.63050268746198701</v>
      </c>
      <c r="D10" s="7">
        <f>D51/有官方名的道路长度!N55</f>
        <v>0.58403695001199385</v>
      </c>
      <c r="E10" s="7">
        <f>E51/有官方名的道路长度!O55</f>
        <v>0.30944506135815675</v>
      </c>
      <c r="F10" s="7">
        <f>F51/有官方名的道路长度!P55</f>
        <v>0.14356154632505369</v>
      </c>
      <c r="G10" s="7">
        <f>G51/有官方名的道路长度!Q55</f>
        <v>1.4330457810747857E-2</v>
      </c>
      <c r="H10" s="7">
        <f>H51/有官方名的道路长度!R55</f>
        <v>5.7538656410734156E-2</v>
      </c>
    </row>
    <row r="11" spans="1:8">
      <c r="A11" s="9">
        <v>31</v>
      </c>
      <c r="B11" s="9" t="s">
        <v>18</v>
      </c>
      <c r="C11" s="7">
        <f>C52/有官方名的道路长度!M56</f>
        <v>0.66789523111279403</v>
      </c>
      <c r="D11" s="7">
        <f>D52/有官方名的道路长度!N56</f>
        <v>0.44865104540861944</v>
      </c>
      <c r="E11" s="7">
        <f>E52/有官方名的道路长度!O56</f>
        <v>0.71668237341807184</v>
      </c>
      <c r="F11" s="7">
        <f>F52/有官方名的道路长度!P56</f>
        <v>0.32611151955523038</v>
      </c>
      <c r="G11" s="7">
        <f>G52/有官方名的道路长度!Q56</f>
        <v>5.5356587449960651E-2</v>
      </c>
      <c r="H11" s="7">
        <f>H52/有官方名的道路长度!R56</f>
        <v>0.12224495022405801</v>
      </c>
    </row>
    <row r="12" spans="1:8">
      <c r="A12" s="9">
        <v>32</v>
      </c>
      <c r="B12" s="9" t="s">
        <v>19</v>
      </c>
      <c r="C12" s="7">
        <f>C53/有官方名的道路长度!M57</f>
        <v>0.74898344509752679</v>
      </c>
      <c r="D12" s="7">
        <f>D53/有官方名的道路长度!N57</f>
        <v>0.47595907418298838</v>
      </c>
      <c r="E12" s="7">
        <f>E53/有官方名的道路长度!O57</f>
        <v>0.50094943461191133</v>
      </c>
      <c r="F12" s="7">
        <f>F53/有官方名的道路长度!P57</f>
        <v>0.2319840621760848</v>
      </c>
      <c r="G12" s="7">
        <f>G53/有官方名的道路长度!Q57</f>
        <v>4.5322688853473951E-2</v>
      </c>
      <c r="H12" s="7">
        <f>H53/有官方名的道路长度!R57</f>
        <v>9.7874118299493301E-2</v>
      </c>
    </row>
    <row r="13" spans="1:8">
      <c r="A13" s="9">
        <v>33</v>
      </c>
      <c r="B13" s="9" t="s">
        <v>20</v>
      </c>
      <c r="C13" s="7">
        <f>C54/有官方名的道路长度!M58</f>
        <v>0.67703230461066977</v>
      </c>
      <c r="D13" s="7">
        <f>D54/有官方名的道路长度!N58</f>
        <v>0.50416871547083741</v>
      </c>
      <c r="E13" s="7">
        <f>E54/有官方名的道路长度!O58</f>
        <v>0.66799234394779106</v>
      </c>
      <c r="F13" s="7">
        <f>F54/有官方名的道路长度!P58</f>
        <v>0.21218802321095082</v>
      </c>
      <c r="G13" s="7">
        <f>G54/有官方名的道路长度!Q58</f>
        <v>6.1927113580217588E-2</v>
      </c>
      <c r="H13" s="7">
        <f>H54/有官方名的道路长度!R58</f>
        <v>0.11989297263087548</v>
      </c>
    </row>
    <row r="14" spans="1:8">
      <c r="A14" s="9">
        <v>34</v>
      </c>
      <c r="B14" s="9" t="s">
        <v>21</v>
      </c>
      <c r="C14" s="7">
        <f>C55/有官方名的道路长度!M59</f>
        <v>0.59092913515937706</v>
      </c>
      <c r="D14" s="7">
        <f>D55/有官方名的道路长度!N59</f>
        <v>0.33330716004347849</v>
      </c>
      <c r="E14" s="7">
        <f>E55/有官方名的道路长度!O59</f>
        <v>0.2891084449300696</v>
      </c>
      <c r="F14" s="7">
        <f>F55/有官方名的道路长度!P59</f>
        <v>0.14154858915610238</v>
      </c>
      <c r="G14" s="7">
        <f>G55/有官方名的道路长度!Q59</f>
        <v>1.6016314981570419E-2</v>
      </c>
      <c r="H14" s="7">
        <f>H55/有官方名的道路长度!R59</f>
        <v>5.1987355601120132E-2</v>
      </c>
    </row>
    <row r="15" spans="1:8">
      <c r="A15" s="9">
        <v>35</v>
      </c>
      <c r="B15" s="9" t="s">
        <v>22</v>
      </c>
      <c r="C15" s="7">
        <f>C56/有官方名的道路长度!M60</f>
        <v>0.60392099466852478</v>
      </c>
      <c r="D15" s="7">
        <f>D56/有官方名的道路长度!N60</f>
        <v>0.42650655287481964</v>
      </c>
      <c r="E15" s="7">
        <f>E56/有官方名的道路长度!O60</f>
        <v>0.28438925740433763</v>
      </c>
      <c r="F15" s="7">
        <f>F56/有官方名的道路长度!P60</f>
        <v>0.17705320612568939</v>
      </c>
      <c r="G15" s="7">
        <f>G56/有官方名的道路长度!Q60</f>
        <v>1.8376204331712657E-2</v>
      </c>
      <c r="H15" s="7">
        <f>H56/有官方名的道路长度!R60</f>
        <v>7.8895406558710912E-2</v>
      </c>
    </row>
    <row r="16" spans="1:8">
      <c r="A16" s="9">
        <v>36</v>
      </c>
      <c r="B16" s="9" t="s">
        <v>23</v>
      </c>
      <c r="C16" s="7">
        <f>C57/有官方名的道路长度!M61</f>
        <v>0.44460738659655907</v>
      </c>
      <c r="D16" s="7">
        <f>D57/有官方名的道路长度!N61</f>
        <v>0.34402094007826656</v>
      </c>
      <c r="E16" s="7">
        <f>E57/有官方名的道路长度!O61</f>
        <v>0.66709868394493821</v>
      </c>
      <c r="F16" s="7">
        <f>F57/有官方名的道路长度!P61</f>
        <v>0.27225814913697516</v>
      </c>
      <c r="G16" s="7">
        <f>G57/有官方名的道路长度!Q61</f>
        <v>4.851494624616863E-2</v>
      </c>
      <c r="H16" s="7">
        <f>H57/有官方名的道路长度!R61</f>
        <v>0.10840424148534709</v>
      </c>
    </row>
    <row r="17" spans="1:8">
      <c r="A17" s="9">
        <v>37</v>
      </c>
      <c r="B17" s="9" t="s">
        <v>24</v>
      </c>
      <c r="C17" s="7">
        <f>C58/有官方名的道路长度!M62</f>
        <v>0.53300999267358029</v>
      </c>
      <c r="D17" s="7">
        <f>D58/有官方名的道路长度!N62</f>
        <v>0.42534400346303203</v>
      </c>
      <c r="E17" s="7">
        <f>E58/有官方名的道路长度!O62</f>
        <v>0.30562027713512818</v>
      </c>
      <c r="F17" s="7">
        <f>F58/有官方名的道路长度!P62</f>
        <v>8.9794314456111232E-2</v>
      </c>
      <c r="G17" s="7">
        <f>G58/有官方名的道路长度!Q62</f>
        <v>6.0822109067648336E-3</v>
      </c>
      <c r="H17" s="7">
        <f>H58/有官方名的道路长度!R62</f>
        <v>4.3476370310964206E-2</v>
      </c>
    </row>
    <row r="18" spans="1:8">
      <c r="A18" s="9">
        <v>41</v>
      </c>
      <c r="B18" s="9" t="s">
        <v>25</v>
      </c>
      <c r="C18" s="7">
        <f>C59/有官方名的道路长度!M63</f>
        <v>0.3312706555276686</v>
      </c>
      <c r="D18" s="7">
        <f>D59/有官方名的道路长度!N63</f>
        <v>0.37868490284509165</v>
      </c>
      <c r="E18" s="7">
        <f>E59/有官方名的道路长度!O63</f>
        <v>0.30004177351861883</v>
      </c>
      <c r="F18" s="7">
        <f>F59/有官方名的道路长度!P63</f>
        <v>0.11666255222455037</v>
      </c>
      <c r="G18" s="7">
        <f>G59/有官方名的道路长度!Q63</f>
        <v>8.8337140125474903E-3</v>
      </c>
      <c r="H18" s="7">
        <f>H59/有官方名的道路长度!R63</f>
        <v>3.6326267617901933E-2</v>
      </c>
    </row>
    <row r="19" spans="1:8">
      <c r="A19" s="9">
        <v>42</v>
      </c>
      <c r="B19" s="9" t="s">
        <v>26</v>
      </c>
      <c r="C19" s="7">
        <f>C60/有官方名的道路长度!M64</f>
        <v>0.59456368309401719</v>
      </c>
      <c r="D19" s="7">
        <f>D60/有官方名的道路长度!N64</f>
        <v>0.41340036682965614</v>
      </c>
      <c r="E19" s="7">
        <f>E60/有官方名的道路长度!O64</f>
        <v>0.33401659367660336</v>
      </c>
      <c r="F19" s="7">
        <f>F60/有官方名的道路长度!P64</f>
        <v>0.11999472223913384</v>
      </c>
      <c r="G19" s="7">
        <f>G60/有官方名的道路长度!Q64</f>
        <v>1.0518147434361693E-2</v>
      </c>
      <c r="H19" s="7">
        <f>H60/有官方名的道路长度!R64</f>
        <v>5.3028418121025551E-2</v>
      </c>
    </row>
    <row r="20" spans="1:8">
      <c r="A20" s="9">
        <v>43</v>
      </c>
      <c r="B20" s="9" t="s">
        <v>30</v>
      </c>
      <c r="C20" s="7">
        <f>C61/有官方名的道路长度!M65</f>
        <v>0.40093064904033016</v>
      </c>
      <c r="D20" s="7">
        <f>D61/有官方名的道路长度!N65</f>
        <v>0.23878389535479388</v>
      </c>
      <c r="E20" s="7">
        <f>E61/有官方名的道路长度!O65</f>
        <v>0.21789322979616138</v>
      </c>
      <c r="F20" s="7">
        <f>F61/有官方名的道路长度!P65</f>
        <v>9.6818097385258248E-2</v>
      </c>
      <c r="G20" s="7">
        <f>G61/有官方名的道路长度!Q65</f>
        <v>7.6956836658646907E-3</v>
      </c>
      <c r="H20" s="7">
        <f>H61/有官方名的道路长度!R65</f>
        <v>3.3806171457037591E-2</v>
      </c>
    </row>
    <row r="21" spans="1:8">
      <c r="A21" s="9">
        <v>44</v>
      </c>
      <c r="B21" s="9" t="s">
        <v>28</v>
      </c>
      <c r="C21" s="7">
        <f>C62/有官方名的道路长度!M66</f>
        <v>0.52773787951356588</v>
      </c>
      <c r="D21" s="7">
        <f>D62/有官方名的道路长度!N66</f>
        <v>0.37341179121762519</v>
      </c>
      <c r="E21" s="7">
        <f>E62/有官方名的道路长度!O66</f>
        <v>0.36051053943372041</v>
      </c>
      <c r="F21" s="7">
        <f>F62/有官方名的道路长度!P66</f>
        <v>0.19778860221383951</v>
      </c>
      <c r="G21" s="7">
        <f>G62/有官方名的道路长度!Q66</f>
        <v>1.9797351891262711E-2</v>
      </c>
      <c r="H21" s="7">
        <f>H62/有官方名的道路长度!R66</f>
        <v>7.6580001770052225E-2</v>
      </c>
    </row>
    <row r="22" spans="1:8">
      <c r="A22" s="9">
        <v>45</v>
      </c>
      <c r="B22" s="9" t="s">
        <v>29</v>
      </c>
      <c r="C22" s="7">
        <f>C63/有官方名的道路长度!M67</f>
        <v>0.53301861732980393</v>
      </c>
      <c r="D22" s="7">
        <f>D63/有官方名的道路长度!N67</f>
        <v>0.3434892100169043</v>
      </c>
      <c r="E22" s="7">
        <f>E63/有官方名的道路长度!O67</f>
        <v>0.19550673162601553</v>
      </c>
      <c r="F22" s="7">
        <f>F63/有官方名的道路长度!P67</f>
        <v>0.11119785919649641</v>
      </c>
      <c r="G22" s="7">
        <f>G63/有官方名的道路长度!Q67</f>
        <v>5.4175561729444847E-3</v>
      </c>
      <c r="H22" s="7">
        <f>H63/有官方名的道路长度!R67</f>
        <v>4.1385819905922799E-2</v>
      </c>
    </row>
    <row r="23" spans="1:8">
      <c r="A23" s="9">
        <v>46</v>
      </c>
      <c r="B23" s="9" t="s">
        <v>27</v>
      </c>
      <c r="C23" s="7">
        <f>C64/有官方名的道路长度!M68</f>
        <v>0.64411190357713843</v>
      </c>
      <c r="D23" s="7">
        <f>D64/有官方名的道路长度!N68</f>
        <v>0.19049447620871188</v>
      </c>
      <c r="E23" s="7">
        <f>E64/有官方名的道路长度!O68</f>
        <v>0.18039605507928319</v>
      </c>
      <c r="F23" s="7">
        <f>F64/有官方名的道路长度!P68</f>
        <v>0.12443011883288795</v>
      </c>
      <c r="G23" s="7">
        <f>G64/有官方名的道路长度!Q68</f>
        <v>4.3282837844698481E-3</v>
      </c>
      <c r="H23" s="7">
        <f>H64/有官方名的道路长度!R68</f>
        <v>4.1329962629120767E-2</v>
      </c>
    </row>
    <row r="24" spans="1:8">
      <c r="A24" s="9">
        <v>50</v>
      </c>
      <c r="B24" s="9" t="s">
        <v>31</v>
      </c>
      <c r="C24" s="7">
        <f>C65/有官方名的道路长度!M69</f>
        <v>0.60498744190174114</v>
      </c>
      <c r="D24" s="7">
        <f>D65/有官方名的道路长度!N69</f>
        <v>0.55243717318132357</v>
      </c>
      <c r="E24" s="7">
        <f>E65/有官方名的道路长度!O69</f>
        <v>0.67720831534979198</v>
      </c>
      <c r="F24" s="7">
        <f>F65/有官方名的道路长度!P69</f>
        <v>0.1980630374409455</v>
      </c>
      <c r="G24" s="7">
        <f>G65/有官方名的道路长度!Q69</f>
        <v>2.9184924961547756E-2</v>
      </c>
      <c r="H24" s="7">
        <f>H65/有官方名的道路长度!R69</f>
        <v>9.4990499365696396E-2</v>
      </c>
    </row>
    <row r="25" spans="1:8">
      <c r="A25" s="9">
        <v>51</v>
      </c>
      <c r="B25" s="9" t="s">
        <v>32</v>
      </c>
      <c r="C25" s="7">
        <f>C66/有官方名的道路长度!M70</f>
        <v>0.67217553239421257</v>
      </c>
      <c r="D25" s="7">
        <f>D66/有官方名的道路长度!N70</f>
        <v>0.40956902837268061</v>
      </c>
      <c r="E25" s="7">
        <f>E66/有官方名的道路长度!O70</f>
        <v>0.38282038441009603</v>
      </c>
      <c r="F25" s="7">
        <f>F66/有官方名的道路长度!P70</f>
        <v>0.20585724870857575</v>
      </c>
      <c r="G25" s="7">
        <f>G66/有官方名的道路长度!Q70</f>
        <v>1.6240025999783567E-2</v>
      </c>
      <c r="H25" s="7">
        <f>H66/有官方名的道路长度!R70</f>
        <v>6.085478527375824E-2</v>
      </c>
    </row>
    <row r="26" spans="1:8">
      <c r="A26" s="9">
        <v>52</v>
      </c>
      <c r="B26" s="9" t="s">
        <v>33</v>
      </c>
      <c r="C26" s="7">
        <f>C67/有官方名的道路长度!M71</f>
        <v>0.48896447278475208</v>
      </c>
      <c r="D26" s="7">
        <f>D67/有官方名的道路长度!N71</f>
        <v>0.3436054448583632</v>
      </c>
      <c r="E26" s="7">
        <f>E67/有官方名的道路长度!O71</f>
        <v>0.19920681079330052</v>
      </c>
      <c r="F26" s="7">
        <f>F67/有官方名的道路长度!P71</f>
        <v>0.14044873883025485</v>
      </c>
      <c r="G26" s="7">
        <f>G67/有官方名的道路长度!Q71</f>
        <v>5.369152969580058E-3</v>
      </c>
      <c r="H26" s="7">
        <f>H67/有官方名的道路长度!R71</f>
        <v>4.460642102989204E-2</v>
      </c>
    </row>
    <row r="27" spans="1:8">
      <c r="A27" s="9">
        <v>53</v>
      </c>
      <c r="B27" s="9" t="s">
        <v>34</v>
      </c>
      <c r="C27" s="7">
        <f>C68/有官方名的道路长度!M72</f>
        <v>0.60267516477719107</v>
      </c>
      <c r="D27" s="7">
        <f>D68/有官方名的道路长度!N72</f>
        <v>0.39038228273020781</v>
      </c>
      <c r="E27" s="7">
        <f>E68/有官方名的道路长度!O72</f>
        <v>0.34942045570687935</v>
      </c>
      <c r="F27" s="7">
        <f>F68/有官方名的道路长度!P72</f>
        <v>0.20756926706531426</v>
      </c>
      <c r="G27" s="7">
        <f>G68/有官方名的道路长度!Q72</f>
        <v>8.3042307888224184E-2</v>
      </c>
      <c r="H27" s="7">
        <f>H68/有官方名的道路长度!R72</f>
        <v>0.11568033201726263</v>
      </c>
    </row>
    <row r="28" spans="1:8">
      <c r="A28" s="9">
        <v>54</v>
      </c>
      <c r="B28" s="9" t="s">
        <v>35</v>
      </c>
      <c r="C28" s="7">
        <f>C69/有官方名的道路长度!M73</f>
        <v>0.10368880835574511</v>
      </c>
      <c r="D28" s="7">
        <f>D69/有官方名的道路长度!N73</f>
        <v>9.5170137037665872E-2</v>
      </c>
      <c r="E28" s="7">
        <f>E69/有官方名的道路长度!O73</f>
        <v>8.1754660024227765E-2</v>
      </c>
      <c r="F28" s="7">
        <f>F69/有官方名的道路长度!P73</f>
        <v>0.14547967488882443</v>
      </c>
      <c r="G28" s="7">
        <f>G69/有官方名的道路长度!Q73</f>
        <v>1.5254029733769547E-2</v>
      </c>
      <c r="H28" s="7">
        <f>H69/有官方名的道路长度!R73</f>
        <v>2.6635590142651478E-2</v>
      </c>
    </row>
    <row r="29" spans="1:8">
      <c r="A29" s="9">
        <v>61</v>
      </c>
      <c r="B29" s="9" t="s">
        <v>36</v>
      </c>
      <c r="C29" s="7">
        <f>C70/有官方名的道路长度!M74</f>
        <v>0.6292262909164833</v>
      </c>
      <c r="D29" s="7">
        <f>D70/有官方名的道路长度!N74</f>
        <v>0.30389395279871417</v>
      </c>
      <c r="E29" s="7">
        <f>E70/有官方名的道路长度!O74</f>
        <v>0.23872021180235192</v>
      </c>
      <c r="F29" s="7">
        <f>F70/有官方名的道路长度!P74</f>
        <v>0.22093983084887772</v>
      </c>
      <c r="G29" s="7">
        <f>G70/有官方名的道路长度!Q74</f>
        <v>5.83147983565247E-2</v>
      </c>
      <c r="H29" s="7">
        <f>H70/有官方名的道路长度!R74</f>
        <v>9.3927646730019895E-2</v>
      </c>
    </row>
    <row r="30" spans="1:8">
      <c r="A30" s="9">
        <v>62</v>
      </c>
      <c r="B30" s="9" t="s">
        <v>37</v>
      </c>
      <c r="C30" s="7">
        <f>C71/有官方名的道路长度!M75</f>
        <v>0.52916910256892813</v>
      </c>
      <c r="D30" s="7">
        <f>D71/有官方名的道路长度!N75</f>
        <v>0.26083975433128809</v>
      </c>
      <c r="E30" s="7">
        <f>E71/有官方名的道路长度!O75</f>
        <v>0.18991191691715772</v>
      </c>
      <c r="F30" s="7">
        <f>F71/有官方名的道路长度!P75</f>
        <v>0.12040278567299285</v>
      </c>
      <c r="G30" s="7">
        <f>G71/有官方名的道路长度!Q75</f>
        <v>1.1386980743574113E-2</v>
      </c>
      <c r="H30" s="7">
        <f>H71/有官方名的道路长度!R75</f>
        <v>4.8811935912497093E-2</v>
      </c>
    </row>
    <row r="31" spans="1:8">
      <c r="A31" s="9">
        <v>63</v>
      </c>
      <c r="B31" s="9" t="s">
        <v>38</v>
      </c>
      <c r="C31" s="7">
        <f>C72/有官方名的道路长度!M76</f>
        <v>0.34310105092521942</v>
      </c>
      <c r="D31" s="7">
        <f>D72/有官方名的道路长度!N76</f>
        <v>0.1848523620322223</v>
      </c>
      <c r="E31" s="7">
        <f>E72/有官方名的道路长度!O76</f>
        <v>0.22344402693595286</v>
      </c>
      <c r="F31" s="7">
        <f>F72/有官方名的道路长度!P76</f>
        <v>0.22123170604059247</v>
      </c>
      <c r="G31" s="7">
        <f>G72/有官方名的道路长度!Q76</f>
        <v>6.1064448492270634E-2</v>
      </c>
      <c r="H31" s="7">
        <f>H72/有官方名的道路长度!R76</f>
        <v>0.10723885447882439</v>
      </c>
    </row>
    <row r="32" spans="1:8">
      <c r="A32" s="9">
        <v>64</v>
      </c>
      <c r="B32" s="9" t="s">
        <v>39</v>
      </c>
      <c r="C32" s="7">
        <f>C73/有官方名的道路长度!M77</f>
        <v>0.58191448994397965</v>
      </c>
      <c r="D32" s="7">
        <f>D73/有官方名的道路长度!N77</f>
        <v>0.38380940772463923</v>
      </c>
      <c r="E32" s="7">
        <f>E73/有官方名的道路长度!O77</f>
        <v>0.30858198275197812</v>
      </c>
      <c r="F32" s="7">
        <f>F73/有官方名的道路长度!P77</f>
        <v>0.11685056781908443</v>
      </c>
      <c r="G32" s="7">
        <f>G73/有官方名的道路长度!Q77</f>
        <v>7.847135081294792E-3</v>
      </c>
      <c r="H32" s="7">
        <f>H73/有官方名的道路长度!R77</f>
        <v>6.6914880920585187E-2</v>
      </c>
    </row>
    <row r="33" spans="1:8">
      <c r="A33" s="9">
        <v>65</v>
      </c>
      <c r="B33" s="9" t="s">
        <v>40</v>
      </c>
      <c r="C33" s="7">
        <f>C74/有官方名的道路长度!M78</f>
        <v>0.48001053124454196</v>
      </c>
      <c r="D33" s="7">
        <f>D74/有官方名的道路长度!N78</f>
        <v>0.1530034081845412</v>
      </c>
      <c r="E33" s="7">
        <f>E74/有官方名的道路长度!O78</f>
        <v>0.24093822636574061</v>
      </c>
      <c r="F33" s="7">
        <f>F74/有官方名的道路长度!P78</f>
        <v>0.12940830661559299</v>
      </c>
      <c r="G33" s="7">
        <f>G74/有官方名的道路长度!Q78</f>
        <v>5.2201890299110452E-2</v>
      </c>
      <c r="H33" s="7">
        <f>H74/有官方名的道路长度!R78</f>
        <v>8.7687332567062723E-2</v>
      </c>
    </row>
    <row r="34" spans="1:8">
      <c r="A34" s="9">
        <v>81</v>
      </c>
      <c r="B34" s="9" t="s">
        <v>41</v>
      </c>
      <c r="C34" s="7">
        <f>C75/有官方名的道路长度!M79</f>
        <v>0.86464276106590943</v>
      </c>
      <c r="D34" s="7">
        <f>D75/有官方名的道路长度!N79</f>
        <v>0.44486698361929522</v>
      </c>
      <c r="E34" s="7">
        <f>E75/有官方名的道路长度!O79</f>
        <v>7.6220512105787341E-2</v>
      </c>
      <c r="F34" s="7">
        <f>F75/有官方名的道路长度!P79</f>
        <v>9.637318277680948E-2</v>
      </c>
      <c r="G34" s="7">
        <f>G75/有官方名的道路长度!Q79</f>
        <v>9.1809939788511166E-3</v>
      </c>
      <c r="H34" s="7">
        <f>H75/有官方名的道路长度!R79</f>
        <v>0.10556920930739264</v>
      </c>
    </row>
    <row r="35" spans="1:8">
      <c r="A35" s="9">
        <v>82</v>
      </c>
      <c r="B35" s="9" t="s">
        <v>42</v>
      </c>
      <c r="C35" s="7" t="e">
        <f>C76/有官方名的道路长度!M80</f>
        <v>#DIV/0!</v>
      </c>
      <c r="D35" s="7" t="e">
        <f>D76/有官方名的道路长度!N80</f>
        <v>#DIV/0!</v>
      </c>
      <c r="E35" s="7" t="e">
        <f>E76/有官方名的道路长度!O80</f>
        <v>#DIV/0!</v>
      </c>
      <c r="F35" s="7">
        <f>F76/有官方名的道路长度!P80</f>
        <v>2.6697373506713751E-2</v>
      </c>
      <c r="G35" s="7">
        <f>G76/有官方名的道路长度!Q80</f>
        <v>6.6537074815149852E-2</v>
      </c>
      <c r="H35" s="7">
        <f>H76/有官方名的道路长度!R80</f>
        <v>5.1412409665779216E-2</v>
      </c>
    </row>
    <row r="36" spans="1:8">
      <c r="A36" s="19" t="s">
        <v>43</v>
      </c>
      <c r="B36" s="20"/>
      <c r="C36" s="11">
        <f>C77/有官方名的道路长度!M81</f>
        <v>0.52818615983492556</v>
      </c>
      <c r="D36" s="11">
        <f>D77/有官方名的道路长度!N81</f>
        <v>0.36101478941780624</v>
      </c>
      <c r="E36" s="11">
        <f>E77/有官方名的道路长度!O81</f>
        <v>0.37560872405388407</v>
      </c>
      <c r="F36" s="11">
        <f ca="1">F77/有官方名的道路长度!P81</f>
        <v>0.11915858265649953</v>
      </c>
      <c r="G36" s="11">
        <f>G77/有官方名的道路长度!Q81</f>
        <v>2.462555186809998E-2</v>
      </c>
      <c r="H36" s="7">
        <f>H77/有官方名的道路长度!R81</f>
        <v>6.7615394958792999E-2</v>
      </c>
    </row>
    <row r="37" spans="1:8">
      <c r="A37" s="21"/>
      <c r="B37" s="22"/>
      <c r="C37" s="16"/>
      <c r="D37" s="17"/>
      <c r="E37" s="17"/>
      <c r="F37" s="17"/>
      <c r="G37" s="18"/>
      <c r="H37" s="11"/>
    </row>
    <row r="42" spans="1:8">
      <c r="A42" s="3" t="s">
        <v>0</v>
      </c>
      <c r="B42" s="3" t="s">
        <v>1</v>
      </c>
      <c r="C42" s="16" t="s">
        <v>45</v>
      </c>
      <c r="D42" s="17"/>
      <c r="E42" s="17"/>
      <c r="F42" s="17"/>
      <c r="G42" s="17"/>
      <c r="H42" s="18"/>
    </row>
    <row r="43" spans="1:8">
      <c r="A43" s="3" t="s">
        <v>2</v>
      </c>
      <c r="B43" s="3" t="s">
        <v>3</v>
      </c>
      <c r="C43" s="3" t="s">
        <v>4</v>
      </c>
      <c r="D43" s="3" t="s">
        <v>5</v>
      </c>
      <c r="E43" s="3" t="s">
        <v>6</v>
      </c>
      <c r="F43" s="3" t="s">
        <v>7</v>
      </c>
      <c r="G43" s="3" t="s">
        <v>8</v>
      </c>
      <c r="H43" s="3" t="s">
        <v>9</v>
      </c>
    </row>
    <row r="44" spans="1:8">
      <c r="A44">
        <v>11</v>
      </c>
      <c r="B44" t="s">
        <v>10</v>
      </c>
      <c r="C44" s="4">
        <v>1034.3791339919801</v>
      </c>
      <c r="D44" s="4">
        <v>1304.2557633057099</v>
      </c>
      <c r="E44" s="4">
        <v>3194.9570957205901</v>
      </c>
      <c r="F44" s="4">
        <v>1165.4277647812798</v>
      </c>
      <c r="G44" s="4">
        <v>3302.2724821931502</v>
      </c>
      <c r="H44" s="4">
        <v>10001.29223999271</v>
      </c>
    </row>
    <row r="45" spans="1:8">
      <c r="A45">
        <v>12</v>
      </c>
      <c r="B45" t="s">
        <v>11</v>
      </c>
      <c r="C45" s="4">
        <v>1496.00675735545</v>
      </c>
      <c r="D45" s="4">
        <v>1030.8937508598399</v>
      </c>
      <c r="E45" s="4">
        <v>2725.38648945246</v>
      </c>
      <c r="F45" s="4">
        <v>440.11753911687299</v>
      </c>
      <c r="G45" s="4">
        <v>1449.1298417478499</v>
      </c>
      <c r="H45" s="4">
        <v>7141.534378532474</v>
      </c>
    </row>
    <row r="46" spans="1:8">
      <c r="A46">
        <v>13</v>
      </c>
      <c r="B46" t="s">
        <v>12</v>
      </c>
      <c r="C46" s="4">
        <v>6387.3347176344896</v>
      </c>
      <c r="D46" s="4">
        <v>4489.6236373431602</v>
      </c>
      <c r="E46" s="4">
        <v>7409.2780948940099</v>
      </c>
      <c r="F46" s="4">
        <v>677.76484774047992</v>
      </c>
      <c r="G46" s="4">
        <v>3588.0480010337701</v>
      </c>
      <c r="H46" s="4">
        <v>22552.049298645907</v>
      </c>
    </row>
    <row r="47" spans="1:8">
      <c r="A47">
        <v>14</v>
      </c>
      <c r="B47" t="s">
        <v>13</v>
      </c>
      <c r="C47" s="4">
        <v>6838.5973027963601</v>
      </c>
      <c r="D47" s="4">
        <v>2896.8292318308499</v>
      </c>
      <c r="E47" s="4">
        <v>5633.9118071724297</v>
      </c>
      <c r="F47" s="4">
        <v>641.65107869869405</v>
      </c>
      <c r="G47" s="4">
        <v>5089.9929364152704</v>
      </c>
      <c r="H47" s="4">
        <v>21100.982356913602</v>
      </c>
    </row>
    <row r="48" spans="1:8">
      <c r="A48">
        <v>15</v>
      </c>
      <c r="B48" t="s">
        <v>14</v>
      </c>
      <c r="C48" s="4">
        <v>6349.42138395453</v>
      </c>
      <c r="D48" s="4">
        <v>2307.3047377615503</v>
      </c>
      <c r="E48" s="4">
        <v>5411.2584780469206</v>
      </c>
      <c r="F48" s="4">
        <v>617.07430538795506</v>
      </c>
      <c r="G48" s="4">
        <v>9598.2994336252395</v>
      </c>
      <c r="H48" s="4">
        <v>24283.358338776194</v>
      </c>
    </row>
    <row r="49" spans="1:8">
      <c r="A49">
        <v>21</v>
      </c>
      <c r="B49" t="s">
        <v>15</v>
      </c>
      <c r="C49" s="4">
        <v>4788.1156089123006</v>
      </c>
      <c r="D49" s="4">
        <v>2600.7031051852</v>
      </c>
      <c r="E49" s="4">
        <v>7766.9143514242596</v>
      </c>
      <c r="F49" s="4">
        <v>1254.5738006170202</v>
      </c>
      <c r="G49" s="4">
        <v>3635.3078142650797</v>
      </c>
      <c r="H49" s="4">
        <v>20045.614680403858</v>
      </c>
    </row>
    <row r="50" spans="1:8">
      <c r="A50">
        <v>22</v>
      </c>
      <c r="B50" t="s">
        <v>16</v>
      </c>
      <c r="C50" s="4">
        <v>4213.2985542224897</v>
      </c>
      <c r="D50" s="4">
        <v>1021.1743009869599</v>
      </c>
      <c r="E50" s="4">
        <v>2632.9121233579699</v>
      </c>
      <c r="F50" s="4">
        <v>554.78339104062002</v>
      </c>
      <c r="G50" s="4">
        <v>3025.84597245642</v>
      </c>
      <c r="H50" s="4">
        <v>11448.014342064458</v>
      </c>
    </row>
    <row r="51" spans="1:8">
      <c r="A51">
        <v>23</v>
      </c>
      <c r="B51" t="s">
        <v>17</v>
      </c>
      <c r="C51" s="4">
        <v>6567.1297231951003</v>
      </c>
      <c r="D51" s="4">
        <v>2328.8485494654597</v>
      </c>
      <c r="E51" s="4">
        <v>3224.1909791503199</v>
      </c>
      <c r="F51" s="4">
        <v>374.59731634777398</v>
      </c>
      <c r="G51" s="4">
        <v>3620.5327466070898</v>
      </c>
      <c r="H51" s="4">
        <v>16115.299314765743</v>
      </c>
    </row>
    <row r="52" spans="1:8">
      <c r="A52">
        <v>31</v>
      </c>
      <c r="B52" t="s">
        <v>18</v>
      </c>
      <c r="C52" s="4">
        <v>1279.9829046324799</v>
      </c>
      <c r="D52" s="4">
        <v>636.27408564826692</v>
      </c>
      <c r="E52" s="4">
        <v>2046.2128929819098</v>
      </c>
      <c r="F52" s="4">
        <v>1798.2731066827298</v>
      </c>
      <c r="G52" s="4">
        <v>3583.4794132419297</v>
      </c>
      <c r="H52" s="4">
        <v>9344.2224031873156</v>
      </c>
    </row>
    <row r="53" spans="1:8">
      <c r="A53">
        <v>32</v>
      </c>
      <c r="B53" t="s">
        <v>19</v>
      </c>
      <c r="C53" s="4">
        <v>7442.2223717867701</v>
      </c>
      <c r="D53" s="4">
        <v>4187.0371809524404</v>
      </c>
      <c r="E53" s="4">
        <v>11082.528101950998</v>
      </c>
      <c r="F53" s="4">
        <v>5267.1261772114403</v>
      </c>
      <c r="G53" s="4">
        <v>18764.993407148999</v>
      </c>
      <c r="H53" s="4">
        <v>46743.907239050648</v>
      </c>
    </row>
    <row r="54" spans="1:8">
      <c r="A54">
        <v>33</v>
      </c>
      <c r="B54" t="s">
        <v>20</v>
      </c>
      <c r="C54" s="4">
        <v>6614.4073857266803</v>
      </c>
      <c r="D54" s="4">
        <v>3085.3663095872898</v>
      </c>
      <c r="E54" s="4">
        <v>8641.0552419827691</v>
      </c>
      <c r="F54" s="4">
        <v>2860.02206526797</v>
      </c>
      <c r="G54" s="4">
        <v>17231.1117553357</v>
      </c>
      <c r="H54" s="4">
        <v>38431.962757900408</v>
      </c>
    </row>
    <row r="55" spans="1:8">
      <c r="A55">
        <v>34</v>
      </c>
      <c r="B55" t="s">
        <v>21</v>
      </c>
      <c r="C55" s="4">
        <v>5973.9112962223498</v>
      </c>
      <c r="D55" s="4">
        <v>2095.0124923081598</v>
      </c>
      <c r="E55" s="4">
        <v>3674.9514384437302</v>
      </c>
      <c r="F55" s="4">
        <v>988.32169131135402</v>
      </c>
      <c r="G55" s="4">
        <v>4833.7218481871596</v>
      </c>
      <c r="H55" s="4">
        <v>17565.918766472754</v>
      </c>
    </row>
    <row r="56" spans="1:8">
      <c r="A56">
        <v>35</v>
      </c>
      <c r="B56" t="s">
        <v>22</v>
      </c>
      <c r="C56" s="4">
        <v>6326.0631248086893</v>
      </c>
      <c r="D56" s="4">
        <v>2181.9730435853103</v>
      </c>
      <c r="E56" s="4">
        <v>3338.8143540680503</v>
      </c>
      <c r="F56" s="4">
        <v>526.21605065325298</v>
      </c>
      <c r="G56" s="4">
        <v>3031.0439581823498</v>
      </c>
      <c r="H56" s="4">
        <v>15404.110531297652</v>
      </c>
    </row>
    <row r="57" spans="1:8">
      <c r="A57">
        <v>36</v>
      </c>
      <c r="B57" t="s">
        <v>23</v>
      </c>
      <c r="C57" s="4">
        <v>5517.7148601645804</v>
      </c>
      <c r="D57" s="4">
        <v>2332.6794620488599</v>
      </c>
      <c r="E57" s="4">
        <v>7318.4484396294401</v>
      </c>
      <c r="F57" s="4">
        <v>1710.7165376928599</v>
      </c>
      <c r="G57" s="4">
        <v>10473.3030598761</v>
      </c>
      <c r="H57" s="4">
        <v>27352.86235941184</v>
      </c>
    </row>
    <row r="58" spans="1:8">
      <c r="A58">
        <v>37</v>
      </c>
      <c r="B58" t="s">
        <v>24</v>
      </c>
      <c r="C58" s="4">
        <v>7391.5731641011898</v>
      </c>
      <c r="D58" s="4">
        <v>4936.9442883910606</v>
      </c>
      <c r="E58" s="4">
        <v>9358.393466476391</v>
      </c>
      <c r="F58" s="4">
        <v>1395.9766690656702</v>
      </c>
      <c r="G58" s="4">
        <v>3247.8479194220299</v>
      </c>
      <c r="H58" s="4">
        <v>26330.735507456338</v>
      </c>
    </row>
    <row r="59" spans="1:8">
      <c r="A59">
        <v>41</v>
      </c>
      <c r="B59" t="s">
        <v>25</v>
      </c>
      <c r="C59" s="4">
        <v>4963.8733800271302</v>
      </c>
      <c r="D59" s="4">
        <v>3438.5987404174798</v>
      </c>
      <c r="E59" s="4">
        <v>5766.8872827779105</v>
      </c>
      <c r="F59" s="4">
        <v>1146.6386225579599</v>
      </c>
      <c r="G59" s="4">
        <v>4301.2806549376801</v>
      </c>
      <c r="H59" s="4">
        <v>19617.278680718162</v>
      </c>
    </row>
    <row r="60" spans="1:8">
      <c r="A60">
        <v>42</v>
      </c>
      <c r="B60" t="s">
        <v>26</v>
      </c>
      <c r="C60" s="4">
        <v>7949.2127867344998</v>
      </c>
      <c r="D60" s="4">
        <v>3709.09366310826</v>
      </c>
      <c r="E60" s="4">
        <v>4468.54876316026</v>
      </c>
      <c r="F60" s="4">
        <v>589.63266282444511</v>
      </c>
      <c r="G60" s="4">
        <v>3602.9509077211601</v>
      </c>
      <c r="H60" s="4">
        <v>20319.438783548623</v>
      </c>
    </row>
    <row r="61" spans="1:8">
      <c r="A61">
        <v>43</v>
      </c>
      <c r="B61" t="s">
        <v>30</v>
      </c>
      <c r="C61" s="4">
        <v>5576.3367715560398</v>
      </c>
      <c r="D61" s="4">
        <v>1592.3972391591301</v>
      </c>
      <c r="E61" s="4">
        <v>2790.8086548067499</v>
      </c>
      <c r="F61" s="4">
        <v>539.33993916310101</v>
      </c>
      <c r="G61" s="4">
        <v>2706.2385244028096</v>
      </c>
      <c r="H61" s="4">
        <v>13205.121129087831</v>
      </c>
    </row>
    <row r="62" spans="1:8">
      <c r="A62">
        <v>44</v>
      </c>
      <c r="B62" t="s">
        <v>28</v>
      </c>
      <c r="C62" s="4">
        <v>10509.7724376469</v>
      </c>
      <c r="D62" s="4">
        <v>4346.5751801187307</v>
      </c>
      <c r="E62" s="4">
        <v>8092.9527748963501</v>
      </c>
      <c r="F62" s="4">
        <v>2754.3878992780401</v>
      </c>
      <c r="G62" s="4">
        <v>7147.9303352212</v>
      </c>
      <c r="H62" s="4">
        <v>32851.618627161224</v>
      </c>
    </row>
    <row r="63" spans="1:8">
      <c r="A63">
        <v>45</v>
      </c>
      <c r="B63" t="s">
        <v>29</v>
      </c>
      <c r="C63" s="4">
        <v>6430.7445132844105</v>
      </c>
      <c r="D63" s="4">
        <v>2238.2245421316402</v>
      </c>
      <c r="E63" s="4">
        <v>1955.78493740406</v>
      </c>
      <c r="F63" s="4">
        <v>217.46184513931098</v>
      </c>
      <c r="G63" s="4">
        <v>1442.68551847239</v>
      </c>
      <c r="H63" s="4">
        <v>12284.901356431814</v>
      </c>
    </row>
    <row r="64" spans="1:8">
      <c r="A64">
        <v>46</v>
      </c>
      <c r="B64" t="s">
        <v>27</v>
      </c>
      <c r="C64" s="4">
        <v>1622.3454718129099</v>
      </c>
      <c r="D64" s="4">
        <v>260.79896917985496</v>
      </c>
      <c r="E64" s="4">
        <v>480.12260330625503</v>
      </c>
      <c r="F64" s="4">
        <v>77.513225743778008</v>
      </c>
      <c r="G64" s="4">
        <v>250.83631110359599</v>
      </c>
      <c r="H64" s="4">
        <v>2691.6165811463939</v>
      </c>
    </row>
    <row r="65" spans="1:8">
      <c r="A65">
        <v>50</v>
      </c>
      <c r="B65" t="s">
        <v>31</v>
      </c>
      <c r="C65" s="4">
        <v>4143.7567321503602</v>
      </c>
      <c r="D65" s="4">
        <v>1053.8488569946601</v>
      </c>
      <c r="E65" s="4">
        <v>6243.0611838307295</v>
      </c>
      <c r="F65" s="4">
        <v>425.06584505656599</v>
      </c>
      <c r="G65" s="4">
        <v>4414.7745219925901</v>
      </c>
      <c r="H65" s="4">
        <v>16280.507140024905</v>
      </c>
    </row>
    <row r="66" spans="1:8">
      <c r="A66">
        <v>51</v>
      </c>
      <c r="B66" t="s">
        <v>32</v>
      </c>
      <c r="C66" s="4">
        <v>10574.789579394299</v>
      </c>
      <c r="D66" s="4">
        <v>3296.5330163981002</v>
      </c>
      <c r="E66" s="4">
        <v>6402.11314847416</v>
      </c>
      <c r="F66" s="4">
        <v>1619.2633425926301</v>
      </c>
      <c r="G66" s="4">
        <v>6897.5891571647007</v>
      </c>
      <c r="H66" s="4">
        <v>28790.28824402389</v>
      </c>
    </row>
    <row r="67" spans="1:8">
      <c r="A67">
        <v>52</v>
      </c>
      <c r="B67" t="s">
        <v>33</v>
      </c>
      <c r="C67" s="4">
        <v>6957.6473836042896</v>
      </c>
      <c r="D67" s="4">
        <v>1518.7795361424</v>
      </c>
      <c r="E67" s="4">
        <v>2098.3638521937796</v>
      </c>
      <c r="F67" s="4">
        <v>293.37820062444302</v>
      </c>
      <c r="G67" s="4">
        <v>1296.3000796873</v>
      </c>
      <c r="H67" s="4">
        <v>12164.469052252212</v>
      </c>
    </row>
    <row r="68" spans="1:8">
      <c r="A68">
        <v>53</v>
      </c>
      <c r="B68" t="s">
        <v>34</v>
      </c>
      <c r="C68" s="4">
        <v>7381.3125115848898</v>
      </c>
      <c r="D68" s="4">
        <v>2687.5096827939897</v>
      </c>
      <c r="E68" s="4">
        <v>4448.4464641618106</v>
      </c>
      <c r="F68" s="4">
        <v>576.97690994295499</v>
      </c>
      <c r="G68" s="4">
        <v>28208.5905702696</v>
      </c>
      <c r="H68" s="4">
        <v>43302.836138753242</v>
      </c>
    </row>
    <row r="69" spans="1:8">
      <c r="A69">
        <v>54</v>
      </c>
      <c r="B69" t="s">
        <v>35</v>
      </c>
      <c r="C69" s="4">
        <v>477.92228573472102</v>
      </c>
      <c r="D69" s="4">
        <v>190.587958354118</v>
      </c>
      <c r="E69" s="4">
        <v>421.16981031727499</v>
      </c>
      <c r="F69" s="4">
        <v>38.484732970138104</v>
      </c>
      <c r="G69" s="4">
        <v>1082.6366693801099</v>
      </c>
      <c r="H69" s="4">
        <v>2210.8014567563619</v>
      </c>
    </row>
    <row r="70" spans="1:8">
      <c r="A70">
        <v>61</v>
      </c>
      <c r="B70" t="s">
        <v>36</v>
      </c>
      <c r="C70" s="4">
        <v>6995.9088757772297</v>
      </c>
      <c r="D70" s="4">
        <v>2014.0016629040599</v>
      </c>
      <c r="E70" s="4">
        <v>2012.14218357562</v>
      </c>
      <c r="F70" s="4">
        <v>922.12479680473598</v>
      </c>
      <c r="G70" s="4">
        <v>14890.5369003504</v>
      </c>
      <c r="H70" s="4">
        <v>26834.714419412048</v>
      </c>
    </row>
    <row r="71" spans="1:8">
      <c r="A71">
        <v>62</v>
      </c>
      <c r="B71" t="s">
        <v>37</v>
      </c>
      <c r="C71" s="4">
        <v>5276.2770536347807</v>
      </c>
      <c r="D71" s="4">
        <v>1204.2811951357401</v>
      </c>
      <c r="E71" s="4">
        <v>1440.1010488145801</v>
      </c>
      <c r="F71" s="4">
        <v>148.01552239349999</v>
      </c>
      <c r="G71" s="4">
        <v>2107.4591676257</v>
      </c>
      <c r="H71" s="4">
        <v>10176.133987604302</v>
      </c>
    </row>
    <row r="72" spans="1:8">
      <c r="A72">
        <v>63</v>
      </c>
      <c r="B72" t="s">
        <v>38</v>
      </c>
      <c r="C72" s="4">
        <v>2726.6445646852503</v>
      </c>
      <c r="D72" s="4">
        <v>529.904745314308</v>
      </c>
      <c r="E72" s="4">
        <v>1118.73199785627</v>
      </c>
      <c r="F72" s="4">
        <v>124.80919428666699</v>
      </c>
      <c r="G72" s="4">
        <v>3627.5759780492599</v>
      </c>
      <c r="H72" s="4">
        <v>8127.6664801917541</v>
      </c>
    </row>
    <row r="73" spans="1:8">
      <c r="A73">
        <v>64</v>
      </c>
      <c r="B73" t="s">
        <v>39</v>
      </c>
      <c r="C73" s="4">
        <v>2160.2449213504697</v>
      </c>
      <c r="D73" s="4">
        <v>643.88893544146197</v>
      </c>
      <c r="E73" s="4">
        <v>900.77390871741704</v>
      </c>
      <c r="F73" s="4">
        <v>324.03945276820798</v>
      </c>
      <c r="G73" s="4">
        <v>436.72874600007196</v>
      </c>
      <c r="H73" s="4">
        <v>4465.6759642776287</v>
      </c>
    </row>
    <row r="74" spans="1:8">
      <c r="A74">
        <v>65</v>
      </c>
      <c r="B74" t="s">
        <v>40</v>
      </c>
      <c r="C74" s="4">
        <v>8341.1555921126401</v>
      </c>
      <c r="D74" s="4">
        <v>1181.28772979978</v>
      </c>
      <c r="E74" s="4">
        <v>3095.1999962622599</v>
      </c>
      <c r="F74" s="4">
        <v>382.199100600066</v>
      </c>
      <c r="G74" s="4">
        <v>13848.213640530899</v>
      </c>
      <c r="H74" s="4">
        <v>26848.056059305647</v>
      </c>
    </row>
    <row r="75" spans="1:8">
      <c r="A75">
        <v>81</v>
      </c>
      <c r="B75" t="s">
        <v>41</v>
      </c>
      <c r="C75" s="4">
        <v>488.22934168178</v>
      </c>
      <c r="D75" s="4">
        <v>16.676471170413102</v>
      </c>
      <c r="E75" s="4">
        <v>20.8336056488412</v>
      </c>
      <c r="F75" s="4">
        <v>83.716876276910497</v>
      </c>
      <c r="G75" s="4">
        <v>40.512502366557399</v>
      </c>
      <c r="H75" s="4">
        <v>649.96879714450222</v>
      </c>
    </row>
    <row r="76" spans="1:8">
      <c r="A76">
        <v>82</v>
      </c>
      <c r="B76" t="s">
        <v>42</v>
      </c>
      <c r="C76" s="4">
        <v>0</v>
      </c>
      <c r="D76" s="4">
        <v>0</v>
      </c>
      <c r="E76" s="4">
        <v>0</v>
      </c>
      <c r="F76" s="4">
        <v>4.5727691650565498</v>
      </c>
      <c r="G76" s="4">
        <v>18.6230121601637</v>
      </c>
      <c r="H76" s="4">
        <v>23.195781325220249</v>
      </c>
    </row>
    <row r="77" spans="1:8">
      <c r="A77" s="19" t="s">
        <v>43</v>
      </c>
      <c r="B77" s="20"/>
      <c r="C77" s="8">
        <f>SUM(C44:C76)</f>
        <v>170796.33249227804</v>
      </c>
      <c r="D77" s="8">
        <f t="shared" ref="D77:G77" si="0">SUM(D44:D76)</f>
        <v>67357.908063824245</v>
      </c>
      <c r="E77" s="8">
        <f t="shared" si="0"/>
        <v>135215.25557095659</v>
      </c>
      <c r="F77" s="8">
        <f ca="1">有别名的各省道路长度!F77/有官方名的道路长度!#REF!</f>
        <v>0</v>
      </c>
      <c r="G77" s="8">
        <f t="shared" si="0"/>
        <v>190796.39378717422</v>
      </c>
      <c r="H77" s="3">
        <v>594706.1531940375</v>
      </c>
    </row>
    <row r="78" spans="1:8">
      <c r="A78" s="21"/>
      <c r="B78" s="22"/>
      <c r="C78" s="16">
        <f ca="1">SUM(C77:G77)</f>
        <v>594706.15319403762</v>
      </c>
      <c r="D78" s="17"/>
      <c r="E78" s="17"/>
      <c r="F78" s="17"/>
      <c r="G78" s="18"/>
      <c r="H78" s="3"/>
    </row>
  </sheetData>
  <mergeCells count="6">
    <mergeCell ref="C42:H42"/>
    <mergeCell ref="A77:B78"/>
    <mergeCell ref="C78:G78"/>
    <mergeCell ref="C1:H1"/>
    <mergeCell ref="A36:B37"/>
    <mergeCell ref="C37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CF65-F024-40CA-B8A9-9090E3D0973D}">
  <dimension ref="A1:H80"/>
  <sheetViews>
    <sheetView topLeftCell="A13" workbookViewId="0">
      <selection activeCell="C1" sqref="C1:H1"/>
    </sheetView>
  </sheetViews>
  <sheetFormatPr defaultRowHeight="14.5"/>
  <cols>
    <col min="3" max="3" width="14.36328125" customWidth="1"/>
    <col min="4" max="5" width="12.36328125" bestFit="1" customWidth="1"/>
    <col min="6" max="6" width="11.36328125" bestFit="1" customWidth="1"/>
    <col min="7" max="7" width="13.81640625" customWidth="1"/>
    <col min="8" max="8" width="15.7265625" customWidth="1"/>
    <col min="12" max="12" width="8.7265625" customWidth="1"/>
  </cols>
  <sheetData>
    <row r="1" spans="1:8">
      <c r="A1" s="3" t="s">
        <v>0</v>
      </c>
      <c r="B1" s="3" t="s">
        <v>1</v>
      </c>
      <c r="C1" s="16" t="s">
        <v>87</v>
      </c>
      <c r="D1" s="17"/>
      <c r="E1" s="17"/>
      <c r="F1" s="17"/>
      <c r="G1" s="17"/>
      <c r="H1" s="18"/>
    </row>
    <row r="2" spans="1:8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spans="1:8">
      <c r="A3">
        <v>11</v>
      </c>
      <c r="B3" t="s">
        <v>10</v>
      </c>
      <c r="C3" s="7">
        <f>C46/有官方名的道路长度!M48</f>
        <v>0.59033339678047658</v>
      </c>
      <c r="D3" s="7">
        <f>D46/有官方名的道路长度!N48</f>
        <v>0.62194509807980003</v>
      </c>
      <c r="E3" s="7">
        <f>E46/有官方名的道路长度!O48</f>
        <v>0.7361029862304761</v>
      </c>
      <c r="F3" s="7">
        <f>F46/有官方名的道路长度!P48</f>
        <v>0.20352221521531189</v>
      </c>
      <c r="G3" s="7">
        <f>G46/有官方名的道路长度!Q48</f>
        <v>4.9581817065143113E-2</v>
      </c>
      <c r="H3" s="7">
        <f>H46/有官方名的道路长度!R48</f>
        <v>0.11958661816241153</v>
      </c>
    </row>
    <row r="4" spans="1:8">
      <c r="A4">
        <v>12</v>
      </c>
      <c r="B4" t="s">
        <v>11</v>
      </c>
      <c r="C4" s="7">
        <f>C47/有官方名的道路长度!M49</f>
        <v>0.83053987075753588</v>
      </c>
      <c r="D4" s="7">
        <f>D47/有官方名的道路长度!N49</f>
        <v>0.64947736041515403</v>
      </c>
      <c r="E4" s="7">
        <f>E47/有官方名的道路长度!O49</f>
        <v>0.80658827995986049</v>
      </c>
      <c r="F4" s="7">
        <f>F47/有官方名的道路长度!P49</f>
        <v>4.1995233089540437E-2</v>
      </c>
      <c r="G4" s="7">
        <f>G47/有官方名的道路长度!Q49</f>
        <v>1.761144378481912E-2</v>
      </c>
      <c r="H4" s="7">
        <f>H47/有官方名的道路长度!R49</f>
        <v>0.10756151711923043</v>
      </c>
    </row>
    <row r="5" spans="1:8">
      <c r="A5">
        <v>13</v>
      </c>
      <c r="B5" t="s">
        <v>12</v>
      </c>
      <c r="C5" s="7">
        <f>C48/有官方名的道路长度!M50</f>
        <v>0.79013211589373689</v>
      </c>
      <c r="D5" s="7">
        <f>D48/有官方名的道路长度!N50</f>
        <v>0.81864190794704628</v>
      </c>
      <c r="E5" s="7">
        <f>E48/有官方名的道路长度!O50</f>
        <v>0.73140265528408888</v>
      </c>
      <c r="F5" s="7">
        <f>F48/有官方名的道路长度!P50</f>
        <v>5.0257113314730283E-2</v>
      </c>
      <c r="G5" s="7">
        <f>G48/有官方名的道路长度!Q50</f>
        <v>6.6423714033919223E-2</v>
      </c>
      <c r="H5" s="7">
        <f>H48/有官方名的道路长度!R50</f>
        <v>0.12951245802729514</v>
      </c>
    </row>
    <row r="6" spans="1:8">
      <c r="A6">
        <v>14</v>
      </c>
      <c r="B6" t="s">
        <v>13</v>
      </c>
      <c r="C6" s="7">
        <f>C49/有官方名的道路长度!M51</f>
        <v>0.96797582475947419</v>
      </c>
      <c r="D6" s="7">
        <f>D49/有官方名的道路长度!N51</f>
        <v>0.79100588415701745</v>
      </c>
      <c r="E6" s="7">
        <f>E49/有官方名的道路长度!O51</f>
        <v>0.82543405194236363</v>
      </c>
      <c r="F6" s="7">
        <f>F49/有官方名的道路长度!P51</f>
        <v>0.10929024331426118</v>
      </c>
      <c r="G6" s="7">
        <f>G49/有官方名的道路长度!Q51</f>
        <v>0.13879231953004081</v>
      </c>
      <c r="H6" s="7">
        <f>H49/有官方名的道路长度!R51</f>
        <v>0.23344487034846495</v>
      </c>
    </row>
    <row r="7" spans="1:8">
      <c r="A7">
        <v>15</v>
      </c>
      <c r="B7" t="s">
        <v>14</v>
      </c>
      <c r="C7" s="7">
        <f>C50/有官方名的道路长度!M52</f>
        <v>0.99524151857824594</v>
      </c>
      <c r="D7" s="7">
        <f>D50/有官方名的道路长度!N52</f>
        <v>0.89849360806119671</v>
      </c>
      <c r="E7" s="7">
        <f>E50/有官方名的道路长度!O52</f>
        <v>0.81747959071033482</v>
      </c>
      <c r="F7" s="7">
        <f>F50/有官方名的道路长度!P52</f>
        <v>0.10759055227152459</v>
      </c>
      <c r="G7" s="7">
        <f>G50/有官方名的道路长度!Q52</f>
        <v>0.10490534774052267</v>
      </c>
      <c r="H7" s="7">
        <f>H50/有官方名的道路长度!R52</f>
        <v>0.18360656043483678</v>
      </c>
    </row>
    <row r="8" spans="1:8">
      <c r="A8">
        <v>21</v>
      </c>
      <c r="B8" t="s">
        <v>15</v>
      </c>
      <c r="C8" s="7">
        <f>C51/有官方名的道路长度!M53</f>
        <v>0.95109769434287172</v>
      </c>
      <c r="D8" s="7">
        <f>D51/有官方名的道路长度!N53</f>
        <v>0.75030209718618557</v>
      </c>
      <c r="E8" s="7">
        <f>E51/有官方名的道路长度!O53</f>
        <v>0.6804803438721122</v>
      </c>
      <c r="F8" s="7">
        <f>F51/有官方名的道路长度!P53</f>
        <v>4.5907981326518035E-2</v>
      </c>
      <c r="G8" s="7">
        <f>G51/有官方名的道路长度!Q53</f>
        <v>1.8172123004338035E-2</v>
      </c>
      <c r="H8" s="7">
        <f>H51/有官方名的道路长度!R53</f>
        <v>9.7458053039731693E-2</v>
      </c>
    </row>
    <row r="9" spans="1:8">
      <c r="A9">
        <v>22</v>
      </c>
      <c r="B9" t="s">
        <v>16</v>
      </c>
      <c r="C9" s="7">
        <f>C52/有官方名的道路长度!M54</f>
        <v>0.93894235091506983</v>
      </c>
      <c r="D9" s="7">
        <f>D52/有官方名的道路长度!N54</f>
        <v>0.81862801397915885</v>
      </c>
      <c r="E9" s="7">
        <f>E52/有官方名的道路长度!O54</f>
        <v>0.75803433857185887</v>
      </c>
      <c r="F9" s="7">
        <f>F52/有官方名的道路长度!P54</f>
        <v>0.44084524870987418</v>
      </c>
      <c r="G9" s="7">
        <f>G52/有官方名的道路长度!Q54</f>
        <v>0.10251430696316999</v>
      </c>
      <c r="H9" s="7">
        <f>H52/有官方名的道路长度!R54</f>
        <v>0.17438855780794857</v>
      </c>
    </row>
    <row r="10" spans="1:8">
      <c r="A10">
        <v>23</v>
      </c>
      <c r="B10" t="s">
        <v>17</v>
      </c>
      <c r="C10" s="7">
        <f>C53/有官方名的道路长度!M55</f>
        <v>0.85519682298813504</v>
      </c>
      <c r="D10" s="7">
        <f>D53/有官方名的道路长度!N55</f>
        <v>0.81824489387683252</v>
      </c>
      <c r="E10" s="7">
        <f>E53/有官方名的道路长度!O55</f>
        <v>0.8122406618688558</v>
      </c>
      <c r="F10" s="7">
        <f>F53/有官方名的道路长度!P55</f>
        <v>0.24421956139550549</v>
      </c>
      <c r="G10" s="7">
        <f>G53/有官方名的道路长度!Q55</f>
        <v>9.9040621659447312E-2</v>
      </c>
      <c r="H10" s="7">
        <f>H53/有官方名的道路长度!R55</f>
        <v>0.16528496205734719</v>
      </c>
    </row>
    <row r="11" spans="1:8">
      <c r="A11">
        <v>31</v>
      </c>
      <c r="B11" t="s">
        <v>18</v>
      </c>
      <c r="C11" s="7">
        <f>C54/有官方名的道路长度!M56</f>
        <v>0.87504550382866741</v>
      </c>
      <c r="D11" s="7">
        <f>D54/有官方名的道路长度!N56</f>
        <v>0.36569504592642316</v>
      </c>
      <c r="E11" s="7">
        <f>E54/有官方名的道路长度!O56</f>
        <v>0.66197472506051658</v>
      </c>
      <c r="F11" s="7">
        <f>F54/有官方名的道路长度!P56</f>
        <v>0.27618253373988078</v>
      </c>
      <c r="G11" s="7">
        <f>G54/有官方名的道路长度!Q56</f>
        <v>4.1077724722866145E-2</v>
      </c>
      <c r="H11" s="7">
        <f>H54/有官方名的道路长度!R56</f>
        <v>0.10816160043673731</v>
      </c>
    </row>
    <row r="12" spans="1:8">
      <c r="A12">
        <v>32</v>
      </c>
      <c r="B12" t="s">
        <v>19</v>
      </c>
      <c r="C12" s="7">
        <f>C55/有官方名的道路长度!M57</f>
        <v>0.94410071930272688</v>
      </c>
      <c r="D12" s="7">
        <f>D55/有官方名的道路长度!N57</f>
        <v>0.70932476804637479</v>
      </c>
      <c r="E12" s="7">
        <f>E55/有官方名的道路长度!O57</f>
        <v>0.78131863208996888</v>
      </c>
      <c r="F12" s="7">
        <f>F55/有官方名的道路长度!P57</f>
        <v>0.12919153068989625</v>
      </c>
      <c r="G12" s="7">
        <f>G55/有官方名的道路长度!Q57</f>
        <v>6.033223294148863E-2</v>
      </c>
      <c r="H12" s="7">
        <f>H55/有官方名的道路长度!R57</f>
        <v>0.12734458634395684</v>
      </c>
    </row>
    <row r="13" spans="1:8">
      <c r="A13">
        <v>33</v>
      </c>
      <c r="B13" t="s">
        <v>20</v>
      </c>
      <c r="C13" s="7">
        <f>C56/有官方名的道路长度!M58</f>
        <v>0.92663742905283142</v>
      </c>
      <c r="D13" s="7">
        <f>D56/有官方名的道路长度!N58</f>
        <v>0.73591776738547088</v>
      </c>
      <c r="E13" s="7">
        <f>E56/有官方名的道路长度!O58</f>
        <v>0.63414673288078882</v>
      </c>
      <c r="F13" s="7">
        <f>F56/有官方名的道路长度!P58</f>
        <v>9.7725172590292064E-2</v>
      </c>
      <c r="G13" s="7">
        <f>G56/有官方名的道路长度!Q58</f>
        <v>6.8672307192589918E-2</v>
      </c>
      <c r="H13" s="7">
        <f>H56/有官方名的道路长度!R58</f>
        <v>0.13160092350266733</v>
      </c>
    </row>
    <row r="14" spans="1:8">
      <c r="A14">
        <v>34</v>
      </c>
      <c r="B14" t="s">
        <v>21</v>
      </c>
      <c r="C14" s="7">
        <f>C57/有官方名的道路长度!M59</f>
        <v>0.89676731648351904</v>
      </c>
      <c r="D14" s="7">
        <f>D57/有官方名的道路长度!N59</f>
        <v>0.81374830995512026</v>
      </c>
      <c r="E14" s="7">
        <f>E57/有官方名的道路长度!O59</f>
        <v>0.79507331638905487</v>
      </c>
      <c r="F14" s="7">
        <f>F57/有官方名的道路长度!P59</f>
        <v>0.16990300902949554</v>
      </c>
      <c r="G14" s="7">
        <f>G57/有官方名的道路长度!Q59</f>
        <v>0.14213165702652544</v>
      </c>
      <c r="H14" s="7">
        <f>H57/有官方名的道路长度!R59</f>
        <v>0.20234091920691716</v>
      </c>
    </row>
    <row r="15" spans="1:8">
      <c r="A15">
        <v>35</v>
      </c>
      <c r="B15" t="s">
        <v>22</v>
      </c>
      <c r="C15" s="7">
        <f>C58/有官方名的道路长度!M60</f>
        <v>0.91961003490748916</v>
      </c>
      <c r="D15" s="7">
        <f>D58/有官方名的道路长度!N60</f>
        <v>0.74007581879836015</v>
      </c>
      <c r="E15" s="7">
        <f>E58/有官方名的道路长度!O60</f>
        <v>0.74718677830938407</v>
      </c>
      <c r="F15" s="7">
        <f>F58/有官方名的道路长度!P60</f>
        <v>0.14893159155187352</v>
      </c>
      <c r="G15" s="7">
        <f>G58/有官方名的道路长度!Q60</f>
        <v>0.11511298705078943</v>
      </c>
      <c r="H15" s="7">
        <f>H58/有官方名的道路长度!R60</f>
        <v>0.21317121790868754</v>
      </c>
    </row>
    <row r="16" spans="1:8">
      <c r="A16">
        <v>36</v>
      </c>
      <c r="B16" t="s">
        <v>23</v>
      </c>
      <c r="C16" s="7">
        <f>C59/有官方名的道路长度!M61</f>
        <v>0.95602370904727629</v>
      </c>
      <c r="D16" s="7">
        <f>D59/有官方名的道路长度!N61</f>
        <v>0.84068992578972945</v>
      </c>
      <c r="E16" s="7">
        <f>E59/有官方名的道路长度!O61</f>
        <v>0.78069496546444295</v>
      </c>
      <c r="F16" s="7">
        <f>F59/有官方名的道路长度!P61</f>
        <v>0.41138091611228428</v>
      </c>
      <c r="G16" s="7">
        <f>G59/有官方名的道路长度!Q61</f>
        <v>0.18793736560959581</v>
      </c>
      <c r="H16" s="7">
        <f>H59/有官方名的道路长度!R61</f>
        <v>0.27459279696632299</v>
      </c>
    </row>
    <row r="17" spans="1:8">
      <c r="A17">
        <v>37</v>
      </c>
      <c r="B17" t="s">
        <v>24</v>
      </c>
      <c r="C17" s="7">
        <f>C60/有官方名的道路长度!M62</f>
        <v>0.89031592280473837</v>
      </c>
      <c r="D17" s="7">
        <f>D60/有官方名的道路长度!N62</f>
        <v>0.88306579649759365</v>
      </c>
      <c r="E17" s="7">
        <f>E60/有官方名的道路长度!O62</f>
        <v>0.71934153759674246</v>
      </c>
      <c r="F17" s="7">
        <f>F60/有官方名的道路长度!P62</f>
        <v>3.6107063439662281E-2</v>
      </c>
      <c r="G17" s="7">
        <f>G60/有官方名的道路长度!Q62</f>
        <v>2.6132719709610806E-2</v>
      </c>
      <c r="H17" s="7">
        <f>H60/有官方名的道路长度!R62</f>
        <v>9.7648490231740381E-2</v>
      </c>
    </row>
    <row r="18" spans="1:8">
      <c r="A18">
        <v>41</v>
      </c>
      <c r="B18" t="s">
        <v>25</v>
      </c>
      <c r="C18" s="7">
        <f>C61/有官方名的道路长度!M63</f>
        <v>0.8847330552519973</v>
      </c>
      <c r="D18" s="7">
        <f>D61/有官方名的道路长度!N63</f>
        <v>0.83622407811249444</v>
      </c>
      <c r="E18" s="7">
        <f>E61/有官方名的道路长度!O63</f>
        <v>0.82774759126082353</v>
      </c>
      <c r="F18" s="7">
        <f>F61/有官方名的道路长度!P63</f>
        <v>7.3041906992702965E-2</v>
      </c>
      <c r="G18" s="7">
        <f>G61/有官方名的道路长度!Q63</f>
        <v>6.9462011178139729E-2</v>
      </c>
      <c r="H18" s="7">
        <f>H61/有官方名的道路长度!R63</f>
        <v>0.13202969168165735</v>
      </c>
    </row>
    <row r="19" spans="1:8">
      <c r="A19">
        <v>42</v>
      </c>
      <c r="B19" t="s">
        <v>26</v>
      </c>
      <c r="C19" s="7">
        <f>C62/有官方名的道路长度!M64</f>
        <v>0.96488961423514186</v>
      </c>
      <c r="D19" s="7">
        <f>D62/有官方名的道路长度!N64</f>
        <v>0.77144631536829145</v>
      </c>
      <c r="E19" s="7">
        <f>E62/有官方名的道路长度!O64</f>
        <v>0.80427897909165347</v>
      </c>
      <c r="F19" s="7">
        <f>F62/有官方名的道路长度!P64</f>
        <v>0.10838657047766798</v>
      </c>
      <c r="G19" s="7">
        <f>G62/有官方名的道路长度!Q64</f>
        <v>8.519886785142991E-2</v>
      </c>
      <c r="H19" s="7">
        <f>H62/有官方名的道路长度!R64</f>
        <v>0.1573643640485079</v>
      </c>
    </row>
    <row r="20" spans="1:8">
      <c r="A20">
        <v>43</v>
      </c>
      <c r="B20" t="s">
        <v>30</v>
      </c>
      <c r="C20" s="7">
        <f>C63/有官方名的道路长度!M65</f>
        <v>0.93873293227917953</v>
      </c>
      <c r="D20" s="7">
        <f>D63/有官方名的道路长度!N65</f>
        <v>0.80331705935047992</v>
      </c>
      <c r="E20" s="7">
        <f>E63/有官方名的道路长度!O65</f>
        <v>0.81067569976757037</v>
      </c>
      <c r="F20" s="7">
        <f>F63/有官方名的道路长度!P65</f>
        <v>0.36523385381053225</v>
      </c>
      <c r="G20" s="7">
        <f>G63/有官方名的道路长度!Q65</f>
        <v>0.11091106075586009</v>
      </c>
      <c r="H20" s="7">
        <f>H63/有官方名的道路长度!R65</f>
        <v>0.17878053625786508</v>
      </c>
    </row>
    <row r="21" spans="1:8">
      <c r="A21">
        <v>44</v>
      </c>
      <c r="B21" t="s">
        <v>28</v>
      </c>
      <c r="C21" s="7">
        <f>C64/有官方名的道路长度!M66</f>
        <v>0.86700097414079957</v>
      </c>
      <c r="D21" s="7">
        <f>D64/有官方名的道路长度!N66</f>
        <v>0.75513042940046682</v>
      </c>
      <c r="E21" s="7">
        <f>E64/有官方名的道路长度!O66</f>
        <v>0.80522298056528996</v>
      </c>
      <c r="F21" s="7">
        <f>F64/有官方名的道路长度!P66</f>
        <v>0.1275655934388332</v>
      </c>
      <c r="G21" s="7">
        <f>G64/有官方名的道路长度!Q66</f>
        <v>0.15633384844382478</v>
      </c>
      <c r="H21" s="7">
        <f>H64/有官方名的道路长度!R66</f>
        <v>0.23859531189944932</v>
      </c>
    </row>
    <row r="22" spans="1:8">
      <c r="A22">
        <v>45</v>
      </c>
      <c r="B22" t="s">
        <v>29</v>
      </c>
      <c r="C22" s="7">
        <f>C65/有官方名的道路长度!M67</f>
        <v>0.93257850752888538</v>
      </c>
      <c r="D22" s="7">
        <f>D65/有官方名的道路长度!N67</f>
        <v>0.84025508725367271</v>
      </c>
      <c r="E22" s="7">
        <f>E65/有官方名的道路长度!O67</f>
        <v>0.83182645527513799</v>
      </c>
      <c r="F22" s="7">
        <f>F65/有官方名的道路长度!P67</f>
        <v>3.8760732079042813E-2</v>
      </c>
      <c r="G22" s="7">
        <f>G65/有官方名的道路长度!Q67</f>
        <v>0.11773810979444757</v>
      </c>
      <c r="H22" s="7">
        <f>H65/有官方名的道路长度!R67</f>
        <v>0.19026219761717944</v>
      </c>
    </row>
    <row r="23" spans="1:8">
      <c r="A23">
        <v>46</v>
      </c>
      <c r="B23" t="s">
        <v>27</v>
      </c>
      <c r="C23" s="7">
        <f>C66/有官方名的道路长度!M68</f>
        <v>0.78657124333861927</v>
      </c>
      <c r="D23" s="7">
        <f>D66/有官方名的道路长度!N68</f>
        <v>0.83455654914136546</v>
      </c>
      <c r="E23" s="7">
        <f>E66/有官方名的道路长度!O68</f>
        <v>0.71724177345957152</v>
      </c>
      <c r="F23" s="7">
        <f>F66/有官方名的道路长度!P68</f>
        <v>7.9291822112340635E-2</v>
      </c>
      <c r="G23" s="7">
        <f>G66/有官方名的道路长度!Q68</f>
        <v>0.11866847389760131</v>
      </c>
      <c r="H23" s="7">
        <f>H66/有官方名的道路长度!R68</f>
        <v>0.18363474314163672</v>
      </c>
    </row>
    <row r="24" spans="1:8">
      <c r="A24">
        <v>50</v>
      </c>
      <c r="B24" t="s">
        <v>31</v>
      </c>
      <c r="C24" s="7">
        <f>C67/有官方名的道路长度!M69</f>
        <v>0.7885229890288632</v>
      </c>
      <c r="D24" s="7">
        <f>D67/有官方名的道路长度!N69</f>
        <v>0.8016899075055407</v>
      </c>
      <c r="E24" s="7">
        <f>E67/有官方名的道路长度!O69</f>
        <v>0.7983404399099967</v>
      </c>
      <c r="F24" s="7">
        <f>F67/有官方名的道路长度!P69</f>
        <v>0.16733816226017403</v>
      </c>
      <c r="G24" s="7">
        <f>G67/有官方名的道路长度!Q69</f>
        <v>0.11894401385471146</v>
      </c>
      <c r="H24" s="7">
        <f>H67/有官方名的道路长度!R69</f>
        <v>0.19045124114567513</v>
      </c>
    </row>
    <row r="25" spans="1:8">
      <c r="A25">
        <v>51</v>
      </c>
      <c r="B25" t="s">
        <v>32</v>
      </c>
      <c r="C25" s="7">
        <f>C68/有官方名的道路长度!M70</f>
        <v>0.91175613638988928</v>
      </c>
      <c r="D25" s="7">
        <f>D68/有官方名的道路长度!N70</f>
        <v>0.8172387469786907</v>
      </c>
      <c r="E25" s="7">
        <f>E68/有官方名的道路长度!O70</f>
        <v>0.79114172963835772</v>
      </c>
      <c r="F25" s="7">
        <f>F68/有官方名的道路长度!P70</f>
        <v>9.5702233787294838E-2</v>
      </c>
      <c r="G25" s="7">
        <f>G68/有官方名的道路长度!Q70</f>
        <v>8.8541681479443246E-2</v>
      </c>
      <c r="H25" s="7">
        <f>H68/有官方名的道路长度!R70</f>
        <v>0.15326899518409579</v>
      </c>
    </row>
    <row r="26" spans="1:8">
      <c r="A26">
        <v>52</v>
      </c>
      <c r="B26" t="s">
        <v>33</v>
      </c>
      <c r="C26" s="7">
        <f>C69/有官方名的道路长度!M71</f>
        <v>0.86419789217613507</v>
      </c>
      <c r="D26" s="7">
        <f>D69/有官方名的道路长度!N71</f>
        <v>0.73070659127190984</v>
      </c>
      <c r="E26" s="7">
        <f>E69/有官方名的道路长度!O71</f>
        <v>0.767884920413206</v>
      </c>
      <c r="F26" s="7">
        <f>F69/有官方名的道路长度!P71</f>
        <v>0.20224725808007943</v>
      </c>
      <c r="G26" s="7">
        <f>G69/有官方名的道路长度!Q71</f>
        <v>8.4411370595143587E-2</v>
      </c>
      <c r="H26" s="7">
        <f>H69/有官方名的道路长度!R71</f>
        <v>0.16287714065314096</v>
      </c>
    </row>
    <row r="27" spans="1:8">
      <c r="A27">
        <v>53</v>
      </c>
      <c r="B27" t="s">
        <v>34</v>
      </c>
      <c r="C27" s="7">
        <f>C70/有官方名的道路长度!M72</f>
        <v>0.91053007400148234</v>
      </c>
      <c r="D27" s="7">
        <f>D70/有官方名的道路长度!N72</f>
        <v>0.91850903414593654</v>
      </c>
      <c r="E27" s="7">
        <f>E70/有官方名的道路长度!O72</f>
        <v>0.88716581130480132</v>
      </c>
      <c r="F27" s="7">
        <f>F70/有官方名的道路长度!P72</f>
        <v>0.2184813645161113</v>
      </c>
      <c r="G27" s="7">
        <f>G70/有官方名的道路长度!Q72</f>
        <v>0.20520586641779348</v>
      </c>
      <c r="H27" s="7">
        <f>H70/有官方名的道路长度!R72</f>
        <v>0.26469316918997976</v>
      </c>
    </row>
    <row r="28" spans="1:8">
      <c r="A28">
        <v>54</v>
      </c>
      <c r="B28" t="s">
        <v>35</v>
      </c>
      <c r="C28" s="7">
        <f>C71/有官方名的道路长度!M73</f>
        <v>0.91757358228084807</v>
      </c>
      <c r="D28" s="7">
        <f>D71/有官方名的道路长度!N73</f>
        <v>1.045115489052705</v>
      </c>
      <c r="E28" s="7">
        <f>E71/有官方名的道路长度!O73</f>
        <v>1.0540185307747254</v>
      </c>
      <c r="F28" s="7">
        <f>F71/有官方名的道路长度!P73</f>
        <v>2.8105351557472263E-2</v>
      </c>
      <c r="G28" s="7">
        <f>G71/有官方名的道路长度!Q73</f>
        <v>0.22697817898207692</v>
      </c>
      <c r="H28" s="7">
        <f>H71/有官方名的道路长度!R73</f>
        <v>0.33576490639185114</v>
      </c>
    </row>
    <row r="29" spans="1:8">
      <c r="A29">
        <v>61</v>
      </c>
      <c r="B29" t="s">
        <v>36</v>
      </c>
      <c r="C29" s="7">
        <f>C72/有官方名的道路长度!M74</f>
        <v>0.86628864782999104</v>
      </c>
      <c r="D29" s="7">
        <f>D72/有官方名的道路长度!N74</f>
        <v>0.7971273676087467</v>
      </c>
      <c r="E29" s="7">
        <f>E72/有官方名的道路长度!O74</f>
        <v>0.72257378253960181</v>
      </c>
      <c r="F29" s="7">
        <f>F72/有官方名的道路长度!P74</f>
        <v>0.18608603571528606</v>
      </c>
      <c r="G29" s="7">
        <f>G72/有官方名的道路长度!Q74</f>
        <v>6.3876562179170912E-2</v>
      </c>
      <c r="H29" s="7">
        <f>H72/有官方名的道路长度!R74</f>
        <v>0.13333180063308825</v>
      </c>
    </row>
    <row r="30" spans="1:8">
      <c r="A30">
        <v>62</v>
      </c>
      <c r="B30" t="s">
        <v>37</v>
      </c>
      <c r="C30" s="7">
        <f>C73/有官方名的道路长度!M75</f>
        <v>0.92831367338964343</v>
      </c>
      <c r="D30" s="7">
        <f>D73/有官方名的道路长度!N75</f>
        <v>0.9212091698071091</v>
      </c>
      <c r="E30" s="7">
        <f>E73/有官方名的道路长度!O75</f>
        <v>0.88836247761213227</v>
      </c>
      <c r="F30" s="7">
        <f>F73/有官方名的道路长度!P75</f>
        <v>1.9818795527138808E-2</v>
      </c>
      <c r="G30" s="7">
        <f>G73/有官方名的道路长度!Q75</f>
        <v>0.12573801742250457</v>
      </c>
      <c r="H30" s="7">
        <f>H73/有官方名的道路长度!R75</f>
        <v>0.20885434003512257</v>
      </c>
    </row>
    <row r="31" spans="1:8">
      <c r="A31">
        <v>63</v>
      </c>
      <c r="B31" t="s">
        <v>38</v>
      </c>
      <c r="C31" s="7">
        <f>C74/有官方名的道路长度!M76</f>
        <v>0.8208068133482157</v>
      </c>
      <c r="D31" s="7">
        <f>D74/有官方名的道路长度!N76</f>
        <v>0.98347674905627547</v>
      </c>
      <c r="E31" s="7">
        <f>E74/有官方名的道路长度!O76</f>
        <v>0.94275405165093551</v>
      </c>
      <c r="F31" s="7">
        <f>F74/有官方名的道路长度!P76</f>
        <v>0.22885785037987072</v>
      </c>
      <c r="G31" s="7">
        <f>G74/有官方名的道路长度!Q76</f>
        <v>0.14840110934112785</v>
      </c>
      <c r="H31" s="7">
        <f>H74/有官方名的道路长度!R76</f>
        <v>0.30356654625004409</v>
      </c>
    </row>
    <row r="32" spans="1:8">
      <c r="A32">
        <v>64</v>
      </c>
      <c r="B32" t="s">
        <v>39</v>
      </c>
      <c r="C32" s="7">
        <f>C75/有官方名的道路长度!M77</f>
        <v>0.94207138250002598</v>
      </c>
      <c r="D32" s="7">
        <f>D75/有官方名的道路长度!N77</f>
        <v>0.80738023358761191</v>
      </c>
      <c r="E32" s="7">
        <f>E75/有官方名的道路长度!O77</f>
        <v>0.71270709131159649</v>
      </c>
      <c r="F32" s="7">
        <f>F75/有官方名的道路长度!P77</f>
        <v>4.0232705342449833E-2</v>
      </c>
      <c r="G32" s="7">
        <f>G75/有官方名的道路长度!Q77</f>
        <v>5.8259087360302921E-2</v>
      </c>
      <c r="H32" s="7">
        <f>H75/有官方名的道路长度!R77</f>
        <v>0.15413024603812769</v>
      </c>
    </row>
    <row r="33" spans="1:8">
      <c r="A33">
        <v>65</v>
      </c>
      <c r="B33" t="s">
        <v>40</v>
      </c>
      <c r="C33" s="7">
        <f>C76/有官方名的道路长度!M78</f>
        <v>1.0804583507665166</v>
      </c>
      <c r="D33" s="7">
        <f>D76/有官方名的道路长度!N78</f>
        <v>0.94600439342678344</v>
      </c>
      <c r="E33" s="7">
        <f>E76/有官方名的道路长度!O78</f>
        <v>0.96486668574173173</v>
      </c>
      <c r="F33" s="7">
        <f>F76/有官方名的道路长度!P78</f>
        <v>0.10135271121900136</v>
      </c>
      <c r="G33" s="7">
        <f>G76/有官方名的道路长度!Q78</f>
        <v>0.18605413062382925</v>
      </c>
      <c r="H33" s="7">
        <f>H76/有官方名的道路长度!R78</f>
        <v>0.28783830516398851</v>
      </c>
    </row>
    <row r="34" spans="1:8">
      <c r="A34">
        <v>81</v>
      </c>
      <c r="B34" t="s">
        <v>41</v>
      </c>
      <c r="C34" s="7">
        <f>C77/有官方名的道路长度!M79</f>
        <v>0.78407822475645694</v>
      </c>
      <c r="D34" s="7">
        <f>D77/有官方名的道路长度!N79</f>
        <v>0.28263260672011919</v>
      </c>
      <c r="E34" s="7">
        <f>E77/有官方名的道路长度!O79</f>
        <v>0</v>
      </c>
      <c r="F34" s="7">
        <f>F77/有官方名的道路长度!P79</f>
        <v>1.5703878810573253E-4</v>
      </c>
      <c r="G34" s="7">
        <f>G77/有官方名的道路长度!Q79</f>
        <v>2.3079277317925885E-4</v>
      </c>
      <c r="H34" s="7">
        <f>H77/有官方名的道路长度!R79</f>
        <v>7.3818746969453758E-2</v>
      </c>
    </row>
    <row r="35" spans="1:8">
      <c r="A35">
        <v>82</v>
      </c>
      <c r="B35" t="s">
        <v>42</v>
      </c>
      <c r="C35" s="7" t="e">
        <f>C78/有官方名的道路长度!M80</f>
        <v>#DIV/0!</v>
      </c>
      <c r="D35" s="7" t="e">
        <f>D78/有官方名的道路长度!N80</f>
        <v>#DIV/0!</v>
      </c>
      <c r="E35" s="7" t="e">
        <f>E78/有官方名的道路长度!O80</f>
        <v>#DIV/0!</v>
      </c>
      <c r="F35" s="7">
        <f>F78/有官方名的道路长度!P80</f>
        <v>0</v>
      </c>
      <c r="G35" s="7">
        <f>G78/有官方名的道路长度!Q80</f>
        <v>0</v>
      </c>
      <c r="H35" s="7">
        <f>H78/有官方名的道路长度!R80</f>
        <v>0</v>
      </c>
    </row>
    <row r="36" spans="1:8">
      <c r="A36" s="19" t="s">
        <v>43</v>
      </c>
      <c r="B36" s="20"/>
      <c r="C36" s="7">
        <f>C79/有官方名的道路长度!M81</f>
        <v>0.91094749035238609</v>
      </c>
      <c r="D36" s="7">
        <f>D79/有官方名的道路长度!N81</f>
        <v>0.8167037788934296</v>
      </c>
      <c r="E36" s="7">
        <f>E79/有官方名的道路长度!O81</f>
        <v>0.78946240316141014</v>
      </c>
      <c r="F36" s="7">
        <f>F79/有官方名的道路长度!P81</f>
        <v>0.13951360089550047</v>
      </c>
      <c r="G36" s="7">
        <f>G79/有官方名的道路长度!Q81</f>
        <v>0.10002190643357484</v>
      </c>
      <c r="H36" s="7">
        <f>H79/有官方名的道路长度!R81</f>
        <v>0.17405435167592984</v>
      </c>
    </row>
    <row r="37" spans="1:8">
      <c r="A37" s="21"/>
      <c r="B37" s="22"/>
      <c r="C37" s="16"/>
      <c r="D37" s="17"/>
      <c r="E37" s="17"/>
      <c r="F37" s="17"/>
      <c r="G37" s="18"/>
      <c r="H37" s="3"/>
    </row>
    <row r="44" spans="1:8">
      <c r="A44" s="11" t="s">
        <v>0</v>
      </c>
      <c r="B44" s="11" t="s">
        <v>1</v>
      </c>
      <c r="C44" s="16" t="s">
        <v>45</v>
      </c>
      <c r="D44" s="17"/>
      <c r="E44" s="17"/>
      <c r="F44" s="17"/>
      <c r="G44" s="17"/>
      <c r="H44" s="18"/>
    </row>
    <row r="45" spans="1:8">
      <c r="A45" s="11" t="s">
        <v>2</v>
      </c>
      <c r="B45" s="11" t="s">
        <v>3</v>
      </c>
      <c r="C45" s="11" t="s">
        <v>4</v>
      </c>
      <c r="D45" s="11" t="s">
        <v>5</v>
      </c>
      <c r="E45" s="11" t="s">
        <v>6</v>
      </c>
      <c r="F45" s="11" t="s">
        <v>7</v>
      </c>
      <c r="G45" s="11" t="s">
        <v>8</v>
      </c>
      <c r="H45" s="11" t="s">
        <v>9</v>
      </c>
    </row>
    <row r="46" spans="1:8">
      <c r="A46" s="9">
        <v>11</v>
      </c>
      <c r="B46" s="9" t="s">
        <v>10</v>
      </c>
      <c r="C46" s="4">
        <v>1299.8977703558501</v>
      </c>
      <c r="D46" s="4">
        <v>1258.0282191660599</v>
      </c>
      <c r="E46" s="4">
        <v>3201.6190496426402</v>
      </c>
      <c r="F46" s="4">
        <v>908.97015743915199</v>
      </c>
      <c r="G46" s="4">
        <v>3618.5640966399096</v>
      </c>
      <c r="H46" s="4">
        <v>10287.079293243612</v>
      </c>
    </row>
    <row r="47" spans="1:8">
      <c r="A47" s="9">
        <v>12</v>
      </c>
      <c r="B47" s="9" t="s">
        <v>11</v>
      </c>
      <c r="C47" s="4">
        <v>2563.2057058035898</v>
      </c>
      <c r="D47" s="4">
        <v>968.84566170925098</v>
      </c>
      <c r="E47" s="4">
        <v>2631.4060589076898</v>
      </c>
      <c r="F47" s="4">
        <v>123.507448940678</v>
      </c>
      <c r="G47" s="4">
        <v>1003.88314341128</v>
      </c>
      <c r="H47" s="4">
        <v>7290.8480187724872</v>
      </c>
    </row>
    <row r="48" spans="1:8">
      <c r="A48" s="9">
        <v>13</v>
      </c>
      <c r="B48" s="9" t="s">
        <v>12</v>
      </c>
      <c r="C48" s="4">
        <v>11781.115444741201</v>
      </c>
      <c r="D48" s="4">
        <v>9079.6920267024507</v>
      </c>
      <c r="E48" s="4">
        <v>13694.012967692601</v>
      </c>
      <c r="F48" s="4">
        <v>322.94882976650098</v>
      </c>
      <c r="G48" s="4">
        <v>29746.667539530699</v>
      </c>
      <c r="H48" s="4">
        <v>64624.436808433456</v>
      </c>
    </row>
    <row r="49" spans="1:8">
      <c r="A49" s="9">
        <v>14</v>
      </c>
      <c r="B49" s="9" t="s">
        <v>13</v>
      </c>
      <c r="C49" s="4">
        <v>11403.941528118399</v>
      </c>
      <c r="D49" s="4">
        <v>5863.6133124091002</v>
      </c>
      <c r="E49" s="4">
        <v>9603.5722057314288</v>
      </c>
      <c r="F49" s="4">
        <v>511.836617046502</v>
      </c>
      <c r="G49" s="4">
        <v>27996.559895605602</v>
      </c>
      <c r="H49" s="4">
        <v>55379.523558911031</v>
      </c>
    </row>
    <row r="50" spans="1:8">
      <c r="A50" s="9">
        <v>15</v>
      </c>
      <c r="B50" s="9" t="s">
        <v>14</v>
      </c>
      <c r="C50" s="4">
        <v>13668.611476079001</v>
      </c>
      <c r="D50" s="4">
        <v>11861.3821879224</v>
      </c>
      <c r="E50" s="4">
        <v>13028.0520104272</v>
      </c>
      <c r="F50" s="4">
        <v>641.47038483347501</v>
      </c>
      <c r="G50" s="4">
        <v>40299.5683554977</v>
      </c>
      <c r="H50" s="4">
        <v>79499.084414759782</v>
      </c>
    </row>
    <row r="51" spans="1:8">
      <c r="A51" s="9">
        <v>21</v>
      </c>
      <c r="B51" s="9" t="s">
        <v>15</v>
      </c>
      <c r="C51" s="4">
        <v>8368.10380379251</v>
      </c>
      <c r="D51" s="4">
        <v>4690.7199416554995</v>
      </c>
      <c r="E51" s="4">
        <v>9158.3385258278304</v>
      </c>
      <c r="F51" s="4">
        <v>351.98392909704501</v>
      </c>
      <c r="G51" s="4">
        <v>4364.7214461679305</v>
      </c>
      <c r="H51" s="4">
        <v>26933.867646540817</v>
      </c>
    </row>
    <row r="52" spans="1:8">
      <c r="A52" s="9">
        <v>22</v>
      </c>
      <c r="B52" s="9" t="s">
        <v>16</v>
      </c>
      <c r="C52" s="4">
        <v>8293.2823679016292</v>
      </c>
      <c r="D52" s="4">
        <v>3224.9060831146198</v>
      </c>
      <c r="E52" s="4">
        <v>4784.6898160429</v>
      </c>
      <c r="F52" s="4">
        <v>2052.5052963112698</v>
      </c>
      <c r="G52" s="4">
        <v>20275.487837733202</v>
      </c>
      <c r="H52" s="4">
        <v>38630.871401103614</v>
      </c>
    </row>
    <row r="53" spans="1:8">
      <c r="A53" s="9">
        <v>23</v>
      </c>
      <c r="B53" s="9" t="s">
        <v>17</v>
      </c>
      <c r="C53" s="4">
        <v>8907.4774574469993</v>
      </c>
      <c r="D53" s="4">
        <v>3262.7532113737798</v>
      </c>
      <c r="E53" s="4">
        <v>8462.9530146728903</v>
      </c>
      <c r="F53" s="4">
        <v>637.24579903345204</v>
      </c>
      <c r="G53" s="4">
        <v>25022.216226296499</v>
      </c>
      <c r="H53" s="4">
        <v>46292.64570882362</v>
      </c>
    </row>
    <row r="54" spans="1:8">
      <c r="A54" s="9">
        <v>31</v>
      </c>
      <c r="B54" s="9" t="s">
        <v>18</v>
      </c>
      <c r="C54" s="4">
        <v>1676.97452160286</v>
      </c>
      <c r="D54" s="4">
        <v>518.62640988836893</v>
      </c>
      <c r="E54" s="4">
        <v>1890.0160900941</v>
      </c>
      <c r="F54" s="4">
        <v>1522.9502583572798</v>
      </c>
      <c r="G54" s="4">
        <v>2659.1447859800201</v>
      </c>
      <c r="H54" s="4">
        <v>8267.7120659226293</v>
      </c>
    </row>
    <row r="55" spans="1:8">
      <c r="A55" s="9">
        <v>32</v>
      </c>
      <c r="B55" s="9" t="s">
        <v>19</v>
      </c>
      <c r="C55" s="4">
        <v>9380.9917167125604</v>
      </c>
      <c r="D55" s="4">
        <v>6239.9675482156999</v>
      </c>
      <c r="E55" s="4">
        <v>17285.1491556691</v>
      </c>
      <c r="F55" s="4">
        <v>2933.2536329770201</v>
      </c>
      <c r="G55" s="4">
        <v>24979.408371946902</v>
      </c>
      <c r="H55" s="4">
        <v>60818.770425521281</v>
      </c>
    </row>
    <row r="56" spans="1:8">
      <c r="A56" s="9">
        <v>33</v>
      </c>
      <c r="B56" s="9" t="s">
        <v>20</v>
      </c>
      <c r="C56" s="4">
        <v>9052.9763688933999</v>
      </c>
      <c r="D56" s="4">
        <v>4503.6032908098296</v>
      </c>
      <c r="E56" s="4">
        <v>8203.2331657592604</v>
      </c>
      <c r="F56" s="4">
        <v>1317.209829805</v>
      </c>
      <c r="G56" s="4">
        <v>19107.950158204399</v>
      </c>
      <c r="H56" s="4">
        <v>42184.97281347189</v>
      </c>
    </row>
    <row r="57" spans="1:8">
      <c r="A57" s="9">
        <v>34</v>
      </c>
      <c r="B57" s="9" t="s">
        <v>21</v>
      </c>
      <c r="C57" s="4">
        <v>9065.7374688066902</v>
      </c>
      <c r="D57" s="4">
        <v>5114.84024144049</v>
      </c>
      <c r="E57" s="4">
        <v>10106.4354188579</v>
      </c>
      <c r="F57" s="4">
        <v>1186.2981485300099</v>
      </c>
      <c r="G57" s="4">
        <v>42895.316224656097</v>
      </c>
      <c r="H57" s="4">
        <v>68368.627502291187</v>
      </c>
    </row>
    <row r="58" spans="1:8">
      <c r="A58" s="9">
        <v>35</v>
      </c>
      <c r="B58" s="9" t="s">
        <v>22</v>
      </c>
      <c r="C58" s="4">
        <v>9632.9009628575113</v>
      </c>
      <c r="D58" s="4">
        <v>3786.16805754284</v>
      </c>
      <c r="E58" s="4">
        <v>8772.1947142409299</v>
      </c>
      <c r="F58" s="4">
        <v>442.63640088107502</v>
      </c>
      <c r="G58" s="4">
        <v>18987.192219368397</v>
      </c>
      <c r="H58" s="4">
        <v>41621.092354890752</v>
      </c>
    </row>
    <row r="59" spans="1:8">
      <c r="A59" s="9">
        <v>36</v>
      </c>
      <c r="B59" s="9" t="s">
        <v>23</v>
      </c>
      <c r="C59" s="4">
        <v>11864.549229512601</v>
      </c>
      <c r="D59" s="4">
        <v>5700.4091768220005</v>
      </c>
      <c r="E59" s="4">
        <v>8564.6636537232298</v>
      </c>
      <c r="F59" s="4">
        <v>2584.8854798849702</v>
      </c>
      <c r="G59" s="4">
        <v>40571.517410667599</v>
      </c>
      <c r="H59" s="4">
        <v>69286.024950610401</v>
      </c>
    </row>
    <row r="60" spans="1:8">
      <c r="A60" s="9">
        <v>37</v>
      </c>
      <c r="B60" s="9" t="s">
        <v>24</v>
      </c>
      <c r="C60" s="4">
        <v>12346.5514212332</v>
      </c>
      <c r="D60" s="4">
        <v>10249.6957869331</v>
      </c>
      <c r="E60" s="4">
        <v>22026.945360807898</v>
      </c>
      <c r="F60" s="4">
        <v>561.33418307769205</v>
      </c>
      <c r="G60" s="4">
        <v>13954.6458744628</v>
      </c>
      <c r="H60" s="4">
        <v>59139.172626514686</v>
      </c>
    </row>
    <row r="61" spans="1:8">
      <c r="A61" s="9">
        <v>41</v>
      </c>
      <c r="B61" s="9" t="s">
        <v>25</v>
      </c>
      <c r="C61" s="4">
        <v>13257.144235731001</v>
      </c>
      <c r="D61" s="4">
        <v>7593.2233899502598</v>
      </c>
      <c r="E61" s="4">
        <v>15909.541532875501</v>
      </c>
      <c r="F61" s="4">
        <v>717.90536059860608</v>
      </c>
      <c r="G61" s="4">
        <v>33822.195795473301</v>
      </c>
      <c r="H61" s="4">
        <v>71300.010314628656</v>
      </c>
    </row>
    <row r="62" spans="1:8">
      <c r="A62" s="9">
        <v>42</v>
      </c>
      <c r="B62" s="9" t="s">
        <v>26</v>
      </c>
      <c r="C62" s="4">
        <v>12900.405923468501</v>
      </c>
      <c r="D62" s="4">
        <v>6921.53870521307</v>
      </c>
      <c r="E62" s="4">
        <v>10759.8242281804</v>
      </c>
      <c r="F62" s="4">
        <v>532.59227549855007</v>
      </c>
      <c r="G62" s="4">
        <v>29184.544158346198</v>
      </c>
      <c r="H62" s="4">
        <v>60298.905290706723</v>
      </c>
    </row>
    <row r="63" spans="1:8">
      <c r="A63" s="9">
        <v>43</v>
      </c>
      <c r="B63" s="9" t="s">
        <v>30</v>
      </c>
      <c r="C63" s="4">
        <v>13056.350222834799</v>
      </c>
      <c r="D63" s="4">
        <v>5357.1446498871001</v>
      </c>
      <c r="E63" s="4">
        <v>10383.254042676599</v>
      </c>
      <c r="F63" s="4">
        <v>2034.5907409297099</v>
      </c>
      <c r="G63" s="4">
        <v>39002.614768491003</v>
      </c>
      <c r="H63" s="4">
        <v>69833.954424819211</v>
      </c>
    </row>
    <row r="64" spans="1:8">
      <c r="A64" s="9">
        <v>44</v>
      </c>
      <c r="B64" s="9" t="s">
        <v>28</v>
      </c>
      <c r="C64" s="4">
        <v>17266.1150452888</v>
      </c>
      <c r="D64" s="4">
        <v>8789.8434366031488</v>
      </c>
      <c r="E64" s="4">
        <v>18076.119397819301</v>
      </c>
      <c r="F64" s="4">
        <v>1776.46802191496</v>
      </c>
      <c r="G64" s="4">
        <v>56445.097498452094</v>
      </c>
      <c r="H64" s="4">
        <v>102353.6434000783</v>
      </c>
    </row>
    <row r="65" spans="1:8">
      <c r="A65" s="9">
        <v>45</v>
      </c>
      <c r="B65" s="9" t="s">
        <v>29</v>
      </c>
      <c r="C65" s="4">
        <v>11251.3408078345</v>
      </c>
      <c r="D65" s="4">
        <v>5475.2216462624201</v>
      </c>
      <c r="E65" s="4">
        <v>8321.3178299833198</v>
      </c>
      <c r="F65" s="4">
        <v>75.8016420258989</v>
      </c>
      <c r="G65" s="4">
        <v>31353.448040104402</v>
      </c>
      <c r="H65" s="4">
        <v>56477.129966210545</v>
      </c>
    </row>
    <row r="66" spans="1:8">
      <c r="A66" s="9">
        <v>46</v>
      </c>
      <c r="B66" s="9" t="s">
        <v>27</v>
      </c>
      <c r="C66" s="4">
        <v>1981.16241572585</v>
      </c>
      <c r="D66" s="4">
        <v>1142.5606246970601</v>
      </c>
      <c r="E66" s="4">
        <v>1908.93302695593</v>
      </c>
      <c r="F66" s="4">
        <v>49.394511270087001</v>
      </c>
      <c r="G66" s="4">
        <v>6877.1743533941199</v>
      </c>
      <c r="H66" s="4">
        <v>11959.224932043046</v>
      </c>
    </row>
    <row r="67" spans="1:8">
      <c r="A67" s="9">
        <v>50</v>
      </c>
      <c r="B67" s="9" t="s">
        <v>31</v>
      </c>
      <c r="C67" s="4">
        <v>5400.85168375174</v>
      </c>
      <c r="D67" s="4">
        <v>1529.3322638365701</v>
      </c>
      <c r="E67" s="4">
        <v>7359.7563687771099</v>
      </c>
      <c r="F67" s="4">
        <v>359.12676221852695</v>
      </c>
      <c r="G67" s="4">
        <v>17992.542471881199</v>
      </c>
      <c r="H67" s="4">
        <v>32641.609550465149</v>
      </c>
    </row>
    <row r="68" spans="1:8">
      <c r="A68" s="9">
        <v>51</v>
      </c>
      <c r="B68" s="9" t="s">
        <v>32</v>
      </c>
      <c r="C68" s="4">
        <v>14343.915875221201</v>
      </c>
      <c r="D68" s="4">
        <v>6577.7788970011097</v>
      </c>
      <c r="E68" s="4">
        <v>13230.6927109672</v>
      </c>
      <c r="F68" s="4">
        <v>752.78922626318308</v>
      </c>
      <c r="G68" s="4">
        <v>37606.106180980103</v>
      </c>
      <c r="H68" s="4">
        <v>72511.282890432791</v>
      </c>
    </row>
    <row r="69" spans="1:8">
      <c r="A69" s="9">
        <v>52</v>
      </c>
      <c r="B69" s="9" t="s">
        <v>33</v>
      </c>
      <c r="C69" s="4">
        <v>12296.9756251852</v>
      </c>
      <c r="D69" s="4">
        <v>3229.81557584341</v>
      </c>
      <c r="E69" s="4">
        <v>8088.5887044880001</v>
      </c>
      <c r="F69" s="4">
        <v>422.46685268190799</v>
      </c>
      <c r="G69" s="4">
        <v>20379.837760062401</v>
      </c>
      <c r="H69" s="4">
        <v>44417.684518260918</v>
      </c>
    </row>
    <row r="70" spans="1:8">
      <c r="A70" s="9">
        <v>53</v>
      </c>
      <c r="B70" s="9" t="s">
        <v>34</v>
      </c>
      <c r="C70" s="4">
        <v>11151.790251529901</v>
      </c>
      <c r="D70" s="4">
        <v>6323.2939408444799</v>
      </c>
      <c r="E70" s="4">
        <v>11294.443562098499</v>
      </c>
      <c r="F70" s="4">
        <v>607.3090894470439</v>
      </c>
      <c r="G70" s="4">
        <v>69706.254746537699</v>
      </c>
      <c r="H70" s="4">
        <v>99083.091590457625</v>
      </c>
    </row>
    <row r="71" spans="1:8">
      <c r="A71" s="9">
        <v>54</v>
      </c>
      <c r="B71" s="9" t="s">
        <v>35</v>
      </c>
      <c r="C71" s="4">
        <v>4229.2786533809303</v>
      </c>
      <c r="D71" s="4">
        <v>2092.9509350605199</v>
      </c>
      <c r="E71" s="4">
        <v>5429.9141424565796</v>
      </c>
      <c r="F71" s="4">
        <v>7.4349007897340602</v>
      </c>
      <c r="G71" s="4">
        <v>16109.507061672199</v>
      </c>
      <c r="H71" s="4">
        <v>27869.085693359964</v>
      </c>
    </row>
    <row r="72" spans="1:8">
      <c r="A72" s="9">
        <v>61</v>
      </c>
      <c r="B72" s="9" t="s">
        <v>36</v>
      </c>
      <c r="C72" s="4">
        <v>9631.6325745252288</v>
      </c>
      <c r="D72" s="4">
        <v>5282.8160255420007</v>
      </c>
      <c r="E72" s="4">
        <v>6090.4821490251597</v>
      </c>
      <c r="F72" s="4">
        <v>776.65736962352992</v>
      </c>
      <c r="G72" s="4">
        <v>16310.719285717099</v>
      </c>
      <c r="H72" s="4">
        <v>38092.307404433021</v>
      </c>
    </row>
    <row r="73" spans="1:8">
      <c r="A73" s="9">
        <v>62</v>
      </c>
      <c r="B73" s="9" t="s">
        <v>37</v>
      </c>
      <c r="C73" s="4">
        <v>9256.0962265236994</v>
      </c>
      <c r="D73" s="4">
        <v>4253.1664041374797</v>
      </c>
      <c r="E73" s="4">
        <v>6736.4479096633695</v>
      </c>
      <c r="F73" s="4">
        <v>24.363965972735901</v>
      </c>
      <c r="G73" s="4">
        <v>23271.114925321603</v>
      </c>
      <c r="H73" s="4">
        <v>43541.189431618885</v>
      </c>
    </row>
    <row r="74" spans="1:8">
      <c r="A74" s="9">
        <v>63</v>
      </c>
      <c r="B74" s="9" t="s">
        <v>38</v>
      </c>
      <c r="C74" s="4">
        <v>6523.0008192552195</v>
      </c>
      <c r="D74" s="4">
        <v>2819.27150133124</v>
      </c>
      <c r="E74" s="4">
        <v>4720.1491046921401</v>
      </c>
      <c r="F74" s="4">
        <v>129.111529370249</v>
      </c>
      <c r="G74" s="4">
        <v>8815.870979820249</v>
      </c>
      <c r="H74" s="4">
        <v>23007.403934469097</v>
      </c>
    </row>
    <row r="75" spans="1:8">
      <c r="A75" s="9">
        <v>64</v>
      </c>
      <c r="B75" s="9" t="s">
        <v>39</v>
      </c>
      <c r="C75" s="4">
        <v>3497.25768092012</v>
      </c>
      <c r="D75" s="4">
        <v>1354.4826902059101</v>
      </c>
      <c r="E75" s="4">
        <v>2080.4453542168203</v>
      </c>
      <c r="F75" s="4">
        <v>111.56970878170399</v>
      </c>
      <c r="G75" s="4">
        <v>3242.3830993585402</v>
      </c>
      <c r="H75" s="4">
        <v>10286.138533483094</v>
      </c>
    </row>
    <row r="76" spans="1:8">
      <c r="A76" s="9">
        <v>65</v>
      </c>
      <c r="B76" s="9" t="s">
        <v>40</v>
      </c>
      <c r="C76" s="4">
        <v>18775.1531016923</v>
      </c>
      <c r="D76" s="4">
        <v>7303.7809781589604</v>
      </c>
      <c r="E76" s="4">
        <v>12395.108103634801</v>
      </c>
      <c r="F76" s="4">
        <v>299.33870618018699</v>
      </c>
      <c r="G76" s="4">
        <v>49356.782576625104</v>
      </c>
      <c r="H76" s="4">
        <v>88130.163466291342</v>
      </c>
    </row>
    <row r="77" spans="1:8">
      <c r="A77" s="9">
        <v>81</v>
      </c>
      <c r="B77" s="9" t="s">
        <v>41</v>
      </c>
      <c r="C77" s="4">
        <v>442.737755680676</v>
      </c>
      <c r="D77" s="4">
        <v>10.5948849686276</v>
      </c>
      <c r="E77" s="4">
        <v>0</v>
      </c>
      <c r="F77" s="4">
        <v>0.13641550912529499</v>
      </c>
      <c r="G77" s="4">
        <v>1.0184074612342902</v>
      </c>
      <c r="H77" s="4">
        <v>454.48746361966323</v>
      </c>
    </row>
    <row r="78" spans="1:8">
      <c r="A78" s="9">
        <v>82</v>
      </c>
      <c r="B78" s="9" t="s">
        <v>42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</row>
    <row r="79" spans="1:8">
      <c r="A79" s="19" t="s">
        <v>43</v>
      </c>
      <c r="B79" s="20"/>
      <c r="C79" s="11">
        <v>294567.52614240773</v>
      </c>
      <c r="D79" s="11">
        <v>152380.06770524886</v>
      </c>
      <c r="E79" s="11">
        <v>284198.2993766084</v>
      </c>
      <c r="F79" s="11">
        <v>24776.093475056867</v>
      </c>
      <c r="G79" s="11">
        <v>774960.05569586763</v>
      </c>
      <c r="H79" s="11">
        <v>1530882.0423951892</v>
      </c>
    </row>
    <row r="80" spans="1:8">
      <c r="A80" s="21"/>
      <c r="B80" s="22"/>
      <c r="C80" s="16">
        <f>SUM(C79:G79)</f>
        <v>1530882.0423951894</v>
      </c>
      <c r="D80" s="17"/>
      <c r="E80" s="17"/>
      <c r="F80" s="17"/>
      <c r="G80" s="18"/>
      <c r="H80" s="11"/>
    </row>
  </sheetData>
  <mergeCells count="6">
    <mergeCell ref="C1:H1"/>
    <mergeCell ref="A36:B37"/>
    <mergeCell ref="C37:G37"/>
    <mergeCell ref="C44:H44"/>
    <mergeCell ref="A79:B80"/>
    <mergeCell ref="C80:G8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AF1-A0FD-47B0-B3EF-C5562C893785}">
  <dimension ref="B1"/>
  <sheetViews>
    <sheetView workbookViewId="0">
      <selection activeCell="B1" sqref="B1"/>
    </sheetView>
  </sheetViews>
  <sheetFormatPr defaultRowHeight="14.5"/>
  <cols>
    <col min="1" max="1" width="17" customWidth="1"/>
    <col min="2" max="2" width="45.36328125" customWidth="1"/>
  </cols>
  <sheetData>
    <row r="1" spans="2:2" ht="53.5" customHeight="1">
      <c r="B1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有官方名的道路长度</vt:lpstr>
      <vt:lpstr>有别名的各省道路长度</vt:lpstr>
      <vt:lpstr>有道路编号的道路长度</vt:lpstr>
      <vt:lpstr>SQL</vt:lpstr>
      <vt:lpstr>有官方名的道路长度!turn_lanes._2</vt:lpstr>
      <vt:lpstr>有官方名的道路长度!turn_lanes._3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2018-08-01T11:19:37Z</dcterms:modified>
</cp:coreProperties>
</file>